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EF16C6B7-F85B-414F-9294-6842600282E4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 DB" sheetId="1" r:id="rId1"/>
    <sheet name="Placed" sheetId="2" r:id="rId2"/>
    <sheet name="Unplaced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DSAVKZU8zqKJlAkikhzCfPxFAbg=="/>
    </ext>
  </extLst>
</workbook>
</file>

<file path=xl/calcChain.xml><?xml version="1.0" encoding="utf-8"?>
<calcChain xmlns="http://schemas.openxmlformats.org/spreadsheetml/2006/main">
  <c r="T47" i="2" l="1"/>
  <c r="S47" i="2"/>
  <c r="T46" i="2"/>
  <c r="S46" i="2"/>
  <c r="T45" i="2"/>
  <c r="S45" i="2"/>
  <c r="T44" i="2"/>
  <c r="S44" i="2"/>
  <c r="T43" i="2"/>
  <c r="S43" i="2"/>
  <c r="T42" i="2"/>
  <c r="S42" i="2"/>
  <c r="T41" i="2"/>
  <c r="S41" i="2"/>
  <c r="T40" i="2"/>
  <c r="S40" i="2"/>
  <c r="T39" i="2"/>
  <c r="S39" i="2"/>
  <c r="T38" i="2"/>
  <c r="S38" i="2"/>
  <c r="T37" i="2"/>
  <c r="S37" i="2"/>
  <c r="T36" i="2"/>
  <c r="S36" i="2"/>
  <c r="T35" i="2"/>
  <c r="S35" i="2"/>
  <c r="T34" i="2"/>
  <c r="S34" i="2"/>
  <c r="T33" i="2"/>
  <c r="S33" i="2"/>
  <c r="T32" i="2"/>
  <c r="S32" i="2"/>
  <c r="T31" i="2"/>
  <c r="S31" i="2"/>
  <c r="T30" i="2"/>
  <c r="S30" i="2"/>
  <c r="T29" i="2"/>
  <c r="S29" i="2"/>
  <c r="T28" i="2"/>
  <c r="S28" i="2"/>
  <c r="T27" i="2"/>
  <c r="S27" i="2"/>
  <c r="T26" i="2"/>
  <c r="S26" i="2"/>
  <c r="T25" i="2"/>
  <c r="S25" i="2"/>
  <c r="T24" i="2"/>
  <c r="S24" i="2"/>
  <c r="T23" i="2"/>
  <c r="S23" i="2"/>
  <c r="T22" i="2"/>
  <c r="S22" i="2"/>
  <c r="T21" i="2"/>
  <c r="S21" i="2"/>
  <c r="T20" i="2"/>
  <c r="S20" i="2"/>
  <c r="T19" i="2"/>
  <c r="S19" i="2"/>
  <c r="T18" i="2"/>
  <c r="S18" i="2"/>
  <c r="T17" i="2"/>
  <c r="S17" i="2"/>
  <c r="T16" i="2"/>
  <c r="S16" i="2"/>
  <c r="T15" i="2"/>
  <c r="S15" i="2"/>
  <c r="T14" i="2"/>
  <c r="S14" i="2"/>
  <c r="T13" i="2"/>
  <c r="S13" i="2"/>
  <c r="T12" i="2"/>
  <c r="S12" i="2"/>
  <c r="T11" i="2"/>
  <c r="S11" i="2"/>
  <c r="T10" i="2"/>
  <c r="S10" i="2"/>
  <c r="T9" i="2"/>
  <c r="S9" i="2"/>
  <c r="T8" i="2"/>
  <c r="S8" i="2"/>
  <c r="T7" i="2"/>
  <c r="S7" i="2"/>
  <c r="T6" i="2"/>
  <c r="S6" i="2"/>
  <c r="T5" i="2"/>
  <c r="S5" i="2"/>
  <c r="T4" i="2"/>
  <c r="S4" i="2"/>
  <c r="T3" i="2"/>
  <c r="S3" i="2"/>
  <c r="T2" i="2"/>
  <c r="S2" i="2"/>
  <c r="AP50" i="1"/>
  <c r="AO50" i="1"/>
  <c r="AQ50" i="1" s="1"/>
  <c r="AK50" i="1"/>
  <c r="AH50" i="1"/>
  <c r="AE50" i="1"/>
  <c r="AB50" i="1"/>
  <c r="W50" i="1"/>
  <c r="R50" i="1"/>
  <c r="AP49" i="1"/>
  <c r="AO49" i="1"/>
  <c r="AQ49" i="1" s="1"/>
  <c r="AK49" i="1"/>
  <c r="AH49" i="1"/>
  <c r="AE49" i="1"/>
  <c r="AB49" i="1"/>
  <c r="W49" i="1"/>
  <c r="R49" i="1"/>
  <c r="AP48" i="1"/>
  <c r="AQ48" i="1" s="1"/>
  <c r="AO48" i="1"/>
  <c r="AK48" i="1"/>
  <c r="AH48" i="1"/>
  <c r="AE48" i="1"/>
  <c r="AB48" i="1"/>
  <c r="W48" i="1"/>
  <c r="R48" i="1"/>
  <c r="AQ47" i="1"/>
  <c r="AP47" i="1"/>
  <c r="AO47" i="1"/>
  <c r="AK47" i="1"/>
  <c r="AH47" i="1"/>
  <c r="AE47" i="1"/>
  <c r="AB47" i="1"/>
  <c r="W47" i="1"/>
  <c r="R47" i="1"/>
  <c r="AP46" i="1"/>
  <c r="AO46" i="1"/>
  <c r="AQ46" i="1" s="1"/>
  <c r="AK46" i="1"/>
  <c r="AH46" i="1"/>
  <c r="AE46" i="1"/>
  <c r="AB46" i="1"/>
  <c r="W46" i="1"/>
  <c r="R46" i="1"/>
  <c r="AP45" i="1"/>
  <c r="AO45" i="1"/>
  <c r="AQ45" i="1" s="1"/>
  <c r="AK45" i="1"/>
  <c r="AH45" i="1"/>
  <c r="AE45" i="1"/>
  <c r="AB45" i="1"/>
  <c r="W45" i="1"/>
  <c r="R45" i="1"/>
  <c r="AP44" i="1"/>
  <c r="AQ44" i="1" s="1"/>
  <c r="AO44" i="1"/>
  <c r="AK44" i="1"/>
  <c r="AH44" i="1"/>
  <c r="AE44" i="1"/>
  <c r="AB44" i="1"/>
  <c r="W44" i="1"/>
  <c r="R44" i="1"/>
  <c r="AQ43" i="1"/>
  <c r="AP43" i="1"/>
  <c r="AO43" i="1"/>
  <c r="AK43" i="1"/>
  <c r="AH43" i="1"/>
  <c r="AE43" i="1"/>
  <c r="AB43" i="1"/>
  <c r="W43" i="1"/>
  <c r="R43" i="1"/>
  <c r="AP42" i="1"/>
  <c r="AO42" i="1"/>
  <c r="AQ42" i="1" s="1"/>
  <c r="AK42" i="1"/>
  <c r="AH42" i="1"/>
  <c r="AE42" i="1"/>
  <c r="AB42" i="1"/>
  <c r="W42" i="1"/>
  <c r="R42" i="1"/>
  <c r="AP41" i="1"/>
  <c r="AO41" i="1"/>
  <c r="AQ41" i="1" s="1"/>
  <c r="AK41" i="1"/>
  <c r="AH41" i="1"/>
  <c r="AE41" i="1"/>
  <c r="AB41" i="1"/>
  <c r="W41" i="1"/>
  <c r="R41" i="1"/>
  <c r="AP40" i="1"/>
  <c r="AQ40" i="1" s="1"/>
  <c r="AO40" i="1"/>
  <c r="AK40" i="1"/>
  <c r="AH40" i="1"/>
  <c r="AE40" i="1"/>
  <c r="AB40" i="1"/>
  <c r="W40" i="1"/>
  <c r="R40" i="1"/>
  <c r="AQ39" i="1"/>
  <c r="AP39" i="1"/>
  <c r="AO39" i="1"/>
  <c r="AK39" i="1"/>
  <c r="AH39" i="1"/>
  <c r="AE39" i="1"/>
  <c r="AB39" i="1"/>
  <c r="W39" i="1"/>
  <c r="R39" i="1"/>
  <c r="AP38" i="1"/>
  <c r="AO38" i="1"/>
  <c r="AQ38" i="1" s="1"/>
  <c r="AK38" i="1"/>
  <c r="AH38" i="1"/>
  <c r="AE38" i="1"/>
  <c r="AB38" i="1"/>
  <c r="W38" i="1"/>
  <c r="R38" i="1"/>
  <c r="AP37" i="1"/>
  <c r="AO37" i="1"/>
  <c r="AQ37" i="1" s="1"/>
  <c r="AK37" i="1"/>
  <c r="AH37" i="1"/>
  <c r="AE37" i="1"/>
  <c r="AB37" i="1"/>
  <c r="W37" i="1"/>
  <c r="R37" i="1"/>
  <c r="AP36" i="1"/>
  <c r="AQ36" i="1" s="1"/>
  <c r="AO36" i="1"/>
  <c r="AK36" i="1"/>
  <c r="AH36" i="1"/>
  <c r="AE36" i="1"/>
  <c r="AB36" i="1"/>
  <c r="W36" i="1"/>
  <c r="R36" i="1"/>
  <c r="AQ35" i="1"/>
  <c r="AP35" i="1"/>
  <c r="AO35" i="1"/>
  <c r="AK35" i="1"/>
  <c r="AH35" i="1"/>
  <c r="AE35" i="1"/>
  <c r="AB35" i="1"/>
  <c r="W35" i="1"/>
  <c r="R35" i="1"/>
  <c r="AP34" i="1"/>
  <c r="AO34" i="1"/>
  <c r="AQ34" i="1" s="1"/>
  <c r="AK34" i="1"/>
  <c r="AH34" i="1"/>
  <c r="AE34" i="1"/>
  <c r="AB34" i="1"/>
  <c r="W34" i="1"/>
  <c r="R34" i="1"/>
  <c r="AP33" i="1"/>
  <c r="AO33" i="1"/>
  <c r="AQ33" i="1" s="1"/>
  <c r="AK33" i="1"/>
  <c r="AH33" i="1"/>
  <c r="AE33" i="1"/>
  <c r="AB33" i="1"/>
  <c r="W33" i="1"/>
  <c r="R33" i="1"/>
  <c r="AP32" i="1"/>
  <c r="AQ32" i="1" s="1"/>
  <c r="AO32" i="1"/>
  <c r="AK32" i="1"/>
  <c r="AH32" i="1"/>
  <c r="AE32" i="1"/>
  <c r="AB32" i="1"/>
  <c r="W32" i="1"/>
  <c r="R32" i="1"/>
  <c r="AQ31" i="1"/>
  <c r="AP31" i="1"/>
  <c r="AO31" i="1"/>
  <c r="AK31" i="1"/>
  <c r="AH31" i="1"/>
  <c r="AE31" i="1"/>
  <c r="AB31" i="1"/>
  <c r="W31" i="1"/>
  <c r="R31" i="1"/>
  <c r="AP30" i="1"/>
  <c r="AO30" i="1"/>
  <c r="AQ30" i="1" s="1"/>
  <c r="AK30" i="1"/>
  <c r="AH30" i="1"/>
  <c r="AE30" i="1"/>
  <c r="AB30" i="1"/>
  <c r="W30" i="1"/>
  <c r="R30" i="1"/>
  <c r="AP29" i="1"/>
  <c r="AO29" i="1"/>
  <c r="AQ29" i="1" s="1"/>
  <c r="AK29" i="1"/>
  <c r="AH29" i="1"/>
  <c r="AE29" i="1"/>
  <c r="AB29" i="1"/>
  <c r="W29" i="1"/>
  <c r="R29" i="1"/>
  <c r="AP28" i="1"/>
  <c r="AQ28" i="1" s="1"/>
  <c r="AO28" i="1"/>
  <c r="AK28" i="1"/>
  <c r="AH28" i="1"/>
  <c r="AE28" i="1"/>
  <c r="AB28" i="1"/>
  <c r="W28" i="1"/>
  <c r="R28" i="1"/>
  <c r="AQ27" i="1"/>
  <c r="AP27" i="1"/>
  <c r="AO27" i="1"/>
  <c r="AK27" i="1"/>
  <c r="AH27" i="1"/>
  <c r="AE27" i="1"/>
  <c r="AB27" i="1"/>
  <c r="W27" i="1"/>
  <c r="R27" i="1"/>
  <c r="AP26" i="1"/>
  <c r="AO26" i="1"/>
  <c r="AQ26" i="1" s="1"/>
  <c r="AK26" i="1"/>
  <c r="AH26" i="1"/>
  <c r="AE26" i="1"/>
  <c r="AB26" i="1"/>
  <c r="W26" i="1"/>
  <c r="R26" i="1"/>
  <c r="AP25" i="1"/>
  <c r="AO25" i="1"/>
  <c r="AQ25" i="1" s="1"/>
  <c r="AK25" i="1"/>
  <c r="AH25" i="1"/>
  <c r="AE25" i="1"/>
  <c r="AB25" i="1"/>
  <c r="W25" i="1"/>
  <c r="R25" i="1"/>
  <c r="AP24" i="1"/>
  <c r="AQ24" i="1" s="1"/>
  <c r="AO24" i="1"/>
  <c r="AK24" i="1"/>
  <c r="AH24" i="1"/>
  <c r="AE24" i="1"/>
  <c r="AB24" i="1"/>
  <c r="W24" i="1"/>
  <c r="R24" i="1"/>
  <c r="AQ23" i="1"/>
  <c r="AP23" i="1"/>
  <c r="AO23" i="1"/>
  <c r="AK23" i="1"/>
  <c r="AH23" i="1"/>
  <c r="AE23" i="1"/>
  <c r="AB23" i="1"/>
  <c r="W23" i="1"/>
  <c r="R23" i="1"/>
  <c r="AP22" i="1"/>
  <c r="AO22" i="1"/>
  <c r="AQ22" i="1" s="1"/>
  <c r="AK22" i="1"/>
  <c r="AH22" i="1"/>
  <c r="AE22" i="1"/>
  <c r="AB22" i="1"/>
  <c r="W22" i="1"/>
  <c r="R22" i="1"/>
  <c r="AP21" i="1"/>
  <c r="AO21" i="1"/>
  <c r="AQ21" i="1" s="1"/>
  <c r="AK21" i="1"/>
  <c r="AH21" i="1"/>
  <c r="AE21" i="1"/>
  <c r="AB21" i="1"/>
  <c r="W21" i="1"/>
  <c r="R21" i="1"/>
  <c r="AP20" i="1"/>
  <c r="AQ20" i="1" s="1"/>
  <c r="AO20" i="1"/>
  <c r="AK20" i="1"/>
  <c r="AH20" i="1"/>
  <c r="AE20" i="1"/>
  <c r="AB20" i="1"/>
  <c r="W20" i="1"/>
  <c r="R20" i="1"/>
  <c r="AQ19" i="1"/>
  <c r="AP19" i="1"/>
  <c r="AO19" i="1"/>
  <c r="AK19" i="1"/>
  <c r="AH19" i="1"/>
  <c r="AE19" i="1"/>
  <c r="AB19" i="1"/>
  <c r="W19" i="1"/>
  <c r="R19" i="1"/>
  <c r="AP18" i="1"/>
  <c r="AO18" i="1"/>
  <c r="AQ18" i="1" s="1"/>
  <c r="AK18" i="1"/>
  <c r="AH18" i="1"/>
  <c r="AE18" i="1"/>
  <c r="AB18" i="1"/>
  <c r="W18" i="1"/>
  <c r="R18" i="1"/>
  <c r="AP17" i="1"/>
  <c r="AO17" i="1"/>
  <c r="AQ17" i="1" s="1"/>
  <c r="AK17" i="1"/>
  <c r="AH17" i="1"/>
  <c r="AE17" i="1"/>
  <c r="AB17" i="1"/>
  <c r="W17" i="1"/>
  <c r="R17" i="1"/>
  <c r="AP16" i="1"/>
  <c r="AQ16" i="1" s="1"/>
  <c r="AO16" i="1"/>
  <c r="AK16" i="1"/>
  <c r="AH16" i="1"/>
  <c r="AE16" i="1"/>
  <c r="AB16" i="1"/>
  <c r="W16" i="1"/>
  <c r="AP15" i="1"/>
  <c r="AQ15" i="1" s="1"/>
  <c r="AO15" i="1"/>
  <c r="AK15" i="1"/>
  <c r="AH15" i="1"/>
  <c r="AE15" i="1"/>
  <c r="AB15" i="1"/>
  <c r="W15" i="1"/>
  <c r="R15" i="1"/>
  <c r="AQ14" i="1"/>
  <c r="AP14" i="1"/>
  <c r="AO14" i="1"/>
  <c r="AK14" i="1"/>
  <c r="AH14" i="1"/>
  <c r="AE14" i="1"/>
  <c r="AB14" i="1"/>
  <c r="W14" i="1"/>
  <c r="R14" i="1"/>
  <c r="AP13" i="1"/>
  <c r="AO13" i="1"/>
  <c r="AQ13" i="1" s="1"/>
  <c r="AK13" i="1"/>
  <c r="AH13" i="1"/>
  <c r="AE13" i="1"/>
  <c r="AB13" i="1"/>
  <c r="W13" i="1"/>
  <c r="R13" i="1"/>
  <c r="AP12" i="1"/>
  <c r="AO12" i="1"/>
  <c r="AQ12" i="1" s="1"/>
  <c r="AK12" i="1"/>
  <c r="AH12" i="1"/>
  <c r="AE12" i="1"/>
  <c r="AB12" i="1"/>
  <c r="W12" i="1"/>
  <c r="R12" i="1"/>
  <c r="AP11" i="1"/>
  <c r="AQ11" i="1" s="1"/>
  <c r="AO11" i="1"/>
  <c r="AK11" i="1"/>
  <c r="AH11" i="1"/>
  <c r="AE11" i="1"/>
  <c r="AB11" i="1"/>
  <c r="W11" i="1"/>
  <c r="R11" i="1"/>
  <c r="AQ10" i="1"/>
  <c r="AP10" i="1"/>
  <c r="AO10" i="1"/>
  <c r="AK10" i="1"/>
  <c r="AH10" i="1"/>
  <c r="AE10" i="1"/>
  <c r="AB10" i="1"/>
  <c r="W10" i="1"/>
  <c r="R10" i="1"/>
  <c r="AP9" i="1"/>
  <c r="AO9" i="1"/>
  <c r="AQ9" i="1" s="1"/>
  <c r="AK9" i="1"/>
  <c r="AH9" i="1"/>
  <c r="AE9" i="1"/>
  <c r="AB9" i="1"/>
  <c r="W9" i="1"/>
  <c r="R9" i="1"/>
  <c r="AP8" i="1"/>
  <c r="AO8" i="1"/>
  <c r="AQ8" i="1" s="1"/>
  <c r="AK8" i="1"/>
  <c r="AH8" i="1"/>
  <c r="AE8" i="1"/>
  <c r="AB8" i="1"/>
  <c r="W8" i="1"/>
  <c r="R8" i="1"/>
  <c r="AP7" i="1"/>
  <c r="AQ7" i="1" s="1"/>
  <c r="AO7" i="1"/>
  <c r="AK7" i="1"/>
  <c r="AH7" i="1"/>
  <c r="AE7" i="1"/>
  <c r="AB7" i="1"/>
  <c r="W7" i="1"/>
  <c r="R7" i="1"/>
  <c r="AQ6" i="1"/>
  <c r="AP6" i="1"/>
  <c r="AO6" i="1"/>
  <c r="AK6" i="1"/>
  <c r="AH6" i="1"/>
  <c r="AE6" i="1"/>
  <c r="AB6" i="1"/>
  <c r="W6" i="1"/>
  <c r="R6" i="1"/>
  <c r="AP5" i="1"/>
  <c r="AO5" i="1"/>
  <c r="AQ5" i="1" s="1"/>
  <c r="AK5" i="1"/>
  <c r="AH5" i="1"/>
  <c r="AE5" i="1"/>
  <c r="AB5" i="1"/>
  <c r="W5" i="1"/>
  <c r="R5" i="1"/>
  <c r="AP4" i="1"/>
  <c r="AO4" i="1"/>
  <c r="AQ4" i="1" s="1"/>
  <c r="AK4" i="1"/>
  <c r="AH4" i="1"/>
  <c r="AE4" i="1"/>
  <c r="AB4" i="1"/>
  <c r="W4" i="1"/>
  <c r="R4" i="1"/>
  <c r="AP3" i="1"/>
  <c r="AQ3" i="1" s="1"/>
  <c r="AO3" i="1"/>
  <c r="AK3" i="1"/>
  <c r="AH3" i="1"/>
  <c r="AE3" i="1"/>
  <c r="AB3" i="1"/>
  <c r="W3" i="1"/>
  <c r="R3" i="1"/>
</calcChain>
</file>

<file path=xl/sharedStrings.xml><?xml version="1.0" encoding="utf-8"?>
<sst xmlns="http://schemas.openxmlformats.org/spreadsheetml/2006/main" count="935" uniqueCount="321">
  <si>
    <t>B.TECH BIOTECHNOLOGY DATABASE 13-14</t>
  </si>
  <si>
    <t>S.no</t>
  </si>
  <si>
    <t xml:space="preserve">Roll No. </t>
  </si>
  <si>
    <t>Gender</t>
  </si>
  <si>
    <t xml:space="preserve">No of current backlogs </t>
  </si>
  <si>
    <t>First name</t>
  </si>
  <si>
    <t>Middle name</t>
  </si>
  <si>
    <t xml:space="preserve">Last name </t>
  </si>
  <si>
    <t xml:space="preserve">Full name </t>
  </si>
  <si>
    <t>Date of Birth IN DD/MM/YY</t>
  </si>
  <si>
    <t>Eamcet Rank</t>
  </si>
  <si>
    <t xml:space="preserve">Email address </t>
  </si>
  <si>
    <t>Contact number</t>
  </si>
  <si>
    <t>Land Line No.</t>
  </si>
  <si>
    <t>Permanent house address</t>
  </si>
  <si>
    <t>10th Board NAME</t>
  </si>
  <si>
    <t>10th marks obtained</t>
  </si>
  <si>
    <t>10th total marks</t>
  </si>
  <si>
    <t>10th percentage</t>
  </si>
  <si>
    <t>Year of passing (10th)</t>
  </si>
  <si>
    <t>12th Board name</t>
  </si>
  <si>
    <t>12th marks obtained</t>
  </si>
  <si>
    <t>12th total marks</t>
  </si>
  <si>
    <t>12th Percentage</t>
  </si>
  <si>
    <t>Year of passing (12th)</t>
  </si>
  <si>
    <t>Under graduate Branch</t>
  </si>
  <si>
    <t>Year 1: Marks Obtained</t>
  </si>
  <si>
    <t xml:space="preserve">Year 1: Total Marks </t>
  </si>
  <si>
    <t>Year 1: Percentage</t>
  </si>
  <si>
    <t>Year 2, Semester 1: Marks Obtained</t>
  </si>
  <si>
    <t xml:space="preserve">Year 2, Semester 1 : Total Marks </t>
  </si>
  <si>
    <t>Year 2, Semester 1 : Percentage</t>
  </si>
  <si>
    <t>Year 2, Semester 2: Marks Obtained</t>
  </si>
  <si>
    <t xml:space="preserve">Year 2, Semester 2 : Total Marks </t>
  </si>
  <si>
    <t>Year 2, Semester 2 : Percentage</t>
  </si>
  <si>
    <t>Year 3, Semester 1: Marks Obtained</t>
  </si>
  <si>
    <t>Year 3, Semester 1 : Total Marks</t>
  </si>
  <si>
    <t>Year 3, Semester 1: Percentage</t>
  </si>
  <si>
    <t>Year 3, Semester 2: Marks Obtained</t>
  </si>
  <si>
    <t>Year 3, Semester 2 : Total Marks</t>
  </si>
  <si>
    <t>Year 3, Semester 2 : Percentage</t>
  </si>
  <si>
    <t>Total marks obtained</t>
  </si>
  <si>
    <t xml:space="preserve">Total marks </t>
  </si>
  <si>
    <t>B.Tech Aggregate</t>
  </si>
  <si>
    <t>No of previous backlogs</t>
  </si>
  <si>
    <t>FEMALE</t>
  </si>
  <si>
    <t>ANUSHA</t>
  </si>
  <si>
    <t>BHAVANASI</t>
  </si>
  <si>
    <t>ANUSHA BHAVANASI</t>
  </si>
  <si>
    <t>bhavanasianusha26@gmail.com</t>
  </si>
  <si>
    <t>H.NO:37-74/A-3,
PLOT NO:A-23,
J J NAGAR COLONY,
NEREDMET-X-ROADS,
SECUNDERABAD.</t>
  </si>
  <si>
    <t>SSC</t>
  </si>
  <si>
    <t>BIO TECH</t>
  </si>
  <si>
    <t>NO</t>
  </si>
  <si>
    <t>THUMULA</t>
  </si>
  <si>
    <t>NAVYA</t>
  </si>
  <si>
    <t>RAO</t>
  </si>
  <si>
    <t>THUMULA NAVYA RAO</t>
  </si>
  <si>
    <t>navya.thumula@gmail.com</t>
  </si>
  <si>
    <t>HNO:1-1-432,
NEHRU NAGAR,SURYAPET,
DIST-NALGONDA-508213.</t>
  </si>
  <si>
    <t>CHETHANA</t>
  </si>
  <si>
    <t>REDDY</t>
  </si>
  <si>
    <t>DONTHI</t>
  </si>
  <si>
    <t>CHETHANA REDDY DONTHI</t>
  </si>
  <si>
    <t>chethanareddy.26@gmail.com</t>
  </si>
  <si>
    <t>H.NO: 4-1 216/169 , ST.NO: 6 , LANE NO: 3 , KARTHIKEYA NAGAR , NACHARAM , HYDERABAD .</t>
  </si>
  <si>
    <t>MALE</t>
  </si>
  <si>
    <t>RAGHAVENDRA</t>
  </si>
  <si>
    <t>SINGARAVENI</t>
  </si>
  <si>
    <t>RAGHAVENDRA SINGARAVENI</t>
  </si>
  <si>
    <t xml:space="preserve">raghavendra.singaraveni@gmail.com </t>
  </si>
  <si>
    <t>H.NO.3-110
VILL:MAMIDALPALLY</t>
  </si>
  <si>
    <t>MANASA</t>
  </si>
  <si>
    <t>SRINIVASAN</t>
  </si>
  <si>
    <t>MANASA SRINIVASAN</t>
  </si>
  <si>
    <t>srinivasanmanasa@gmail.com</t>
  </si>
  <si>
    <t>FLAT NO: 301, VENKATADRI APARTMENTS, JAWAHARNAGAR, MOULALI, HYDERABAD, 500040.</t>
  </si>
  <si>
    <t>SAMBHAVI</t>
  </si>
  <si>
    <t>SARANYA</t>
  </si>
  <si>
    <t>NAGUPALLI</t>
  </si>
  <si>
    <t>N. SAMBHAVI SARANYA</t>
  </si>
  <si>
    <t>snagupalli@gmail.com</t>
  </si>
  <si>
    <t>Flat no.-406, Priyanka Block, ROI, RBR Towers, Opp. to e-seva, Miyapur, Hyderabad. 500049.</t>
  </si>
  <si>
    <t>ANJANA SRAVANTHI</t>
  </si>
  <si>
    <t>AMBATI</t>
  </si>
  <si>
    <t>ANJANA SRAVANTHI AMBATI</t>
  </si>
  <si>
    <t>anjana7593@gmail.com</t>
  </si>
  <si>
    <t xml:space="preserve">13-47,GOWTHAM NAGAR COLONY,
T.R.R.TOWNSHIP,
MEERPET.
</t>
  </si>
  <si>
    <t>SCC</t>
  </si>
  <si>
    <t>SAI MAHATHI</t>
  </si>
  <si>
    <t>YASA</t>
  </si>
  <si>
    <t>SAI MAHATHI YASA</t>
  </si>
  <si>
    <t>saimahathi92@gmail.com</t>
  </si>
  <si>
    <t xml:space="preserve">PLOT NO. 187, H.NO. 12-11-1595/4, 
LALITHA NAGAR COLONY, 
OPP. JAMAI OSMANIA RLY. STN.
HYDERABAD-500044
</t>
  </si>
  <si>
    <t>SIRISHA</t>
  </si>
  <si>
    <t>PAPPU</t>
  </si>
  <si>
    <t>SIRISHA PAPPU</t>
  </si>
  <si>
    <t>pappusirisha@gmail.com</t>
  </si>
  <si>
    <t>401,SIRISHA PLAZA,
6-3-850/1,Ameerpet,
Hyderabad.500016</t>
  </si>
  <si>
    <t>ICSE</t>
  </si>
  <si>
    <t>ROHINI</t>
  </si>
  <si>
    <t>MOPURI</t>
  </si>
  <si>
    <t xml:space="preserve">ROHINI MOPURI </t>
  </si>
  <si>
    <t xml:space="preserve">rohinimopuri@gmail.com </t>
  </si>
  <si>
    <t>507-'A' BLOCK, USHA ENCLAVE, NAVODAYA COLONY, SRINAGAR COLONY EXTN.</t>
  </si>
  <si>
    <t>CBSE</t>
  </si>
  <si>
    <t>PREETHI</t>
  </si>
  <si>
    <t>ALLAM</t>
  </si>
  <si>
    <t>PREETHI ALLAM</t>
  </si>
  <si>
    <t>allam.preethi@gmail.com</t>
  </si>
  <si>
    <t>HOUSE NO:6-1-475,KHAIRATABAD,HYD</t>
  </si>
  <si>
    <t>SWETHA</t>
  </si>
  <si>
    <t>MURTHY</t>
  </si>
  <si>
    <t>SWETHA MURTHY</t>
  </si>
  <si>
    <t>swetha.murthy12@gmail.com</t>
  </si>
  <si>
    <t>PLOT NO.12,
BAJRANG COTTAGE,
NEW GANDHI NAGAR,
ASHA OFFICER'S CLY,
RAMAKRISHNA RURAM.</t>
  </si>
  <si>
    <t>SANJANI</t>
  </si>
  <si>
    <t>POCHAMPALLY</t>
  </si>
  <si>
    <t>POCHAMPALLY VENKATA SANJANI</t>
  </si>
  <si>
    <t>sanjani.cbit@gmail.com</t>
  </si>
  <si>
    <t>H.NO:14-19,
MADHUSUDAN NAGAR,
MALKAJGIRI,
SECUNDERABAD.</t>
  </si>
  <si>
    <t>NIL</t>
  </si>
  <si>
    <t>ROHINA</t>
  </si>
  <si>
    <t>ANSARI</t>
  </si>
  <si>
    <t xml:space="preserve">ROHINA ANSARI </t>
  </si>
  <si>
    <t>Rohinaansari015@gmail.com</t>
  </si>
  <si>
    <t xml:space="preserve">HNo:-16-4-732,NEW ROAD CHANCHALGUDA </t>
  </si>
  <si>
    <t>780/1000</t>
  </si>
  <si>
    <t>ONE</t>
  </si>
  <si>
    <t>DEEPTHISREE</t>
  </si>
  <si>
    <t>MEKA</t>
  </si>
  <si>
    <t>DEEPTHISREE MEKA</t>
  </si>
  <si>
    <t>deepthisreemeka@gmail.com</t>
  </si>
  <si>
    <t>PLOT NO-77/A,VENKATRAO NAGAR COLONY,KUKATPALLY</t>
  </si>
  <si>
    <t>DIVYANSHU</t>
  </si>
  <si>
    <t>TOMAR</t>
  </si>
  <si>
    <t>DIVYANSHU TOMAR</t>
  </si>
  <si>
    <t>not written</t>
  </si>
  <si>
    <t>divyanshutomar93@gmail.com</t>
  </si>
  <si>
    <t>11/1 NORTH CIVIL LINES COURT ROAD</t>
  </si>
  <si>
    <t>VENU GOPAL</t>
  </si>
  <si>
    <t>SOMA</t>
  </si>
  <si>
    <t>VENU GOPAL REDDY SOMA</t>
  </si>
  <si>
    <t>soma.gopalreddy@gmail.com</t>
  </si>
  <si>
    <t>12-1-80,SHIVANI NAGAR,BANDLAGUDA,NAGOLE</t>
  </si>
  <si>
    <t>SREEDHARI</t>
  </si>
  <si>
    <t>VORAGANTI</t>
  </si>
  <si>
    <t>SREEDHARI VORAGANTI</t>
  </si>
  <si>
    <t>sreedhariv93@gmail.com</t>
  </si>
  <si>
    <t>PLOT NO: 34
HOUSE NO: 8-3-315/17, MARUTHINAGAR, YOUSUFGUDA</t>
  </si>
  <si>
    <t>MOHAMMED</t>
  </si>
  <si>
    <t>WASI AHMED ASIF</t>
  </si>
  <si>
    <t>MD.WASI AHMED ASIF</t>
  </si>
  <si>
    <t>asif.cbit@gmail.com</t>
  </si>
  <si>
    <t>A/729 , BORABANDA ,SITE - 3,NRR PURAM COLONY,HYDERABAD-500018</t>
  </si>
  <si>
    <t>TWO</t>
  </si>
  <si>
    <t>MRUDULA</t>
  </si>
  <si>
    <t>BAGAYATH</t>
  </si>
  <si>
    <t>BAGAYATH MRUDULA</t>
  </si>
  <si>
    <t>mrudulabagayath@gmail.com</t>
  </si>
  <si>
    <t>16-11-310/2/303,PRANAVA APARTMENTS,MALAKPET.EXT,HYDERABAD.</t>
  </si>
  <si>
    <t>YASHIKA</t>
  </si>
  <si>
    <t>HANDA</t>
  </si>
  <si>
    <t>YASHIKA HANDA</t>
  </si>
  <si>
    <t>yashikahanda@gmail.com</t>
  </si>
  <si>
    <t>IB MATHUBAN APARTMENTS, METHODIST COLONY, BEGUMPET, HYDERABAD-500016</t>
  </si>
  <si>
    <t>PRIYANKA</t>
  </si>
  <si>
    <t>PRATHAPAN</t>
  </si>
  <si>
    <t>PRIYANKA PRATHAPAN</t>
  </si>
  <si>
    <t>priyanka.prathapan1@gmail.com</t>
  </si>
  <si>
    <t>H.NO.30-647/35/1,  PLOT NO.35/3,
N.B.HOUSING COLONY,
NEAR CHANDRAGIRI COLONY,
R.K.PURAM P.O.,
SECUNDERABAD - 500 056
ANDHRA PRADESH</t>
  </si>
  <si>
    <t>RAYEESA</t>
  </si>
  <si>
    <t>FATIMA</t>
  </si>
  <si>
    <t>RAYEESA FATIMA</t>
  </si>
  <si>
    <t>rayeesaf7@gmail.com</t>
  </si>
  <si>
    <t>8-13-60\2\1,
shastripuram,
mailardevpally,
ranga reddy dist.</t>
  </si>
  <si>
    <t>PRATHAP</t>
  </si>
  <si>
    <t>POTULA</t>
  </si>
  <si>
    <t>PRATHAP REDDY POTULA</t>
  </si>
  <si>
    <t>p.prathap02@gmail.com</t>
  </si>
  <si>
    <t>11-13-782/3'FLAT NO 403, PUSHPANJALI APTS , GREEN HILLS CLNY ROAD NO 3,</t>
  </si>
  <si>
    <t>NARESH KUMAR</t>
  </si>
  <si>
    <t>K</t>
  </si>
  <si>
    <t>NARESH KUMAR K</t>
  </si>
  <si>
    <t>k.naresh.bio@gmail.com</t>
  </si>
  <si>
    <t>H.NO -2-2-1055/87/A,BAGH AMBERPET,HYDERABAD-500013.</t>
  </si>
  <si>
    <t>RAFIA</t>
  </si>
  <si>
    <t>RAFIA FATIMA</t>
  </si>
  <si>
    <t>fatimarafia5@gmail.com</t>
  </si>
  <si>
    <t>8-13-60/2/1,
SHASTRIPURAM,
MAILARDEVPALLY,
RANGA REDDY DIST.</t>
  </si>
  <si>
    <t>NAGARJUNA</t>
  </si>
  <si>
    <t>KOTIKALAPUDI</t>
  </si>
  <si>
    <t>NAGARJUNA KOTIKALAPUDI</t>
  </si>
  <si>
    <t>arjunnaga1206@gmail.com</t>
  </si>
  <si>
    <t>1-7-163,road no.13,Chaitanyapuri,Dilsukhnagar.</t>
  </si>
  <si>
    <t>HARISH KUMAR</t>
  </si>
  <si>
    <t>GURRAPU</t>
  </si>
  <si>
    <t>HARISH KUMAR GURRAPU</t>
  </si>
  <si>
    <t>harish.gurrapu91@gmail.com</t>
  </si>
  <si>
    <t>08411 273227</t>
  </si>
  <si>
    <t>HNO:-5-4-41 GUNJI ROAD TANDUR
RANGA REDDY DIST.(A.P)</t>
  </si>
  <si>
    <t>JUVERIA</t>
  </si>
  <si>
    <t>NISHAT</t>
  </si>
  <si>
    <t>JUVERIA NISHAT</t>
  </si>
  <si>
    <t>juverianishat8@gmail.com</t>
  </si>
  <si>
    <t>#10-3-192/2/5, FLAT NO.103, HUSSAIN HEIGHTS, HUMAYUN NAGAR, HYDERABAD, ANDHRA PRADESH.</t>
  </si>
  <si>
    <t>ABDUL RAOOF</t>
  </si>
  <si>
    <t>MOHAMMED ABDUL RAOOF</t>
  </si>
  <si>
    <t>raoof.mohd@live.com</t>
  </si>
  <si>
    <t>H.NO 12-2-800/177-178 DILSHAD NAGAR COLONY, REHTIBOWLI, MEHDIPATNAM</t>
  </si>
  <si>
    <t>OMAMA</t>
  </si>
  <si>
    <t>OMAMA FATIMA</t>
  </si>
  <si>
    <t>omama.kauser3@gmail.com</t>
  </si>
  <si>
    <t>8-13-60/2/1,
SHASTRIPURAM,
MAILLARDEVPALLY,
RANGAREDDY DIST.</t>
  </si>
  <si>
    <t>SANTHOSH</t>
  </si>
  <si>
    <t>KUMARI</t>
  </si>
  <si>
    <t>BHUKYA</t>
  </si>
  <si>
    <t>SANTHOSH KUMARI BHUKYA</t>
  </si>
  <si>
    <t>bukya.santoshi2012@gmail.com</t>
  </si>
  <si>
    <t>NEHRU NAGAR,
GAJULARAMARAM, 
JEEDIMETLA</t>
  </si>
  <si>
    <t>KALAVAKURI</t>
  </si>
  <si>
    <t>KAVYA</t>
  </si>
  <si>
    <t>KALAVAKURI KAVYA</t>
  </si>
  <si>
    <t>kavya.kalavakuri@gmail.com</t>
  </si>
  <si>
    <t>lig-298 7th phase kphb colony kukatpally hyderabad 500072</t>
  </si>
  <si>
    <t>PRADEEP</t>
  </si>
  <si>
    <t>VEMIREDDY</t>
  </si>
  <si>
    <t>PRADEEP REDDY VEMIREDDY</t>
  </si>
  <si>
    <t>pradeepreddy1006@gmail.com</t>
  </si>
  <si>
    <t>C/O: V.VENKATESWAR REDDY(rtd.teacher),
BANIGANDLA PADU (V&amp;P),
ERRUPALEM (M), 
KHAMMAM(DIST).</t>
  </si>
  <si>
    <t>VIVEK</t>
  </si>
  <si>
    <t>THANGELLA</t>
  </si>
  <si>
    <t>VIVEKREDDY THANGELLA</t>
  </si>
  <si>
    <t>vivekreddy057@gmail.com</t>
  </si>
  <si>
    <t>12-5-19,MARUTHI NAGAR,MOOSAPET-18</t>
  </si>
  <si>
    <t>SRAVANI</t>
  </si>
  <si>
    <t>GALEBHE</t>
  </si>
  <si>
    <t>GALEBHE SRAVANI</t>
  </si>
  <si>
    <t>sravani.galebhe@gmail.com</t>
  </si>
  <si>
    <t>old malakpet,sarojini nagar colony,16-9-831/11/2, hyd-12</t>
  </si>
  <si>
    <t>BHARATHI</t>
  </si>
  <si>
    <t>JANAPATI</t>
  </si>
  <si>
    <t>JANAPATI BHARATHI</t>
  </si>
  <si>
    <t>jb0444@gmail.com</t>
  </si>
  <si>
    <t>f.no-458A,B-Block,janapriya apts,s.r.naik nagar,jeedimetla-IDA,hyderabad.</t>
  </si>
  <si>
    <t>RANJITH RAJ</t>
  </si>
  <si>
    <t>VASAM</t>
  </si>
  <si>
    <t>VASAM RANJITH RAJ</t>
  </si>
  <si>
    <t>ranjithraj.vasam@gmail.com</t>
  </si>
  <si>
    <t>4-5-32,RAVINDHRA ROAD,KALWAGADDA,KORUTLA,
KARIMNAGAR(DIST.)</t>
  </si>
  <si>
    <t>SARFARAZ</t>
  </si>
  <si>
    <t>AHMED</t>
  </si>
  <si>
    <t>SARFARAZ AHMED</t>
  </si>
  <si>
    <t>sarfarazahmed016@gmail.com</t>
  </si>
  <si>
    <t>H.no-16-2-835/15/F-2, Saidabad,Saidabad colony, 500059Hyderabad</t>
  </si>
  <si>
    <t>JOSHUA</t>
  </si>
  <si>
    <t>KUNTAM</t>
  </si>
  <si>
    <t>JOSHUA KUNTAM</t>
  </si>
  <si>
    <t>joshua.kuntam@gmail.com</t>
  </si>
  <si>
    <t>H.NO-2-132/5/401,SRI SAI MANU SADAN APARTMENTS,ENGINEERS ENCLAVE,HUDA COLNY, CHANDANAGAR,HYD.</t>
  </si>
  <si>
    <t>LAVANYA</t>
  </si>
  <si>
    <t>PALAJI</t>
  </si>
  <si>
    <t>LAVANYA PALAJI</t>
  </si>
  <si>
    <t>lavanya.palaji@gmail.com</t>
  </si>
  <si>
    <t xml:space="preserve">D/O - P.HANMANDLU;
H-NO-1-28;
POST-CHINCHOLI(B);
MDL-SARANGAPUR;
DIST-ADILABAD;
PIN CODE- 504110;
</t>
  </si>
  <si>
    <t>SHIVA KUMAR</t>
  </si>
  <si>
    <t>MIRYALA</t>
  </si>
  <si>
    <t>SHIVA KUMAR MIRYALA</t>
  </si>
  <si>
    <t>mkshiva356@gmail.com</t>
  </si>
  <si>
    <t>H.NO-5-327 ,kamalanehrunagar colony ,jillelaguda ,saroornagarmandal, r.r district</t>
  </si>
  <si>
    <t xml:space="preserve">TWO </t>
  </si>
  <si>
    <t xml:space="preserve">ASHOK </t>
  </si>
  <si>
    <t>NAIK</t>
  </si>
  <si>
    <t>BANOTHU</t>
  </si>
  <si>
    <t>ASHOK NAIK BANOTHU</t>
  </si>
  <si>
    <t>ashoknaik1234@gmail.com</t>
  </si>
  <si>
    <t>BANOTHU ASHOK NAIK S/O B.RAMULU
H.NO:1-266/4,MADHIRA ROAD,KALLUR(MANDAL)
KALLLUR
KHAMMAM(DIST)</t>
  </si>
  <si>
    <t>VISWA</t>
  </si>
  <si>
    <t>TEJA</t>
  </si>
  <si>
    <t>VANAPALLI</t>
  </si>
  <si>
    <t xml:space="preserve">VANAPALLI VISWA TEJA </t>
  </si>
  <si>
    <t>vishwa180693@gmail.com</t>
  </si>
  <si>
    <t>Flat no: 103, Indra Classics, Bhavani Nagar, St no:1, Nacharam, Hyd-76</t>
  </si>
  <si>
    <t>THREE</t>
  </si>
  <si>
    <t>QAZI MOHAMMED</t>
  </si>
  <si>
    <t>MUSTAFA</t>
  </si>
  <si>
    <t>SAYEED</t>
  </si>
  <si>
    <t>QAZI MOHAMMED MUSTAFA SAYEED</t>
  </si>
  <si>
    <t>mustafa.cbit@gmail.com</t>
  </si>
  <si>
    <t>H.No.16-5-165,
Dabirpura,
Hyderabad-500024</t>
  </si>
  <si>
    <t>SAHITHI</t>
  </si>
  <si>
    <t>ALAMPURI</t>
  </si>
  <si>
    <t>SAHITHI ALAMPURI</t>
  </si>
  <si>
    <t>alampurisahithi@gmail.com</t>
  </si>
  <si>
    <t>D/O-A.BARADWAJULU;
H-NO-1-4-162;
SARASWATHI NAGAR;
BODHAN;
NIZAMABAD;
P.C-503185.</t>
  </si>
  <si>
    <t>VINAY</t>
  </si>
  <si>
    <t>GANGISHETTI</t>
  </si>
  <si>
    <t>GANGISHETTI VINAY</t>
  </si>
  <si>
    <t>vinay2492@gmail.com</t>
  </si>
  <si>
    <t>MARIGOLD FLAT-2B, HUDA TRADE CENTER, LINGAMPALLY, HYDERABAD-72</t>
  </si>
  <si>
    <t>RVKS</t>
  </si>
  <si>
    <t>RAGHAVENDRA RAO RVKS</t>
  </si>
  <si>
    <t>raghu4sn@gmail.com</t>
  </si>
  <si>
    <t>HNO:5-2-116/14, PLOT NO:6 FLAT NO:305,MYTHRI PRIYA APPARTMENTS
TIRUMALA NAGAR 
MOULA-ALI
HYDERABAD</t>
  </si>
  <si>
    <t>Contact No</t>
  </si>
  <si>
    <t>SSC5</t>
  </si>
  <si>
    <t>Inter%</t>
  </si>
  <si>
    <t>CGPA</t>
  </si>
  <si>
    <t>C1</t>
  </si>
  <si>
    <t>C2</t>
  </si>
  <si>
    <t>C3</t>
  </si>
  <si>
    <t>C4</t>
  </si>
  <si>
    <t>No. of Backlogs</t>
  </si>
  <si>
    <t>No. of Placements</t>
  </si>
  <si>
    <t>INF</t>
  </si>
  <si>
    <t>WIPRO</t>
  </si>
  <si>
    <t xml:space="preserve">CTS </t>
  </si>
  <si>
    <t>TechMahi</t>
  </si>
  <si>
    <t>Techmahi</t>
  </si>
  <si>
    <t>SSC%</t>
  </si>
  <si>
    <t>B.Tech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</si>
</sst>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1" xfId="0" applyFont="1" applyBorder="1" applyAlignment="1"/>
    <xf numFmtId="2" fontId="1" fillId="0" borderId="1" xfId="0" applyNumberFormat="1" applyFont="1" applyBorder="1" applyAlignment="1"/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9" fontId="0" fillId="0" borderId="4" xfId="0" applyNumberFormat="1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9" fontId="0" fillId="0" borderId="2" xfId="0" applyNumberFormat="1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/>
    </xf>
    <xf numFmtId="14" fontId="0" fillId="0" borderId="7" xfId="0" applyNumberFormat="1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2" fontId="0" fillId="0" borderId="7" xfId="0" applyNumberFormat="1" applyFont="1" applyBorder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Font="1" applyAlignment="1"/>
    <xf numFmtId="9" fontId="0" fillId="0" borderId="2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0" fontId="4" fillId="0" borderId="0" xfId="0" applyFo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workbookViewId="0"/>
  </sheetViews>
  <sheetFormatPr defaultColWidth="14.42578125" defaultRowHeight="15" customHeight="1" x14ac:dyDescent="0.25"/>
  <cols>
    <col min="1" max="1" width="4.85546875" customWidth="1"/>
    <col min="2" max="2" width="13.42578125" customWidth="1"/>
    <col min="3" max="3" width="7.85546875" customWidth="1"/>
    <col min="4" max="4" width="20.140625" customWidth="1"/>
    <col min="5" max="5" width="19.42578125" customWidth="1"/>
    <col min="6" max="6" width="12.140625" customWidth="1"/>
    <col min="7" max="7" width="17.5703125" customWidth="1"/>
    <col min="8" max="8" width="34" customWidth="1"/>
    <col min="9" max="9" width="14.7109375" customWidth="1"/>
    <col min="10" max="10" width="12.28515625" customWidth="1"/>
    <col min="11" max="11" width="36.5703125" customWidth="1"/>
    <col min="12" max="12" width="15.42578125" customWidth="1"/>
    <col min="13" max="13" width="13.42578125" customWidth="1"/>
    <col min="14" max="14" width="28.85546875" customWidth="1"/>
    <col min="15" max="15" width="16.7109375" customWidth="1"/>
    <col min="16" max="16" width="19.42578125" customWidth="1"/>
    <col min="17" max="17" width="15.42578125" customWidth="1"/>
    <col min="18" max="18" width="15.5703125" customWidth="1"/>
    <col min="19" max="19" width="20.42578125" customWidth="1"/>
    <col min="20" max="20" width="16.140625" customWidth="1"/>
    <col min="21" max="21" width="19.42578125" customWidth="1"/>
    <col min="22" max="22" width="15.42578125" customWidth="1"/>
    <col min="23" max="23" width="15.5703125" customWidth="1"/>
    <col min="24" max="24" width="20.42578125" customWidth="1"/>
    <col min="25" max="25" width="15.140625" customWidth="1"/>
    <col min="26" max="26" width="10.85546875" customWidth="1"/>
    <col min="27" max="28" width="8.85546875" customWidth="1"/>
    <col min="29" max="29" width="7.7109375" customWidth="1"/>
    <col min="30" max="30" width="11.5703125" customWidth="1"/>
    <col min="31" max="31" width="9.5703125" customWidth="1"/>
    <col min="32" max="32" width="11.28515625" customWidth="1"/>
    <col min="33" max="33" width="11.42578125" customWidth="1"/>
    <col min="34" max="34" width="12.42578125" customWidth="1"/>
    <col min="35" max="35" width="7.42578125" customWidth="1"/>
    <col min="36" max="36" width="7.140625" customWidth="1"/>
    <col min="37" max="37" width="9.5703125" customWidth="1"/>
    <col min="38" max="38" width="6.7109375" hidden="1" customWidth="1"/>
    <col min="39" max="39" width="18.140625" hidden="1" customWidth="1"/>
    <col min="40" max="40" width="17.85546875" hidden="1" customWidth="1"/>
    <col min="41" max="41" width="15.5703125" customWidth="1"/>
    <col min="42" max="42" width="14.42578125" customWidth="1"/>
    <col min="43" max="43" width="16" customWidth="1"/>
    <col min="44" max="44" width="21.28515625" customWidth="1"/>
  </cols>
  <sheetData>
    <row r="1" spans="1:44" ht="23.2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2"/>
      <c r="AL1" s="1"/>
      <c r="AM1" s="1"/>
      <c r="AN1" s="1"/>
      <c r="AO1" s="1"/>
      <c r="AP1" s="1"/>
      <c r="AQ1" s="2"/>
      <c r="AR1" s="1"/>
    </row>
    <row r="2" spans="1:44" ht="105" customHeight="1" x14ac:dyDescent="0.25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3" t="s">
        <v>16</v>
      </c>
      <c r="Q2" s="3" t="s">
        <v>17</v>
      </c>
      <c r="R2" s="3" t="s">
        <v>18</v>
      </c>
      <c r="S2" s="5" t="s">
        <v>19</v>
      </c>
      <c r="T2" s="5" t="s">
        <v>20</v>
      </c>
      <c r="U2" s="3" t="s">
        <v>21</v>
      </c>
      <c r="V2" s="3" t="s">
        <v>22</v>
      </c>
      <c r="W2" s="7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29</v>
      </c>
      <c r="AD2" s="5" t="s">
        <v>30</v>
      </c>
      <c r="AE2" s="5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7" t="s">
        <v>37</v>
      </c>
      <c r="AL2" s="5" t="s">
        <v>38</v>
      </c>
      <c r="AM2" s="5" t="s">
        <v>39</v>
      </c>
      <c r="AN2" s="5" t="s">
        <v>40</v>
      </c>
      <c r="AO2" s="5" t="s">
        <v>41</v>
      </c>
      <c r="AP2" s="5" t="s">
        <v>42</v>
      </c>
      <c r="AQ2" s="7" t="s">
        <v>43</v>
      </c>
      <c r="AR2" s="5" t="s">
        <v>44</v>
      </c>
    </row>
    <row r="3" spans="1:44" ht="63.75" customHeight="1" x14ac:dyDescent="0.25">
      <c r="A3" s="8">
        <v>1</v>
      </c>
      <c r="B3" s="9">
        <v>160110805002</v>
      </c>
      <c r="C3" s="10" t="s">
        <v>45</v>
      </c>
      <c r="D3" s="11"/>
      <c r="E3" s="10" t="s">
        <v>46</v>
      </c>
      <c r="F3" s="10"/>
      <c r="G3" s="10" t="s">
        <v>47</v>
      </c>
      <c r="H3" s="12" t="s">
        <v>48</v>
      </c>
      <c r="I3" s="13">
        <v>34156</v>
      </c>
      <c r="J3" s="14">
        <v>12139</v>
      </c>
      <c r="K3" s="10" t="s">
        <v>49</v>
      </c>
      <c r="L3" s="11">
        <v>9391162070</v>
      </c>
      <c r="M3" s="15">
        <v>9391162070</v>
      </c>
      <c r="N3" s="16" t="s">
        <v>50</v>
      </c>
      <c r="O3" s="11" t="s">
        <v>51</v>
      </c>
      <c r="P3" s="11">
        <v>550</v>
      </c>
      <c r="Q3" s="11">
        <v>600</v>
      </c>
      <c r="R3" s="17">
        <f t="shared" ref="R3:R15" si="0">(P3/Q3)*100</f>
        <v>91.666666666666657</v>
      </c>
      <c r="S3" s="11">
        <v>2008</v>
      </c>
      <c r="T3" s="11" t="s">
        <v>51</v>
      </c>
      <c r="U3" s="11">
        <v>977</v>
      </c>
      <c r="V3" s="11">
        <v>1000</v>
      </c>
      <c r="W3" s="17">
        <f t="shared" ref="W3:W50" si="1">(U3/V3)*100</f>
        <v>97.7</v>
      </c>
      <c r="X3" s="11">
        <v>2010</v>
      </c>
      <c r="Y3" s="11" t="s">
        <v>52</v>
      </c>
      <c r="Z3" s="11">
        <v>808</v>
      </c>
      <c r="AA3" s="11">
        <v>1000</v>
      </c>
      <c r="AB3" s="17">
        <f t="shared" ref="AB3:AB50" si="2">Z3/10</f>
        <v>80.8</v>
      </c>
      <c r="AC3" s="11">
        <v>708</v>
      </c>
      <c r="AD3" s="11">
        <v>825</v>
      </c>
      <c r="AE3" s="17">
        <f t="shared" ref="AE3:AE50" si="3">(AC3/825)*100</f>
        <v>85.818181818181813</v>
      </c>
      <c r="AF3" s="11">
        <v>783</v>
      </c>
      <c r="AG3" s="11">
        <v>825</v>
      </c>
      <c r="AH3" s="17">
        <f t="shared" ref="AH3:AH50" si="4">(AF3/825)*100</f>
        <v>94.909090909090907</v>
      </c>
      <c r="AI3" s="11">
        <v>761</v>
      </c>
      <c r="AJ3" s="11">
        <v>825</v>
      </c>
      <c r="AK3" s="17">
        <f t="shared" ref="AK3:AK50" si="5">(AI3/AJ3)*100</f>
        <v>92.242424242424235</v>
      </c>
      <c r="AL3" s="11"/>
      <c r="AM3" s="11"/>
      <c r="AN3" s="11"/>
      <c r="AO3" s="11">
        <f t="shared" ref="AO3:AP3" si="6">Z3+AC3+AF3+AI3</f>
        <v>3060</v>
      </c>
      <c r="AP3" s="17">
        <f t="shared" si="6"/>
        <v>3475</v>
      </c>
      <c r="AQ3" s="17">
        <f t="shared" ref="AQ3:AQ50" si="7">AO3/AP3*100</f>
        <v>88.057553956834539</v>
      </c>
      <c r="AR3" s="11" t="s">
        <v>53</v>
      </c>
    </row>
    <row r="4" spans="1:44" ht="38.25" customHeight="1" x14ac:dyDescent="0.25">
      <c r="A4" s="8">
        <v>2</v>
      </c>
      <c r="B4" s="18">
        <v>160110805012</v>
      </c>
      <c r="C4" s="8" t="s">
        <v>45</v>
      </c>
      <c r="D4" s="19"/>
      <c r="E4" s="8" t="s">
        <v>54</v>
      </c>
      <c r="F4" s="8" t="s">
        <v>55</v>
      </c>
      <c r="G4" s="8" t="s">
        <v>56</v>
      </c>
      <c r="H4" s="20" t="s">
        <v>57</v>
      </c>
      <c r="I4" s="21">
        <v>34246</v>
      </c>
      <c r="J4" s="22">
        <v>14159</v>
      </c>
      <c r="K4" s="8" t="s">
        <v>58</v>
      </c>
      <c r="L4" s="19">
        <v>7207498689</v>
      </c>
      <c r="M4" s="23">
        <v>8684720749</v>
      </c>
      <c r="N4" s="24" t="s">
        <v>59</v>
      </c>
      <c r="O4" s="19" t="s">
        <v>51</v>
      </c>
      <c r="P4" s="19">
        <v>533</v>
      </c>
      <c r="Q4" s="19">
        <v>600</v>
      </c>
      <c r="R4" s="17">
        <f t="shared" si="0"/>
        <v>88.833333333333329</v>
      </c>
      <c r="S4" s="19">
        <v>2008</v>
      </c>
      <c r="T4" s="19" t="s">
        <v>51</v>
      </c>
      <c r="U4" s="19">
        <v>949</v>
      </c>
      <c r="V4" s="19">
        <v>1000</v>
      </c>
      <c r="W4" s="25">
        <f t="shared" si="1"/>
        <v>94.899999999999991</v>
      </c>
      <c r="X4" s="19">
        <v>2010</v>
      </c>
      <c r="Y4" s="19" t="s">
        <v>52</v>
      </c>
      <c r="Z4" s="19">
        <v>802</v>
      </c>
      <c r="AA4" s="11">
        <v>1000</v>
      </c>
      <c r="AB4" s="25">
        <f t="shared" si="2"/>
        <v>80.2</v>
      </c>
      <c r="AC4" s="19">
        <v>681</v>
      </c>
      <c r="AD4" s="11">
        <v>825</v>
      </c>
      <c r="AE4" s="25">
        <f t="shared" si="3"/>
        <v>82.545454545454547</v>
      </c>
      <c r="AF4" s="19">
        <v>762</v>
      </c>
      <c r="AG4" s="11">
        <v>825</v>
      </c>
      <c r="AH4" s="25">
        <f t="shared" si="4"/>
        <v>92.36363636363636</v>
      </c>
      <c r="AI4" s="19">
        <v>727</v>
      </c>
      <c r="AJ4" s="11">
        <v>825</v>
      </c>
      <c r="AK4" s="17">
        <f t="shared" si="5"/>
        <v>88.121212121212125</v>
      </c>
      <c r="AL4" s="19"/>
      <c r="AM4" s="19"/>
      <c r="AN4" s="19"/>
      <c r="AO4" s="11">
        <f t="shared" ref="AO4:AP4" si="8">Z4+AC4+AF4+AI4</f>
        <v>2972</v>
      </c>
      <c r="AP4" s="17">
        <f t="shared" si="8"/>
        <v>3475</v>
      </c>
      <c r="AQ4" s="17">
        <f t="shared" si="7"/>
        <v>85.525179856115102</v>
      </c>
      <c r="AR4" s="19" t="s">
        <v>53</v>
      </c>
    </row>
    <row r="5" spans="1:44" ht="38.25" customHeight="1" x14ac:dyDescent="0.25">
      <c r="A5" s="8">
        <v>3</v>
      </c>
      <c r="B5" s="18">
        <v>160110805004</v>
      </c>
      <c r="C5" s="8" t="s">
        <v>45</v>
      </c>
      <c r="D5" s="19"/>
      <c r="E5" s="8" t="s">
        <v>60</v>
      </c>
      <c r="F5" s="8" t="s">
        <v>61</v>
      </c>
      <c r="G5" s="8" t="s">
        <v>62</v>
      </c>
      <c r="H5" s="20" t="s">
        <v>63</v>
      </c>
      <c r="I5" s="21">
        <v>34001</v>
      </c>
      <c r="J5" s="22">
        <v>33823</v>
      </c>
      <c r="K5" s="8" t="s">
        <v>64</v>
      </c>
      <c r="L5" s="19">
        <v>8106658309</v>
      </c>
      <c r="M5" s="23">
        <v>4027154449</v>
      </c>
      <c r="N5" s="24" t="s">
        <v>65</v>
      </c>
      <c r="O5" s="19" t="s">
        <v>51</v>
      </c>
      <c r="P5" s="19">
        <v>544</v>
      </c>
      <c r="Q5" s="19">
        <v>600</v>
      </c>
      <c r="R5" s="17">
        <f t="shared" si="0"/>
        <v>90.666666666666657</v>
      </c>
      <c r="S5" s="19">
        <v>2008</v>
      </c>
      <c r="T5" s="19" t="s">
        <v>51</v>
      </c>
      <c r="U5" s="19">
        <v>938</v>
      </c>
      <c r="V5" s="19">
        <v>1000</v>
      </c>
      <c r="W5" s="25">
        <f t="shared" si="1"/>
        <v>93.8</v>
      </c>
      <c r="X5" s="19">
        <v>2010</v>
      </c>
      <c r="Y5" s="19" t="s">
        <v>52</v>
      </c>
      <c r="Z5" s="19">
        <v>812</v>
      </c>
      <c r="AA5" s="11">
        <v>1000</v>
      </c>
      <c r="AB5" s="25">
        <f t="shared" si="2"/>
        <v>81.2</v>
      </c>
      <c r="AC5" s="19">
        <v>698</v>
      </c>
      <c r="AD5" s="11">
        <v>825</v>
      </c>
      <c r="AE5" s="25">
        <f t="shared" si="3"/>
        <v>84.606060606060609</v>
      </c>
      <c r="AF5" s="19">
        <v>714</v>
      </c>
      <c r="AG5" s="11">
        <v>825</v>
      </c>
      <c r="AH5" s="25">
        <f t="shared" si="4"/>
        <v>86.545454545454547</v>
      </c>
      <c r="AI5" s="19">
        <v>737</v>
      </c>
      <c r="AJ5" s="11">
        <v>825</v>
      </c>
      <c r="AK5" s="17">
        <f t="shared" si="5"/>
        <v>89.333333333333329</v>
      </c>
      <c r="AL5" s="19"/>
      <c r="AM5" s="19"/>
      <c r="AN5" s="19"/>
      <c r="AO5" s="11">
        <f t="shared" ref="AO5:AP5" si="9">Z5+AC5+AF5+AI5</f>
        <v>2961</v>
      </c>
      <c r="AP5" s="17">
        <f t="shared" si="9"/>
        <v>3475</v>
      </c>
      <c r="AQ5" s="17">
        <f t="shared" si="7"/>
        <v>85.208633093525179</v>
      </c>
      <c r="AR5" s="19" t="s">
        <v>53</v>
      </c>
    </row>
    <row r="6" spans="1:44" ht="25.5" customHeight="1" x14ac:dyDescent="0.25">
      <c r="A6" s="8">
        <v>4</v>
      </c>
      <c r="B6" s="18">
        <v>160110805045</v>
      </c>
      <c r="C6" s="8" t="s">
        <v>66</v>
      </c>
      <c r="D6" s="19"/>
      <c r="E6" s="8" t="s">
        <v>67</v>
      </c>
      <c r="F6" s="8"/>
      <c r="G6" s="8" t="s">
        <v>68</v>
      </c>
      <c r="H6" s="20" t="s">
        <v>69</v>
      </c>
      <c r="I6" s="21">
        <v>33661</v>
      </c>
      <c r="J6" s="22">
        <v>24731</v>
      </c>
      <c r="K6" s="8" t="s">
        <v>70</v>
      </c>
      <c r="L6" s="19">
        <v>7416974437</v>
      </c>
      <c r="M6" s="23">
        <v>7416974437</v>
      </c>
      <c r="N6" s="24" t="s">
        <v>71</v>
      </c>
      <c r="O6" s="19" t="s">
        <v>51</v>
      </c>
      <c r="P6" s="19">
        <v>563</v>
      </c>
      <c r="Q6" s="19">
        <v>600</v>
      </c>
      <c r="R6" s="17">
        <f t="shared" si="0"/>
        <v>93.833333333333329</v>
      </c>
      <c r="S6" s="19">
        <v>2007</v>
      </c>
      <c r="T6" s="19" t="s">
        <v>51</v>
      </c>
      <c r="U6" s="19">
        <v>926</v>
      </c>
      <c r="V6" s="19">
        <v>1000</v>
      </c>
      <c r="W6" s="25">
        <f t="shared" si="1"/>
        <v>92.600000000000009</v>
      </c>
      <c r="X6" s="19">
        <v>2009</v>
      </c>
      <c r="Y6" s="19" t="s">
        <v>52</v>
      </c>
      <c r="Z6" s="19">
        <v>814</v>
      </c>
      <c r="AA6" s="11">
        <v>1000</v>
      </c>
      <c r="AB6" s="25">
        <f t="shared" si="2"/>
        <v>81.400000000000006</v>
      </c>
      <c r="AC6" s="19">
        <v>653</v>
      </c>
      <c r="AD6" s="11">
        <v>825</v>
      </c>
      <c r="AE6" s="25">
        <f t="shared" si="3"/>
        <v>79.151515151515156</v>
      </c>
      <c r="AF6" s="19">
        <v>715</v>
      </c>
      <c r="AG6" s="11">
        <v>825</v>
      </c>
      <c r="AH6" s="25">
        <f t="shared" si="4"/>
        <v>86.666666666666671</v>
      </c>
      <c r="AI6" s="19">
        <v>762</v>
      </c>
      <c r="AJ6" s="11">
        <v>825</v>
      </c>
      <c r="AK6" s="17">
        <f t="shared" si="5"/>
        <v>92.36363636363636</v>
      </c>
      <c r="AL6" s="19"/>
      <c r="AM6" s="19"/>
      <c r="AN6" s="19"/>
      <c r="AO6" s="11">
        <f t="shared" ref="AO6:AP6" si="10">Z6+AC6+AF6+AI6</f>
        <v>2944</v>
      </c>
      <c r="AP6" s="17">
        <f t="shared" si="10"/>
        <v>3475</v>
      </c>
      <c r="AQ6" s="17">
        <f t="shared" si="7"/>
        <v>84.719424460431654</v>
      </c>
      <c r="AR6" s="19" t="s">
        <v>53</v>
      </c>
    </row>
    <row r="7" spans="1:44" ht="38.25" customHeight="1" x14ac:dyDescent="0.25">
      <c r="A7" s="8">
        <v>5</v>
      </c>
      <c r="B7" s="18">
        <v>160110805009</v>
      </c>
      <c r="C7" s="8" t="s">
        <v>45</v>
      </c>
      <c r="D7" s="19"/>
      <c r="E7" s="8" t="s">
        <v>72</v>
      </c>
      <c r="F7" s="8"/>
      <c r="G7" s="8" t="s">
        <v>73</v>
      </c>
      <c r="H7" s="20" t="s">
        <v>74</v>
      </c>
      <c r="I7" s="21">
        <v>33982</v>
      </c>
      <c r="J7" s="22">
        <v>5488</v>
      </c>
      <c r="K7" s="8" t="s">
        <v>75</v>
      </c>
      <c r="L7" s="19">
        <v>8897344004</v>
      </c>
      <c r="M7" s="23">
        <v>4027135178</v>
      </c>
      <c r="N7" s="24" t="s">
        <v>76</v>
      </c>
      <c r="O7" s="19" t="s">
        <v>51</v>
      </c>
      <c r="P7" s="19">
        <v>535</v>
      </c>
      <c r="Q7" s="19">
        <v>600</v>
      </c>
      <c r="R7" s="25">
        <f t="shared" si="0"/>
        <v>89.166666666666671</v>
      </c>
      <c r="S7" s="19">
        <v>2008</v>
      </c>
      <c r="T7" s="19" t="s">
        <v>51</v>
      </c>
      <c r="U7" s="19">
        <v>936</v>
      </c>
      <c r="V7" s="19">
        <v>1000</v>
      </c>
      <c r="W7" s="25">
        <f t="shared" si="1"/>
        <v>93.600000000000009</v>
      </c>
      <c r="X7" s="19">
        <v>2010</v>
      </c>
      <c r="Y7" s="19" t="s">
        <v>52</v>
      </c>
      <c r="Z7" s="19">
        <v>805</v>
      </c>
      <c r="AA7" s="11">
        <v>1000</v>
      </c>
      <c r="AB7" s="25">
        <f t="shared" si="2"/>
        <v>80.5</v>
      </c>
      <c r="AC7" s="19">
        <v>733</v>
      </c>
      <c r="AD7" s="11">
        <v>825</v>
      </c>
      <c r="AE7" s="25">
        <f t="shared" si="3"/>
        <v>88.848484848484844</v>
      </c>
      <c r="AF7" s="19">
        <v>704</v>
      </c>
      <c r="AG7" s="11">
        <v>825</v>
      </c>
      <c r="AH7" s="25">
        <f t="shared" si="4"/>
        <v>85.333333333333343</v>
      </c>
      <c r="AI7" s="19">
        <v>700</v>
      </c>
      <c r="AJ7" s="11">
        <v>825</v>
      </c>
      <c r="AK7" s="17">
        <f t="shared" si="5"/>
        <v>84.848484848484844</v>
      </c>
      <c r="AL7" s="19"/>
      <c r="AM7" s="19"/>
      <c r="AN7" s="19"/>
      <c r="AO7" s="11">
        <f t="shared" ref="AO7:AP7" si="11">Z7+AC7+AF7+AI7</f>
        <v>2942</v>
      </c>
      <c r="AP7" s="17">
        <f t="shared" si="11"/>
        <v>3475</v>
      </c>
      <c r="AQ7" s="17">
        <f t="shared" si="7"/>
        <v>84.661870503597129</v>
      </c>
      <c r="AR7" s="19" t="s">
        <v>53</v>
      </c>
    </row>
    <row r="8" spans="1:44" ht="38.25" customHeight="1" x14ac:dyDescent="0.25">
      <c r="A8" s="8">
        <v>6</v>
      </c>
      <c r="B8" s="18">
        <v>160110805023</v>
      </c>
      <c r="C8" s="8" t="s">
        <v>45</v>
      </c>
      <c r="D8" s="19"/>
      <c r="E8" s="8" t="s">
        <v>77</v>
      </c>
      <c r="F8" s="8" t="s">
        <v>78</v>
      </c>
      <c r="G8" s="8" t="s">
        <v>79</v>
      </c>
      <c r="H8" s="20" t="s">
        <v>80</v>
      </c>
      <c r="I8" s="21">
        <v>34067</v>
      </c>
      <c r="J8" s="22">
        <v>28722</v>
      </c>
      <c r="K8" s="8" t="s">
        <v>81</v>
      </c>
      <c r="L8" s="19">
        <v>8978986148</v>
      </c>
      <c r="M8" s="23">
        <v>4040214881</v>
      </c>
      <c r="N8" s="24" t="s">
        <v>82</v>
      </c>
      <c r="O8" s="19" t="s">
        <v>51</v>
      </c>
      <c r="P8" s="19">
        <v>533</v>
      </c>
      <c r="Q8" s="19">
        <v>600</v>
      </c>
      <c r="R8" s="25">
        <f t="shared" si="0"/>
        <v>88.833333333333329</v>
      </c>
      <c r="S8" s="19">
        <v>2008</v>
      </c>
      <c r="T8" s="19" t="s">
        <v>51</v>
      </c>
      <c r="U8" s="19">
        <v>937</v>
      </c>
      <c r="V8" s="19">
        <v>1000</v>
      </c>
      <c r="W8" s="25">
        <f t="shared" si="1"/>
        <v>93.7</v>
      </c>
      <c r="X8" s="19">
        <v>2010</v>
      </c>
      <c r="Y8" s="19" t="s">
        <v>52</v>
      </c>
      <c r="Z8" s="19">
        <v>766</v>
      </c>
      <c r="AA8" s="11">
        <v>1000</v>
      </c>
      <c r="AB8" s="25">
        <f t="shared" si="2"/>
        <v>76.599999999999994</v>
      </c>
      <c r="AC8" s="19">
        <v>659</v>
      </c>
      <c r="AD8" s="11">
        <v>825</v>
      </c>
      <c r="AE8" s="25">
        <f t="shared" si="3"/>
        <v>79.878787878787875</v>
      </c>
      <c r="AF8" s="19">
        <v>718</v>
      </c>
      <c r="AG8" s="11">
        <v>825</v>
      </c>
      <c r="AH8" s="25">
        <f t="shared" si="4"/>
        <v>87.030303030303031</v>
      </c>
      <c r="AI8" s="19">
        <v>715</v>
      </c>
      <c r="AJ8" s="11">
        <v>825</v>
      </c>
      <c r="AK8" s="17">
        <f t="shared" si="5"/>
        <v>86.666666666666671</v>
      </c>
      <c r="AL8" s="19"/>
      <c r="AM8" s="19"/>
      <c r="AN8" s="19"/>
      <c r="AO8" s="11">
        <f t="shared" ref="AO8:AP8" si="12">Z8+AC8+AF8+AI8</f>
        <v>2858</v>
      </c>
      <c r="AP8" s="17">
        <f t="shared" si="12"/>
        <v>3475</v>
      </c>
      <c r="AQ8" s="17">
        <f t="shared" si="7"/>
        <v>82.24460431654677</v>
      </c>
      <c r="AR8" s="19" t="s">
        <v>53</v>
      </c>
    </row>
    <row r="9" spans="1:44" ht="63.75" customHeight="1" x14ac:dyDescent="0.25">
      <c r="A9" s="8">
        <v>7</v>
      </c>
      <c r="B9" s="18">
        <v>160110805001</v>
      </c>
      <c r="C9" s="8" t="s">
        <v>45</v>
      </c>
      <c r="D9" s="19"/>
      <c r="E9" s="8" t="s">
        <v>83</v>
      </c>
      <c r="F9" s="8"/>
      <c r="G9" s="8" t="s">
        <v>84</v>
      </c>
      <c r="H9" s="20" t="s">
        <v>85</v>
      </c>
      <c r="I9" s="21">
        <v>34155</v>
      </c>
      <c r="J9" s="22">
        <v>18780</v>
      </c>
      <c r="K9" s="8" t="s">
        <v>86</v>
      </c>
      <c r="L9" s="19">
        <v>8985732543</v>
      </c>
      <c r="M9" s="23">
        <v>4024143842</v>
      </c>
      <c r="N9" s="24" t="s">
        <v>87</v>
      </c>
      <c r="O9" s="19" t="s">
        <v>51</v>
      </c>
      <c r="P9" s="19">
        <v>541</v>
      </c>
      <c r="Q9" s="19">
        <v>600</v>
      </c>
      <c r="R9" s="25">
        <f t="shared" si="0"/>
        <v>90.166666666666657</v>
      </c>
      <c r="S9" s="19">
        <v>2008</v>
      </c>
      <c r="T9" s="19" t="s">
        <v>88</v>
      </c>
      <c r="U9" s="19">
        <v>900</v>
      </c>
      <c r="V9" s="19">
        <v>1000</v>
      </c>
      <c r="W9" s="25">
        <f t="shared" si="1"/>
        <v>90</v>
      </c>
      <c r="X9" s="19">
        <v>2010</v>
      </c>
      <c r="Y9" s="19" t="s">
        <v>52</v>
      </c>
      <c r="Z9" s="19">
        <v>735</v>
      </c>
      <c r="AA9" s="11">
        <v>1000</v>
      </c>
      <c r="AB9" s="25">
        <f t="shared" si="2"/>
        <v>73.5</v>
      </c>
      <c r="AC9" s="19">
        <v>698</v>
      </c>
      <c r="AD9" s="11">
        <v>825</v>
      </c>
      <c r="AE9" s="25">
        <f t="shared" si="3"/>
        <v>84.606060606060609</v>
      </c>
      <c r="AF9" s="19">
        <v>667</v>
      </c>
      <c r="AG9" s="11">
        <v>825</v>
      </c>
      <c r="AH9" s="25">
        <f t="shared" si="4"/>
        <v>80.848484848484844</v>
      </c>
      <c r="AI9" s="19">
        <v>710</v>
      </c>
      <c r="AJ9" s="11">
        <v>825</v>
      </c>
      <c r="AK9" s="17">
        <f t="shared" si="5"/>
        <v>86.060606060606062</v>
      </c>
      <c r="AL9" s="19"/>
      <c r="AM9" s="19"/>
      <c r="AN9" s="19"/>
      <c r="AO9" s="11">
        <f t="shared" ref="AO9:AP9" si="13">Z9+AC9+AF9+AI9</f>
        <v>2810</v>
      </c>
      <c r="AP9" s="17">
        <f t="shared" si="13"/>
        <v>3475</v>
      </c>
      <c r="AQ9" s="17">
        <f t="shared" si="7"/>
        <v>80.863309352517987</v>
      </c>
      <c r="AR9" s="19" t="s">
        <v>53</v>
      </c>
    </row>
    <row r="10" spans="1:44" ht="76.5" customHeight="1" x14ac:dyDescent="0.25">
      <c r="A10" s="8">
        <v>8</v>
      </c>
      <c r="B10" s="18">
        <v>160110805022</v>
      </c>
      <c r="C10" s="8" t="s">
        <v>45</v>
      </c>
      <c r="D10" s="19"/>
      <c r="E10" s="8" t="s">
        <v>89</v>
      </c>
      <c r="F10" s="8"/>
      <c r="G10" s="8" t="s">
        <v>90</v>
      </c>
      <c r="H10" s="20" t="s">
        <v>91</v>
      </c>
      <c r="I10" s="21">
        <v>33886</v>
      </c>
      <c r="J10" s="22">
        <v>12304</v>
      </c>
      <c r="K10" s="8" t="s">
        <v>92</v>
      </c>
      <c r="L10" s="19">
        <v>9966302332</v>
      </c>
      <c r="M10" s="23">
        <v>4027071315</v>
      </c>
      <c r="N10" s="24" t="s">
        <v>93</v>
      </c>
      <c r="O10" s="19" t="s">
        <v>51</v>
      </c>
      <c r="P10" s="19">
        <v>535</v>
      </c>
      <c r="Q10" s="19">
        <v>600</v>
      </c>
      <c r="R10" s="25">
        <f t="shared" si="0"/>
        <v>89.166666666666671</v>
      </c>
      <c r="S10" s="19">
        <v>2008</v>
      </c>
      <c r="T10" s="19" t="s">
        <v>51</v>
      </c>
      <c r="U10" s="19">
        <v>880</v>
      </c>
      <c r="V10" s="19">
        <v>1000</v>
      </c>
      <c r="W10" s="25">
        <f t="shared" si="1"/>
        <v>88</v>
      </c>
      <c r="X10" s="19">
        <v>2010</v>
      </c>
      <c r="Y10" s="19" t="s">
        <v>52</v>
      </c>
      <c r="Z10" s="19">
        <v>709</v>
      </c>
      <c r="AA10" s="11">
        <v>1000</v>
      </c>
      <c r="AB10" s="25">
        <f t="shared" si="2"/>
        <v>70.900000000000006</v>
      </c>
      <c r="AC10" s="19">
        <v>710</v>
      </c>
      <c r="AD10" s="11">
        <v>825</v>
      </c>
      <c r="AE10" s="25">
        <f t="shared" si="3"/>
        <v>86.060606060606062</v>
      </c>
      <c r="AF10" s="19">
        <v>690</v>
      </c>
      <c r="AG10" s="11">
        <v>825</v>
      </c>
      <c r="AH10" s="25">
        <f t="shared" si="4"/>
        <v>83.636363636363626</v>
      </c>
      <c r="AI10" s="19">
        <v>694</v>
      </c>
      <c r="AJ10" s="11">
        <v>825</v>
      </c>
      <c r="AK10" s="17">
        <f t="shared" si="5"/>
        <v>84.121212121212125</v>
      </c>
      <c r="AL10" s="19"/>
      <c r="AM10" s="19"/>
      <c r="AN10" s="19"/>
      <c r="AO10" s="11">
        <f t="shared" ref="AO10:AP10" si="14">Z10+AC10+AF10+AI10</f>
        <v>2803</v>
      </c>
      <c r="AP10" s="17">
        <f t="shared" si="14"/>
        <v>3475</v>
      </c>
      <c r="AQ10" s="17">
        <f t="shared" si="7"/>
        <v>80.661870503597129</v>
      </c>
      <c r="AR10" s="19" t="s">
        <v>53</v>
      </c>
    </row>
    <row r="11" spans="1:44" ht="38.25" customHeight="1" x14ac:dyDescent="0.25">
      <c r="A11" s="8">
        <v>9</v>
      </c>
      <c r="B11" s="18">
        <v>160110805027</v>
      </c>
      <c r="C11" s="8" t="s">
        <v>45</v>
      </c>
      <c r="D11" s="19"/>
      <c r="E11" s="8" t="s">
        <v>94</v>
      </c>
      <c r="F11" s="8"/>
      <c r="G11" s="8" t="s">
        <v>95</v>
      </c>
      <c r="H11" s="20" t="s">
        <v>96</v>
      </c>
      <c r="I11" s="21">
        <v>33675</v>
      </c>
      <c r="J11" s="22">
        <v>4677</v>
      </c>
      <c r="K11" s="8" t="s">
        <v>97</v>
      </c>
      <c r="L11" s="19">
        <v>9701444467</v>
      </c>
      <c r="M11" s="23">
        <v>4040034314</v>
      </c>
      <c r="N11" s="24" t="s">
        <v>98</v>
      </c>
      <c r="O11" s="19" t="s">
        <v>99</v>
      </c>
      <c r="P11" s="19">
        <v>535</v>
      </c>
      <c r="Q11" s="19">
        <v>600</v>
      </c>
      <c r="R11" s="25">
        <f t="shared" si="0"/>
        <v>89.166666666666671</v>
      </c>
      <c r="S11" s="19">
        <v>2008</v>
      </c>
      <c r="T11" s="19" t="s">
        <v>99</v>
      </c>
      <c r="U11" s="19">
        <v>491</v>
      </c>
      <c r="V11" s="19">
        <v>600</v>
      </c>
      <c r="W11" s="25">
        <f t="shared" si="1"/>
        <v>81.833333333333343</v>
      </c>
      <c r="X11" s="19">
        <v>2010</v>
      </c>
      <c r="Y11" s="19" t="s">
        <v>52</v>
      </c>
      <c r="Z11" s="19">
        <v>749</v>
      </c>
      <c r="AA11" s="11">
        <v>1000</v>
      </c>
      <c r="AB11" s="25">
        <f t="shared" si="2"/>
        <v>74.900000000000006</v>
      </c>
      <c r="AC11" s="19">
        <v>668</v>
      </c>
      <c r="AD11" s="11">
        <v>825</v>
      </c>
      <c r="AE11" s="25">
        <f t="shared" si="3"/>
        <v>80.969696969696969</v>
      </c>
      <c r="AF11" s="19">
        <v>668</v>
      </c>
      <c r="AG11" s="11">
        <v>825</v>
      </c>
      <c r="AH11" s="25">
        <f t="shared" si="4"/>
        <v>80.969696969696969</v>
      </c>
      <c r="AI11" s="19">
        <v>714</v>
      </c>
      <c r="AJ11" s="11">
        <v>825</v>
      </c>
      <c r="AK11" s="17">
        <f t="shared" si="5"/>
        <v>86.545454545454547</v>
      </c>
      <c r="AL11" s="19"/>
      <c r="AM11" s="19"/>
      <c r="AN11" s="19"/>
      <c r="AO11" s="11">
        <f t="shared" ref="AO11:AP11" si="15">Z11+AC11+AF11+AI11</f>
        <v>2799</v>
      </c>
      <c r="AP11" s="17">
        <f t="shared" si="15"/>
        <v>3475</v>
      </c>
      <c r="AQ11" s="17">
        <f t="shared" si="7"/>
        <v>80.546762589928051</v>
      </c>
      <c r="AR11" s="19" t="s">
        <v>53</v>
      </c>
    </row>
    <row r="12" spans="1:44" ht="38.25" customHeight="1" x14ac:dyDescent="0.25">
      <c r="A12" s="8">
        <v>10</v>
      </c>
      <c r="B12" s="18">
        <v>160110805020</v>
      </c>
      <c r="C12" s="8" t="s">
        <v>45</v>
      </c>
      <c r="D12" s="19"/>
      <c r="E12" s="8" t="s">
        <v>100</v>
      </c>
      <c r="F12" s="8"/>
      <c r="G12" s="8" t="s">
        <v>101</v>
      </c>
      <c r="H12" s="20" t="s">
        <v>102</v>
      </c>
      <c r="I12" s="21">
        <v>33629</v>
      </c>
      <c r="J12" s="22">
        <v>25796</v>
      </c>
      <c r="K12" s="8" t="s">
        <v>103</v>
      </c>
      <c r="L12" s="19">
        <v>9949230591</v>
      </c>
      <c r="M12" s="23">
        <v>4023740966</v>
      </c>
      <c r="N12" s="24" t="s">
        <v>104</v>
      </c>
      <c r="O12" s="19" t="s">
        <v>105</v>
      </c>
      <c r="P12" s="19">
        <v>427</v>
      </c>
      <c r="Q12" s="19">
        <v>500</v>
      </c>
      <c r="R12" s="25">
        <f t="shared" si="0"/>
        <v>85.399999999999991</v>
      </c>
      <c r="S12" s="19">
        <v>2008</v>
      </c>
      <c r="T12" s="19" t="s">
        <v>51</v>
      </c>
      <c r="U12" s="19">
        <v>926</v>
      </c>
      <c r="V12" s="19">
        <v>1000</v>
      </c>
      <c r="W12" s="25">
        <f t="shared" si="1"/>
        <v>92.600000000000009</v>
      </c>
      <c r="X12" s="19">
        <v>2010</v>
      </c>
      <c r="Y12" s="19" t="s">
        <v>52</v>
      </c>
      <c r="Z12" s="19">
        <v>754</v>
      </c>
      <c r="AA12" s="11">
        <v>1000</v>
      </c>
      <c r="AB12" s="25">
        <f t="shared" si="2"/>
        <v>75.400000000000006</v>
      </c>
      <c r="AC12" s="19">
        <v>622</v>
      </c>
      <c r="AD12" s="11">
        <v>825</v>
      </c>
      <c r="AE12" s="25">
        <f t="shared" si="3"/>
        <v>75.393939393939391</v>
      </c>
      <c r="AF12" s="19">
        <v>701</v>
      </c>
      <c r="AG12" s="11">
        <v>825</v>
      </c>
      <c r="AH12" s="25">
        <f t="shared" si="4"/>
        <v>84.969696969696969</v>
      </c>
      <c r="AI12" s="19">
        <v>661</v>
      </c>
      <c r="AJ12" s="11">
        <v>825</v>
      </c>
      <c r="AK12" s="17">
        <f t="shared" si="5"/>
        <v>80.121212121212125</v>
      </c>
      <c r="AL12" s="19"/>
      <c r="AM12" s="19"/>
      <c r="AN12" s="19"/>
      <c r="AO12" s="11">
        <f t="shared" ref="AO12:AP12" si="16">Z12+AC12+AF12+AI12</f>
        <v>2738</v>
      </c>
      <c r="AP12" s="17">
        <f t="shared" si="16"/>
        <v>3475</v>
      </c>
      <c r="AQ12" s="17">
        <f t="shared" si="7"/>
        <v>78.791366906474821</v>
      </c>
      <c r="AR12" s="19" t="s">
        <v>53</v>
      </c>
    </row>
    <row r="13" spans="1:44" ht="25.5" customHeight="1" x14ac:dyDescent="0.25">
      <c r="A13" s="8">
        <v>11</v>
      </c>
      <c r="B13" s="18">
        <v>160110805015</v>
      </c>
      <c r="C13" s="8" t="s">
        <v>45</v>
      </c>
      <c r="D13" s="19"/>
      <c r="E13" s="8" t="s">
        <v>106</v>
      </c>
      <c r="F13" s="8"/>
      <c r="G13" s="8" t="s">
        <v>107</v>
      </c>
      <c r="H13" s="20" t="s">
        <v>108</v>
      </c>
      <c r="I13" s="21">
        <v>33948</v>
      </c>
      <c r="J13" s="22">
        <v>24976</v>
      </c>
      <c r="K13" s="8" t="s">
        <v>109</v>
      </c>
      <c r="L13" s="19">
        <v>7799309723</v>
      </c>
      <c r="M13" s="23">
        <v>4023297791</v>
      </c>
      <c r="N13" s="24" t="s">
        <v>110</v>
      </c>
      <c r="O13" s="19" t="s">
        <v>51</v>
      </c>
      <c r="P13" s="19">
        <v>493</v>
      </c>
      <c r="Q13" s="19">
        <v>600</v>
      </c>
      <c r="R13" s="25">
        <f t="shared" si="0"/>
        <v>82.166666666666671</v>
      </c>
      <c r="S13" s="19">
        <v>2008</v>
      </c>
      <c r="T13" s="19" t="s">
        <v>51</v>
      </c>
      <c r="U13" s="19">
        <v>889</v>
      </c>
      <c r="V13" s="19">
        <v>1000</v>
      </c>
      <c r="W13" s="25">
        <f t="shared" si="1"/>
        <v>88.9</v>
      </c>
      <c r="X13" s="19">
        <v>2010</v>
      </c>
      <c r="Y13" s="19" t="s">
        <v>52</v>
      </c>
      <c r="Z13" s="19">
        <v>709</v>
      </c>
      <c r="AA13" s="11">
        <v>1000</v>
      </c>
      <c r="AB13" s="25">
        <f t="shared" si="2"/>
        <v>70.900000000000006</v>
      </c>
      <c r="AC13" s="19">
        <v>663</v>
      </c>
      <c r="AD13" s="11">
        <v>825</v>
      </c>
      <c r="AE13" s="25">
        <f t="shared" si="3"/>
        <v>80.36363636363636</v>
      </c>
      <c r="AF13" s="19">
        <v>630</v>
      </c>
      <c r="AG13" s="11">
        <v>825</v>
      </c>
      <c r="AH13" s="25">
        <f t="shared" si="4"/>
        <v>76.363636363636374</v>
      </c>
      <c r="AI13" s="19">
        <v>689</v>
      </c>
      <c r="AJ13" s="11">
        <v>825</v>
      </c>
      <c r="AK13" s="17">
        <f t="shared" si="5"/>
        <v>83.515151515151516</v>
      </c>
      <c r="AL13" s="19"/>
      <c r="AM13" s="19"/>
      <c r="AN13" s="19"/>
      <c r="AO13" s="11">
        <f t="shared" ref="AO13:AP13" si="17">Z13+AC13+AF13+AI13</f>
        <v>2691</v>
      </c>
      <c r="AP13" s="17">
        <f t="shared" si="17"/>
        <v>3475</v>
      </c>
      <c r="AQ13" s="17">
        <f t="shared" si="7"/>
        <v>77.438848920863308</v>
      </c>
      <c r="AR13" s="19" t="s">
        <v>53</v>
      </c>
    </row>
    <row r="14" spans="1:44" ht="63.75" customHeight="1" x14ac:dyDescent="0.25">
      <c r="A14" s="8">
        <v>12</v>
      </c>
      <c r="B14" s="18">
        <v>160110805030</v>
      </c>
      <c r="C14" s="8" t="s">
        <v>45</v>
      </c>
      <c r="D14" s="19"/>
      <c r="E14" s="8" t="s">
        <v>111</v>
      </c>
      <c r="F14" s="8"/>
      <c r="G14" s="8" t="s">
        <v>112</v>
      </c>
      <c r="H14" s="20" t="s">
        <v>113</v>
      </c>
      <c r="I14" s="21">
        <v>33946</v>
      </c>
      <c r="J14" s="22">
        <v>12231</v>
      </c>
      <c r="K14" s="8" t="s">
        <v>114</v>
      </c>
      <c r="L14" s="19">
        <v>9505426984</v>
      </c>
      <c r="M14" s="23">
        <v>4027792760</v>
      </c>
      <c r="N14" s="24" t="s">
        <v>115</v>
      </c>
      <c r="O14" s="19" t="s">
        <v>51</v>
      </c>
      <c r="P14" s="19">
        <v>461</v>
      </c>
      <c r="Q14" s="19">
        <v>600</v>
      </c>
      <c r="R14" s="25">
        <f t="shared" si="0"/>
        <v>76.833333333333329</v>
      </c>
      <c r="S14" s="19">
        <v>2008</v>
      </c>
      <c r="T14" s="19" t="s">
        <v>51</v>
      </c>
      <c r="U14" s="19">
        <v>766</v>
      </c>
      <c r="V14" s="19">
        <v>1000</v>
      </c>
      <c r="W14" s="25">
        <f t="shared" si="1"/>
        <v>76.599999999999994</v>
      </c>
      <c r="X14" s="19">
        <v>2010</v>
      </c>
      <c r="Y14" s="19" t="s">
        <v>52</v>
      </c>
      <c r="Z14" s="19">
        <v>645</v>
      </c>
      <c r="AA14" s="11">
        <v>1000</v>
      </c>
      <c r="AB14" s="25">
        <f t="shared" si="2"/>
        <v>64.5</v>
      </c>
      <c r="AC14" s="19">
        <v>618</v>
      </c>
      <c r="AD14" s="11">
        <v>825</v>
      </c>
      <c r="AE14" s="25">
        <f t="shared" si="3"/>
        <v>74.909090909090921</v>
      </c>
      <c r="AF14" s="19">
        <v>689</v>
      </c>
      <c r="AG14" s="11">
        <v>825</v>
      </c>
      <c r="AH14" s="25">
        <f t="shared" si="4"/>
        <v>83.515151515151516</v>
      </c>
      <c r="AI14" s="19">
        <v>674</v>
      </c>
      <c r="AJ14" s="11">
        <v>825</v>
      </c>
      <c r="AK14" s="17">
        <f t="shared" si="5"/>
        <v>81.696969696969703</v>
      </c>
      <c r="AL14" s="19"/>
      <c r="AM14" s="19"/>
      <c r="AN14" s="19"/>
      <c r="AO14" s="11">
        <f t="shared" ref="AO14:AP14" si="18">Z14+AC14+AF14+AI14</f>
        <v>2626</v>
      </c>
      <c r="AP14" s="17">
        <f t="shared" si="18"/>
        <v>3475</v>
      </c>
      <c r="AQ14" s="17">
        <f t="shared" si="7"/>
        <v>75.568345323740999</v>
      </c>
      <c r="AR14" s="19" t="s">
        <v>53</v>
      </c>
    </row>
    <row r="15" spans="1:44" ht="51" customHeight="1" x14ac:dyDescent="0.25">
      <c r="A15" s="8">
        <v>13</v>
      </c>
      <c r="B15" s="18">
        <v>160110805024</v>
      </c>
      <c r="C15" s="8" t="s">
        <v>45</v>
      </c>
      <c r="D15" s="19"/>
      <c r="E15" s="8" t="s">
        <v>116</v>
      </c>
      <c r="F15" s="8"/>
      <c r="G15" s="8" t="s">
        <v>117</v>
      </c>
      <c r="H15" s="20" t="s">
        <v>118</v>
      </c>
      <c r="I15" s="21">
        <v>34210</v>
      </c>
      <c r="J15" s="22">
        <v>14680</v>
      </c>
      <c r="K15" s="8" t="s">
        <v>119</v>
      </c>
      <c r="L15" s="19">
        <v>9030469652</v>
      </c>
      <c r="M15" s="23">
        <v>4064523444</v>
      </c>
      <c r="N15" s="24" t="s">
        <v>120</v>
      </c>
      <c r="O15" s="19" t="s">
        <v>51</v>
      </c>
      <c r="P15" s="19">
        <v>553</v>
      </c>
      <c r="Q15" s="19">
        <v>600</v>
      </c>
      <c r="R15" s="25">
        <f t="shared" si="0"/>
        <v>92.166666666666657</v>
      </c>
      <c r="S15" s="19">
        <v>2008</v>
      </c>
      <c r="T15" s="19" t="s">
        <v>51</v>
      </c>
      <c r="U15" s="19">
        <v>937</v>
      </c>
      <c r="V15" s="19">
        <v>1000</v>
      </c>
      <c r="W15" s="25">
        <f t="shared" si="1"/>
        <v>93.7</v>
      </c>
      <c r="X15" s="19">
        <v>2010</v>
      </c>
      <c r="Y15" s="19" t="s">
        <v>52</v>
      </c>
      <c r="Z15" s="19">
        <v>696</v>
      </c>
      <c r="AA15" s="11">
        <v>1000</v>
      </c>
      <c r="AB15" s="25">
        <f t="shared" si="2"/>
        <v>69.599999999999994</v>
      </c>
      <c r="AC15" s="19">
        <v>612</v>
      </c>
      <c r="AD15" s="11">
        <v>825</v>
      </c>
      <c r="AE15" s="25">
        <f t="shared" si="3"/>
        <v>74.181818181818187</v>
      </c>
      <c r="AF15" s="19">
        <v>646</v>
      </c>
      <c r="AG15" s="11">
        <v>825</v>
      </c>
      <c r="AH15" s="25">
        <f t="shared" si="4"/>
        <v>78.303030303030312</v>
      </c>
      <c r="AI15" s="19">
        <v>670</v>
      </c>
      <c r="AJ15" s="11">
        <v>825</v>
      </c>
      <c r="AK15" s="17">
        <f t="shared" si="5"/>
        <v>81.212121212121218</v>
      </c>
      <c r="AL15" s="19"/>
      <c r="AM15" s="19"/>
      <c r="AN15" s="19"/>
      <c r="AO15" s="11">
        <f t="shared" ref="AO15:AP15" si="19">Z15+AC15+AF15+AI15</f>
        <v>2624</v>
      </c>
      <c r="AP15" s="17">
        <f t="shared" si="19"/>
        <v>3475</v>
      </c>
      <c r="AQ15" s="17">
        <f t="shared" si="7"/>
        <v>75.510791366906474</v>
      </c>
      <c r="AR15" s="19" t="s">
        <v>53</v>
      </c>
    </row>
    <row r="16" spans="1:44" ht="25.5" customHeight="1" x14ac:dyDescent="0.25">
      <c r="A16" s="8">
        <v>14</v>
      </c>
      <c r="B16" s="18">
        <v>160110805019</v>
      </c>
      <c r="C16" s="8" t="s">
        <v>45</v>
      </c>
      <c r="D16" s="19" t="s">
        <v>121</v>
      </c>
      <c r="E16" s="8" t="s">
        <v>122</v>
      </c>
      <c r="F16" s="8"/>
      <c r="G16" s="8" t="s">
        <v>123</v>
      </c>
      <c r="H16" s="20" t="s">
        <v>124</v>
      </c>
      <c r="I16" s="21">
        <v>34104</v>
      </c>
      <c r="J16" s="22">
        <v>8344</v>
      </c>
      <c r="K16" s="8" t="s">
        <v>125</v>
      </c>
      <c r="L16" s="19">
        <v>7702101241</v>
      </c>
      <c r="M16" s="23">
        <v>4065603409</v>
      </c>
      <c r="N16" s="24" t="s">
        <v>126</v>
      </c>
      <c r="O16" s="19" t="s">
        <v>99</v>
      </c>
      <c r="P16" s="19">
        <v>78</v>
      </c>
      <c r="Q16" s="19" t="s">
        <v>127</v>
      </c>
      <c r="R16" s="25">
        <v>78</v>
      </c>
      <c r="S16" s="19">
        <v>2008</v>
      </c>
      <c r="T16" s="19" t="s">
        <v>51</v>
      </c>
      <c r="U16" s="19">
        <v>888</v>
      </c>
      <c r="V16" s="19">
        <v>1000</v>
      </c>
      <c r="W16" s="25">
        <f t="shared" si="1"/>
        <v>88.8</v>
      </c>
      <c r="X16" s="19">
        <v>2010</v>
      </c>
      <c r="Y16" s="19" t="s">
        <v>52</v>
      </c>
      <c r="Z16" s="19">
        <v>703</v>
      </c>
      <c r="AA16" s="11">
        <v>1000</v>
      </c>
      <c r="AB16" s="25">
        <f t="shared" si="2"/>
        <v>70.3</v>
      </c>
      <c r="AC16" s="19">
        <v>628</v>
      </c>
      <c r="AD16" s="11">
        <v>825</v>
      </c>
      <c r="AE16" s="25">
        <f t="shared" si="3"/>
        <v>76.121212121212125</v>
      </c>
      <c r="AF16" s="19">
        <v>641</v>
      </c>
      <c r="AG16" s="11">
        <v>825</v>
      </c>
      <c r="AH16" s="25">
        <f t="shared" si="4"/>
        <v>77.696969696969703</v>
      </c>
      <c r="AI16" s="19">
        <v>635</v>
      </c>
      <c r="AJ16" s="11">
        <v>825</v>
      </c>
      <c r="AK16" s="17">
        <f t="shared" si="5"/>
        <v>76.969696969696969</v>
      </c>
      <c r="AL16" s="19"/>
      <c r="AM16" s="19"/>
      <c r="AN16" s="19"/>
      <c r="AO16" s="11">
        <f t="shared" ref="AO16:AP16" si="20">Z16+AC16+AF16+AI16</f>
        <v>2607</v>
      </c>
      <c r="AP16" s="17">
        <f t="shared" si="20"/>
        <v>3475</v>
      </c>
      <c r="AQ16" s="17">
        <f t="shared" si="7"/>
        <v>75.021582733812949</v>
      </c>
      <c r="AR16" s="19" t="s">
        <v>128</v>
      </c>
    </row>
    <row r="17" spans="1:44" ht="25.5" customHeight="1" x14ac:dyDescent="0.25">
      <c r="A17" s="8">
        <v>15</v>
      </c>
      <c r="B17" s="18">
        <v>160110805006</v>
      </c>
      <c r="C17" s="8" t="s">
        <v>45</v>
      </c>
      <c r="D17" s="19"/>
      <c r="E17" s="8" t="s">
        <v>129</v>
      </c>
      <c r="F17" s="8"/>
      <c r="G17" s="8" t="s">
        <v>130</v>
      </c>
      <c r="H17" s="20" t="s">
        <v>131</v>
      </c>
      <c r="I17" s="21">
        <v>33675</v>
      </c>
      <c r="J17" s="22">
        <v>6790</v>
      </c>
      <c r="K17" s="8" t="s">
        <v>132</v>
      </c>
      <c r="L17" s="19">
        <v>8297995956</v>
      </c>
      <c r="M17" s="23">
        <v>4023065898</v>
      </c>
      <c r="N17" s="24" t="s">
        <v>133</v>
      </c>
      <c r="O17" s="19" t="s">
        <v>51</v>
      </c>
      <c r="P17" s="19">
        <v>526</v>
      </c>
      <c r="Q17" s="19">
        <v>600</v>
      </c>
      <c r="R17" s="25">
        <f t="shared" ref="R17:R50" si="21">(P17/Q17)*100</f>
        <v>87.666666666666671</v>
      </c>
      <c r="S17" s="19">
        <v>2008</v>
      </c>
      <c r="T17" s="19" t="s">
        <v>51</v>
      </c>
      <c r="U17" s="19">
        <v>898</v>
      </c>
      <c r="V17" s="19">
        <v>1000</v>
      </c>
      <c r="W17" s="25">
        <f t="shared" si="1"/>
        <v>89.8</v>
      </c>
      <c r="X17" s="19">
        <v>2010</v>
      </c>
      <c r="Y17" s="19" t="s">
        <v>52</v>
      </c>
      <c r="Z17" s="19">
        <v>695</v>
      </c>
      <c r="AA17" s="11">
        <v>1000</v>
      </c>
      <c r="AB17" s="25">
        <f t="shared" si="2"/>
        <v>69.5</v>
      </c>
      <c r="AC17" s="19">
        <v>565</v>
      </c>
      <c r="AD17" s="11">
        <v>825</v>
      </c>
      <c r="AE17" s="25">
        <f t="shared" si="3"/>
        <v>68.484848484848484</v>
      </c>
      <c r="AF17" s="19">
        <v>596</v>
      </c>
      <c r="AG17" s="11">
        <v>825</v>
      </c>
      <c r="AH17" s="25">
        <f t="shared" si="4"/>
        <v>72.242424242424235</v>
      </c>
      <c r="AI17" s="19">
        <v>680</v>
      </c>
      <c r="AJ17" s="11">
        <v>825</v>
      </c>
      <c r="AK17" s="17">
        <f t="shared" si="5"/>
        <v>82.424242424242422</v>
      </c>
      <c r="AL17" s="19"/>
      <c r="AM17" s="19"/>
      <c r="AN17" s="19"/>
      <c r="AO17" s="11">
        <f t="shared" ref="AO17:AP17" si="22">Z17+AC17+AF17+AI17</f>
        <v>2536</v>
      </c>
      <c r="AP17" s="17">
        <f t="shared" si="22"/>
        <v>3475</v>
      </c>
      <c r="AQ17" s="17">
        <f t="shared" si="7"/>
        <v>72.978417266187051</v>
      </c>
      <c r="AR17" s="19" t="s">
        <v>53</v>
      </c>
    </row>
    <row r="18" spans="1:44" ht="25.5" customHeight="1" x14ac:dyDescent="0.25">
      <c r="A18" s="8">
        <v>16</v>
      </c>
      <c r="B18" s="18">
        <v>160110805034</v>
      </c>
      <c r="C18" s="8" t="s">
        <v>66</v>
      </c>
      <c r="D18" s="19"/>
      <c r="E18" s="8" t="s">
        <v>134</v>
      </c>
      <c r="F18" s="8"/>
      <c r="G18" s="8" t="s">
        <v>135</v>
      </c>
      <c r="H18" s="20" t="s">
        <v>136</v>
      </c>
      <c r="I18" s="21">
        <v>33970</v>
      </c>
      <c r="J18" s="22" t="s">
        <v>137</v>
      </c>
      <c r="K18" s="8" t="s">
        <v>138</v>
      </c>
      <c r="L18" s="19">
        <v>7207305052</v>
      </c>
      <c r="M18" s="23">
        <v>1312436808</v>
      </c>
      <c r="N18" s="24" t="s">
        <v>139</v>
      </c>
      <c r="O18" s="19" t="s">
        <v>105</v>
      </c>
      <c r="P18" s="19">
        <v>374</v>
      </c>
      <c r="Q18" s="19">
        <v>500</v>
      </c>
      <c r="R18" s="25">
        <f t="shared" si="21"/>
        <v>74.8</v>
      </c>
      <c r="S18" s="19">
        <v>2008</v>
      </c>
      <c r="T18" s="19" t="s">
        <v>105</v>
      </c>
      <c r="U18" s="19">
        <v>404</v>
      </c>
      <c r="V18" s="19">
        <v>500</v>
      </c>
      <c r="W18" s="25">
        <f t="shared" si="1"/>
        <v>80.800000000000011</v>
      </c>
      <c r="X18" s="19">
        <v>2010</v>
      </c>
      <c r="Y18" s="19" t="s">
        <v>52</v>
      </c>
      <c r="Z18" s="19">
        <v>665</v>
      </c>
      <c r="AA18" s="11">
        <v>1000</v>
      </c>
      <c r="AB18" s="25">
        <f t="shared" si="2"/>
        <v>66.5</v>
      </c>
      <c r="AC18" s="19">
        <v>565</v>
      </c>
      <c r="AD18" s="11">
        <v>825</v>
      </c>
      <c r="AE18" s="25">
        <f t="shared" si="3"/>
        <v>68.484848484848484</v>
      </c>
      <c r="AF18" s="19">
        <v>651</v>
      </c>
      <c r="AG18" s="11">
        <v>825</v>
      </c>
      <c r="AH18" s="25">
        <f t="shared" si="4"/>
        <v>78.909090909090907</v>
      </c>
      <c r="AI18" s="19">
        <v>654</v>
      </c>
      <c r="AJ18" s="11">
        <v>825</v>
      </c>
      <c r="AK18" s="17">
        <f t="shared" si="5"/>
        <v>79.272727272727266</v>
      </c>
      <c r="AL18" s="19"/>
      <c r="AM18" s="19"/>
      <c r="AN18" s="19"/>
      <c r="AO18" s="11">
        <f t="shared" ref="AO18:AP18" si="23">Z18+AC18+AF18+AI18</f>
        <v>2535</v>
      </c>
      <c r="AP18" s="17">
        <f t="shared" si="23"/>
        <v>3475</v>
      </c>
      <c r="AQ18" s="17">
        <f t="shared" si="7"/>
        <v>72.949640287769782</v>
      </c>
      <c r="AR18" s="19" t="s">
        <v>53</v>
      </c>
    </row>
    <row r="19" spans="1:44" ht="25.5" customHeight="1" x14ac:dyDescent="0.25">
      <c r="A19" s="8">
        <v>17</v>
      </c>
      <c r="B19" s="18">
        <v>160110805055</v>
      </c>
      <c r="C19" s="8" t="s">
        <v>66</v>
      </c>
      <c r="D19" s="19"/>
      <c r="E19" s="8" t="s">
        <v>140</v>
      </c>
      <c r="F19" s="8" t="s">
        <v>61</v>
      </c>
      <c r="G19" s="8" t="s">
        <v>141</v>
      </c>
      <c r="H19" s="20" t="s">
        <v>142</v>
      </c>
      <c r="I19" s="21">
        <v>33828</v>
      </c>
      <c r="J19" s="22">
        <v>15745</v>
      </c>
      <c r="K19" s="8" t="s">
        <v>143</v>
      </c>
      <c r="L19" s="19">
        <v>7382673473</v>
      </c>
      <c r="M19" s="23">
        <v>4024222402</v>
      </c>
      <c r="N19" s="24" t="s">
        <v>144</v>
      </c>
      <c r="O19" s="19" t="s">
        <v>51</v>
      </c>
      <c r="P19" s="19">
        <v>563</v>
      </c>
      <c r="Q19" s="19">
        <v>600</v>
      </c>
      <c r="R19" s="25">
        <f t="shared" si="21"/>
        <v>93.833333333333329</v>
      </c>
      <c r="S19" s="19">
        <v>2008</v>
      </c>
      <c r="T19" s="19" t="s">
        <v>51</v>
      </c>
      <c r="U19" s="19">
        <v>951</v>
      </c>
      <c r="V19" s="19">
        <v>1000</v>
      </c>
      <c r="W19" s="25">
        <f t="shared" si="1"/>
        <v>95.1</v>
      </c>
      <c r="X19" s="19">
        <v>2010</v>
      </c>
      <c r="Y19" s="19" t="s">
        <v>52</v>
      </c>
      <c r="Z19" s="19">
        <v>743</v>
      </c>
      <c r="AA19" s="11">
        <v>1000</v>
      </c>
      <c r="AB19" s="25">
        <f t="shared" si="2"/>
        <v>74.3</v>
      </c>
      <c r="AC19" s="19">
        <v>605</v>
      </c>
      <c r="AD19" s="11">
        <v>825</v>
      </c>
      <c r="AE19" s="25">
        <f t="shared" si="3"/>
        <v>73.333333333333329</v>
      </c>
      <c r="AF19" s="19">
        <v>552</v>
      </c>
      <c r="AG19" s="11">
        <v>825</v>
      </c>
      <c r="AH19" s="25">
        <f t="shared" si="4"/>
        <v>66.909090909090907</v>
      </c>
      <c r="AI19" s="19">
        <v>623</v>
      </c>
      <c r="AJ19" s="11">
        <v>825</v>
      </c>
      <c r="AK19" s="17">
        <f t="shared" si="5"/>
        <v>75.515151515151516</v>
      </c>
      <c r="AL19" s="19"/>
      <c r="AM19" s="19"/>
      <c r="AN19" s="19"/>
      <c r="AO19" s="11">
        <f t="shared" ref="AO19:AP19" si="24">Z19+AC19+AF19+AI19</f>
        <v>2523</v>
      </c>
      <c r="AP19" s="17">
        <f t="shared" si="24"/>
        <v>3475</v>
      </c>
      <c r="AQ19" s="17">
        <f t="shared" si="7"/>
        <v>72.60431654676259</v>
      </c>
      <c r="AR19" s="19" t="s">
        <v>53</v>
      </c>
    </row>
    <row r="20" spans="1:44" ht="38.25" customHeight="1" x14ac:dyDescent="0.25">
      <c r="A20" s="8">
        <v>18</v>
      </c>
      <c r="B20" s="18">
        <v>160110805029</v>
      </c>
      <c r="C20" s="8" t="s">
        <v>45</v>
      </c>
      <c r="D20" s="19"/>
      <c r="E20" s="8" t="s">
        <v>145</v>
      </c>
      <c r="F20" s="8"/>
      <c r="G20" s="8" t="s">
        <v>146</v>
      </c>
      <c r="H20" s="20" t="s">
        <v>147</v>
      </c>
      <c r="I20" s="21">
        <v>33986</v>
      </c>
      <c r="J20" s="22">
        <v>42516</v>
      </c>
      <c r="K20" s="8" t="s">
        <v>148</v>
      </c>
      <c r="L20" s="19">
        <v>8142439932</v>
      </c>
      <c r="M20" s="23">
        <v>4023746157</v>
      </c>
      <c r="N20" s="24" t="s">
        <v>149</v>
      </c>
      <c r="O20" s="19" t="s">
        <v>51</v>
      </c>
      <c r="P20" s="19">
        <v>472</v>
      </c>
      <c r="Q20" s="19">
        <v>600</v>
      </c>
      <c r="R20" s="25">
        <f t="shared" si="21"/>
        <v>78.666666666666657</v>
      </c>
      <c r="S20" s="19">
        <v>2008</v>
      </c>
      <c r="T20" s="19" t="s">
        <v>51</v>
      </c>
      <c r="U20" s="19">
        <v>878</v>
      </c>
      <c r="V20" s="19">
        <v>1000</v>
      </c>
      <c r="W20" s="25">
        <f t="shared" si="1"/>
        <v>87.8</v>
      </c>
      <c r="X20" s="19">
        <v>2010</v>
      </c>
      <c r="Y20" s="19" t="s">
        <v>52</v>
      </c>
      <c r="Z20" s="19">
        <v>633</v>
      </c>
      <c r="AA20" s="11">
        <v>1000</v>
      </c>
      <c r="AB20" s="25">
        <f t="shared" si="2"/>
        <v>63.3</v>
      </c>
      <c r="AC20" s="19">
        <v>630</v>
      </c>
      <c r="AD20" s="11">
        <v>825</v>
      </c>
      <c r="AE20" s="25">
        <f t="shared" si="3"/>
        <v>76.363636363636374</v>
      </c>
      <c r="AF20" s="19">
        <v>638</v>
      </c>
      <c r="AG20" s="11">
        <v>825</v>
      </c>
      <c r="AH20" s="25">
        <f t="shared" si="4"/>
        <v>77.333333333333329</v>
      </c>
      <c r="AI20" s="19">
        <v>621</v>
      </c>
      <c r="AJ20" s="11">
        <v>825</v>
      </c>
      <c r="AK20" s="17">
        <f t="shared" si="5"/>
        <v>75.272727272727266</v>
      </c>
      <c r="AL20" s="19"/>
      <c r="AM20" s="19"/>
      <c r="AN20" s="19"/>
      <c r="AO20" s="11">
        <f t="shared" ref="AO20:AP20" si="25">Z20+AC20+AF20+AI20</f>
        <v>2522</v>
      </c>
      <c r="AP20" s="17">
        <f t="shared" si="25"/>
        <v>3475</v>
      </c>
      <c r="AQ20" s="17">
        <f t="shared" si="7"/>
        <v>72.57553956834532</v>
      </c>
      <c r="AR20" s="19" t="s">
        <v>53</v>
      </c>
    </row>
    <row r="21" spans="1:44" ht="38.25" customHeight="1" x14ac:dyDescent="0.25">
      <c r="A21" s="8">
        <v>19</v>
      </c>
      <c r="B21" s="18">
        <v>160110805038</v>
      </c>
      <c r="C21" s="8" t="s">
        <v>66</v>
      </c>
      <c r="D21" s="19" t="s">
        <v>128</v>
      </c>
      <c r="E21" s="8" t="s">
        <v>150</v>
      </c>
      <c r="F21" s="8"/>
      <c r="G21" s="8" t="s">
        <v>151</v>
      </c>
      <c r="H21" s="20" t="s">
        <v>152</v>
      </c>
      <c r="I21" s="21">
        <v>33585</v>
      </c>
      <c r="J21" s="22">
        <v>7865</v>
      </c>
      <c r="K21" s="8" t="s">
        <v>153</v>
      </c>
      <c r="L21" s="19">
        <v>9502478920</v>
      </c>
      <c r="M21" s="23">
        <v>918978162333</v>
      </c>
      <c r="N21" s="24" t="s">
        <v>154</v>
      </c>
      <c r="O21" s="19" t="s">
        <v>51</v>
      </c>
      <c r="P21" s="19">
        <v>430</v>
      </c>
      <c r="Q21" s="19">
        <v>600</v>
      </c>
      <c r="R21" s="25">
        <f t="shared" si="21"/>
        <v>71.666666666666671</v>
      </c>
      <c r="S21" s="19">
        <v>2007</v>
      </c>
      <c r="T21" s="19" t="s">
        <v>51</v>
      </c>
      <c r="U21" s="19">
        <v>886</v>
      </c>
      <c r="V21" s="19">
        <v>1000</v>
      </c>
      <c r="W21" s="25">
        <f t="shared" si="1"/>
        <v>88.6</v>
      </c>
      <c r="X21" s="19">
        <v>2009</v>
      </c>
      <c r="Y21" s="19" t="s">
        <v>52</v>
      </c>
      <c r="Z21" s="19">
        <v>659</v>
      </c>
      <c r="AA21" s="11">
        <v>1000</v>
      </c>
      <c r="AB21" s="25">
        <f t="shared" si="2"/>
        <v>65.900000000000006</v>
      </c>
      <c r="AC21" s="19">
        <v>579</v>
      </c>
      <c r="AD21" s="11">
        <v>825</v>
      </c>
      <c r="AE21" s="25">
        <f t="shared" si="3"/>
        <v>70.181818181818173</v>
      </c>
      <c r="AF21" s="19">
        <v>590</v>
      </c>
      <c r="AG21" s="11">
        <v>825</v>
      </c>
      <c r="AH21" s="25">
        <f t="shared" si="4"/>
        <v>71.515151515151516</v>
      </c>
      <c r="AI21" s="19">
        <v>693</v>
      </c>
      <c r="AJ21" s="11">
        <v>825</v>
      </c>
      <c r="AK21" s="17">
        <f t="shared" si="5"/>
        <v>84</v>
      </c>
      <c r="AL21" s="19"/>
      <c r="AM21" s="19"/>
      <c r="AN21" s="19"/>
      <c r="AO21" s="11">
        <f t="shared" ref="AO21:AP21" si="26">Z21+AC21+AF21+AI21</f>
        <v>2521</v>
      </c>
      <c r="AP21" s="17">
        <f t="shared" si="26"/>
        <v>3475</v>
      </c>
      <c r="AQ21" s="17">
        <f t="shared" si="7"/>
        <v>72.546762589928065</v>
      </c>
      <c r="AR21" s="19" t="s">
        <v>155</v>
      </c>
    </row>
    <row r="22" spans="1:44" ht="38.25" customHeight="1" x14ac:dyDescent="0.25">
      <c r="A22" s="8">
        <v>20</v>
      </c>
      <c r="B22" s="18">
        <v>160110805011</v>
      </c>
      <c r="C22" s="8" t="s">
        <v>45</v>
      </c>
      <c r="D22" s="19"/>
      <c r="E22" s="8" t="s">
        <v>156</v>
      </c>
      <c r="F22" s="8"/>
      <c r="G22" s="8" t="s">
        <v>157</v>
      </c>
      <c r="H22" s="20" t="s">
        <v>158</v>
      </c>
      <c r="I22" s="21">
        <v>33680</v>
      </c>
      <c r="J22" s="22">
        <v>9160</v>
      </c>
      <c r="K22" s="8" t="s">
        <v>159</v>
      </c>
      <c r="L22" s="19">
        <v>9949138123</v>
      </c>
      <c r="M22" s="23">
        <v>4024076581</v>
      </c>
      <c r="N22" s="24" t="s">
        <v>160</v>
      </c>
      <c r="O22" s="19" t="s">
        <v>51</v>
      </c>
      <c r="P22" s="19">
        <v>502</v>
      </c>
      <c r="Q22" s="19">
        <v>600</v>
      </c>
      <c r="R22" s="25">
        <f t="shared" si="21"/>
        <v>83.666666666666671</v>
      </c>
      <c r="S22" s="19">
        <v>2007</v>
      </c>
      <c r="T22" s="19" t="s">
        <v>51</v>
      </c>
      <c r="U22" s="19">
        <v>835</v>
      </c>
      <c r="V22" s="19">
        <v>1000</v>
      </c>
      <c r="W22" s="25">
        <f t="shared" si="1"/>
        <v>83.5</v>
      </c>
      <c r="X22" s="19">
        <v>2009</v>
      </c>
      <c r="Y22" s="19" t="s">
        <v>52</v>
      </c>
      <c r="Z22" s="19">
        <v>668</v>
      </c>
      <c r="AA22" s="11">
        <v>1000</v>
      </c>
      <c r="AB22" s="25">
        <f t="shared" si="2"/>
        <v>66.8</v>
      </c>
      <c r="AC22" s="19">
        <v>551</v>
      </c>
      <c r="AD22" s="11">
        <v>825</v>
      </c>
      <c r="AE22" s="25">
        <f t="shared" si="3"/>
        <v>66.787878787878782</v>
      </c>
      <c r="AF22" s="19">
        <v>601</v>
      </c>
      <c r="AG22" s="11">
        <v>825</v>
      </c>
      <c r="AH22" s="25">
        <f t="shared" si="4"/>
        <v>72.848484848484844</v>
      </c>
      <c r="AI22" s="19">
        <v>696</v>
      </c>
      <c r="AJ22" s="11">
        <v>825</v>
      </c>
      <c r="AK22" s="17">
        <f t="shared" si="5"/>
        <v>84.36363636363636</v>
      </c>
      <c r="AL22" s="19"/>
      <c r="AM22" s="19"/>
      <c r="AN22" s="19"/>
      <c r="AO22" s="11">
        <f t="shared" ref="AO22:AP22" si="27">Z22+AC22+AF22+AI22</f>
        <v>2516</v>
      </c>
      <c r="AP22" s="17">
        <f t="shared" si="27"/>
        <v>3475</v>
      </c>
      <c r="AQ22" s="17">
        <f t="shared" si="7"/>
        <v>72.402877697841731</v>
      </c>
      <c r="AR22" s="19" t="s">
        <v>53</v>
      </c>
    </row>
    <row r="23" spans="1:44" ht="38.25" customHeight="1" x14ac:dyDescent="0.25">
      <c r="A23" s="8">
        <v>21</v>
      </c>
      <c r="B23" s="18">
        <v>160110805031</v>
      </c>
      <c r="C23" s="8" t="s">
        <v>45</v>
      </c>
      <c r="D23" s="19"/>
      <c r="E23" s="8" t="s">
        <v>161</v>
      </c>
      <c r="F23" s="8"/>
      <c r="G23" s="8" t="s">
        <v>162</v>
      </c>
      <c r="H23" s="20" t="s">
        <v>163</v>
      </c>
      <c r="I23" s="21">
        <v>33660</v>
      </c>
      <c r="J23" s="22">
        <v>32167</v>
      </c>
      <c r="K23" s="8" t="s">
        <v>164</v>
      </c>
      <c r="L23" s="19">
        <v>9989630514</v>
      </c>
      <c r="M23" s="23">
        <v>4065133081</v>
      </c>
      <c r="N23" s="24" t="s">
        <v>165</v>
      </c>
      <c r="O23" s="19" t="s">
        <v>51</v>
      </c>
      <c r="P23" s="19">
        <v>433</v>
      </c>
      <c r="Q23" s="19">
        <v>500</v>
      </c>
      <c r="R23" s="25">
        <f t="shared" si="21"/>
        <v>86.6</v>
      </c>
      <c r="S23" s="19">
        <v>2008</v>
      </c>
      <c r="T23" s="19" t="s">
        <v>51</v>
      </c>
      <c r="U23" s="19">
        <v>791</v>
      </c>
      <c r="V23" s="19">
        <v>1000</v>
      </c>
      <c r="W23" s="25">
        <f t="shared" si="1"/>
        <v>79.100000000000009</v>
      </c>
      <c r="X23" s="19">
        <v>2010</v>
      </c>
      <c r="Y23" s="19" t="s">
        <v>52</v>
      </c>
      <c r="Z23" s="19">
        <v>698</v>
      </c>
      <c r="AA23" s="11">
        <v>1000</v>
      </c>
      <c r="AB23" s="25">
        <f t="shared" si="2"/>
        <v>69.8</v>
      </c>
      <c r="AC23" s="19">
        <v>583</v>
      </c>
      <c r="AD23" s="11">
        <v>825</v>
      </c>
      <c r="AE23" s="25">
        <f t="shared" si="3"/>
        <v>70.666666666666671</v>
      </c>
      <c r="AF23" s="19">
        <v>588</v>
      </c>
      <c r="AG23" s="11">
        <v>825</v>
      </c>
      <c r="AH23" s="25">
        <f t="shared" si="4"/>
        <v>71.27272727272728</v>
      </c>
      <c r="AI23" s="19">
        <v>647</v>
      </c>
      <c r="AJ23" s="11">
        <v>825</v>
      </c>
      <c r="AK23" s="17">
        <f t="shared" si="5"/>
        <v>78.424242424242436</v>
      </c>
      <c r="AL23" s="19"/>
      <c r="AM23" s="19"/>
      <c r="AN23" s="19"/>
      <c r="AO23" s="11">
        <f t="shared" ref="AO23:AP23" si="28">Z23+AC23+AF23+AI23</f>
        <v>2516</v>
      </c>
      <c r="AP23" s="17">
        <f t="shared" si="28"/>
        <v>3475</v>
      </c>
      <c r="AQ23" s="17">
        <f t="shared" si="7"/>
        <v>72.402877697841731</v>
      </c>
      <c r="AR23" s="19" t="s">
        <v>53</v>
      </c>
    </row>
    <row r="24" spans="1:44" ht="89.25" customHeight="1" x14ac:dyDescent="0.25">
      <c r="A24" s="8">
        <v>22</v>
      </c>
      <c r="B24" s="18">
        <v>160110805016</v>
      </c>
      <c r="C24" s="8" t="s">
        <v>45</v>
      </c>
      <c r="D24" s="19" t="s">
        <v>121</v>
      </c>
      <c r="E24" s="8" t="s">
        <v>166</v>
      </c>
      <c r="F24" s="8"/>
      <c r="G24" s="8" t="s">
        <v>167</v>
      </c>
      <c r="H24" s="20" t="s">
        <v>168</v>
      </c>
      <c r="I24" s="21">
        <v>33751</v>
      </c>
      <c r="J24" s="22">
        <v>13761</v>
      </c>
      <c r="K24" s="8" t="s">
        <v>169</v>
      </c>
      <c r="L24" s="19">
        <v>7386989809</v>
      </c>
      <c r="M24" s="23">
        <v>9390416729</v>
      </c>
      <c r="N24" s="24" t="s">
        <v>170</v>
      </c>
      <c r="O24" s="19" t="s">
        <v>51</v>
      </c>
      <c r="P24" s="19">
        <v>493</v>
      </c>
      <c r="Q24" s="19">
        <v>600</v>
      </c>
      <c r="R24" s="25">
        <f t="shared" si="21"/>
        <v>82.166666666666671</v>
      </c>
      <c r="S24" s="19">
        <v>2007</v>
      </c>
      <c r="T24" s="19" t="s">
        <v>51</v>
      </c>
      <c r="U24" s="19">
        <v>842</v>
      </c>
      <c r="V24" s="19">
        <v>1000</v>
      </c>
      <c r="W24" s="25">
        <f t="shared" si="1"/>
        <v>84.2</v>
      </c>
      <c r="X24" s="19">
        <v>2009</v>
      </c>
      <c r="Y24" s="19" t="s">
        <v>52</v>
      </c>
      <c r="Z24" s="19">
        <v>626</v>
      </c>
      <c r="AA24" s="11">
        <v>1000</v>
      </c>
      <c r="AB24" s="25">
        <f t="shared" si="2"/>
        <v>62.6</v>
      </c>
      <c r="AC24" s="19">
        <v>549</v>
      </c>
      <c r="AD24" s="11">
        <v>825</v>
      </c>
      <c r="AE24" s="25">
        <f t="shared" si="3"/>
        <v>66.545454545454547</v>
      </c>
      <c r="AF24" s="19">
        <v>627</v>
      </c>
      <c r="AG24" s="11">
        <v>825</v>
      </c>
      <c r="AH24" s="25">
        <f t="shared" si="4"/>
        <v>76</v>
      </c>
      <c r="AI24" s="19">
        <v>687</v>
      </c>
      <c r="AJ24" s="11">
        <v>825</v>
      </c>
      <c r="AK24" s="17">
        <f t="shared" si="5"/>
        <v>83.27272727272728</v>
      </c>
      <c r="AL24" s="19"/>
      <c r="AM24" s="19"/>
      <c r="AN24" s="19"/>
      <c r="AO24" s="11">
        <f t="shared" ref="AO24:AP24" si="29">Z24+AC24+AF24+AI24</f>
        <v>2489</v>
      </c>
      <c r="AP24" s="17">
        <f t="shared" si="29"/>
        <v>3475</v>
      </c>
      <c r="AQ24" s="17">
        <f t="shared" si="7"/>
        <v>71.625899280575538</v>
      </c>
      <c r="AR24" s="19" t="s">
        <v>155</v>
      </c>
    </row>
    <row r="25" spans="1:44" ht="51" customHeight="1" x14ac:dyDescent="0.25">
      <c r="A25" s="8">
        <v>23</v>
      </c>
      <c r="B25" s="18">
        <v>160110805018</v>
      </c>
      <c r="C25" s="8" t="s">
        <v>45</v>
      </c>
      <c r="D25" s="19" t="s">
        <v>121</v>
      </c>
      <c r="E25" s="8" t="s">
        <v>171</v>
      </c>
      <c r="F25" s="8"/>
      <c r="G25" s="8" t="s">
        <v>172</v>
      </c>
      <c r="H25" s="20" t="s">
        <v>173</v>
      </c>
      <c r="I25" s="21">
        <v>33927</v>
      </c>
      <c r="J25" s="22">
        <v>10263</v>
      </c>
      <c r="K25" s="8" t="s">
        <v>174</v>
      </c>
      <c r="L25" s="19">
        <v>7569288233</v>
      </c>
      <c r="M25" s="19">
        <v>7569288233</v>
      </c>
      <c r="N25" s="24" t="s">
        <v>175</v>
      </c>
      <c r="O25" s="19" t="s">
        <v>51</v>
      </c>
      <c r="P25" s="19">
        <v>456</v>
      </c>
      <c r="Q25" s="19">
        <v>600</v>
      </c>
      <c r="R25" s="25">
        <f t="shared" si="21"/>
        <v>76</v>
      </c>
      <c r="S25" s="19">
        <v>2008</v>
      </c>
      <c r="T25" s="19" t="s">
        <v>51</v>
      </c>
      <c r="U25" s="19">
        <v>866</v>
      </c>
      <c r="V25" s="19">
        <v>1000</v>
      </c>
      <c r="W25" s="25">
        <f t="shared" si="1"/>
        <v>86.6</v>
      </c>
      <c r="X25" s="19">
        <v>2010</v>
      </c>
      <c r="Y25" s="19" t="s">
        <v>52</v>
      </c>
      <c r="Z25" s="19">
        <v>661</v>
      </c>
      <c r="AA25" s="11">
        <v>1000</v>
      </c>
      <c r="AB25" s="25">
        <f t="shared" si="2"/>
        <v>66.099999999999994</v>
      </c>
      <c r="AC25" s="19">
        <v>566</v>
      </c>
      <c r="AD25" s="11">
        <v>825</v>
      </c>
      <c r="AE25" s="25">
        <f t="shared" si="3"/>
        <v>68.606060606060609</v>
      </c>
      <c r="AF25" s="19">
        <v>617</v>
      </c>
      <c r="AG25" s="11">
        <v>825</v>
      </c>
      <c r="AH25" s="25">
        <f t="shared" si="4"/>
        <v>74.787878787878796</v>
      </c>
      <c r="AI25" s="19">
        <v>642</v>
      </c>
      <c r="AJ25" s="11">
        <v>825</v>
      </c>
      <c r="AK25" s="17">
        <f t="shared" si="5"/>
        <v>77.818181818181813</v>
      </c>
      <c r="AL25" s="19"/>
      <c r="AM25" s="19"/>
      <c r="AN25" s="19"/>
      <c r="AO25" s="11">
        <f t="shared" ref="AO25:AP25" si="30">Z25+AC25+AF25+AI25</f>
        <v>2486</v>
      </c>
      <c r="AP25" s="17">
        <f t="shared" si="30"/>
        <v>3475</v>
      </c>
      <c r="AQ25" s="17">
        <f t="shared" si="7"/>
        <v>71.539568345323744</v>
      </c>
      <c r="AR25" s="19" t="s">
        <v>128</v>
      </c>
    </row>
    <row r="26" spans="1:44" ht="38.25" customHeight="1" x14ac:dyDescent="0.25">
      <c r="A26" s="8">
        <v>24</v>
      </c>
      <c r="B26" s="18">
        <v>160110805043</v>
      </c>
      <c r="C26" s="8" t="s">
        <v>66</v>
      </c>
      <c r="D26" s="19"/>
      <c r="E26" s="8" t="s">
        <v>176</v>
      </c>
      <c r="F26" s="8" t="s">
        <v>61</v>
      </c>
      <c r="G26" s="8" t="s">
        <v>177</v>
      </c>
      <c r="H26" s="20" t="s">
        <v>178</v>
      </c>
      <c r="I26" s="21">
        <v>33583</v>
      </c>
      <c r="J26" s="22">
        <v>7731</v>
      </c>
      <c r="K26" s="8" t="s">
        <v>179</v>
      </c>
      <c r="L26" s="19">
        <v>9491409543</v>
      </c>
      <c r="M26" s="23">
        <v>9491409543</v>
      </c>
      <c r="N26" s="24" t="s">
        <v>180</v>
      </c>
      <c r="O26" s="19" t="s">
        <v>99</v>
      </c>
      <c r="P26" s="19">
        <v>547</v>
      </c>
      <c r="Q26" s="19">
        <v>700</v>
      </c>
      <c r="R26" s="25">
        <f t="shared" si="21"/>
        <v>78.142857142857153</v>
      </c>
      <c r="S26" s="19">
        <v>2007</v>
      </c>
      <c r="T26" s="19" t="s">
        <v>51</v>
      </c>
      <c r="U26" s="19">
        <v>853</v>
      </c>
      <c r="V26" s="19">
        <v>1000</v>
      </c>
      <c r="W26" s="25">
        <f t="shared" si="1"/>
        <v>85.3</v>
      </c>
      <c r="X26" s="19">
        <v>2010</v>
      </c>
      <c r="Y26" s="19" t="s">
        <v>52</v>
      </c>
      <c r="Z26" s="19">
        <v>703</v>
      </c>
      <c r="AA26" s="11">
        <v>1000</v>
      </c>
      <c r="AB26" s="25">
        <f t="shared" si="2"/>
        <v>70.3</v>
      </c>
      <c r="AC26" s="19">
        <v>592</v>
      </c>
      <c r="AD26" s="11">
        <v>825</v>
      </c>
      <c r="AE26" s="25">
        <f t="shared" si="3"/>
        <v>71.757575757575751</v>
      </c>
      <c r="AF26" s="19">
        <v>591</v>
      </c>
      <c r="AG26" s="11">
        <v>825</v>
      </c>
      <c r="AH26" s="25">
        <f t="shared" si="4"/>
        <v>71.636363636363626</v>
      </c>
      <c r="AI26" s="19">
        <v>589</v>
      </c>
      <c r="AJ26" s="11">
        <v>825</v>
      </c>
      <c r="AK26" s="17">
        <f t="shared" si="5"/>
        <v>71.393939393939405</v>
      </c>
      <c r="AL26" s="19"/>
      <c r="AM26" s="19"/>
      <c r="AN26" s="19"/>
      <c r="AO26" s="11">
        <f t="shared" ref="AO26:AP26" si="31">Z26+AC26+AF26+AI26</f>
        <v>2475</v>
      </c>
      <c r="AP26" s="17">
        <f t="shared" si="31"/>
        <v>3475</v>
      </c>
      <c r="AQ26" s="17">
        <f t="shared" si="7"/>
        <v>71.223021582733821</v>
      </c>
      <c r="AR26" s="19" t="s">
        <v>53</v>
      </c>
    </row>
    <row r="27" spans="1:44" ht="25.5" customHeight="1" x14ac:dyDescent="0.25">
      <c r="A27" s="8">
        <v>25</v>
      </c>
      <c r="B27" s="18">
        <v>160110805041</v>
      </c>
      <c r="C27" s="8" t="s">
        <v>66</v>
      </c>
      <c r="D27" s="19" t="s">
        <v>121</v>
      </c>
      <c r="E27" s="8" t="s">
        <v>181</v>
      </c>
      <c r="F27" s="8"/>
      <c r="G27" s="8" t="s">
        <v>182</v>
      </c>
      <c r="H27" s="20" t="s">
        <v>183</v>
      </c>
      <c r="I27" s="21">
        <v>33806</v>
      </c>
      <c r="J27" s="22" t="s">
        <v>137</v>
      </c>
      <c r="K27" s="8" t="s">
        <v>184</v>
      </c>
      <c r="L27" s="19">
        <v>9989075741</v>
      </c>
      <c r="M27" s="23">
        <v>8801900300</v>
      </c>
      <c r="N27" s="24" t="s">
        <v>185</v>
      </c>
      <c r="O27" s="19" t="s">
        <v>51</v>
      </c>
      <c r="P27" s="19">
        <v>493</v>
      </c>
      <c r="Q27" s="19">
        <v>600</v>
      </c>
      <c r="R27" s="25">
        <f t="shared" si="21"/>
        <v>82.166666666666671</v>
      </c>
      <c r="S27" s="19">
        <v>2008</v>
      </c>
      <c r="T27" s="19" t="s">
        <v>51</v>
      </c>
      <c r="U27" s="19">
        <v>830</v>
      </c>
      <c r="V27" s="19">
        <v>1000</v>
      </c>
      <c r="W27" s="25">
        <f t="shared" si="1"/>
        <v>83</v>
      </c>
      <c r="X27" s="19">
        <v>2010</v>
      </c>
      <c r="Y27" s="19" t="s">
        <v>52</v>
      </c>
      <c r="Z27" s="19">
        <v>634</v>
      </c>
      <c r="AA27" s="11">
        <v>1000</v>
      </c>
      <c r="AB27" s="25">
        <f t="shared" si="2"/>
        <v>63.4</v>
      </c>
      <c r="AC27" s="19">
        <v>580</v>
      </c>
      <c r="AD27" s="11">
        <v>825</v>
      </c>
      <c r="AE27" s="25">
        <f t="shared" si="3"/>
        <v>70.303030303030297</v>
      </c>
      <c r="AF27" s="19">
        <v>594</v>
      </c>
      <c r="AG27" s="11">
        <v>825</v>
      </c>
      <c r="AH27" s="25">
        <f t="shared" si="4"/>
        <v>72</v>
      </c>
      <c r="AI27" s="19">
        <v>658</v>
      </c>
      <c r="AJ27" s="11">
        <v>825</v>
      </c>
      <c r="AK27" s="17">
        <f t="shared" si="5"/>
        <v>79.757575757575765</v>
      </c>
      <c r="AL27" s="19"/>
      <c r="AM27" s="19"/>
      <c r="AN27" s="19"/>
      <c r="AO27" s="11">
        <f t="shared" ref="AO27:AP27" si="32">Z27+AC27+AF27+AI27</f>
        <v>2466</v>
      </c>
      <c r="AP27" s="17">
        <f t="shared" si="32"/>
        <v>3475</v>
      </c>
      <c r="AQ27" s="17">
        <f t="shared" si="7"/>
        <v>70.964028776978409</v>
      </c>
      <c r="AR27" s="19" t="s">
        <v>128</v>
      </c>
    </row>
    <row r="28" spans="1:44" ht="51" customHeight="1" x14ac:dyDescent="0.25">
      <c r="A28" s="8">
        <v>26</v>
      </c>
      <c r="B28" s="18">
        <v>160110805017</v>
      </c>
      <c r="C28" s="8" t="s">
        <v>45</v>
      </c>
      <c r="D28" s="19"/>
      <c r="E28" s="8" t="s">
        <v>186</v>
      </c>
      <c r="F28" s="8"/>
      <c r="G28" s="8" t="s">
        <v>172</v>
      </c>
      <c r="H28" s="20" t="s">
        <v>187</v>
      </c>
      <c r="I28" s="21">
        <v>33927</v>
      </c>
      <c r="J28" s="22">
        <v>14712</v>
      </c>
      <c r="K28" s="8" t="s">
        <v>188</v>
      </c>
      <c r="L28" s="19">
        <v>7569133965</v>
      </c>
      <c r="M28" s="19">
        <v>7569133965</v>
      </c>
      <c r="N28" s="24" t="s">
        <v>189</v>
      </c>
      <c r="O28" s="19" t="s">
        <v>51</v>
      </c>
      <c r="P28" s="19">
        <v>456</v>
      </c>
      <c r="Q28" s="19">
        <v>600</v>
      </c>
      <c r="R28" s="25">
        <f t="shared" si="21"/>
        <v>76</v>
      </c>
      <c r="S28" s="19">
        <v>2008</v>
      </c>
      <c r="T28" s="19" t="s">
        <v>51</v>
      </c>
      <c r="U28" s="19">
        <v>844</v>
      </c>
      <c r="V28" s="19">
        <v>1000</v>
      </c>
      <c r="W28" s="25">
        <f t="shared" si="1"/>
        <v>84.399999999999991</v>
      </c>
      <c r="X28" s="19">
        <v>2010</v>
      </c>
      <c r="Y28" s="19" t="s">
        <v>52</v>
      </c>
      <c r="Z28" s="19">
        <v>671</v>
      </c>
      <c r="AA28" s="11">
        <v>1000</v>
      </c>
      <c r="AB28" s="25">
        <f t="shared" si="2"/>
        <v>67.099999999999994</v>
      </c>
      <c r="AC28" s="19">
        <v>561</v>
      </c>
      <c r="AD28" s="11">
        <v>825</v>
      </c>
      <c r="AE28" s="25">
        <f t="shared" si="3"/>
        <v>68</v>
      </c>
      <c r="AF28" s="19">
        <v>575</v>
      </c>
      <c r="AG28" s="11">
        <v>825</v>
      </c>
      <c r="AH28" s="25">
        <f t="shared" si="4"/>
        <v>69.696969696969703</v>
      </c>
      <c r="AI28" s="19">
        <v>643</v>
      </c>
      <c r="AJ28" s="11">
        <v>825</v>
      </c>
      <c r="AK28" s="17">
        <f t="shared" si="5"/>
        <v>77.939393939393938</v>
      </c>
      <c r="AL28" s="19"/>
      <c r="AM28" s="19"/>
      <c r="AN28" s="19"/>
      <c r="AO28" s="11">
        <f t="shared" ref="AO28:AP28" si="33">Z28+AC28+AF28+AI28</f>
        <v>2450</v>
      </c>
      <c r="AP28" s="17">
        <f t="shared" si="33"/>
        <v>3475</v>
      </c>
      <c r="AQ28" s="17">
        <f t="shared" si="7"/>
        <v>70.503597122302153</v>
      </c>
      <c r="AR28" s="19" t="s">
        <v>53</v>
      </c>
    </row>
    <row r="29" spans="1:44" ht="38.25" customHeight="1" x14ac:dyDescent="0.25">
      <c r="A29" s="8">
        <v>27</v>
      </c>
      <c r="B29" s="18">
        <v>160110805040</v>
      </c>
      <c r="C29" s="8" t="s">
        <v>66</v>
      </c>
      <c r="D29" s="19"/>
      <c r="E29" s="8" t="s">
        <v>190</v>
      </c>
      <c r="F29" s="8"/>
      <c r="G29" s="8" t="s">
        <v>191</v>
      </c>
      <c r="H29" s="20" t="s">
        <v>192</v>
      </c>
      <c r="I29" s="21">
        <v>33944</v>
      </c>
      <c r="J29" s="22">
        <v>16548</v>
      </c>
      <c r="K29" s="8" t="s">
        <v>193</v>
      </c>
      <c r="L29" s="19">
        <v>8498918920</v>
      </c>
      <c r="M29" s="23">
        <v>4024146458</v>
      </c>
      <c r="N29" s="24" t="s">
        <v>194</v>
      </c>
      <c r="O29" s="19" t="s">
        <v>51</v>
      </c>
      <c r="P29" s="19">
        <v>518</v>
      </c>
      <c r="Q29" s="19">
        <v>600</v>
      </c>
      <c r="R29" s="25">
        <f t="shared" si="21"/>
        <v>86.333333333333329</v>
      </c>
      <c r="S29" s="19">
        <v>2008</v>
      </c>
      <c r="T29" s="19" t="s">
        <v>51</v>
      </c>
      <c r="U29" s="19">
        <v>909</v>
      </c>
      <c r="V29" s="19">
        <v>1000</v>
      </c>
      <c r="W29" s="25">
        <f t="shared" si="1"/>
        <v>90.9</v>
      </c>
      <c r="X29" s="19">
        <v>2010</v>
      </c>
      <c r="Y29" s="19" t="s">
        <v>52</v>
      </c>
      <c r="Z29" s="19">
        <v>680</v>
      </c>
      <c r="AA29" s="11">
        <v>1000</v>
      </c>
      <c r="AB29" s="25">
        <f t="shared" si="2"/>
        <v>68</v>
      </c>
      <c r="AC29" s="19">
        <v>538</v>
      </c>
      <c r="AD29" s="11">
        <v>825</v>
      </c>
      <c r="AE29" s="25">
        <f t="shared" si="3"/>
        <v>65.212121212121204</v>
      </c>
      <c r="AF29" s="19">
        <v>597</v>
      </c>
      <c r="AG29" s="11">
        <v>825</v>
      </c>
      <c r="AH29" s="25">
        <f t="shared" si="4"/>
        <v>72.36363636363636</v>
      </c>
      <c r="AI29" s="19">
        <v>627</v>
      </c>
      <c r="AJ29" s="11">
        <v>825</v>
      </c>
      <c r="AK29" s="17">
        <f t="shared" si="5"/>
        <v>76</v>
      </c>
      <c r="AL29" s="19"/>
      <c r="AM29" s="19"/>
      <c r="AN29" s="19"/>
      <c r="AO29" s="11">
        <f t="shared" ref="AO29:AP29" si="34">Z29+AC29+AF29+AI29</f>
        <v>2442</v>
      </c>
      <c r="AP29" s="17">
        <f t="shared" si="34"/>
        <v>3475</v>
      </c>
      <c r="AQ29" s="17">
        <f t="shared" si="7"/>
        <v>70.273381294964025</v>
      </c>
      <c r="AR29" s="19" t="s">
        <v>53</v>
      </c>
    </row>
    <row r="30" spans="1:44" ht="25.5" customHeight="1" x14ac:dyDescent="0.25">
      <c r="A30" s="8">
        <v>28</v>
      </c>
      <c r="B30" s="18">
        <v>160109805045</v>
      </c>
      <c r="C30" s="8" t="s">
        <v>66</v>
      </c>
      <c r="D30" s="19" t="s">
        <v>121</v>
      </c>
      <c r="E30" s="8" t="s">
        <v>195</v>
      </c>
      <c r="F30" s="8"/>
      <c r="G30" s="8" t="s">
        <v>196</v>
      </c>
      <c r="H30" s="20" t="s">
        <v>197</v>
      </c>
      <c r="I30" s="21">
        <v>33540</v>
      </c>
      <c r="J30" s="22">
        <v>22878</v>
      </c>
      <c r="K30" s="26" t="s">
        <v>198</v>
      </c>
      <c r="L30" s="19">
        <v>9248339115</v>
      </c>
      <c r="M30" s="23" t="s">
        <v>199</v>
      </c>
      <c r="N30" s="24" t="s">
        <v>200</v>
      </c>
      <c r="O30" s="19" t="s">
        <v>51</v>
      </c>
      <c r="P30" s="19">
        <v>430</v>
      </c>
      <c r="Q30" s="19">
        <v>600</v>
      </c>
      <c r="R30" s="25">
        <f t="shared" si="21"/>
        <v>71.666666666666671</v>
      </c>
      <c r="S30" s="19">
        <v>2007</v>
      </c>
      <c r="T30" s="19" t="s">
        <v>51</v>
      </c>
      <c r="U30" s="19">
        <v>857</v>
      </c>
      <c r="V30" s="19">
        <v>1000</v>
      </c>
      <c r="W30" s="25">
        <f t="shared" si="1"/>
        <v>85.7</v>
      </c>
      <c r="X30" s="19">
        <v>2009</v>
      </c>
      <c r="Y30" s="19" t="s">
        <v>52</v>
      </c>
      <c r="Z30" s="19">
        <v>600</v>
      </c>
      <c r="AA30" s="11">
        <v>1000</v>
      </c>
      <c r="AB30" s="25">
        <f t="shared" si="2"/>
        <v>60</v>
      </c>
      <c r="AC30" s="19">
        <v>579</v>
      </c>
      <c r="AD30" s="11">
        <v>825</v>
      </c>
      <c r="AE30" s="25">
        <f t="shared" si="3"/>
        <v>70.181818181818173</v>
      </c>
      <c r="AF30" s="19">
        <v>570</v>
      </c>
      <c r="AG30" s="11">
        <v>825</v>
      </c>
      <c r="AH30" s="25">
        <f t="shared" si="4"/>
        <v>69.090909090909093</v>
      </c>
      <c r="AI30" s="19">
        <v>689</v>
      </c>
      <c r="AJ30" s="11">
        <v>825</v>
      </c>
      <c r="AK30" s="17">
        <f t="shared" si="5"/>
        <v>83.515151515151516</v>
      </c>
      <c r="AL30" s="19"/>
      <c r="AM30" s="19"/>
      <c r="AN30" s="19"/>
      <c r="AO30" s="11">
        <f t="shared" ref="AO30:AP30" si="35">Z30+AC30+AF30+AI30</f>
        <v>2438</v>
      </c>
      <c r="AP30" s="17">
        <f t="shared" si="35"/>
        <v>3475</v>
      </c>
      <c r="AQ30" s="17">
        <f t="shared" si="7"/>
        <v>70.158273381294961</v>
      </c>
      <c r="AR30" s="19" t="s">
        <v>155</v>
      </c>
    </row>
    <row r="31" spans="1:44" ht="51" customHeight="1" x14ac:dyDescent="0.25">
      <c r="A31" s="8">
        <v>29</v>
      </c>
      <c r="B31" s="18">
        <v>160110805013</v>
      </c>
      <c r="C31" s="8" t="s">
        <v>45</v>
      </c>
      <c r="D31" s="19"/>
      <c r="E31" s="8" t="s">
        <v>201</v>
      </c>
      <c r="F31" s="8"/>
      <c r="G31" s="8" t="s">
        <v>202</v>
      </c>
      <c r="H31" s="20" t="s">
        <v>203</v>
      </c>
      <c r="I31" s="21">
        <v>33460</v>
      </c>
      <c r="J31" s="22">
        <v>9867</v>
      </c>
      <c r="K31" s="8" t="s">
        <v>204</v>
      </c>
      <c r="L31" s="19">
        <v>9701667747</v>
      </c>
      <c r="M31" s="23">
        <v>9848256123</v>
      </c>
      <c r="N31" s="24" t="s">
        <v>205</v>
      </c>
      <c r="O31" s="19" t="s">
        <v>51</v>
      </c>
      <c r="P31" s="19">
        <v>493</v>
      </c>
      <c r="Q31" s="19">
        <v>600</v>
      </c>
      <c r="R31" s="25">
        <f t="shared" si="21"/>
        <v>82.166666666666671</v>
      </c>
      <c r="S31" s="19">
        <v>2007</v>
      </c>
      <c r="T31" s="19" t="s">
        <v>51</v>
      </c>
      <c r="U31" s="19">
        <v>844</v>
      </c>
      <c r="V31" s="19">
        <v>1000</v>
      </c>
      <c r="W31" s="25">
        <f t="shared" si="1"/>
        <v>84.399999999999991</v>
      </c>
      <c r="X31" s="19">
        <v>2009</v>
      </c>
      <c r="Y31" s="19" t="s">
        <v>52</v>
      </c>
      <c r="Z31" s="19">
        <v>682</v>
      </c>
      <c r="AA31" s="11">
        <v>1000</v>
      </c>
      <c r="AB31" s="25">
        <f t="shared" si="2"/>
        <v>68.2</v>
      </c>
      <c r="AC31" s="19">
        <v>569</v>
      </c>
      <c r="AD31" s="11">
        <v>825</v>
      </c>
      <c r="AE31" s="25">
        <f t="shared" si="3"/>
        <v>68.969696969696969</v>
      </c>
      <c r="AF31" s="19">
        <v>577</v>
      </c>
      <c r="AG31" s="11">
        <v>825</v>
      </c>
      <c r="AH31" s="25">
        <f t="shared" si="4"/>
        <v>69.939393939393938</v>
      </c>
      <c r="AI31" s="19">
        <v>606</v>
      </c>
      <c r="AJ31" s="11">
        <v>825</v>
      </c>
      <c r="AK31" s="17">
        <f t="shared" si="5"/>
        <v>73.454545454545453</v>
      </c>
      <c r="AL31" s="19"/>
      <c r="AM31" s="19"/>
      <c r="AN31" s="19"/>
      <c r="AO31" s="11">
        <f t="shared" ref="AO31:AP31" si="36">Z31+AC31+AF31+AI31</f>
        <v>2434</v>
      </c>
      <c r="AP31" s="17">
        <f t="shared" si="36"/>
        <v>3475</v>
      </c>
      <c r="AQ31" s="17">
        <f t="shared" si="7"/>
        <v>70.043165467625897</v>
      </c>
      <c r="AR31" s="19" t="s">
        <v>53</v>
      </c>
    </row>
    <row r="32" spans="1:44" ht="38.25" customHeight="1" x14ac:dyDescent="0.25">
      <c r="A32" s="8">
        <v>30</v>
      </c>
      <c r="B32" s="18">
        <v>160110805037</v>
      </c>
      <c r="C32" s="8" t="s">
        <v>66</v>
      </c>
      <c r="D32" s="19" t="s">
        <v>121</v>
      </c>
      <c r="E32" s="8" t="s">
        <v>150</v>
      </c>
      <c r="F32" s="8"/>
      <c r="G32" s="8" t="s">
        <v>206</v>
      </c>
      <c r="H32" s="20" t="s">
        <v>207</v>
      </c>
      <c r="I32" s="21">
        <v>33682</v>
      </c>
      <c r="J32" s="22" t="s">
        <v>137</v>
      </c>
      <c r="K32" s="8" t="s">
        <v>208</v>
      </c>
      <c r="L32" s="19">
        <v>9885916784</v>
      </c>
      <c r="M32" s="19">
        <v>9885916784</v>
      </c>
      <c r="N32" s="24" t="s">
        <v>209</v>
      </c>
      <c r="O32" s="19" t="s">
        <v>105</v>
      </c>
      <c r="P32" s="19">
        <v>330</v>
      </c>
      <c r="Q32" s="19">
        <v>500</v>
      </c>
      <c r="R32" s="25">
        <f t="shared" si="21"/>
        <v>66</v>
      </c>
      <c r="S32" s="19">
        <v>2007</v>
      </c>
      <c r="T32" s="19" t="s">
        <v>51</v>
      </c>
      <c r="U32" s="19">
        <v>660</v>
      </c>
      <c r="V32" s="19">
        <v>1000</v>
      </c>
      <c r="W32" s="25">
        <f t="shared" si="1"/>
        <v>66</v>
      </c>
      <c r="X32" s="19">
        <v>2009</v>
      </c>
      <c r="Y32" s="19" t="s">
        <v>52</v>
      </c>
      <c r="Z32" s="19">
        <v>605</v>
      </c>
      <c r="AA32" s="11">
        <v>1000</v>
      </c>
      <c r="AB32" s="25">
        <f t="shared" si="2"/>
        <v>60.5</v>
      </c>
      <c r="AC32" s="19">
        <v>582</v>
      </c>
      <c r="AD32" s="11">
        <v>825</v>
      </c>
      <c r="AE32" s="25">
        <f t="shared" si="3"/>
        <v>70.545454545454547</v>
      </c>
      <c r="AF32" s="19">
        <v>596</v>
      </c>
      <c r="AG32" s="11">
        <v>825</v>
      </c>
      <c r="AH32" s="25">
        <f t="shared" si="4"/>
        <v>72.242424242424235</v>
      </c>
      <c r="AI32" s="19">
        <v>651</v>
      </c>
      <c r="AJ32" s="11">
        <v>825</v>
      </c>
      <c r="AK32" s="17">
        <f t="shared" si="5"/>
        <v>78.909090909090907</v>
      </c>
      <c r="AL32" s="19"/>
      <c r="AM32" s="19"/>
      <c r="AN32" s="19"/>
      <c r="AO32" s="11">
        <f t="shared" ref="AO32:AP32" si="37">Z32+AC32+AF32+AI32</f>
        <v>2434</v>
      </c>
      <c r="AP32" s="17">
        <f t="shared" si="37"/>
        <v>3475</v>
      </c>
      <c r="AQ32" s="17">
        <f t="shared" si="7"/>
        <v>70.043165467625897</v>
      </c>
      <c r="AR32" s="19" t="s">
        <v>128</v>
      </c>
    </row>
    <row r="33" spans="1:44" ht="51" customHeight="1" x14ac:dyDescent="0.25">
      <c r="A33" s="8">
        <v>31</v>
      </c>
      <c r="B33" s="18">
        <v>160110805014</v>
      </c>
      <c r="C33" s="8" t="s">
        <v>45</v>
      </c>
      <c r="D33" s="19" t="s">
        <v>121</v>
      </c>
      <c r="E33" s="8" t="s">
        <v>210</v>
      </c>
      <c r="F33" s="8"/>
      <c r="G33" s="8" t="s">
        <v>172</v>
      </c>
      <c r="H33" s="20" t="s">
        <v>211</v>
      </c>
      <c r="I33" s="21">
        <v>34058</v>
      </c>
      <c r="J33" s="22">
        <v>13123</v>
      </c>
      <c r="K33" s="8" t="s">
        <v>212</v>
      </c>
      <c r="L33" s="19">
        <v>9392533102</v>
      </c>
      <c r="M33" s="19">
        <v>9392533102</v>
      </c>
      <c r="N33" s="24" t="s">
        <v>213</v>
      </c>
      <c r="O33" s="19" t="s">
        <v>51</v>
      </c>
      <c r="P33" s="19">
        <v>443</v>
      </c>
      <c r="Q33" s="19">
        <v>600</v>
      </c>
      <c r="R33" s="25">
        <f t="shared" si="21"/>
        <v>73.833333333333329</v>
      </c>
      <c r="S33" s="19">
        <v>2008</v>
      </c>
      <c r="T33" s="19" t="s">
        <v>51</v>
      </c>
      <c r="U33" s="19">
        <v>790</v>
      </c>
      <c r="V33" s="19">
        <v>1000</v>
      </c>
      <c r="W33" s="25">
        <f t="shared" si="1"/>
        <v>79</v>
      </c>
      <c r="X33" s="19">
        <v>2010</v>
      </c>
      <c r="Y33" s="19" t="s">
        <v>52</v>
      </c>
      <c r="Z33" s="19">
        <v>656</v>
      </c>
      <c r="AA33" s="11">
        <v>1000</v>
      </c>
      <c r="AB33" s="25">
        <f t="shared" si="2"/>
        <v>65.599999999999994</v>
      </c>
      <c r="AC33" s="19">
        <v>565</v>
      </c>
      <c r="AD33" s="11">
        <v>825</v>
      </c>
      <c r="AE33" s="25">
        <f t="shared" si="3"/>
        <v>68.484848484848484</v>
      </c>
      <c r="AF33" s="19">
        <v>577</v>
      </c>
      <c r="AG33" s="11">
        <v>825</v>
      </c>
      <c r="AH33" s="25">
        <f t="shared" si="4"/>
        <v>69.939393939393938</v>
      </c>
      <c r="AI33" s="19">
        <v>635</v>
      </c>
      <c r="AJ33" s="11">
        <v>825</v>
      </c>
      <c r="AK33" s="17">
        <f t="shared" si="5"/>
        <v>76.969696969696969</v>
      </c>
      <c r="AL33" s="19"/>
      <c r="AM33" s="19"/>
      <c r="AN33" s="19"/>
      <c r="AO33" s="11">
        <f t="shared" ref="AO33:AP33" si="38">Z33+AC33+AF33+AI33</f>
        <v>2433</v>
      </c>
      <c r="AP33" s="17">
        <f t="shared" si="38"/>
        <v>3475</v>
      </c>
      <c r="AQ33" s="17">
        <f t="shared" si="7"/>
        <v>70.014388489208628</v>
      </c>
      <c r="AR33" s="19" t="s">
        <v>128</v>
      </c>
    </row>
    <row r="34" spans="1:44" ht="38.25" customHeight="1" x14ac:dyDescent="0.25">
      <c r="A34" s="8">
        <v>32</v>
      </c>
      <c r="B34" s="18">
        <v>160110805025</v>
      </c>
      <c r="C34" s="8" t="s">
        <v>45</v>
      </c>
      <c r="D34" s="19"/>
      <c r="E34" s="8" t="s">
        <v>214</v>
      </c>
      <c r="F34" s="8" t="s">
        <v>215</v>
      </c>
      <c r="G34" s="8" t="s">
        <v>216</v>
      </c>
      <c r="H34" s="20" t="s">
        <v>217</v>
      </c>
      <c r="I34" s="21">
        <v>33685</v>
      </c>
      <c r="J34" s="22">
        <v>11554</v>
      </c>
      <c r="K34" s="8" t="s">
        <v>218</v>
      </c>
      <c r="L34" s="19">
        <v>7842729347</v>
      </c>
      <c r="M34" s="23">
        <v>7842729347</v>
      </c>
      <c r="N34" s="24" t="s">
        <v>219</v>
      </c>
      <c r="O34" s="19" t="s">
        <v>51</v>
      </c>
      <c r="P34" s="19">
        <v>541</v>
      </c>
      <c r="Q34" s="19">
        <v>600</v>
      </c>
      <c r="R34" s="25">
        <f t="shared" si="21"/>
        <v>90.166666666666657</v>
      </c>
      <c r="S34" s="19">
        <v>2007</v>
      </c>
      <c r="T34" s="19" t="s">
        <v>51</v>
      </c>
      <c r="U34" s="19">
        <v>851</v>
      </c>
      <c r="V34" s="19">
        <v>1000</v>
      </c>
      <c r="W34" s="25">
        <f t="shared" si="1"/>
        <v>85.1</v>
      </c>
      <c r="X34" s="19">
        <v>2009</v>
      </c>
      <c r="Y34" s="19" t="s">
        <v>52</v>
      </c>
      <c r="Z34" s="19">
        <v>638</v>
      </c>
      <c r="AA34" s="11">
        <v>1000</v>
      </c>
      <c r="AB34" s="25">
        <f t="shared" si="2"/>
        <v>63.8</v>
      </c>
      <c r="AC34" s="19">
        <v>535</v>
      </c>
      <c r="AD34" s="11">
        <v>825</v>
      </c>
      <c r="AE34" s="25">
        <f t="shared" si="3"/>
        <v>64.848484848484844</v>
      </c>
      <c r="AF34" s="19">
        <v>592</v>
      </c>
      <c r="AG34" s="11">
        <v>825</v>
      </c>
      <c r="AH34" s="25">
        <f t="shared" si="4"/>
        <v>71.757575757575751</v>
      </c>
      <c r="AI34" s="19">
        <v>615</v>
      </c>
      <c r="AJ34" s="11">
        <v>825</v>
      </c>
      <c r="AK34" s="17">
        <f t="shared" si="5"/>
        <v>74.545454545454547</v>
      </c>
      <c r="AL34" s="19"/>
      <c r="AM34" s="19"/>
      <c r="AN34" s="19"/>
      <c r="AO34" s="11">
        <f t="shared" ref="AO34:AP34" si="39">Z34+AC34+AF34+AI34</f>
        <v>2380</v>
      </c>
      <c r="AP34" s="17">
        <f t="shared" si="39"/>
        <v>3475</v>
      </c>
      <c r="AQ34" s="17">
        <f t="shared" si="7"/>
        <v>68.489208633093526</v>
      </c>
      <c r="AR34" s="19" t="s">
        <v>53</v>
      </c>
    </row>
    <row r="35" spans="1:44" ht="25.5" customHeight="1" x14ac:dyDescent="0.25">
      <c r="A35" s="8">
        <v>33</v>
      </c>
      <c r="B35" s="18">
        <v>160110805007</v>
      </c>
      <c r="C35" s="8" t="s">
        <v>45</v>
      </c>
      <c r="D35" s="19" t="s">
        <v>121</v>
      </c>
      <c r="E35" s="8" t="s">
        <v>220</v>
      </c>
      <c r="F35" s="8"/>
      <c r="G35" s="8" t="s">
        <v>221</v>
      </c>
      <c r="H35" s="20" t="s">
        <v>222</v>
      </c>
      <c r="I35" s="21">
        <v>34031</v>
      </c>
      <c r="J35" s="22">
        <v>12345</v>
      </c>
      <c r="K35" s="8" t="s">
        <v>223</v>
      </c>
      <c r="L35" s="19">
        <v>9581396262</v>
      </c>
      <c r="M35" s="23">
        <v>919440782464</v>
      </c>
      <c r="N35" s="24" t="s">
        <v>224</v>
      </c>
      <c r="O35" s="19" t="s">
        <v>51</v>
      </c>
      <c r="P35" s="19">
        <v>515</v>
      </c>
      <c r="Q35" s="19">
        <v>600</v>
      </c>
      <c r="R35" s="25">
        <f t="shared" si="21"/>
        <v>85.833333333333329</v>
      </c>
      <c r="S35" s="19">
        <v>2008</v>
      </c>
      <c r="T35" s="19" t="s">
        <v>51</v>
      </c>
      <c r="U35" s="19">
        <v>863</v>
      </c>
      <c r="V35" s="19">
        <v>1000</v>
      </c>
      <c r="W35" s="25">
        <f t="shared" si="1"/>
        <v>86.3</v>
      </c>
      <c r="X35" s="19">
        <v>2010</v>
      </c>
      <c r="Y35" s="19" t="s">
        <v>52</v>
      </c>
      <c r="Z35" s="19">
        <v>634</v>
      </c>
      <c r="AA35" s="11">
        <v>1000</v>
      </c>
      <c r="AB35" s="25">
        <f t="shared" si="2"/>
        <v>63.4</v>
      </c>
      <c r="AC35" s="19">
        <v>519</v>
      </c>
      <c r="AD35" s="11">
        <v>825</v>
      </c>
      <c r="AE35" s="25">
        <f t="shared" si="3"/>
        <v>62.909090909090914</v>
      </c>
      <c r="AF35" s="19">
        <v>585</v>
      </c>
      <c r="AG35" s="11">
        <v>825</v>
      </c>
      <c r="AH35" s="25">
        <f t="shared" si="4"/>
        <v>70.909090909090907</v>
      </c>
      <c r="AI35" s="19">
        <v>603</v>
      </c>
      <c r="AJ35" s="11">
        <v>825</v>
      </c>
      <c r="AK35" s="17">
        <f t="shared" si="5"/>
        <v>73.090909090909093</v>
      </c>
      <c r="AL35" s="19"/>
      <c r="AM35" s="19"/>
      <c r="AN35" s="19"/>
      <c r="AO35" s="11">
        <f t="shared" ref="AO35:AP35" si="40">Z35+AC35+AF35+AI35</f>
        <v>2341</v>
      </c>
      <c r="AP35" s="17">
        <f t="shared" si="40"/>
        <v>3475</v>
      </c>
      <c r="AQ35" s="17">
        <f t="shared" si="7"/>
        <v>67.366906474820141</v>
      </c>
      <c r="AR35" s="19" t="s">
        <v>128</v>
      </c>
    </row>
    <row r="36" spans="1:44" ht="63.75" customHeight="1" x14ac:dyDescent="0.25">
      <c r="A36" s="8">
        <v>34</v>
      </c>
      <c r="B36" s="18">
        <v>160110805042</v>
      </c>
      <c r="C36" s="8" t="s">
        <v>66</v>
      </c>
      <c r="D36" s="19" t="s">
        <v>121</v>
      </c>
      <c r="E36" s="8" t="s">
        <v>225</v>
      </c>
      <c r="F36" s="8" t="s">
        <v>61</v>
      </c>
      <c r="G36" s="8" t="s">
        <v>226</v>
      </c>
      <c r="H36" s="20" t="s">
        <v>227</v>
      </c>
      <c r="I36" s="21">
        <v>34027</v>
      </c>
      <c r="J36" s="22">
        <v>13172</v>
      </c>
      <c r="K36" s="8" t="s">
        <v>228</v>
      </c>
      <c r="L36" s="19">
        <v>8341780087</v>
      </c>
      <c r="M36" s="23">
        <v>8749277107</v>
      </c>
      <c r="N36" s="24" t="s">
        <v>229</v>
      </c>
      <c r="O36" s="19" t="s">
        <v>51</v>
      </c>
      <c r="P36" s="19">
        <v>504</v>
      </c>
      <c r="Q36" s="19">
        <v>600</v>
      </c>
      <c r="R36" s="25">
        <f t="shared" si="21"/>
        <v>84</v>
      </c>
      <c r="S36" s="19">
        <v>2008</v>
      </c>
      <c r="T36" s="19" t="s">
        <v>51</v>
      </c>
      <c r="U36" s="19">
        <v>936</v>
      </c>
      <c r="V36" s="19">
        <v>1000</v>
      </c>
      <c r="W36" s="25">
        <f t="shared" si="1"/>
        <v>93.600000000000009</v>
      </c>
      <c r="X36" s="19">
        <v>2010</v>
      </c>
      <c r="Y36" s="19" t="s">
        <v>52</v>
      </c>
      <c r="Z36" s="19">
        <v>616</v>
      </c>
      <c r="AA36" s="11">
        <v>1000</v>
      </c>
      <c r="AB36" s="25">
        <f t="shared" si="2"/>
        <v>61.6</v>
      </c>
      <c r="AC36" s="19">
        <v>490</v>
      </c>
      <c r="AD36" s="11">
        <v>825</v>
      </c>
      <c r="AE36" s="25">
        <f t="shared" si="3"/>
        <v>59.393939393939398</v>
      </c>
      <c r="AF36" s="19">
        <v>528</v>
      </c>
      <c r="AG36" s="11">
        <v>825</v>
      </c>
      <c r="AH36" s="25">
        <f t="shared" si="4"/>
        <v>64</v>
      </c>
      <c r="AI36" s="19">
        <v>621</v>
      </c>
      <c r="AJ36" s="11">
        <v>825</v>
      </c>
      <c r="AK36" s="17">
        <f t="shared" si="5"/>
        <v>75.272727272727266</v>
      </c>
      <c r="AL36" s="19"/>
      <c r="AM36" s="19"/>
      <c r="AN36" s="19"/>
      <c r="AO36" s="11">
        <f t="shared" ref="AO36:AP36" si="41">Z36+AC36+AF36+AI36</f>
        <v>2255</v>
      </c>
      <c r="AP36" s="17">
        <f t="shared" si="41"/>
        <v>3475</v>
      </c>
      <c r="AQ36" s="17">
        <f t="shared" si="7"/>
        <v>64.892086330935257</v>
      </c>
      <c r="AR36" s="19" t="s">
        <v>128</v>
      </c>
    </row>
    <row r="37" spans="1:44" ht="25.5" customHeight="1" x14ac:dyDescent="0.25">
      <c r="A37" s="8">
        <v>35</v>
      </c>
      <c r="B37" s="18">
        <v>160110805057</v>
      </c>
      <c r="C37" s="8" t="s">
        <v>66</v>
      </c>
      <c r="D37" s="19" t="s">
        <v>121</v>
      </c>
      <c r="E37" s="8" t="s">
        <v>230</v>
      </c>
      <c r="F37" s="8" t="s">
        <v>61</v>
      </c>
      <c r="G37" s="8" t="s">
        <v>231</v>
      </c>
      <c r="H37" s="20" t="s">
        <v>232</v>
      </c>
      <c r="I37" s="21">
        <v>34311</v>
      </c>
      <c r="J37" s="22">
        <v>12233</v>
      </c>
      <c r="K37" s="8" t="s">
        <v>233</v>
      </c>
      <c r="L37" s="19">
        <v>9703000051</v>
      </c>
      <c r="M37" s="23">
        <v>4023708226</v>
      </c>
      <c r="N37" s="24" t="s">
        <v>234</v>
      </c>
      <c r="O37" s="19" t="s">
        <v>51</v>
      </c>
      <c r="P37" s="19">
        <v>544</v>
      </c>
      <c r="Q37" s="19">
        <v>600</v>
      </c>
      <c r="R37" s="25">
        <f t="shared" si="21"/>
        <v>90.666666666666657</v>
      </c>
      <c r="S37" s="19">
        <v>2008</v>
      </c>
      <c r="T37" s="19" t="s">
        <v>51</v>
      </c>
      <c r="U37" s="19">
        <v>953</v>
      </c>
      <c r="V37" s="19">
        <v>1000</v>
      </c>
      <c r="W37" s="25">
        <f t="shared" si="1"/>
        <v>95.3</v>
      </c>
      <c r="X37" s="19">
        <v>2010</v>
      </c>
      <c r="Y37" s="19" t="s">
        <v>52</v>
      </c>
      <c r="Z37" s="19">
        <v>721</v>
      </c>
      <c r="AA37" s="11">
        <v>1000</v>
      </c>
      <c r="AB37" s="25">
        <f t="shared" si="2"/>
        <v>72.099999999999994</v>
      </c>
      <c r="AC37" s="19">
        <v>546</v>
      </c>
      <c r="AD37" s="11">
        <v>825</v>
      </c>
      <c r="AE37" s="25">
        <f t="shared" si="3"/>
        <v>66.181818181818187</v>
      </c>
      <c r="AF37" s="19">
        <v>450</v>
      </c>
      <c r="AG37" s="11">
        <v>825</v>
      </c>
      <c r="AH37" s="25">
        <f t="shared" si="4"/>
        <v>54.54545454545454</v>
      </c>
      <c r="AI37" s="19">
        <v>520</v>
      </c>
      <c r="AJ37" s="11">
        <v>825</v>
      </c>
      <c r="AK37" s="17">
        <f t="shared" si="5"/>
        <v>63.030303030303024</v>
      </c>
      <c r="AL37" s="19"/>
      <c r="AM37" s="19"/>
      <c r="AN37" s="19"/>
      <c r="AO37" s="11">
        <f t="shared" ref="AO37:AP37" si="42">Z37+AC37+AF37+AI37</f>
        <v>2237</v>
      </c>
      <c r="AP37" s="17">
        <f t="shared" si="42"/>
        <v>3475</v>
      </c>
      <c r="AQ37" s="17">
        <f t="shared" si="7"/>
        <v>64.374100719424462</v>
      </c>
      <c r="AR37" s="19" t="s">
        <v>155</v>
      </c>
    </row>
    <row r="38" spans="1:44" ht="25.5" customHeight="1" x14ac:dyDescent="0.25">
      <c r="A38" s="8">
        <v>36</v>
      </c>
      <c r="B38" s="18">
        <v>160110805028</v>
      </c>
      <c r="C38" s="8" t="s">
        <v>45</v>
      </c>
      <c r="D38" s="19" t="s">
        <v>128</v>
      </c>
      <c r="E38" s="8" t="s">
        <v>235</v>
      </c>
      <c r="F38" s="8"/>
      <c r="G38" s="8" t="s">
        <v>236</v>
      </c>
      <c r="H38" s="20" t="s">
        <v>237</v>
      </c>
      <c r="I38" s="21">
        <v>34020</v>
      </c>
      <c r="J38" s="22">
        <v>104092</v>
      </c>
      <c r="K38" s="8" t="s">
        <v>238</v>
      </c>
      <c r="L38" s="19">
        <v>9885692354</v>
      </c>
      <c r="M38" s="23">
        <v>4024554323</v>
      </c>
      <c r="N38" s="24" t="s">
        <v>239</v>
      </c>
      <c r="O38" s="19" t="s">
        <v>51</v>
      </c>
      <c r="P38" s="19">
        <v>474</v>
      </c>
      <c r="Q38" s="19">
        <v>600</v>
      </c>
      <c r="R38" s="25">
        <f t="shared" si="21"/>
        <v>79</v>
      </c>
      <c r="S38" s="19">
        <v>2008</v>
      </c>
      <c r="T38" s="19" t="s">
        <v>51</v>
      </c>
      <c r="U38" s="19">
        <v>848</v>
      </c>
      <c r="V38" s="19">
        <v>1000</v>
      </c>
      <c r="W38" s="25">
        <f t="shared" si="1"/>
        <v>84.8</v>
      </c>
      <c r="X38" s="19">
        <v>2010</v>
      </c>
      <c r="Y38" s="19" t="s">
        <v>52</v>
      </c>
      <c r="Z38" s="19">
        <v>640</v>
      </c>
      <c r="AA38" s="11">
        <v>1000</v>
      </c>
      <c r="AB38" s="25">
        <f t="shared" si="2"/>
        <v>64</v>
      </c>
      <c r="AC38" s="19">
        <v>515</v>
      </c>
      <c r="AD38" s="11">
        <v>825</v>
      </c>
      <c r="AE38" s="25">
        <f t="shared" si="3"/>
        <v>62.424242424242429</v>
      </c>
      <c r="AF38" s="19">
        <v>555</v>
      </c>
      <c r="AG38" s="11">
        <v>825</v>
      </c>
      <c r="AH38" s="25">
        <f t="shared" si="4"/>
        <v>67.272727272727266</v>
      </c>
      <c r="AI38" s="19">
        <v>496</v>
      </c>
      <c r="AJ38" s="11">
        <v>825</v>
      </c>
      <c r="AK38" s="17">
        <f t="shared" si="5"/>
        <v>60.121212121212118</v>
      </c>
      <c r="AL38" s="19"/>
      <c r="AM38" s="19"/>
      <c r="AN38" s="19"/>
      <c r="AO38" s="11">
        <f t="shared" ref="AO38:AP38" si="43">Z38+AC38+AF38+AI38</f>
        <v>2206</v>
      </c>
      <c r="AP38" s="17">
        <f t="shared" si="43"/>
        <v>3475</v>
      </c>
      <c r="AQ38" s="17">
        <f t="shared" si="7"/>
        <v>63.482014388489205</v>
      </c>
      <c r="AR38" s="19" t="s">
        <v>128</v>
      </c>
    </row>
    <row r="39" spans="1:44" ht="38.25" customHeight="1" x14ac:dyDescent="0.25">
      <c r="A39" s="8">
        <v>37</v>
      </c>
      <c r="B39" s="18">
        <v>160110805003</v>
      </c>
      <c r="C39" s="8" t="s">
        <v>45</v>
      </c>
      <c r="D39" s="19" t="s">
        <v>121</v>
      </c>
      <c r="E39" s="8" t="s">
        <v>240</v>
      </c>
      <c r="F39" s="8"/>
      <c r="G39" s="8" t="s">
        <v>241</v>
      </c>
      <c r="H39" s="20" t="s">
        <v>242</v>
      </c>
      <c r="I39" s="21">
        <v>34234</v>
      </c>
      <c r="J39" s="22">
        <v>8815</v>
      </c>
      <c r="K39" s="8" t="s">
        <v>243</v>
      </c>
      <c r="L39" s="19">
        <v>86866683889</v>
      </c>
      <c r="M39" s="23">
        <v>4023567114</v>
      </c>
      <c r="N39" s="24" t="s">
        <v>244</v>
      </c>
      <c r="O39" s="19" t="s">
        <v>51</v>
      </c>
      <c r="P39" s="19">
        <v>527</v>
      </c>
      <c r="Q39" s="19">
        <v>600</v>
      </c>
      <c r="R39" s="25">
        <f t="shared" si="21"/>
        <v>87.833333333333329</v>
      </c>
      <c r="S39" s="19">
        <v>2008</v>
      </c>
      <c r="T39" s="19" t="s">
        <v>51</v>
      </c>
      <c r="U39" s="19">
        <v>927</v>
      </c>
      <c r="V39" s="19">
        <v>1000</v>
      </c>
      <c r="W39" s="25">
        <f t="shared" si="1"/>
        <v>92.7</v>
      </c>
      <c r="X39" s="19">
        <v>2010</v>
      </c>
      <c r="Y39" s="19" t="s">
        <v>52</v>
      </c>
      <c r="Z39" s="19">
        <v>627</v>
      </c>
      <c r="AA39" s="11">
        <v>1000</v>
      </c>
      <c r="AB39" s="25">
        <f t="shared" si="2"/>
        <v>62.7</v>
      </c>
      <c r="AC39" s="19">
        <v>543</v>
      </c>
      <c r="AD39" s="11">
        <v>825</v>
      </c>
      <c r="AE39" s="25">
        <f t="shared" si="3"/>
        <v>65.818181818181813</v>
      </c>
      <c r="AF39" s="19">
        <v>490</v>
      </c>
      <c r="AG39" s="11">
        <v>825</v>
      </c>
      <c r="AH39" s="25">
        <f t="shared" si="4"/>
        <v>59.393939393939398</v>
      </c>
      <c r="AI39" s="19">
        <v>536</v>
      </c>
      <c r="AJ39" s="11">
        <v>825</v>
      </c>
      <c r="AK39" s="17">
        <f t="shared" si="5"/>
        <v>64.969696969696969</v>
      </c>
      <c r="AL39" s="19"/>
      <c r="AM39" s="19"/>
      <c r="AN39" s="19"/>
      <c r="AO39" s="11">
        <f t="shared" ref="AO39:AP39" si="44">Z39+AC39+AF39+AI39</f>
        <v>2196</v>
      </c>
      <c r="AP39" s="17">
        <f t="shared" si="44"/>
        <v>3475</v>
      </c>
      <c r="AQ39" s="17">
        <f t="shared" si="7"/>
        <v>63.194244604316552</v>
      </c>
      <c r="AR39" s="19" t="s">
        <v>155</v>
      </c>
    </row>
    <row r="40" spans="1:44" ht="38.25" customHeight="1" x14ac:dyDescent="0.25">
      <c r="A40" s="8">
        <v>38</v>
      </c>
      <c r="B40" s="18">
        <v>160110805050</v>
      </c>
      <c r="C40" s="8" t="s">
        <v>66</v>
      </c>
      <c r="D40" s="19" t="s">
        <v>121</v>
      </c>
      <c r="E40" s="8" t="s">
        <v>245</v>
      </c>
      <c r="F40" s="8"/>
      <c r="G40" s="8" t="s">
        <v>246</v>
      </c>
      <c r="H40" s="20" t="s">
        <v>247</v>
      </c>
      <c r="I40" s="21">
        <v>34059</v>
      </c>
      <c r="J40" s="22">
        <v>15896</v>
      </c>
      <c r="K40" s="8" t="s">
        <v>248</v>
      </c>
      <c r="L40" s="19">
        <v>9533589259</v>
      </c>
      <c r="M40" s="23">
        <v>9490222202</v>
      </c>
      <c r="N40" s="24" t="s">
        <v>249</v>
      </c>
      <c r="O40" s="19" t="s">
        <v>51</v>
      </c>
      <c r="P40" s="19">
        <v>466</v>
      </c>
      <c r="Q40" s="19">
        <v>600</v>
      </c>
      <c r="R40" s="25">
        <f t="shared" si="21"/>
        <v>77.666666666666657</v>
      </c>
      <c r="S40" s="19">
        <v>2008</v>
      </c>
      <c r="T40" s="19" t="s">
        <v>51</v>
      </c>
      <c r="U40" s="19">
        <v>907</v>
      </c>
      <c r="V40" s="19">
        <v>1000</v>
      </c>
      <c r="W40" s="25">
        <f t="shared" si="1"/>
        <v>90.7</v>
      </c>
      <c r="X40" s="19">
        <v>2012</v>
      </c>
      <c r="Y40" s="19" t="s">
        <v>52</v>
      </c>
      <c r="Z40" s="19">
        <v>663</v>
      </c>
      <c r="AA40" s="11">
        <v>1000</v>
      </c>
      <c r="AB40" s="25">
        <f t="shared" si="2"/>
        <v>66.3</v>
      </c>
      <c r="AC40" s="19">
        <v>572</v>
      </c>
      <c r="AD40" s="11">
        <v>825</v>
      </c>
      <c r="AE40" s="25">
        <f t="shared" si="3"/>
        <v>69.333333333333343</v>
      </c>
      <c r="AF40" s="19">
        <v>407</v>
      </c>
      <c r="AG40" s="11">
        <v>825</v>
      </c>
      <c r="AH40" s="25">
        <f t="shared" si="4"/>
        <v>49.333333333333336</v>
      </c>
      <c r="AI40" s="19">
        <v>553</v>
      </c>
      <c r="AJ40" s="11">
        <v>825</v>
      </c>
      <c r="AK40" s="17">
        <f t="shared" si="5"/>
        <v>67.030303030303031</v>
      </c>
      <c r="AL40" s="19"/>
      <c r="AM40" s="19"/>
      <c r="AN40" s="19"/>
      <c r="AO40" s="11">
        <f t="shared" ref="AO40:AP40" si="45">Z40+AC40+AF40+AI40</f>
        <v>2195</v>
      </c>
      <c r="AP40" s="17">
        <f t="shared" si="45"/>
        <v>3475</v>
      </c>
      <c r="AQ40" s="17">
        <f t="shared" si="7"/>
        <v>63.165467625899282</v>
      </c>
      <c r="AR40" s="19" t="s">
        <v>128</v>
      </c>
    </row>
    <row r="41" spans="1:44" ht="38.25" customHeight="1" x14ac:dyDescent="0.25">
      <c r="A41" s="8">
        <v>39</v>
      </c>
      <c r="B41" s="18">
        <v>160110805052</v>
      </c>
      <c r="C41" s="8" t="s">
        <v>66</v>
      </c>
      <c r="D41" s="19" t="s">
        <v>121</v>
      </c>
      <c r="E41" s="8" t="s">
        <v>250</v>
      </c>
      <c r="F41" s="8"/>
      <c r="G41" s="8" t="s">
        <v>251</v>
      </c>
      <c r="H41" s="20" t="s">
        <v>252</v>
      </c>
      <c r="I41" s="21">
        <v>33374</v>
      </c>
      <c r="J41" s="22">
        <v>8813</v>
      </c>
      <c r="K41" s="8" t="s">
        <v>253</v>
      </c>
      <c r="L41" s="19">
        <v>8897493582</v>
      </c>
      <c r="M41" s="19">
        <v>8897493582</v>
      </c>
      <c r="N41" s="24" t="s">
        <v>254</v>
      </c>
      <c r="O41" s="19" t="s">
        <v>105</v>
      </c>
      <c r="P41" s="19">
        <v>305</v>
      </c>
      <c r="Q41" s="19">
        <v>500</v>
      </c>
      <c r="R41" s="25">
        <f t="shared" si="21"/>
        <v>61</v>
      </c>
      <c r="S41" s="19">
        <v>2007</v>
      </c>
      <c r="T41" s="19" t="s">
        <v>51</v>
      </c>
      <c r="U41" s="19">
        <v>763</v>
      </c>
      <c r="V41" s="19">
        <v>1000</v>
      </c>
      <c r="W41" s="25">
        <f t="shared" si="1"/>
        <v>76.3</v>
      </c>
      <c r="X41" s="19">
        <v>2009</v>
      </c>
      <c r="Y41" s="19" t="s">
        <v>52</v>
      </c>
      <c r="Z41" s="19">
        <v>596</v>
      </c>
      <c r="AA41" s="11">
        <v>1000</v>
      </c>
      <c r="AB41" s="25">
        <f t="shared" si="2"/>
        <v>59.6</v>
      </c>
      <c r="AC41" s="19">
        <v>496</v>
      </c>
      <c r="AD41" s="11">
        <v>825</v>
      </c>
      <c r="AE41" s="25">
        <f t="shared" si="3"/>
        <v>60.121212121212118</v>
      </c>
      <c r="AF41" s="19">
        <v>505</v>
      </c>
      <c r="AG41" s="11">
        <v>825</v>
      </c>
      <c r="AH41" s="25">
        <f t="shared" si="4"/>
        <v>61.212121212121204</v>
      </c>
      <c r="AI41" s="19">
        <v>573</v>
      </c>
      <c r="AJ41" s="11">
        <v>825</v>
      </c>
      <c r="AK41" s="17">
        <f t="shared" si="5"/>
        <v>69.454545454545453</v>
      </c>
      <c r="AL41" s="19"/>
      <c r="AM41" s="19"/>
      <c r="AN41" s="19"/>
      <c r="AO41" s="11">
        <f t="shared" ref="AO41:AP41" si="46">Z41+AC41+AF41+AI41</f>
        <v>2170</v>
      </c>
      <c r="AP41" s="17">
        <f t="shared" si="46"/>
        <v>3475</v>
      </c>
      <c r="AQ41" s="17">
        <f t="shared" si="7"/>
        <v>62.446043165467621</v>
      </c>
      <c r="AR41" s="19" t="s">
        <v>128</v>
      </c>
    </row>
    <row r="42" spans="1:44" ht="51" customHeight="1" x14ac:dyDescent="0.25">
      <c r="A42" s="8">
        <v>40</v>
      </c>
      <c r="B42" s="18">
        <v>160110805035</v>
      </c>
      <c r="C42" s="8" t="s">
        <v>66</v>
      </c>
      <c r="D42" s="19"/>
      <c r="E42" s="8" t="s">
        <v>255</v>
      </c>
      <c r="F42" s="8"/>
      <c r="G42" s="8" t="s">
        <v>256</v>
      </c>
      <c r="H42" s="20" t="s">
        <v>257</v>
      </c>
      <c r="I42" s="21">
        <v>34195</v>
      </c>
      <c r="J42" s="22">
        <v>51747</v>
      </c>
      <c r="K42" s="8" t="s">
        <v>258</v>
      </c>
      <c r="L42" s="19">
        <v>8019224438</v>
      </c>
      <c r="M42" s="23">
        <v>9010331411</v>
      </c>
      <c r="N42" s="24" t="s">
        <v>259</v>
      </c>
      <c r="O42" s="19" t="s">
        <v>51</v>
      </c>
      <c r="P42" s="19">
        <v>509</v>
      </c>
      <c r="Q42" s="19">
        <v>600</v>
      </c>
      <c r="R42" s="25">
        <f t="shared" si="21"/>
        <v>84.833333333333343</v>
      </c>
      <c r="S42" s="19">
        <v>2008</v>
      </c>
      <c r="T42" s="19" t="s">
        <v>51</v>
      </c>
      <c r="U42" s="19">
        <v>921</v>
      </c>
      <c r="V42" s="19">
        <v>1000</v>
      </c>
      <c r="W42" s="25">
        <f t="shared" si="1"/>
        <v>92.100000000000009</v>
      </c>
      <c r="X42" s="19">
        <v>2010</v>
      </c>
      <c r="Y42" s="19" t="s">
        <v>52</v>
      </c>
      <c r="Z42" s="19">
        <v>608</v>
      </c>
      <c r="AA42" s="11">
        <v>1000</v>
      </c>
      <c r="AB42" s="25">
        <f t="shared" si="2"/>
        <v>60.8</v>
      </c>
      <c r="AC42" s="19">
        <v>490</v>
      </c>
      <c r="AD42" s="11">
        <v>825</v>
      </c>
      <c r="AE42" s="25">
        <f t="shared" si="3"/>
        <v>59.393939393939398</v>
      </c>
      <c r="AF42" s="19">
        <v>511</v>
      </c>
      <c r="AG42" s="11">
        <v>825</v>
      </c>
      <c r="AH42" s="25">
        <f t="shared" si="4"/>
        <v>61.939393939393938</v>
      </c>
      <c r="AI42" s="19">
        <v>539</v>
      </c>
      <c r="AJ42" s="11">
        <v>825</v>
      </c>
      <c r="AK42" s="17">
        <f t="shared" si="5"/>
        <v>65.333333333333329</v>
      </c>
      <c r="AL42" s="19"/>
      <c r="AM42" s="19"/>
      <c r="AN42" s="19"/>
      <c r="AO42" s="11">
        <f t="shared" ref="AO42:AP42" si="47">Z42+AC42+AF42+AI42</f>
        <v>2148</v>
      </c>
      <c r="AP42" s="17">
        <f t="shared" si="47"/>
        <v>3475</v>
      </c>
      <c r="AQ42" s="17">
        <f t="shared" si="7"/>
        <v>61.812949640287776</v>
      </c>
      <c r="AR42" s="19" t="s">
        <v>53</v>
      </c>
    </row>
    <row r="43" spans="1:44" ht="89.25" customHeight="1" x14ac:dyDescent="0.25">
      <c r="A43" s="8">
        <v>41</v>
      </c>
      <c r="B43" s="18">
        <v>160110805008</v>
      </c>
      <c r="C43" s="8" t="s">
        <v>45</v>
      </c>
      <c r="D43" s="19" t="s">
        <v>121</v>
      </c>
      <c r="E43" s="8" t="s">
        <v>260</v>
      </c>
      <c r="F43" s="8"/>
      <c r="G43" s="8" t="s">
        <v>261</v>
      </c>
      <c r="H43" s="20" t="s">
        <v>262</v>
      </c>
      <c r="I43" s="21">
        <v>33781</v>
      </c>
      <c r="J43" s="22">
        <v>14263</v>
      </c>
      <c r="K43" s="8" t="s">
        <v>263</v>
      </c>
      <c r="L43" s="19">
        <v>8125553036</v>
      </c>
      <c r="M43" s="23">
        <v>8734256063</v>
      </c>
      <c r="N43" s="24" t="s">
        <v>264</v>
      </c>
      <c r="O43" s="19" t="s">
        <v>51</v>
      </c>
      <c r="P43" s="19">
        <v>360</v>
      </c>
      <c r="Q43" s="19">
        <v>500</v>
      </c>
      <c r="R43" s="25">
        <f t="shared" si="21"/>
        <v>72</v>
      </c>
      <c r="S43" s="19">
        <v>2007</v>
      </c>
      <c r="T43" s="19" t="s">
        <v>51</v>
      </c>
      <c r="U43" s="19">
        <v>294</v>
      </c>
      <c r="V43" s="19">
        <v>500</v>
      </c>
      <c r="W43" s="25">
        <f t="shared" si="1"/>
        <v>58.8</v>
      </c>
      <c r="X43" s="19">
        <v>2009</v>
      </c>
      <c r="Y43" s="19" t="s">
        <v>52</v>
      </c>
      <c r="Z43" s="19">
        <v>607</v>
      </c>
      <c r="AA43" s="11">
        <v>1000</v>
      </c>
      <c r="AB43" s="25">
        <f t="shared" si="2"/>
        <v>60.7</v>
      </c>
      <c r="AC43" s="19">
        <v>488</v>
      </c>
      <c r="AD43" s="11">
        <v>825</v>
      </c>
      <c r="AE43" s="25">
        <f t="shared" si="3"/>
        <v>59.151515151515156</v>
      </c>
      <c r="AF43" s="19">
        <v>517</v>
      </c>
      <c r="AG43" s="11">
        <v>825</v>
      </c>
      <c r="AH43" s="25">
        <f t="shared" si="4"/>
        <v>62.666666666666671</v>
      </c>
      <c r="AI43" s="19">
        <v>523</v>
      </c>
      <c r="AJ43" s="11">
        <v>825</v>
      </c>
      <c r="AK43" s="17">
        <f t="shared" si="5"/>
        <v>63.393939393939391</v>
      </c>
      <c r="AL43" s="19"/>
      <c r="AM43" s="19"/>
      <c r="AN43" s="19"/>
      <c r="AO43" s="11">
        <f t="shared" ref="AO43:AP43" si="48">Z43+AC43+AF43+AI43</f>
        <v>2135</v>
      </c>
      <c r="AP43" s="17">
        <f t="shared" si="48"/>
        <v>3475</v>
      </c>
      <c r="AQ43" s="17">
        <f t="shared" si="7"/>
        <v>61.438848920863308</v>
      </c>
      <c r="AR43" s="19" t="s">
        <v>155</v>
      </c>
    </row>
    <row r="44" spans="1:44" ht="38.25" customHeight="1" x14ac:dyDescent="0.25">
      <c r="A44" s="8">
        <v>42</v>
      </c>
      <c r="B44" s="18">
        <v>160110805053</v>
      </c>
      <c r="C44" s="8" t="s">
        <v>66</v>
      </c>
      <c r="D44" s="19" t="s">
        <v>128</v>
      </c>
      <c r="E44" s="8" t="s">
        <v>265</v>
      </c>
      <c r="F44" s="8"/>
      <c r="G44" s="8" t="s">
        <v>266</v>
      </c>
      <c r="H44" s="20" t="s">
        <v>267</v>
      </c>
      <c r="I44" s="21">
        <v>33539</v>
      </c>
      <c r="J44" s="22">
        <v>105038</v>
      </c>
      <c r="K44" s="8" t="s">
        <v>268</v>
      </c>
      <c r="L44" s="19">
        <v>9700922963</v>
      </c>
      <c r="M44" s="23">
        <v>9700922963</v>
      </c>
      <c r="N44" s="24" t="s">
        <v>269</v>
      </c>
      <c r="O44" s="19" t="s">
        <v>51</v>
      </c>
      <c r="P44" s="19">
        <v>490</v>
      </c>
      <c r="Q44" s="19">
        <v>600</v>
      </c>
      <c r="R44" s="25">
        <f t="shared" si="21"/>
        <v>81.666666666666671</v>
      </c>
      <c r="S44" s="19">
        <v>2008</v>
      </c>
      <c r="T44" s="19" t="s">
        <v>51</v>
      </c>
      <c r="U44" s="19">
        <v>855</v>
      </c>
      <c r="V44" s="19">
        <v>1000</v>
      </c>
      <c r="W44" s="25">
        <f t="shared" si="1"/>
        <v>85.5</v>
      </c>
      <c r="X44" s="19">
        <v>2010</v>
      </c>
      <c r="Y44" s="19" t="s">
        <v>52</v>
      </c>
      <c r="Z44" s="19">
        <v>597</v>
      </c>
      <c r="AA44" s="11">
        <v>1000</v>
      </c>
      <c r="AB44" s="25">
        <f t="shared" si="2"/>
        <v>59.7</v>
      </c>
      <c r="AC44" s="19">
        <v>496</v>
      </c>
      <c r="AD44" s="11">
        <v>825</v>
      </c>
      <c r="AE44" s="25">
        <f t="shared" si="3"/>
        <v>60.121212121212118</v>
      </c>
      <c r="AF44" s="19">
        <v>498</v>
      </c>
      <c r="AG44" s="11">
        <v>825</v>
      </c>
      <c r="AH44" s="25">
        <f t="shared" si="4"/>
        <v>60.363636363636367</v>
      </c>
      <c r="AI44" s="19">
        <v>539</v>
      </c>
      <c r="AJ44" s="11">
        <v>825</v>
      </c>
      <c r="AK44" s="17">
        <f t="shared" si="5"/>
        <v>65.333333333333329</v>
      </c>
      <c r="AL44" s="19"/>
      <c r="AM44" s="19"/>
      <c r="AN44" s="19"/>
      <c r="AO44" s="11">
        <f t="shared" ref="AO44:AP44" si="49">Z44+AC44+AF44+AI44</f>
        <v>2130</v>
      </c>
      <c r="AP44" s="17">
        <f t="shared" si="49"/>
        <v>3475</v>
      </c>
      <c r="AQ44" s="17">
        <f t="shared" si="7"/>
        <v>61.294964028776974</v>
      </c>
      <c r="AR44" s="19" t="s">
        <v>270</v>
      </c>
    </row>
    <row r="45" spans="1:44" ht="76.5" customHeight="1" x14ac:dyDescent="0.25">
      <c r="A45" s="8">
        <v>43</v>
      </c>
      <c r="B45" s="18">
        <v>160110805033</v>
      </c>
      <c r="C45" s="8" t="s">
        <v>66</v>
      </c>
      <c r="D45" s="19" t="s">
        <v>121</v>
      </c>
      <c r="E45" s="8" t="s">
        <v>271</v>
      </c>
      <c r="F45" s="8" t="s">
        <v>272</v>
      </c>
      <c r="G45" s="8" t="s">
        <v>273</v>
      </c>
      <c r="H45" s="20" t="s">
        <v>274</v>
      </c>
      <c r="I45" s="21">
        <v>33857</v>
      </c>
      <c r="J45" s="22">
        <v>68274</v>
      </c>
      <c r="K45" s="8" t="s">
        <v>275</v>
      </c>
      <c r="L45" s="19">
        <v>8977315318</v>
      </c>
      <c r="M45" s="23">
        <v>4024193276</v>
      </c>
      <c r="N45" s="24" t="s">
        <v>276</v>
      </c>
      <c r="O45" s="19" t="s">
        <v>51</v>
      </c>
      <c r="P45" s="19">
        <v>431</v>
      </c>
      <c r="Q45" s="19">
        <v>600</v>
      </c>
      <c r="R45" s="25">
        <f t="shared" si="21"/>
        <v>71.833333333333343</v>
      </c>
      <c r="S45" s="19">
        <v>2008</v>
      </c>
      <c r="T45" s="19" t="s">
        <v>51</v>
      </c>
      <c r="U45" s="19">
        <v>774</v>
      </c>
      <c r="V45" s="19">
        <v>1000</v>
      </c>
      <c r="W45" s="25">
        <f t="shared" si="1"/>
        <v>77.400000000000006</v>
      </c>
      <c r="X45" s="19">
        <v>2010</v>
      </c>
      <c r="Y45" s="19" t="s">
        <v>52</v>
      </c>
      <c r="Z45" s="19">
        <v>612</v>
      </c>
      <c r="AA45" s="11">
        <v>1000</v>
      </c>
      <c r="AB45" s="25">
        <f t="shared" si="2"/>
        <v>61.2</v>
      </c>
      <c r="AC45" s="19">
        <v>535</v>
      </c>
      <c r="AD45" s="11">
        <v>825</v>
      </c>
      <c r="AE45" s="25">
        <f t="shared" si="3"/>
        <v>64.848484848484844</v>
      </c>
      <c r="AF45" s="19">
        <v>450</v>
      </c>
      <c r="AG45" s="11">
        <v>825</v>
      </c>
      <c r="AH45" s="25">
        <f t="shared" si="4"/>
        <v>54.54545454545454</v>
      </c>
      <c r="AI45" s="19">
        <v>525</v>
      </c>
      <c r="AJ45" s="11">
        <v>825</v>
      </c>
      <c r="AK45" s="17">
        <f t="shared" si="5"/>
        <v>63.636363636363633</v>
      </c>
      <c r="AL45" s="19"/>
      <c r="AM45" s="19"/>
      <c r="AN45" s="19"/>
      <c r="AO45" s="11">
        <f t="shared" ref="AO45:AP45" si="50">Z45+AC45+AF45+AI45</f>
        <v>2122</v>
      </c>
      <c r="AP45" s="17">
        <f t="shared" si="50"/>
        <v>3475</v>
      </c>
      <c r="AQ45" s="17">
        <f t="shared" si="7"/>
        <v>61.064748201438846</v>
      </c>
      <c r="AR45" s="19" t="s">
        <v>155</v>
      </c>
    </row>
    <row r="46" spans="1:44" ht="38.25" customHeight="1" x14ac:dyDescent="0.25">
      <c r="A46" s="8">
        <v>44</v>
      </c>
      <c r="B46" s="18">
        <v>160110805056</v>
      </c>
      <c r="C46" s="8" t="s">
        <v>66</v>
      </c>
      <c r="D46" s="19" t="s">
        <v>128</v>
      </c>
      <c r="E46" s="8" t="s">
        <v>277</v>
      </c>
      <c r="F46" s="8" t="s">
        <v>278</v>
      </c>
      <c r="G46" s="8" t="s">
        <v>279</v>
      </c>
      <c r="H46" s="20" t="s">
        <v>280</v>
      </c>
      <c r="I46" s="21">
        <v>34138</v>
      </c>
      <c r="J46" s="22">
        <v>57435</v>
      </c>
      <c r="K46" s="8" t="s">
        <v>281</v>
      </c>
      <c r="L46" s="19">
        <v>8978152747</v>
      </c>
      <c r="M46" s="23">
        <v>4027154773</v>
      </c>
      <c r="N46" s="24" t="s">
        <v>282</v>
      </c>
      <c r="O46" s="19" t="s">
        <v>99</v>
      </c>
      <c r="P46" s="19">
        <v>588</v>
      </c>
      <c r="Q46" s="19">
        <v>700</v>
      </c>
      <c r="R46" s="25">
        <f t="shared" si="21"/>
        <v>84</v>
      </c>
      <c r="S46" s="19">
        <v>2008</v>
      </c>
      <c r="T46" s="19" t="s">
        <v>51</v>
      </c>
      <c r="U46" s="19">
        <v>832</v>
      </c>
      <c r="V46" s="19">
        <v>1000</v>
      </c>
      <c r="W46" s="25">
        <f t="shared" si="1"/>
        <v>83.2</v>
      </c>
      <c r="X46" s="19">
        <v>2010</v>
      </c>
      <c r="Y46" s="19" t="s">
        <v>52</v>
      </c>
      <c r="Z46" s="19">
        <v>595</v>
      </c>
      <c r="AA46" s="11">
        <v>1000</v>
      </c>
      <c r="AB46" s="25">
        <f t="shared" si="2"/>
        <v>59.5</v>
      </c>
      <c r="AC46" s="19">
        <v>497</v>
      </c>
      <c r="AD46" s="11">
        <v>825</v>
      </c>
      <c r="AE46" s="25">
        <f t="shared" si="3"/>
        <v>60.242424242424242</v>
      </c>
      <c r="AF46" s="19">
        <v>501</v>
      </c>
      <c r="AG46" s="11">
        <v>825</v>
      </c>
      <c r="AH46" s="25">
        <f t="shared" si="4"/>
        <v>60.727272727272727</v>
      </c>
      <c r="AI46" s="19">
        <v>525</v>
      </c>
      <c r="AJ46" s="11">
        <v>825</v>
      </c>
      <c r="AK46" s="17">
        <f t="shared" si="5"/>
        <v>63.636363636363633</v>
      </c>
      <c r="AL46" s="19"/>
      <c r="AM46" s="19"/>
      <c r="AN46" s="19"/>
      <c r="AO46" s="11">
        <f t="shared" ref="AO46:AP46" si="51">Z46+AC46+AF46+AI46</f>
        <v>2118</v>
      </c>
      <c r="AP46" s="17">
        <f t="shared" si="51"/>
        <v>3475</v>
      </c>
      <c r="AQ46" s="17">
        <f t="shared" si="7"/>
        <v>60.949640287769782</v>
      </c>
      <c r="AR46" s="19" t="s">
        <v>283</v>
      </c>
    </row>
    <row r="47" spans="1:44" ht="38.25" customHeight="1" x14ac:dyDescent="0.25">
      <c r="A47" s="8">
        <v>45</v>
      </c>
      <c r="B47" s="18">
        <v>160110805044</v>
      </c>
      <c r="C47" s="8" t="s">
        <v>66</v>
      </c>
      <c r="D47" s="19" t="s">
        <v>121</v>
      </c>
      <c r="E47" s="8" t="s">
        <v>284</v>
      </c>
      <c r="F47" s="8" t="s">
        <v>285</v>
      </c>
      <c r="G47" s="8" t="s">
        <v>286</v>
      </c>
      <c r="H47" s="20" t="s">
        <v>287</v>
      </c>
      <c r="I47" s="21">
        <v>33351</v>
      </c>
      <c r="J47" s="22">
        <v>14480</v>
      </c>
      <c r="K47" s="26" t="s">
        <v>288</v>
      </c>
      <c r="L47" s="19">
        <v>9700584727</v>
      </c>
      <c r="M47" s="23">
        <v>4024528786</v>
      </c>
      <c r="N47" s="24" t="s">
        <v>289</v>
      </c>
      <c r="O47" s="19" t="s">
        <v>51</v>
      </c>
      <c r="P47" s="19">
        <v>402</v>
      </c>
      <c r="Q47" s="19">
        <v>600</v>
      </c>
      <c r="R47" s="25">
        <f t="shared" si="21"/>
        <v>67</v>
      </c>
      <c r="S47" s="19">
        <v>2007</v>
      </c>
      <c r="T47" s="19" t="s">
        <v>51</v>
      </c>
      <c r="U47" s="19">
        <v>716</v>
      </c>
      <c r="V47" s="19">
        <v>1000</v>
      </c>
      <c r="W47" s="25">
        <f t="shared" si="1"/>
        <v>71.599999999999994</v>
      </c>
      <c r="X47" s="19">
        <v>2009</v>
      </c>
      <c r="Y47" s="19" t="s">
        <v>52</v>
      </c>
      <c r="Z47" s="19">
        <v>586</v>
      </c>
      <c r="AA47" s="11">
        <v>1000</v>
      </c>
      <c r="AB47" s="25">
        <f t="shared" si="2"/>
        <v>58.6</v>
      </c>
      <c r="AC47" s="19">
        <v>496</v>
      </c>
      <c r="AD47" s="11">
        <v>825</v>
      </c>
      <c r="AE47" s="25">
        <f t="shared" si="3"/>
        <v>60.121212121212118</v>
      </c>
      <c r="AF47" s="19">
        <v>498</v>
      </c>
      <c r="AG47" s="11">
        <v>825</v>
      </c>
      <c r="AH47" s="25">
        <f t="shared" si="4"/>
        <v>60.363636363636367</v>
      </c>
      <c r="AI47" s="19">
        <v>501</v>
      </c>
      <c r="AJ47" s="11">
        <v>825</v>
      </c>
      <c r="AK47" s="17">
        <f t="shared" si="5"/>
        <v>60.727272727272727</v>
      </c>
      <c r="AL47" s="19"/>
      <c r="AM47" s="19"/>
      <c r="AN47" s="19"/>
      <c r="AO47" s="11">
        <f t="shared" ref="AO47:AP47" si="52">Z47+AC47+AF47+AI47</f>
        <v>2081</v>
      </c>
      <c r="AP47" s="17">
        <f t="shared" si="52"/>
        <v>3475</v>
      </c>
      <c r="AQ47" s="17">
        <f t="shared" si="7"/>
        <v>59.884892086330929</v>
      </c>
      <c r="AR47" s="19" t="s">
        <v>155</v>
      </c>
    </row>
    <row r="48" spans="1:44" ht="76.5" customHeight="1" x14ac:dyDescent="0.25">
      <c r="A48" s="8">
        <v>46</v>
      </c>
      <c r="B48" s="18">
        <v>160110805021</v>
      </c>
      <c r="C48" s="8" t="s">
        <v>45</v>
      </c>
      <c r="D48" s="19" t="s">
        <v>128</v>
      </c>
      <c r="E48" s="8" t="s">
        <v>290</v>
      </c>
      <c r="F48" s="8"/>
      <c r="G48" s="8" t="s">
        <v>291</v>
      </c>
      <c r="H48" s="20" t="s">
        <v>292</v>
      </c>
      <c r="I48" s="21">
        <v>33305</v>
      </c>
      <c r="J48" s="22">
        <v>18036</v>
      </c>
      <c r="K48" s="8" t="s">
        <v>293</v>
      </c>
      <c r="L48" s="19">
        <v>8790878048</v>
      </c>
      <c r="M48" s="23">
        <v>9989196756</v>
      </c>
      <c r="N48" s="24" t="s">
        <v>294</v>
      </c>
      <c r="O48" s="19" t="s">
        <v>51</v>
      </c>
      <c r="P48" s="19">
        <v>386</v>
      </c>
      <c r="Q48" s="19">
        <v>600</v>
      </c>
      <c r="R48" s="25">
        <f t="shared" si="21"/>
        <v>64.333333333333329</v>
      </c>
      <c r="S48" s="19">
        <v>2006</v>
      </c>
      <c r="T48" s="19" t="s">
        <v>51</v>
      </c>
      <c r="U48" s="19">
        <v>714</v>
      </c>
      <c r="V48" s="19">
        <v>1000</v>
      </c>
      <c r="W48" s="25">
        <f t="shared" si="1"/>
        <v>71.399999999999991</v>
      </c>
      <c r="X48" s="19">
        <v>2008</v>
      </c>
      <c r="Y48" s="19" t="s">
        <v>52</v>
      </c>
      <c r="Z48" s="19">
        <v>590</v>
      </c>
      <c r="AA48" s="11">
        <v>1000</v>
      </c>
      <c r="AB48" s="25">
        <f t="shared" si="2"/>
        <v>59</v>
      </c>
      <c r="AC48" s="19">
        <v>499</v>
      </c>
      <c r="AD48" s="11">
        <v>825</v>
      </c>
      <c r="AE48" s="25">
        <f t="shared" si="3"/>
        <v>60.484848484848484</v>
      </c>
      <c r="AF48" s="19">
        <v>502</v>
      </c>
      <c r="AG48" s="11">
        <v>825</v>
      </c>
      <c r="AH48" s="25">
        <f t="shared" si="4"/>
        <v>60.848484848484851</v>
      </c>
      <c r="AI48" s="19">
        <v>425</v>
      </c>
      <c r="AJ48" s="11">
        <v>825</v>
      </c>
      <c r="AK48" s="17">
        <f t="shared" si="5"/>
        <v>51.515151515151516</v>
      </c>
      <c r="AL48" s="19"/>
      <c r="AM48" s="19"/>
      <c r="AN48" s="19"/>
      <c r="AO48" s="11">
        <f t="shared" ref="AO48:AP48" si="53">Z48+AC48+AF48+AI48</f>
        <v>2016</v>
      </c>
      <c r="AP48" s="17">
        <f t="shared" si="53"/>
        <v>3475</v>
      </c>
      <c r="AQ48" s="17">
        <f t="shared" si="7"/>
        <v>58.014388489208635</v>
      </c>
      <c r="AR48" s="19" t="s">
        <v>283</v>
      </c>
    </row>
    <row r="49" spans="1:44" ht="39" customHeight="1" x14ac:dyDescent="0.25">
      <c r="A49" s="8">
        <v>47</v>
      </c>
      <c r="B49" s="27">
        <v>160109805059</v>
      </c>
      <c r="C49" s="28" t="s">
        <v>66</v>
      </c>
      <c r="D49" s="29" t="s">
        <v>128</v>
      </c>
      <c r="E49" s="28" t="s">
        <v>295</v>
      </c>
      <c r="F49" s="28"/>
      <c r="G49" s="28" t="s">
        <v>296</v>
      </c>
      <c r="H49" s="30" t="s">
        <v>297</v>
      </c>
      <c r="I49" s="31">
        <v>33371</v>
      </c>
      <c r="J49" s="32" t="s">
        <v>137</v>
      </c>
      <c r="K49" s="28" t="s">
        <v>298</v>
      </c>
      <c r="L49" s="28">
        <v>9490167654</v>
      </c>
      <c r="M49" s="32">
        <v>4023037654</v>
      </c>
      <c r="N49" s="33" t="s">
        <v>299</v>
      </c>
      <c r="O49" s="29" t="s">
        <v>105</v>
      </c>
      <c r="P49" s="29">
        <v>377</v>
      </c>
      <c r="Q49" s="29">
        <v>500</v>
      </c>
      <c r="R49" s="34">
        <f t="shared" si="21"/>
        <v>75.400000000000006</v>
      </c>
      <c r="S49" s="29">
        <v>2007</v>
      </c>
      <c r="T49" s="29" t="s">
        <v>51</v>
      </c>
      <c r="U49" s="29">
        <v>720</v>
      </c>
      <c r="V49" s="29">
        <v>1000</v>
      </c>
      <c r="W49" s="34">
        <f t="shared" si="1"/>
        <v>72</v>
      </c>
      <c r="X49" s="29">
        <v>2009</v>
      </c>
      <c r="Y49" s="29" t="s">
        <v>52</v>
      </c>
      <c r="Z49" s="29">
        <v>615</v>
      </c>
      <c r="AA49" s="11">
        <v>1000</v>
      </c>
      <c r="AB49" s="34">
        <f t="shared" si="2"/>
        <v>61.5</v>
      </c>
      <c r="AC49" s="29">
        <v>490</v>
      </c>
      <c r="AD49" s="11">
        <v>825</v>
      </c>
      <c r="AE49" s="34">
        <f t="shared" si="3"/>
        <v>59.393939393939398</v>
      </c>
      <c r="AF49" s="29">
        <v>492</v>
      </c>
      <c r="AG49" s="11">
        <v>825</v>
      </c>
      <c r="AH49" s="34">
        <f t="shared" si="4"/>
        <v>59.636363636363633</v>
      </c>
      <c r="AI49" s="29">
        <v>323</v>
      </c>
      <c r="AJ49" s="11">
        <v>825</v>
      </c>
      <c r="AK49" s="17">
        <f t="shared" si="5"/>
        <v>39.151515151515156</v>
      </c>
      <c r="AL49" s="29"/>
      <c r="AM49" s="29"/>
      <c r="AN49" s="29"/>
      <c r="AO49" s="11">
        <f t="shared" ref="AO49:AP49" si="54">Z49+AC49+AF49+AI49</f>
        <v>1920</v>
      </c>
      <c r="AP49" s="17">
        <f t="shared" si="54"/>
        <v>3475</v>
      </c>
      <c r="AQ49" s="17">
        <f t="shared" si="7"/>
        <v>55.251798561151077</v>
      </c>
      <c r="AR49" s="29" t="s">
        <v>128</v>
      </c>
    </row>
    <row r="50" spans="1:44" ht="76.5" customHeight="1" x14ac:dyDescent="0.25">
      <c r="A50" s="8">
        <v>48</v>
      </c>
      <c r="B50" s="22">
        <v>160110805046</v>
      </c>
      <c r="C50" s="8" t="s">
        <v>66</v>
      </c>
      <c r="D50" s="19" t="s">
        <v>128</v>
      </c>
      <c r="E50" s="8" t="s">
        <v>67</v>
      </c>
      <c r="F50" s="8" t="s">
        <v>56</v>
      </c>
      <c r="G50" s="8" t="s">
        <v>300</v>
      </c>
      <c r="H50" s="20" t="s">
        <v>301</v>
      </c>
      <c r="I50" s="21">
        <v>34076</v>
      </c>
      <c r="J50" s="22">
        <v>14073</v>
      </c>
      <c r="K50" s="8" t="s">
        <v>302</v>
      </c>
      <c r="L50" s="19">
        <v>9533954607</v>
      </c>
      <c r="M50" s="23">
        <v>9346530414</v>
      </c>
      <c r="N50" s="24" t="s">
        <v>303</v>
      </c>
      <c r="O50" s="19" t="s">
        <v>99</v>
      </c>
      <c r="P50" s="19">
        <v>559</v>
      </c>
      <c r="Q50" s="19">
        <v>700</v>
      </c>
      <c r="R50" s="25">
        <f t="shared" si="21"/>
        <v>79.857142857142861</v>
      </c>
      <c r="S50" s="19">
        <v>2008</v>
      </c>
      <c r="T50" s="19" t="s">
        <v>51</v>
      </c>
      <c r="U50" s="19">
        <v>709</v>
      </c>
      <c r="V50" s="19">
        <v>1000</v>
      </c>
      <c r="W50" s="25">
        <f t="shared" si="1"/>
        <v>70.899999999999991</v>
      </c>
      <c r="X50" s="19">
        <v>2010</v>
      </c>
      <c r="Y50" s="19" t="s">
        <v>52</v>
      </c>
      <c r="Z50" s="19">
        <v>596</v>
      </c>
      <c r="AA50" s="11">
        <v>1000</v>
      </c>
      <c r="AB50" s="25">
        <f t="shared" si="2"/>
        <v>59.6</v>
      </c>
      <c r="AC50" s="19">
        <v>400</v>
      </c>
      <c r="AD50" s="11">
        <v>825</v>
      </c>
      <c r="AE50" s="25">
        <f t="shared" si="3"/>
        <v>48.484848484848484</v>
      </c>
      <c r="AF50" s="19">
        <v>383</v>
      </c>
      <c r="AG50" s="11">
        <v>825</v>
      </c>
      <c r="AH50" s="25">
        <f t="shared" si="4"/>
        <v>46.424242424242422</v>
      </c>
      <c r="AI50" s="19">
        <v>494</v>
      </c>
      <c r="AJ50" s="11">
        <v>825</v>
      </c>
      <c r="AK50" s="17">
        <f t="shared" si="5"/>
        <v>59.878787878787875</v>
      </c>
      <c r="AL50" s="19"/>
      <c r="AM50" s="19"/>
      <c r="AN50" s="19"/>
      <c r="AO50" s="11">
        <f t="shared" ref="AO50:AP50" si="55">Z50+AC50+AF50+AI50</f>
        <v>1873</v>
      </c>
      <c r="AP50" s="17">
        <f t="shared" si="55"/>
        <v>3475</v>
      </c>
      <c r="AQ50" s="17">
        <f t="shared" si="7"/>
        <v>53.899280575539564</v>
      </c>
      <c r="AR50" s="19" t="s">
        <v>283</v>
      </c>
    </row>
    <row r="51" spans="1:44" ht="15.75" customHeight="1" x14ac:dyDescent="0.25">
      <c r="A51" s="26"/>
      <c r="B51" s="35"/>
      <c r="C51" s="26"/>
      <c r="D51" s="36"/>
      <c r="E51" s="26"/>
      <c r="F51" s="26"/>
      <c r="G51" s="26"/>
      <c r="H51" s="37"/>
      <c r="I51" s="26"/>
      <c r="J51" s="35"/>
      <c r="K51" s="26"/>
      <c r="L51" s="36"/>
      <c r="M51" s="38"/>
      <c r="N51" s="39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40"/>
      <c r="AL51" s="36"/>
      <c r="AM51" s="36"/>
      <c r="AN51" s="36"/>
      <c r="AO51" s="36"/>
      <c r="AP51" s="36"/>
      <c r="AQ51" s="40"/>
      <c r="AR51" s="36"/>
    </row>
    <row r="52" spans="1:44" ht="15.75" customHeight="1" x14ac:dyDescent="0.25">
      <c r="A52" s="26"/>
      <c r="B52" s="35"/>
      <c r="C52" s="26"/>
      <c r="D52" s="36"/>
      <c r="E52" s="26"/>
      <c r="F52" s="26"/>
      <c r="G52" s="26"/>
      <c r="H52" s="37"/>
      <c r="I52" s="26"/>
      <c r="J52" s="35"/>
      <c r="K52" s="26"/>
      <c r="L52" s="36"/>
      <c r="M52" s="38"/>
      <c r="N52" s="39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40"/>
      <c r="AL52" s="36"/>
      <c r="AM52" s="36"/>
      <c r="AN52" s="36"/>
      <c r="AO52" s="36"/>
      <c r="AP52" s="36"/>
      <c r="AQ52" s="40"/>
      <c r="AR52" s="36"/>
    </row>
    <row r="53" spans="1:44" ht="15.75" customHeight="1" x14ac:dyDescent="0.25">
      <c r="A53" s="26"/>
      <c r="B53" s="35"/>
      <c r="C53" s="26"/>
      <c r="D53" s="36"/>
      <c r="E53" s="26"/>
      <c r="F53" s="26"/>
      <c r="G53" s="26"/>
      <c r="H53" s="37"/>
      <c r="I53" s="26"/>
      <c r="J53" s="35"/>
      <c r="K53" s="26"/>
      <c r="L53" s="36"/>
      <c r="M53" s="38"/>
      <c r="N53" s="39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40"/>
      <c r="AL53" s="36"/>
      <c r="AM53" s="36"/>
      <c r="AN53" s="36"/>
      <c r="AO53" s="36"/>
      <c r="AP53" s="36"/>
      <c r="AQ53" s="40"/>
      <c r="AR53" s="36"/>
    </row>
    <row r="54" spans="1:44" ht="15.75" customHeight="1" x14ac:dyDescent="0.25">
      <c r="A54" s="26"/>
      <c r="B54" s="35"/>
      <c r="C54" s="26"/>
      <c r="D54" s="36"/>
      <c r="E54" s="26"/>
      <c r="F54" s="26"/>
      <c r="G54" s="26"/>
      <c r="H54" s="37"/>
      <c r="I54" s="26"/>
      <c r="J54" s="35"/>
      <c r="K54" s="26"/>
      <c r="L54" s="36"/>
      <c r="M54" s="38"/>
      <c r="N54" s="39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40"/>
      <c r="AL54" s="36"/>
      <c r="AM54" s="36"/>
      <c r="AN54" s="36"/>
      <c r="AO54" s="36"/>
      <c r="AP54" s="36"/>
      <c r="AQ54" s="40"/>
      <c r="AR54" s="36"/>
    </row>
    <row r="55" spans="1:44" ht="15.75" customHeight="1" x14ac:dyDescent="0.25">
      <c r="A55" s="26"/>
      <c r="B55" s="35"/>
      <c r="C55" s="26"/>
      <c r="D55" s="36"/>
      <c r="E55" s="26"/>
      <c r="F55" s="26"/>
      <c r="G55" s="26"/>
      <c r="H55" s="37"/>
      <c r="I55" s="26"/>
      <c r="J55" s="35"/>
      <c r="K55" s="26"/>
      <c r="L55" s="36"/>
      <c r="M55" s="38"/>
      <c r="N55" s="39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40"/>
      <c r="AL55" s="36"/>
      <c r="AM55" s="36"/>
      <c r="AN55" s="36"/>
      <c r="AO55" s="36"/>
      <c r="AP55" s="36"/>
      <c r="AQ55" s="40"/>
      <c r="AR55" s="36"/>
    </row>
    <row r="56" spans="1:44" ht="15.75" customHeight="1" x14ac:dyDescent="0.25">
      <c r="A56" s="26"/>
      <c r="B56" s="35"/>
      <c r="C56" s="26"/>
      <c r="D56" s="36"/>
      <c r="E56" s="26"/>
      <c r="F56" s="26"/>
      <c r="G56" s="26"/>
      <c r="H56" s="37"/>
      <c r="I56" s="26"/>
      <c r="J56" s="35"/>
      <c r="K56" s="26"/>
      <c r="L56" s="36"/>
      <c r="M56" s="38"/>
      <c r="N56" s="39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40"/>
      <c r="AL56" s="36"/>
      <c r="AM56" s="36"/>
      <c r="AN56" s="36"/>
      <c r="AO56" s="36"/>
      <c r="AP56" s="36"/>
      <c r="AQ56" s="40"/>
      <c r="AR56" s="36"/>
    </row>
    <row r="57" spans="1:44" ht="15.75" customHeight="1" x14ac:dyDescent="0.25">
      <c r="A57" s="26"/>
      <c r="B57" s="35"/>
      <c r="C57" s="26"/>
      <c r="D57" s="36"/>
      <c r="E57" s="26"/>
      <c r="F57" s="26"/>
      <c r="G57" s="26"/>
      <c r="H57" s="37"/>
      <c r="I57" s="26"/>
      <c r="J57" s="35"/>
      <c r="K57" s="26"/>
      <c r="L57" s="36"/>
      <c r="M57" s="38"/>
      <c r="N57" s="39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40"/>
      <c r="AL57" s="36"/>
      <c r="AM57" s="36"/>
      <c r="AN57" s="36"/>
      <c r="AO57" s="36"/>
      <c r="AP57" s="36"/>
      <c r="AQ57" s="40"/>
      <c r="AR57" s="36"/>
    </row>
    <row r="58" spans="1:44" ht="15.75" customHeight="1" x14ac:dyDescent="0.25">
      <c r="A58" s="26"/>
      <c r="B58" s="35"/>
      <c r="C58" s="26"/>
      <c r="D58" s="36"/>
      <c r="E58" s="26"/>
      <c r="F58" s="26"/>
      <c r="G58" s="26"/>
      <c r="H58" s="37"/>
      <c r="I58" s="26"/>
      <c r="J58" s="35"/>
      <c r="K58" s="26"/>
      <c r="L58" s="36"/>
      <c r="M58" s="38"/>
      <c r="N58" s="39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40"/>
      <c r="AL58" s="36"/>
      <c r="AM58" s="36"/>
      <c r="AN58" s="36"/>
      <c r="AO58" s="36"/>
      <c r="AP58" s="36"/>
      <c r="AQ58" s="40"/>
      <c r="AR58" s="36"/>
    </row>
    <row r="59" spans="1:44" ht="15.75" customHeight="1" x14ac:dyDescent="0.25">
      <c r="A59" s="26"/>
      <c r="B59" s="35"/>
      <c r="C59" s="26"/>
      <c r="D59" s="36"/>
      <c r="E59" s="26"/>
      <c r="F59" s="26"/>
      <c r="G59" s="26"/>
      <c r="H59" s="37"/>
      <c r="I59" s="26"/>
      <c r="J59" s="35"/>
      <c r="K59" s="26"/>
      <c r="L59" s="36"/>
      <c r="M59" s="38"/>
      <c r="N59" s="39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40"/>
      <c r="AL59" s="36"/>
      <c r="AM59" s="36"/>
      <c r="AN59" s="36"/>
      <c r="AO59" s="36"/>
      <c r="AP59" s="36"/>
      <c r="AQ59" s="40"/>
      <c r="AR59" s="36"/>
    </row>
    <row r="60" spans="1:44" ht="15.75" customHeight="1" x14ac:dyDescent="0.25">
      <c r="A60" s="26"/>
      <c r="B60" s="35"/>
      <c r="C60" s="26"/>
      <c r="D60" s="36"/>
      <c r="E60" s="26"/>
      <c r="F60" s="26"/>
      <c r="G60" s="26"/>
      <c r="H60" s="37"/>
      <c r="I60" s="26"/>
      <c r="J60" s="35"/>
      <c r="K60" s="26"/>
      <c r="L60" s="36"/>
      <c r="M60" s="38"/>
      <c r="N60" s="39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40"/>
      <c r="AL60" s="36"/>
      <c r="AM60" s="36"/>
      <c r="AN60" s="36"/>
      <c r="AO60" s="36"/>
      <c r="AP60" s="36"/>
      <c r="AQ60" s="40"/>
      <c r="AR60" s="36"/>
    </row>
    <row r="61" spans="1:44" ht="15.75" customHeight="1" x14ac:dyDescent="0.25">
      <c r="A61" s="26"/>
      <c r="B61" s="35"/>
      <c r="C61" s="26"/>
      <c r="D61" s="36"/>
      <c r="E61" s="26"/>
      <c r="F61" s="26"/>
      <c r="G61" s="26"/>
      <c r="H61" s="37"/>
      <c r="I61" s="26"/>
      <c r="J61" s="35"/>
      <c r="K61" s="26"/>
      <c r="L61" s="36"/>
      <c r="M61" s="38"/>
      <c r="N61" s="39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40"/>
      <c r="AL61" s="36"/>
      <c r="AM61" s="36"/>
      <c r="AN61" s="36"/>
      <c r="AO61" s="36"/>
      <c r="AP61" s="36"/>
      <c r="AQ61" s="40"/>
      <c r="AR61" s="36"/>
    </row>
    <row r="62" spans="1:44" ht="15.75" customHeight="1" x14ac:dyDescent="0.25">
      <c r="A62" s="26"/>
      <c r="B62" s="35"/>
      <c r="C62" s="26"/>
      <c r="D62" s="36"/>
      <c r="E62" s="26"/>
      <c r="F62" s="26"/>
      <c r="G62" s="26"/>
      <c r="H62" s="37"/>
      <c r="I62" s="26"/>
      <c r="J62" s="35"/>
      <c r="K62" s="26"/>
      <c r="L62" s="36"/>
      <c r="M62" s="38"/>
      <c r="N62" s="39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40"/>
      <c r="AL62" s="36"/>
      <c r="AM62" s="36"/>
      <c r="AN62" s="36"/>
      <c r="AO62" s="36"/>
      <c r="AP62" s="36"/>
      <c r="AQ62" s="40"/>
      <c r="AR62" s="36"/>
    </row>
    <row r="63" spans="1:44" ht="15.75" customHeight="1" x14ac:dyDescent="0.25">
      <c r="A63" s="26"/>
      <c r="B63" s="35"/>
      <c r="C63" s="26"/>
      <c r="D63" s="36"/>
      <c r="E63" s="26"/>
      <c r="F63" s="26"/>
      <c r="G63" s="26"/>
      <c r="H63" s="37"/>
      <c r="I63" s="26"/>
      <c r="J63" s="35"/>
      <c r="K63" s="26"/>
      <c r="L63" s="36"/>
      <c r="M63" s="38"/>
      <c r="N63" s="39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40"/>
      <c r="AL63" s="36"/>
      <c r="AM63" s="36"/>
      <c r="AN63" s="36"/>
      <c r="AO63" s="36"/>
      <c r="AP63" s="36"/>
      <c r="AQ63" s="40"/>
      <c r="AR63" s="36"/>
    </row>
    <row r="64" spans="1:44" ht="15.75" customHeight="1" x14ac:dyDescent="0.25">
      <c r="A64" s="26"/>
      <c r="B64" s="35"/>
      <c r="C64" s="26"/>
      <c r="D64" s="36"/>
      <c r="E64" s="26"/>
      <c r="F64" s="26"/>
      <c r="G64" s="26"/>
      <c r="H64" s="37"/>
      <c r="I64" s="26"/>
      <c r="J64" s="35"/>
      <c r="K64" s="26"/>
      <c r="L64" s="36"/>
      <c r="M64" s="38"/>
      <c r="N64" s="39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40"/>
      <c r="AL64" s="36"/>
      <c r="AM64" s="36"/>
      <c r="AN64" s="36"/>
      <c r="AO64" s="36"/>
      <c r="AP64" s="36"/>
      <c r="AQ64" s="40"/>
      <c r="AR64" s="36"/>
    </row>
    <row r="65" spans="1:44" ht="15.75" customHeight="1" x14ac:dyDescent="0.25">
      <c r="A65" s="26"/>
      <c r="B65" s="35"/>
      <c r="C65" s="26"/>
      <c r="D65" s="36"/>
      <c r="E65" s="26"/>
      <c r="F65" s="26"/>
      <c r="G65" s="26"/>
      <c r="H65" s="37"/>
      <c r="I65" s="26"/>
      <c r="J65" s="35"/>
      <c r="K65" s="26"/>
      <c r="L65" s="36"/>
      <c r="M65" s="38"/>
      <c r="N65" s="39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40"/>
      <c r="AL65" s="36"/>
      <c r="AM65" s="36"/>
      <c r="AN65" s="36"/>
      <c r="AO65" s="36"/>
      <c r="AP65" s="36"/>
      <c r="AQ65" s="40"/>
      <c r="AR65" s="36"/>
    </row>
    <row r="66" spans="1:44" ht="15.75" customHeight="1" x14ac:dyDescent="0.25">
      <c r="A66" s="26"/>
      <c r="B66" s="35"/>
      <c r="C66" s="26"/>
      <c r="D66" s="36"/>
      <c r="E66" s="26"/>
      <c r="F66" s="26"/>
      <c r="G66" s="26"/>
      <c r="H66" s="37"/>
      <c r="I66" s="26"/>
      <c r="J66" s="35"/>
      <c r="K66" s="26"/>
      <c r="L66" s="36"/>
      <c r="M66" s="38"/>
      <c r="N66" s="39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40"/>
      <c r="AL66" s="36"/>
      <c r="AM66" s="36"/>
      <c r="AN66" s="36"/>
      <c r="AO66" s="36"/>
      <c r="AP66" s="36"/>
      <c r="AQ66" s="40"/>
      <c r="AR66" s="36"/>
    </row>
    <row r="67" spans="1:44" ht="15.75" customHeight="1" x14ac:dyDescent="0.25">
      <c r="A67" s="26"/>
      <c r="B67" s="35"/>
      <c r="C67" s="26"/>
      <c r="D67" s="36"/>
      <c r="E67" s="26"/>
      <c r="F67" s="26"/>
      <c r="G67" s="26"/>
      <c r="H67" s="37"/>
      <c r="I67" s="26"/>
      <c r="J67" s="35"/>
      <c r="K67" s="26"/>
      <c r="L67" s="36"/>
      <c r="M67" s="38"/>
      <c r="N67" s="39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40"/>
      <c r="AL67" s="36"/>
      <c r="AM67" s="36"/>
      <c r="AN67" s="36"/>
      <c r="AO67" s="36"/>
      <c r="AP67" s="36"/>
      <c r="AQ67" s="40"/>
      <c r="AR67" s="36"/>
    </row>
    <row r="68" spans="1:44" ht="15.75" customHeight="1" x14ac:dyDescent="0.25">
      <c r="A68" s="26"/>
      <c r="B68" s="35"/>
      <c r="C68" s="26"/>
      <c r="D68" s="36"/>
      <c r="E68" s="26"/>
      <c r="F68" s="26"/>
      <c r="G68" s="26"/>
      <c r="H68" s="37"/>
      <c r="I68" s="26"/>
      <c r="J68" s="35"/>
      <c r="K68" s="26"/>
      <c r="L68" s="36"/>
      <c r="M68" s="38"/>
      <c r="N68" s="39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40"/>
      <c r="AL68" s="36"/>
      <c r="AM68" s="36"/>
      <c r="AN68" s="36"/>
      <c r="AO68" s="36"/>
      <c r="AP68" s="36"/>
      <c r="AQ68" s="40"/>
      <c r="AR68" s="36"/>
    </row>
    <row r="69" spans="1:44" ht="15.75" customHeight="1" x14ac:dyDescent="0.25">
      <c r="A69" s="26"/>
      <c r="B69" s="35"/>
      <c r="C69" s="26"/>
      <c r="D69" s="36"/>
      <c r="E69" s="26"/>
      <c r="F69" s="26"/>
      <c r="G69" s="26"/>
      <c r="H69" s="37"/>
      <c r="I69" s="26"/>
      <c r="J69" s="35"/>
      <c r="K69" s="26"/>
      <c r="L69" s="36"/>
      <c r="M69" s="38"/>
      <c r="N69" s="39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40"/>
      <c r="AL69" s="36"/>
      <c r="AM69" s="36"/>
      <c r="AN69" s="36"/>
      <c r="AO69" s="36"/>
      <c r="AP69" s="36"/>
      <c r="AQ69" s="40"/>
      <c r="AR69" s="36"/>
    </row>
    <row r="70" spans="1:44" ht="15.75" customHeight="1" x14ac:dyDescent="0.25">
      <c r="A70" s="26"/>
      <c r="B70" s="35"/>
      <c r="C70" s="26"/>
      <c r="D70" s="36"/>
      <c r="E70" s="26"/>
      <c r="F70" s="26"/>
      <c r="G70" s="26"/>
      <c r="H70" s="37"/>
      <c r="I70" s="26"/>
      <c r="J70" s="35"/>
      <c r="K70" s="26"/>
      <c r="L70" s="36"/>
      <c r="M70" s="38"/>
      <c r="N70" s="39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40"/>
      <c r="AL70" s="36"/>
      <c r="AM70" s="36"/>
      <c r="AN70" s="36"/>
      <c r="AO70" s="36"/>
      <c r="AP70" s="36"/>
      <c r="AQ70" s="40"/>
      <c r="AR70" s="36"/>
    </row>
    <row r="71" spans="1:44" ht="15.75" customHeight="1" x14ac:dyDescent="0.25">
      <c r="A71" s="26"/>
      <c r="B71" s="35"/>
      <c r="C71" s="26"/>
      <c r="D71" s="36"/>
      <c r="E71" s="26"/>
      <c r="F71" s="26"/>
      <c r="G71" s="26"/>
      <c r="H71" s="37"/>
      <c r="I71" s="26"/>
      <c r="J71" s="35"/>
      <c r="K71" s="26"/>
      <c r="L71" s="36"/>
      <c r="M71" s="38"/>
      <c r="N71" s="39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40"/>
      <c r="AL71" s="36"/>
      <c r="AM71" s="36"/>
      <c r="AN71" s="36"/>
      <c r="AO71" s="36"/>
      <c r="AP71" s="36"/>
      <c r="AQ71" s="40"/>
      <c r="AR71" s="36"/>
    </row>
    <row r="72" spans="1:44" ht="15.75" customHeight="1" x14ac:dyDescent="0.25">
      <c r="A72" s="26"/>
      <c r="B72" s="35"/>
      <c r="C72" s="26"/>
      <c r="D72" s="36"/>
      <c r="E72" s="26"/>
      <c r="F72" s="26"/>
      <c r="G72" s="26"/>
      <c r="H72" s="37"/>
      <c r="I72" s="26"/>
      <c r="J72" s="35"/>
      <c r="K72" s="26"/>
      <c r="L72" s="36"/>
      <c r="M72" s="38"/>
      <c r="N72" s="39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40"/>
      <c r="AL72" s="36"/>
      <c r="AM72" s="36"/>
      <c r="AN72" s="36"/>
      <c r="AO72" s="36"/>
      <c r="AP72" s="36"/>
      <c r="AQ72" s="40"/>
      <c r="AR72" s="36"/>
    </row>
    <row r="73" spans="1:44" ht="15.75" customHeight="1" x14ac:dyDescent="0.25">
      <c r="A73" s="26"/>
      <c r="B73" s="35"/>
      <c r="C73" s="26"/>
      <c r="D73" s="36"/>
      <c r="E73" s="26"/>
      <c r="F73" s="26"/>
      <c r="G73" s="26"/>
      <c r="H73" s="37"/>
      <c r="I73" s="26"/>
      <c r="J73" s="35"/>
      <c r="K73" s="26"/>
      <c r="L73" s="36"/>
      <c r="M73" s="38"/>
      <c r="N73" s="39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40"/>
      <c r="AL73" s="36"/>
      <c r="AM73" s="36"/>
      <c r="AN73" s="36"/>
      <c r="AO73" s="36"/>
      <c r="AP73" s="36"/>
      <c r="AQ73" s="40"/>
      <c r="AR73" s="36"/>
    </row>
    <row r="74" spans="1:44" ht="15.75" customHeight="1" x14ac:dyDescent="0.25">
      <c r="A74" s="26"/>
      <c r="B74" s="35"/>
      <c r="C74" s="26"/>
      <c r="D74" s="36"/>
      <c r="E74" s="26"/>
      <c r="F74" s="26"/>
      <c r="G74" s="26"/>
      <c r="H74" s="37"/>
      <c r="I74" s="26"/>
      <c r="J74" s="35"/>
      <c r="K74" s="26"/>
      <c r="L74" s="36"/>
      <c r="M74" s="38"/>
      <c r="N74" s="39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40"/>
      <c r="AL74" s="36"/>
      <c r="AM74" s="36"/>
      <c r="AN74" s="36"/>
      <c r="AO74" s="36"/>
      <c r="AP74" s="36"/>
      <c r="AQ74" s="40"/>
      <c r="AR74" s="36"/>
    </row>
    <row r="75" spans="1:44" ht="15.75" customHeight="1" x14ac:dyDescent="0.25">
      <c r="A75" s="26"/>
      <c r="B75" s="35"/>
      <c r="C75" s="26"/>
      <c r="D75" s="36"/>
      <c r="E75" s="26"/>
      <c r="F75" s="26"/>
      <c r="G75" s="26"/>
      <c r="H75" s="37"/>
      <c r="I75" s="26"/>
      <c r="J75" s="35"/>
      <c r="K75" s="26"/>
      <c r="L75" s="36"/>
      <c r="M75" s="38"/>
      <c r="N75" s="39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40"/>
      <c r="AL75" s="36"/>
      <c r="AM75" s="36"/>
      <c r="AN75" s="36"/>
      <c r="AO75" s="36"/>
      <c r="AP75" s="36"/>
      <c r="AQ75" s="40"/>
      <c r="AR75" s="36"/>
    </row>
    <row r="76" spans="1:44" ht="15.75" customHeight="1" x14ac:dyDescent="0.25">
      <c r="A76" s="26"/>
      <c r="B76" s="35"/>
      <c r="C76" s="26"/>
      <c r="D76" s="36"/>
      <c r="E76" s="26"/>
      <c r="F76" s="26"/>
      <c r="G76" s="26"/>
      <c r="H76" s="37"/>
      <c r="I76" s="26"/>
      <c r="J76" s="35"/>
      <c r="K76" s="26"/>
      <c r="L76" s="36"/>
      <c r="M76" s="38"/>
      <c r="N76" s="39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40"/>
      <c r="AL76" s="36"/>
      <c r="AM76" s="36"/>
      <c r="AN76" s="36"/>
      <c r="AO76" s="36"/>
      <c r="AP76" s="36"/>
      <c r="AQ76" s="40"/>
      <c r="AR76" s="36"/>
    </row>
    <row r="77" spans="1:44" ht="15.75" customHeight="1" x14ac:dyDescent="0.25">
      <c r="A77" s="26"/>
      <c r="B77" s="35"/>
      <c r="C77" s="26"/>
      <c r="D77" s="36"/>
      <c r="E77" s="26"/>
      <c r="F77" s="26"/>
      <c r="G77" s="26"/>
      <c r="H77" s="37"/>
      <c r="I77" s="26"/>
      <c r="J77" s="35"/>
      <c r="K77" s="26"/>
      <c r="L77" s="36"/>
      <c r="M77" s="38"/>
      <c r="N77" s="39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40"/>
      <c r="AL77" s="36"/>
      <c r="AM77" s="36"/>
      <c r="AN77" s="36"/>
      <c r="AO77" s="36"/>
      <c r="AP77" s="36"/>
      <c r="AQ77" s="40"/>
      <c r="AR77" s="36"/>
    </row>
    <row r="78" spans="1:44" ht="15.75" customHeight="1" x14ac:dyDescent="0.25">
      <c r="A78" s="26"/>
      <c r="B78" s="35"/>
      <c r="C78" s="26"/>
      <c r="D78" s="36"/>
      <c r="E78" s="26"/>
      <c r="F78" s="26"/>
      <c r="G78" s="26"/>
      <c r="H78" s="37"/>
      <c r="I78" s="26"/>
      <c r="J78" s="35"/>
      <c r="K78" s="26"/>
      <c r="L78" s="36"/>
      <c r="M78" s="38"/>
      <c r="N78" s="39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40"/>
      <c r="AL78" s="36"/>
      <c r="AM78" s="36"/>
      <c r="AN78" s="36"/>
      <c r="AO78" s="36"/>
      <c r="AP78" s="36"/>
      <c r="AQ78" s="40"/>
      <c r="AR78" s="36"/>
    </row>
    <row r="79" spans="1:44" ht="15.75" customHeight="1" x14ac:dyDescent="0.25">
      <c r="A79" s="26"/>
      <c r="B79" s="35"/>
      <c r="C79" s="26"/>
      <c r="D79" s="36"/>
      <c r="E79" s="26"/>
      <c r="F79" s="26"/>
      <c r="G79" s="26"/>
      <c r="H79" s="37"/>
      <c r="I79" s="26"/>
      <c r="J79" s="35"/>
      <c r="K79" s="26"/>
      <c r="L79" s="36"/>
      <c r="M79" s="38"/>
      <c r="N79" s="39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40"/>
      <c r="AL79" s="36"/>
      <c r="AM79" s="36"/>
      <c r="AN79" s="36"/>
      <c r="AO79" s="36"/>
      <c r="AP79" s="36"/>
      <c r="AQ79" s="40"/>
      <c r="AR79" s="36"/>
    </row>
    <row r="80" spans="1:44" ht="15.75" customHeight="1" x14ac:dyDescent="0.25">
      <c r="A80" s="26"/>
      <c r="B80" s="35"/>
      <c r="C80" s="26"/>
      <c r="D80" s="36"/>
      <c r="E80" s="26"/>
      <c r="F80" s="26"/>
      <c r="G80" s="26"/>
      <c r="H80" s="37"/>
      <c r="I80" s="26"/>
      <c r="J80" s="35"/>
      <c r="K80" s="26"/>
      <c r="L80" s="36"/>
      <c r="M80" s="38"/>
      <c r="N80" s="39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40"/>
      <c r="AL80" s="36"/>
      <c r="AM80" s="36"/>
      <c r="AN80" s="36"/>
      <c r="AO80" s="36"/>
      <c r="AP80" s="36"/>
      <c r="AQ80" s="40"/>
      <c r="AR80" s="36"/>
    </row>
    <row r="81" spans="1:44" ht="15.75" customHeight="1" x14ac:dyDescent="0.25">
      <c r="A81" s="26"/>
      <c r="B81" s="35"/>
      <c r="C81" s="26"/>
      <c r="D81" s="36"/>
      <c r="E81" s="26"/>
      <c r="F81" s="26"/>
      <c r="G81" s="26"/>
      <c r="H81" s="37"/>
      <c r="I81" s="26"/>
      <c r="J81" s="35"/>
      <c r="K81" s="26"/>
      <c r="L81" s="36"/>
      <c r="M81" s="38"/>
      <c r="N81" s="39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40"/>
      <c r="AL81" s="36"/>
      <c r="AM81" s="36"/>
      <c r="AN81" s="36"/>
      <c r="AO81" s="36"/>
      <c r="AP81" s="36"/>
      <c r="AQ81" s="40"/>
      <c r="AR81" s="36"/>
    </row>
    <row r="82" spans="1:44" ht="15.75" customHeight="1" x14ac:dyDescent="0.25">
      <c r="A82" s="26"/>
      <c r="B82" s="35"/>
      <c r="C82" s="26"/>
      <c r="D82" s="36"/>
      <c r="E82" s="26"/>
      <c r="F82" s="26"/>
      <c r="G82" s="26"/>
      <c r="H82" s="37"/>
      <c r="I82" s="26"/>
      <c r="J82" s="35"/>
      <c r="K82" s="26"/>
      <c r="L82" s="36"/>
      <c r="M82" s="38"/>
      <c r="N82" s="39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40"/>
      <c r="AL82" s="36"/>
      <c r="AM82" s="36"/>
      <c r="AN82" s="36"/>
      <c r="AO82" s="36"/>
      <c r="AP82" s="36"/>
      <c r="AQ82" s="40"/>
      <c r="AR82" s="36"/>
    </row>
    <row r="83" spans="1:44" ht="15.75" customHeight="1" x14ac:dyDescent="0.25">
      <c r="A83" s="26"/>
      <c r="B83" s="35"/>
      <c r="C83" s="26"/>
      <c r="D83" s="36"/>
      <c r="E83" s="26"/>
      <c r="F83" s="26"/>
      <c r="G83" s="26"/>
      <c r="H83" s="37"/>
      <c r="I83" s="26"/>
      <c r="J83" s="35"/>
      <c r="K83" s="26"/>
      <c r="L83" s="36"/>
      <c r="M83" s="38"/>
      <c r="N83" s="39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40"/>
      <c r="AL83" s="36"/>
      <c r="AM83" s="36"/>
      <c r="AN83" s="36"/>
      <c r="AO83" s="36"/>
      <c r="AP83" s="36"/>
      <c r="AQ83" s="40"/>
      <c r="AR83" s="36"/>
    </row>
    <row r="84" spans="1:44" ht="15.75" customHeight="1" x14ac:dyDescent="0.25">
      <c r="A84" s="26"/>
      <c r="B84" s="35"/>
      <c r="C84" s="26"/>
      <c r="D84" s="36"/>
      <c r="E84" s="26"/>
      <c r="F84" s="26"/>
      <c r="G84" s="26"/>
      <c r="H84" s="37"/>
      <c r="I84" s="26"/>
      <c r="J84" s="35"/>
      <c r="K84" s="26"/>
      <c r="L84" s="36"/>
      <c r="M84" s="38"/>
      <c r="N84" s="39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40"/>
      <c r="AL84" s="36"/>
      <c r="AM84" s="36"/>
      <c r="AN84" s="36"/>
      <c r="AO84" s="36"/>
      <c r="AP84" s="36"/>
      <c r="AQ84" s="40"/>
      <c r="AR84" s="36"/>
    </row>
    <row r="85" spans="1:44" ht="15.75" customHeight="1" x14ac:dyDescent="0.25">
      <c r="A85" s="26"/>
      <c r="B85" s="35"/>
      <c r="C85" s="26"/>
      <c r="D85" s="36"/>
      <c r="E85" s="26"/>
      <c r="F85" s="26"/>
      <c r="G85" s="26"/>
      <c r="H85" s="37"/>
      <c r="I85" s="26"/>
      <c r="J85" s="35"/>
      <c r="K85" s="26"/>
      <c r="L85" s="36"/>
      <c r="M85" s="38"/>
      <c r="N85" s="39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40"/>
      <c r="AL85" s="36"/>
      <c r="AM85" s="36"/>
      <c r="AN85" s="36"/>
      <c r="AO85" s="36"/>
      <c r="AP85" s="36"/>
      <c r="AQ85" s="40"/>
      <c r="AR85" s="36"/>
    </row>
    <row r="86" spans="1:44" ht="15.75" customHeight="1" x14ac:dyDescent="0.25">
      <c r="A86" s="26"/>
      <c r="B86" s="35"/>
      <c r="C86" s="26"/>
      <c r="D86" s="36"/>
      <c r="E86" s="26"/>
      <c r="F86" s="26"/>
      <c r="G86" s="26"/>
      <c r="H86" s="37"/>
      <c r="I86" s="26"/>
      <c r="J86" s="35"/>
      <c r="K86" s="26"/>
      <c r="L86" s="36"/>
      <c r="M86" s="38"/>
      <c r="N86" s="39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40"/>
      <c r="AL86" s="36"/>
      <c r="AM86" s="36"/>
      <c r="AN86" s="36"/>
      <c r="AO86" s="36"/>
      <c r="AP86" s="36"/>
      <c r="AQ86" s="40"/>
      <c r="AR86" s="36"/>
    </row>
    <row r="87" spans="1:44" ht="15.75" customHeight="1" x14ac:dyDescent="0.25">
      <c r="A87" s="26"/>
      <c r="B87" s="35"/>
      <c r="C87" s="26"/>
      <c r="D87" s="36"/>
      <c r="E87" s="26"/>
      <c r="F87" s="26"/>
      <c r="G87" s="26"/>
      <c r="H87" s="37"/>
      <c r="I87" s="26"/>
      <c r="J87" s="35"/>
      <c r="K87" s="26"/>
      <c r="L87" s="36"/>
      <c r="M87" s="38"/>
      <c r="N87" s="39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40"/>
      <c r="AL87" s="36"/>
      <c r="AM87" s="36"/>
      <c r="AN87" s="36"/>
      <c r="AO87" s="36"/>
      <c r="AP87" s="36"/>
      <c r="AQ87" s="40"/>
      <c r="AR87" s="36"/>
    </row>
    <row r="88" spans="1:44" ht="15.75" customHeight="1" x14ac:dyDescent="0.25">
      <c r="A88" s="26"/>
      <c r="B88" s="35"/>
      <c r="C88" s="26"/>
      <c r="D88" s="36"/>
      <c r="E88" s="26"/>
      <c r="F88" s="26"/>
      <c r="G88" s="26"/>
      <c r="H88" s="37"/>
      <c r="I88" s="26"/>
      <c r="J88" s="35"/>
      <c r="K88" s="26"/>
      <c r="L88" s="36"/>
      <c r="M88" s="38"/>
      <c r="N88" s="39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40"/>
      <c r="AL88" s="36"/>
      <c r="AM88" s="36"/>
      <c r="AN88" s="36"/>
      <c r="AO88" s="36"/>
      <c r="AP88" s="36"/>
      <c r="AQ88" s="40"/>
      <c r="AR88" s="36"/>
    </row>
    <row r="89" spans="1:44" ht="15.75" customHeight="1" x14ac:dyDescent="0.25">
      <c r="A89" s="26"/>
      <c r="B89" s="35"/>
      <c r="C89" s="26"/>
      <c r="D89" s="36"/>
      <c r="E89" s="26"/>
      <c r="F89" s="26"/>
      <c r="G89" s="26"/>
      <c r="H89" s="37"/>
      <c r="I89" s="26"/>
      <c r="J89" s="35"/>
      <c r="K89" s="26"/>
      <c r="L89" s="36"/>
      <c r="M89" s="38"/>
      <c r="N89" s="39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40"/>
      <c r="AL89" s="36"/>
      <c r="AM89" s="36"/>
      <c r="AN89" s="36"/>
      <c r="AO89" s="36"/>
      <c r="AP89" s="36"/>
      <c r="AQ89" s="40"/>
      <c r="AR89" s="36"/>
    </row>
    <row r="90" spans="1:44" ht="15.75" customHeight="1" x14ac:dyDescent="0.25">
      <c r="A90" s="26"/>
      <c r="B90" s="35"/>
      <c r="C90" s="26"/>
      <c r="D90" s="36"/>
      <c r="E90" s="26"/>
      <c r="F90" s="26"/>
      <c r="G90" s="26"/>
      <c r="H90" s="37"/>
      <c r="I90" s="26"/>
      <c r="J90" s="35"/>
      <c r="K90" s="26"/>
      <c r="L90" s="36"/>
      <c r="M90" s="38"/>
      <c r="N90" s="39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40"/>
      <c r="AL90" s="36"/>
      <c r="AM90" s="36"/>
      <c r="AN90" s="36"/>
      <c r="AO90" s="36"/>
      <c r="AP90" s="36"/>
      <c r="AQ90" s="40"/>
      <c r="AR90" s="36"/>
    </row>
    <row r="91" spans="1:44" ht="15.75" customHeight="1" x14ac:dyDescent="0.25">
      <c r="A91" s="26"/>
      <c r="B91" s="35"/>
      <c r="C91" s="26"/>
      <c r="D91" s="36"/>
      <c r="E91" s="26"/>
      <c r="F91" s="26"/>
      <c r="G91" s="26"/>
      <c r="H91" s="37"/>
      <c r="I91" s="26"/>
      <c r="J91" s="35"/>
      <c r="K91" s="26"/>
      <c r="L91" s="36"/>
      <c r="M91" s="38"/>
      <c r="N91" s="39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40"/>
      <c r="AL91" s="36"/>
      <c r="AM91" s="36"/>
      <c r="AN91" s="36"/>
      <c r="AO91" s="36"/>
      <c r="AP91" s="36"/>
      <c r="AQ91" s="40"/>
      <c r="AR91" s="36"/>
    </row>
    <row r="92" spans="1:44" ht="15.75" customHeight="1" x14ac:dyDescent="0.25">
      <c r="A92" s="26"/>
      <c r="B92" s="35"/>
      <c r="C92" s="26"/>
      <c r="D92" s="36"/>
      <c r="E92" s="26"/>
      <c r="F92" s="26"/>
      <c r="G92" s="26"/>
      <c r="H92" s="37"/>
      <c r="I92" s="26"/>
      <c r="J92" s="35"/>
      <c r="K92" s="26"/>
      <c r="L92" s="36"/>
      <c r="M92" s="38"/>
      <c r="N92" s="39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40"/>
      <c r="AL92" s="36"/>
      <c r="AM92" s="36"/>
      <c r="AN92" s="36"/>
      <c r="AO92" s="36"/>
      <c r="AP92" s="36"/>
      <c r="AQ92" s="40"/>
      <c r="AR92" s="36"/>
    </row>
    <row r="93" spans="1:44" ht="15.75" customHeight="1" x14ac:dyDescent="0.25">
      <c r="A93" s="26"/>
      <c r="B93" s="35"/>
      <c r="C93" s="26"/>
      <c r="D93" s="36"/>
      <c r="E93" s="26"/>
      <c r="F93" s="26"/>
      <c r="G93" s="26"/>
      <c r="H93" s="37"/>
      <c r="I93" s="26"/>
      <c r="J93" s="35"/>
      <c r="K93" s="26"/>
      <c r="L93" s="36"/>
      <c r="M93" s="38"/>
      <c r="N93" s="39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40"/>
      <c r="AL93" s="36"/>
      <c r="AM93" s="36"/>
      <c r="AN93" s="36"/>
      <c r="AO93" s="36"/>
      <c r="AP93" s="36"/>
      <c r="AQ93" s="40"/>
      <c r="AR93" s="36"/>
    </row>
    <row r="94" spans="1:44" ht="15.75" customHeight="1" x14ac:dyDescent="0.25">
      <c r="A94" s="26"/>
      <c r="B94" s="35"/>
      <c r="C94" s="26"/>
      <c r="D94" s="36"/>
      <c r="E94" s="26"/>
      <c r="F94" s="26"/>
      <c r="G94" s="26"/>
      <c r="H94" s="37"/>
      <c r="I94" s="26"/>
      <c r="J94" s="35"/>
      <c r="K94" s="26"/>
      <c r="L94" s="36"/>
      <c r="M94" s="38"/>
      <c r="N94" s="39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40"/>
      <c r="AL94" s="36"/>
      <c r="AM94" s="36"/>
      <c r="AN94" s="36"/>
      <c r="AO94" s="36"/>
      <c r="AP94" s="36"/>
      <c r="AQ94" s="40"/>
      <c r="AR94" s="36"/>
    </row>
    <row r="95" spans="1:44" ht="15.75" customHeight="1" x14ac:dyDescent="0.25">
      <c r="A95" s="26"/>
      <c r="B95" s="35"/>
      <c r="C95" s="26"/>
      <c r="D95" s="36"/>
      <c r="E95" s="26"/>
      <c r="F95" s="26"/>
      <c r="G95" s="26"/>
      <c r="H95" s="37"/>
      <c r="I95" s="26"/>
      <c r="J95" s="35"/>
      <c r="K95" s="26"/>
      <c r="L95" s="36"/>
      <c r="M95" s="38"/>
      <c r="N95" s="39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40"/>
      <c r="AL95" s="36"/>
      <c r="AM95" s="36"/>
      <c r="AN95" s="36"/>
      <c r="AO95" s="36"/>
      <c r="AP95" s="36"/>
      <c r="AQ95" s="40"/>
      <c r="AR95" s="36"/>
    </row>
    <row r="96" spans="1:44" ht="15.75" customHeight="1" x14ac:dyDescent="0.25">
      <c r="A96" s="26"/>
      <c r="B96" s="35"/>
      <c r="C96" s="26"/>
      <c r="D96" s="36"/>
      <c r="E96" s="26"/>
      <c r="F96" s="26"/>
      <c r="G96" s="26"/>
      <c r="H96" s="37"/>
      <c r="I96" s="26"/>
      <c r="J96" s="35"/>
      <c r="K96" s="26"/>
      <c r="L96" s="36"/>
      <c r="M96" s="38"/>
      <c r="N96" s="39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40"/>
      <c r="AL96" s="36"/>
      <c r="AM96" s="36"/>
      <c r="AN96" s="36"/>
      <c r="AO96" s="36"/>
      <c r="AP96" s="36"/>
      <c r="AQ96" s="40"/>
      <c r="AR96" s="36"/>
    </row>
    <row r="97" spans="1:44" ht="15.75" customHeight="1" x14ac:dyDescent="0.25">
      <c r="A97" s="26"/>
      <c r="B97" s="35"/>
      <c r="C97" s="26"/>
      <c r="D97" s="36"/>
      <c r="E97" s="26"/>
      <c r="F97" s="26"/>
      <c r="G97" s="26"/>
      <c r="H97" s="37"/>
      <c r="I97" s="26"/>
      <c r="J97" s="35"/>
      <c r="K97" s="26"/>
      <c r="L97" s="36"/>
      <c r="M97" s="38"/>
      <c r="N97" s="39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40"/>
      <c r="AL97" s="36"/>
      <c r="AM97" s="36"/>
      <c r="AN97" s="36"/>
      <c r="AO97" s="36"/>
      <c r="AP97" s="36"/>
      <c r="AQ97" s="40"/>
      <c r="AR97" s="36"/>
    </row>
    <row r="98" spans="1:44" ht="15.75" customHeight="1" x14ac:dyDescent="0.25">
      <c r="A98" s="26"/>
      <c r="B98" s="35"/>
      <c r="C98" s="26"/>
      <c r="D98" s="36"/>
      <c r="E98" s="26"/>
      <c r="F98" s="26"/>
      <c r="G98" s="26"/>
      <c r="H98" s="37"/>
      <c r="I98" s="26"/>
      <c r="J98" s="35"/>
      <c r="K98" s="26"/>
      <c r="L98" s="36"/>
      <c r="M98" s="38"/>
      <c r="N98" s="39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40"/>
      <c r="AL98" s="36"/>
      <c r="AM98" s="36"/>
      <c r="AN98" s="36"/>
      <c r="AO98" s="36"/>
      <c r="AP98" s="36"/>
      <c r="AQ98" s="40"/>
      <c r="AR98" s="36"/>
    </row>
    <row r="99" spans="1:44" ht="15.75" customHeight="1" x14ac:dyDescent="0.25">
      <c r="A99" s="26"/>
      <c r="B99" s="35"/>
      <c r="C99" s="26"/>
      <c r="D99" s="36"/>
      <c r="E99" s="26"/>
      <c r="F99" s="26"/>
      <c r="G99" s="26"/>
      <c r="H99" s="37"/>
      <c r="I99" s="26"/>
      <c r="J99" s="35"/>
      <c r="K99" s="26"/>
      <c r="L99" s="36"/>
      <c r="M99" s="38"/>
      <c r="N99" s="39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40"/>
      <c r="AL99" s="36"/>
      <c r="AM99" s="36"/>
      <c r="AN99" s="36"/>
      <c r="AO99" s="36"/>
      <c r="AP99" s="36"/>
      <c r="AQ99" s="40"/>
      <c r="AR99" s="36"/>
    </row>
    <row r="100" spans="1:44" ht="15.75" customHeight="1" x14ac:dyDescent="0.25">
      <c r="A100" s="26"/>
      <c r="B100" s="35"/>
      <c r="C100" s="26"/>
      <c r="D100" s="36"/>
      <c r="E100" s="26"/>
      <c r="F100" s="26"/>
      <c r="G100" s="26"/>
      <c r="H100" s="37"/>
      <c r="I100" s="26"/>
      <c r="J100" s="35"/>
      <c r="K100" s="26"/>
      <c r="L100" s="36"/>
      <c r="M100" s="38"/>
      <c r="N100" s="39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40"/>
      <c r="AL100" s="36"/>
      <c r="AM100" s="36"/>
      <c r="AN100" s="36"/>
      <c r="AO100" s="36"/>
      <c r="AP100" s="36"/>
      <c r="AQ100" s="40"/>
      <c r="AR100" s="36"/>
    </row>
    <row r="101" spans="1:44" ht="15.75" customHeight="1" x14ac:dyDescent="0.25">
      <c r="A101" s="26"/>
      <c r="B101" s="35"/>
      <c r="C101" s="26"/>
      <c r="D101" s="36"/>
      <c r="E101" s="26"/>
      <c r="F101" s="26"/>
      <c r="G101" s="26"/>
      <c r="H101" s="37"/>
      <c r="I101" s="26"/>
      <c r="J101" s="35"/>
      <c r="K101" s="26"/>
      <c r="L101" s="36"/>
      <c r="M101" s="38"/>
      <c r="N101" s="39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40"/>
      <c r="AL101" s="36"/>
      <c r="AM101" s="36"/>
      <c r="AN101" s="36"/>
      <c r="AO101" s="36"/>
      <c r="AP101" s="36"/>
      <c r="AQ101" s="40"/>
      <c r="AR101" s="36"/>
    </row>
    <row r="102" spans="1:44" ht="15.75" customHeight="1" x14ac:dyDescent="0.25">
      <c r="A102" s="26"/>
      <c r="B102" s="35"/>
      <c r="C102" s="26"/>
      <c r="D102" s="36"/>
      <c r="E102" s="26"/>
      <c r="F102" s="26"/>
      <c r="G102" s="26"/>
      <c r="H102" s="37"/>
      <c r="I102" s="26"/>
      <c r="J102" s="35"/>
      <c r="K102" s="26"/>
      <c r="L102" s="36"/>
      <c r="M102" s="38"/>
      <c r="N102" s="39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40"/>
      <c r="AL102" s="36"/>
      <c r="AM102" s="36"/>
      <c r="AN102" s="36"/>
      <c r="AO102" s="36"/>
      <c r="AP102" s="36"/>
      <c r="AQ102" s="40"/>
      <c r="AR102" s="36"/>
    </row>
    <row r="103" spans="1:44" ht="15.75" customHeight="1" x14ac:dyDescent="0.25">
      <c r="A103" s="26"/>
      <c r="B103" s="35"/>
      <c r="C103" s="26"/>
      <c r="D103" s="36"/>
      <c r="E103" s="26"/>
      <c r="F103" s="26"/>
      <c r="G103" s="26"/>
      <c r="H103" s="37"/>
      <c r="I103" s="26"/>
      <c r="J103" s="35"/>
      <c r="K103" s="26"/>
      <c r="L103" s="36"/>
      <c r="M103" s="38"/>
      <c r="N103" s="39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40"/>
      <c r="AL103" s="36"/>
      <c r="AM103" s="36"/>
      <c r="AN103" s="36"/>
      <c r="AO103" s="36"/>
      <c r="AP103" s="36"/>
      <c r="AQ103" s="40"/>
      <c r="AR103" s="36"/>
    </row>
    <row r="104" spans="1:44" ht="15.75" customHeight="1" x14ac:dyDescent="0.25">
      <c r="A104" s="26"/>
      <c r="B104" s="35"/>
      <c r="C104" s="26"/>
      <c r="D104" s="36"/>
      <c r="E104" s="26"/>
      <c r="F104" s="26"/>
      <c r="G104" s="26"/>
      <c r="H104" s="37"/>
      <c r="I104" s="26"/>
      <c r="J104" s="35"/>
      <c r="K104" s="26"/>
      <c r="L104" s="36"/>
      <c r="M104" s="38"/>
      <c r="N104" s="39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40"/>
      <c r="AL104" s="36"/>
      <c r="AM104" s="36"/>
      <c r="AN104" s="36"/>
      <c r="AO104" s="36"/>
      <c r="AP104" s="36"/>
      <c r="AQ104" s="40"/>
      <c r="AR104" s="36"/>
    </row>
    <row r="105" spans="1:44" ht="15.75" customHeight="1" x14ac:dyDescent="0.25">
      <c r="A105" s="26"/>
      <c r="B105" s="35"/>
      <c r="C105" s="26"/>
      <c r="D105" s="36"/>
      <c r="E105" s="26"/>
      <c r="F105" s="26"/>
      <c r="G105" s="26"/>
      <c r="H105" s="37"/>
      <c r="I105" s="26"/>
      <c r="J105" s="35"/>
      <c r="K105" s="26"/>
      <c r="L105" s="36"/>
      <c r="M105" s="38"/>
      <c r="N105" s="39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40"/>
      <c r="AL105" s="36"/>
      <c r="AM105" s="36"/>
      <c r="AN105" s="36"/>
      <c r="AO105" s="36"/>
      <c r="AP105" s="36"/>
      <c r="AQ105" s="40"/>
      <c r="AR105" s="36"/>
    </row>
    <row r="106" spans="1:44" ht="15.75" customHeight="1" x14ac:dyDescent="0.25">
      <c r="A106" s="26"/>
      <c r="B106" s="35"/>
      <c r="C106" s="26"/>
      <c r="D106" s="36"/>
      <c r="E106" s="26"/>
      <c r="F106" s="26"/>
      <c r="G106" s="26"/>
      <c r="H106" s="37"/>
      <c r="I106" s="26"/>
      <c r="J106" s="35"/>
      <c r="K106" s="26"/>
      <c r="L106" s="36"/>
      <c r="M106" s="38"/>
      <c r="N106" s="39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40"/>
      <c r="AL106" s="36"/>
      <c r="AM106" s="36"/>
      <c r="AN106" s="36"/>
      <c r="AO106" s="36"/>
      <c r="AP106" s="36"/>
      <c r="AQ106" s="40"/>
      <c r="AR106" s="36"/>
    </row>
    <row r="107" spans="1:44" ht="15.75" customHeight="1" x14ac:dyDescent="0.25">
      <c r="A107" s="26"/>
      <c r="B107" s="35"/>
      <c r="C107" s="26"/>
      <c r="D107" s="36"/>
      <c r="E107" s="26"/>
      <c r="F107" s="26"/>
      <c r="G107" s="26"/>
      <c r="H107" s="37"/>
      <c r="I107" s="26"/>
      <c r="J107" s="35"/>
      <c r="K107" s="26"/>
      <c r="L107" s="36"/>
      <c r="M107" s="38"/>
      <c r="N107" s="39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40"/>
      <c r="AL107" s="36"/>
      <c r="AM107" s="36"/>
      <c r="AN107" s="36"/>
      <c r="AO107" s="36"/>
      <c r="AP107" s="36"/>
      <c r="AQ107" s="40"/>
      <c r="AR107" s="36"/>
    </row>
    <row r="108" spans="1:44" ht="15.75" customHeight="1" x14ac:dyDescent="0.25">
      <c r="A108" s="26"/>
      <c r="B108" s="35"/>
      <c r="C108" s="26"/>
      <c r="D108" s="36"/>
      <c r="E108" s="26"/>
      <c r="F108" s="26"/>
      <c r="G108" s="26"/>
      <c r="H108" s="37"/>
      <c r="I108" s="26"/>
      <c r="J108" s="35"/>
      <c r="K108" s="26"/>
      <c r="L108" s="36"/>
      <c r="M108" s="38"/>
      <c r="N108" s="39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40"/>
      <c r="AL108" s="36"/>
      <c r="AM108" s="36"/>
      <c r="AN108" s="36"/>
      <c r="AO108" s="36"/>
      <c r="AP108" s="36"/>
      <c r="AQ108" s="40"/>
      <c r="AR108" s="36"/>
    </row>
    <row r="109" spans="1:44" ht="15.75" customHeight="1" x14ac:dyDescent="0.25">
      <c r="A109" s="26"/>
      <c r="B109" s="35"/>
      <c r="C109" s="26"/>
      <c r="D109" s="36"/>
      <c r="E109" s="26"/>
      <c r="F109" s="26"/>
      <c r="G109" s="26"/>
      <c r="H109" s="37"/>
      <c r="I109" s="26"/>
      <c r="J109" s="35"/>
      <c r="K109" s="26"/>
      <c r="L109" s="36"/>
      <c r="M109" s="38"/>
      <c r="N109" s="39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40"/>
      <c r="AL109" s="36"/>
      <c r="AM109" s="36"/>
      <c r="AN109" s="36"/>
      <c r="AO109" s="36"/>
      <c r="AP109" s="36"/>
      <c r="AQ109" s="40"/>
      <c r="AR109" s="36"/>
    </row>
    <row r="110" spans="1:44" ht="15.75" customHeight="1" x14ac:dyDescent="0.25">
      <c r="A110" s="26"/>
      <c r="B110" s="35"/>
      <c r="C110" s="26"/>
      <c r="D110" s="36"/>
      <c r="E110" s="26"/>
      <c r="F110" s="26"/>
      <c r="G110" s="26"/>
      <c r="H110" s="37"/>
      <c r="I110" s="26"/>
      <c r="J110" s="35"/>
      <c r="K110" s="26"/>
      <c r="L110" s="36"/>
      <c r="M110" s="38"/>
      <c r="N110" s="39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40"/>
      <c r="AL110" s="36"/>
      <c r="AM110" s="36"/>
      <c r="AN110" s="36"/>
      <c r="AO110" s="36"/>
      <c r="AP110" s="36"/>
      <c r="AQ110" s="40"/>
      <c r="AR110" s="36"/>
    </row>
    <row r="111" spans="1:44" ht="15.75" customHeight="1" x14ac:dyDescent="0.25">
      <c r="A111" s="26"/>
      <c r="B111" s="35"/>
      <c r="C111" s="26"/>
      <c r="D111" s="36"/>
      <c r="E111" s="26"/>
      <c r="F111" s="26"/>
      <c r="G111" s="26"/>
      <c r="H111" s="37"/>
      <c r="I111" s="26"/>
      <c r="J111" s="35"/>
      <c r="K111" s="26"/>
      <c r="L111" s="36"/>
      <c r="M111" s="38"/>
      <c r="N111" s="39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40"/>
      <c r="AL111" s="36"/>
      <c r="AM111" s="36"/>
      <c r="AN111" s="36"/>
      <c r="AO111" s="36"/>
      <c r="AP111" s="36"/>
      <c r="AQ111" s="40"/>
      <c r="AR111" s="36"/>
    </row>
    <row r="112" spans="1:44" ht="15.75" customHeight="1" x14ac:dyDescent="0.25">
      <c r="A112" s="26"/>
      <c r="B112" s="35"/>
      <c r="C112" s="26"/>
      <c r="D112" s="36"/>
      <c r="E112" s="26"/>
      <c r="F112" s="26"/>
      <c r="G112" s="26"/>
      <c r="H112" s="37"/>
      <c r="I112" s="26"/>
      <c r="J112" s="35"/>
      <c r="K112" s="26"/>
      <c r="L112" s="36"/>
      <c r="M112" s="38"/>
      <c r="N112" s="39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40"/>
      <c r="AL112" s="36"/>
      <c r="AM112" s="36"/>
      <c r="AN112" s="36"/>
      <c r="AO112" s="36"/>
      <c r="AP112" s="36"/>
      <c r="AQ112" s="40"/>
      <c r="AR112" s="36"/>
    </row>
    <row r="113" spans="1:44" ht="15.75" customHeight="1" x14ac:dyDescent="0.25">
      <c r="A113" s="26"/>
      <c r="B113" s="35"/>
      <c r="C113" s="26"/>
      <c r="D113" s="36"/>
      <c r="E113" s="26"/>
      <c r="F113" s="26"/>
      <c r="G113" s="26"/>
      <c r="H113" s="37"/>
      <c r="I113" s="26"/>
      <c r="J113" s="35"/>
      <c r="K113" s="26"/>
      <c r="L113" s="36"/>
      <c r="M113" s="38"/>
      <c r="N113" s="39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40"/>
      <c r="AL113" s="36"/>
      <c r="AM113" s="36"/>
      <c r="AN113" s="36"/>
      <c r="AO113" s="36"/>
      <c r="AP113" s="36"/>
      <c r="AQ113" s="40"/>
      <c r="AR113" s="36"/>
    </row>
    <row r="114" spans="1:44" ht="15.75" customHeight="1" x14ac:dyDescent="0.25">
      <c r="A114" s="26"/>
      <c r="B114" s="35"/>
      <c r="C114" s="26"/>
      <c r="D114" s="36"/>
      <c r="E114" s="26"/>
      <c r="F114" s="26"/>
      <c r="G114" s="26"/>
      <c r="H114" s="37"/>
      <c r="I114" s="26"/>
      <c r="J114" s="35"/>
      <c r="K114" s="26"/>
      <c r="L114" s="36"/>
      <c r="M114" s="38"/>
      <c r="N114" s="39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40"/>
      <c r="AL114" s="36"/>
      <c r="AM114" s="36"/>
      <c r="AN114" s="36"/>
      <c r="AO114" s="36"/>
      <c r="AP114" s="36"/>
      <c r="AQ114" s="40"/>
      <c r="AR114" s="36"/>
    </row>
    <row r="115" spans="1:44" ht="15.75" customHeight="1" x14ac:dyDescent="0.25">
      <c r="A115" s="26"/>
      <c r="B115" s="35"/>
      <c r="C115" s="26"/>
      <c r="D115" s="36"/>
      <c r="E115" s="26"/>
      <c r="F115" s="26"/>
      <c r="G115" s="26"/>
      <c r="H115" s="37"/>
      <c r="I115" s="26"/>
      <c r="J115" s="35"/>
      <c r="K115" s="26"/>
      <c r="L115" s="36"/>
      <c r="M115" s="38"/>
      <c r="N115" s="39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40"/>
      <c r="AL115" s="36"/>
      <c r="AM115" s="36"/>
      <c r="AN115" s="36"/>
      <c r="AO115" s="36"/>
      <c r="AP115" s="36"/>
      <c r="AQ115" s="40"/>
      <c r="AR115" s="36"/>
    </row>
    <row r="116" spans="1:44" ht="15.75" customHeight="1" x14ac:dyDescent="0.25">
      <c r="A116" s="26"/>
      <c r="B116" s="35"/>
      <c r="C116" s="26"/>
      <c r="D116" s="36"/>
      <c r="E116" s="26"/>
      <c r="F116" s="26"/>
      <c r="G116" s="26"/>
      <c r="H116" s="37"/>
      <c r="I116" s="26"/>
      <c r="J116" s="35"/>
      <c r="K116" s="26"/>
      <c r="L116" s="36"/>
      <c r="M116" s="38"/>
      <c r="N116" s="39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40"/>
      <c r="AL116" s="36"/>
      <c r="AM116" s="36"/>
      <c r="AN116" s="36"/>
      <c r="AO116" s="36"/>
      <c r="AP116" s="36"/>
      <c r="AQ116" s="40"/>
      <c r="AR116" s="36"/>
    </row>
    <row r="117" spans="1:44" ht="15.75" customHeight="1" x14ac:dyDescent="0.25">
      <c r="A117" s="26"/>
      <c r="B117" s="35"/>
      <c r="C117" s="26"/>
      <c r="D117" s="36"/>
      <c r="E117" s="26"/>
      <c r="F117" s="26"/>
      <c r="G117" s="26"/>
      <c r="H117" s="37"/>
      <c r="I117" s="26"/>
      <c r="J117" s="35"/>
      <c r="K117" s="26"/>
      <c r="L117" s="36"/>
      <c r="M117" s="38"/>
      <c r="N117" s="39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40"/>
      <c r="AL117" s="36"/>
      <c r="AM117" s="36"/>
      <c r="AN117" s="36"/>
      <c r="AO117" s="36"/>
      <c r="AP117" s="36"/>
      <c r="AQ117" s="40"/>
      <c r="AR117" s="36"/>
    </row>
    <row r="118" spans="1:44" ht="15.75" customHeight="1" x14ac:dyDescent="0.25">
      <c r="A118" s="26"/>
      <c r="B118" s="35"/>
      <c r="C118" s="26"/>
      <c r="D118" s="36"/>
      <c r="E118" s="26"/>
      <c r="F118" s="26"/>
      <c r="G118" s="26"/>
      <c r="H118" s="37"/>
      <c r="I118" s="26"/>
      <c r="J118" s="35"/>
      <c r="K118" s="26"/>
      <c r="L118" s="36"/>
      <c r="M118" s="38"/>
      <c r="N118" s="39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40"/>
      <c r="AL118" s="36"/>
      <c r="AM118" s="36"/>
      <c r="AN118" s="36"/>
      <c r="AO118" s="36"/>
      <c r="AP118" s="36"/>
      <c r="AQ118" s="40"/>
      <c r="AR118" s="36"/>
    </row>
    <row r="119" spans="1:44" ht="15.75" customHeight="1" x14ac:dyDescent="0.25">
      <c r="A119" s="26"/>
      <c r="B119" s="35"/>
      <c r="C119" s="26"/>
      <c r="D119" s="36"/>
      <c r="E119" s="26"/>
      <c r="F119" s="26"/>
      <c r="G119" s="26"/>
      <c r="H119" s="37"/>
      <c r="I119" s="26"/>
      <c r="J119" s="35"/>
      <c r="K119" s="26"/>
      <c r="L119" s="36"/>
      <c r="M119" s="38"/>
      <c r="N119" s="39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40"/>
      <c r="AL119" s="36"/>
      <c r="AM119" s="36"/>
      <c r="AN119" s="36"/>
      <c r="AO119" s="36"/>
      <c r="AP119" s="36"/>
      <c r="AQ119" s="40"/>
      <c r="AR119" s="36"/>
    </row>
    <row r="120" spans="1:44" ht="15.75" customHeight="1" x14ac:dyDescent="0.25">
      <c r="A120" s="26"/>
      <c r="B120" s="35"/>
      <c r="C120" s="26"/>
      <c r="D120" s="36"/>
      <c r="E120" s="26"/>
      <c r="F120" s="26"/>
      <c r="G120" s="26"/>
      <c r="H120" s="37"/>
      <c r="I120" s="26"/>
      <c r="J120" s="35"/>
      <c r="K120" s="26"/>
      <c r="L120" s="36"/>
      <c r="M120" s="38"/>
      <c r="N120" s="39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40"/>
      <c r="AL120" s="36"/>
      <c r="AM120" s="36"/>
      <c r="AN120" s="36"/>
      <c r="AO120" s="36"/>
      <c r="AP120" s="36"/>
      <c r="AQ120" s="40"/>
      <c r="AR120" s="36"/>
    </row>
    <row r="121" spans="1:44" ht="15.75" customHeight="1" x14ac:dyDescent="0.25">
      <c r="A121" s="26"/>
      <c r="B121" s="35"/>
      <c r="C121" s="26"/>
      <c r="D121" s="36"/>
      <c r="E121" s="26"/>
      <c r="F121" s="26"/>
      <c r="G121" s="26"/>
      <c r="H121" s="37"/>
      <c r="I121" s="26"/>
      <c r="J121" s="35"/>
      <c r="K121" s="26"/>
      <c r="L121" s="36"/>
      <c r="M121" s="38"/>
      <c r="N121" s="39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40"/>
      <c r="AL121" s="36"/>
      <c r="AM121" s="36"/>
      <c r="AN121" s="36"/>
      <c r="AO121" s="36"/>
      <c r="AP121" s="36"/>
      <c r="AQ121" s="40"/>
      <c r="AR121" s="36"/>
    </row>
    <row r="122" spans="1:44" ht="15.75" customHeight="1" x14ac:dyDescent="0.25">
      <c r="A122" s="26"/>
      <c r="B122" s="35"/>
      <c r="C122" s="26"/>
      <c r="D122" s="36"/>
      <c r="E122" s="26"/>
      <c r="F122" s="26"/>
      <c r="G122" s="26"/>
      <c r="H122" s="37"/>
      <c r="I122" s="26"/>
      <c r="J122" s="35"/>
      <c r="K122" s="26"/>
      <c r="L122" s="36"/>
      <c r="M122" s="38"/>
      <c r="N122" s="39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40"/>
      <c r="AL122" s="36"/>
      <c r="AM122" s="36"/>
      <c r="AN122" s="36"/>
      <c r="AO122" s="36"/>
      <c r="AP122" s="36"/>
      <c r="AQ122" s="40"/>
      <c r="AR122" s="36"/>
    </row>
    <row r="123" spans="1:44" ht="15.75" customHeight="1" x14ac:dyDescent="0.25">
      <c r="A123" s="26"/>
      <c r="B123" s="35"/>
      <c r="C123" s="26"/>
      <c r="D123" s="36"/>
      <c r="E123" s="26"/>
      <c r="F123" s="26"/>
      <c r="G123" s="26"/>
      <c r="H123" s="37"/>
      <c r="I123" s="26"/>
      <c r="J123" s="35"/>
      <c r="K123" s="26"/>
      <c r="L123" s="36"/>
      <c r="M123" s="38"/>
      <c r="N123" s="39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40"/>
      <c r="AL123" s="36"/>
      <c r="AM123" s="36"/>
      <c r="AN123" s="36"/>
      <c r="AO123" s="36"/>
      <c r="AP123" s="36"/>
      <c r="AQ123" s="40"/>
      <c r="AR123" s="36"/>
    </row>
    <row r="124" spans="1:44" ht="15.75" customHeight="1" x14ac:dyDescent="0.25">
      <c r="A124" s="26"/>
      <c r="B124" s="35"/>
      <c r="C124" s="26"/>
      <c r="D124" s="36"/>
      <c r="E124" s="26"/>
      <c r="F124" s="26"/>
      <c r="G124" s="26"/>
      <c r="H124" s="37"/>
      <c r="I124" s="26"/>
      <c r="J124" s="35"/>
      <c r="K124" s="26"/>
      <c r="L124" s="36"/>
      <c r="M124" s="38"/>
      <c r="N124" s="39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40"/>
      <c r="AL124" s="36"/>
      <c r="AM124" s="36"/>
      <c r="AN124" s="36"/>
      <c r="AO124" s="36"/>
      <c r="AP124" s="36"/>
      <c r="AQ124" s="40"/>
      <c r="AR124" s="36"/>
    </row>
    <row r="125" spans="1:44" ht="15.75" customHeight="1" x14ac:dyDescent="0.25">
      <c r="A125" s="26"/>
      <c r="B125" s="35"/>
      <c r="C125" s="26"/>
      <c r="D125" s="36"/>
      <c r="E125" s="26"/>
      <c r="F125" s="26"/>
      <c r="G125" s="26"/>
      <c r="H125" s="37"/>
      <c r="I125" s="26"/>
      <c r="J125" s="35"/>
      <c r="K125" s="26"/>
      <c r="L125" s="36"/>
      <c r="M125" s="38"/>
      <c r="N125" s="39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40"/>
      <c r="AL125" s="36"/>
      <c r="AM125" s="36"/>
      <c r="AN125" s="36"/>
      <c r="AO125" s="36"/>
      <c r="AP125" s="36"/>
      <c r="AQ125" s="40"/>
      <c r="AR125" s="36"/>
    </row>
    <row r="126" spans="1:44" ht="15.75" customHeight="1" x14ac:dyDescent="0.25">
      <c r="A126" s="26"/>
      <c r="B126" s="35"/>
      <c r="C126" s="26"/>
      <c r="D126" s="36"/>
      <c r="E126" s="26"/>
      <c r="F126" s="26"/>
      <c r="G126" s="26"/>
      <c r="H126" s="37"/>
      <c r="I126" s="26"/>
      <c r="J126" s="35"/>
      <c r="K126" s="26"/>
      <c r="L126" s="36"/>
      <c r="M126" s="38"/>
      <c r="N126" s="39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40"/>
      <c r="AL126" s="36"/>
      <c r="AM126" s="36"/>
      <c r="AN126" s="36"/>
      <c r="AO126" s="36"/>
      <c r="AP126" s="36"/>
      <c r="AQ126" s="40"/>
      <c r="AR126" s="36"/>
    </row>
    <row r="127" spans="1:44" ht="15.75" customHeight="1" x14ac:dyDescent="0.25">
      <c r="A127" s="26"/>
      <c r="B127" s="35"/>
      <c r="C127" s="26"/>
      <c r="D127" s="36"/>
      <c r="E127" s="26"/>
      <c r="F127" s="26"/>
      <c r="G127" s="26"/>
      <c r="H127" s="37"/>
      <c r="I127" s="26"/>
      <c r="J127" s="35"/>
      <c r="K127" s="26"/>
      <c r="L127" s="36"/>
      <c r="M127" s="38"/>
      <c r="N127" s="39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40"/>
      <c r="AL127" s="36"/>
      <c r="AM127" s="36"/>
      <c r="AN127" s="36"/>
      <c r="AO127" s="36"/>
      <c r="AP127" s="36"/>
      <c r="AQ127" s="40"/>
      <c r="AR127" s="36"/>
    </row>
    <row r="128" spans="1:44" ht="15.75" customHeight="1" x14ac:dyDescent="0.25">
      <c r="A128" s="26"/>
      <c r="B128" s="35"/>
      <c r="C128" s="26"/>
      <c r="D128" s="36"/>
      <c r="E128" s="26"/>
      <c r="F128" s="26"/>
      <c r="G128" s="26"/>
      <c r="H128" s="37"/>
      <c r="I128" s="26"/>
      <c r="J128" s="35"/>
      <c r="K128" s="26"/>
      <c r="L128" s="36"/>
      <c r="M128" s="38"/>
      <c r="N128" s="39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40"/>
      <c r="AL128" s="36"/>
      <c r="AM128" s="36"/>
      <c r="AN128" s="36"/>
      <c r="AO128" s="36"/>
      <c r="AP128" s="36"/>
      <c r="AQ128" s="40"/>
      <c r="AR128" s="36"/>
    </row>
    <row r="129" spans="1:44" ht="15.75" customHeight="1" x14ac:dyDescent="0.25">
      <c r="A129" s="26"/>
      <c r="B129" s="35"/>
      <c r="C129" s="26"/>
      <c r="D129" s="36"/>
      <c r="E129" s="26"/>
      <c r="F129" s="26"/>
      <c r="G129" s="26"/>
      <c r="H129" s="37"/>
      <c r="I129" s="26"/>
      <c r="J129" s="35"/>
      <c r="K129" s="26"/>
      <c r="L129" s="36"/>
      <c r="M129" s="38"/>
      <c r="N129" s="39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40"/>
      <c r="AL129" s="36"/>
      <c r="AM129" s="36"/>
      <c r="AN129" s="36"/>
      <c r="AO129" s="36"/>
      <c r="AP129" s="36"/>
      <c r="AQ129" s="40"/>
      <c r="AR129" s="36"/>
    </row>
    <row r="130" spans="1:44" ht="15.75" customHeight="1" x14ac:dyDescent="0.25">
      <c r="A130" s="26"/>
      <c r="B130" s="35"/>
      <c r="C130" s="26"/>
      <c r="D130" s="36"/>
      <c r="E130" s="26"/>
      <c r="F130" s="26"/>
      <c r="G130" s="26"/>
      <c r="H130" s="37"/>
      <c r="I130" s="26"/>
      <c r="J130" s="35"/>
      <c r="K130" s="26"/>
      <c r="L130" s="36"/>
      <c r="M130" s="38"/>
      <c r="N130" s="39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40"/>
      <c r="AL130" s="36"/>
      <c r="AM130" s="36"/>
      <c r="AN130" s="36"/>
      <c r="AO130" s="36"/>
      <c r="AP130" s="36"/>
      <c r="AQ130" s="40"/>
      <c r="AR130" s="36"/>
    </row>
    <row r="131" spans="1:44" ht="15.75" customHeight="1" x14ac:dyDescent="0.25">
      <c r="A131" s="26"/>
      <c r="B131" s="35"/>
      <c r="C131" s="26"/>
      <c r="D131" s="36"/>
      <c r="E131" s="26"/>
      <c r="F131" s="26"/>
      <c r="G131" s="26"/>
      <c r="H131" s="37"/>
      <c r="I131" s="26"/>
      <c r="J131" s="35"/>
      <c r="K131" s="26"/>
      <c r="L131" s="36"/>
      <c r="M131" s="38"/>
      <c r="N131" s="39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40"/>
      <c r="AL131" s="36"/>
      <c r="AM131" s="36"/>
      <c r="AN131" s="36"/>
      <c r="AO131" s="36"/>
      <c r="AP131" s="36"/>
      <c r="AQ131" s="40"/>
      <c r="AR131" s="36"/>
    </row>
    <row r="132" spans="1:44" ht="15.75" customHeight="1" x14ac:dyDescent="0.25">
      <c r="A132" s="26"/>
      <c r="B132" s="35"/>
      <c r="C132" s="26"/>
      <c r="D132" s="36"/>
      <c r="E132" s="26"/>
      <c r="F132" s="26"/>
      <c r="G132" s="26"/>
      <c r="H132" s="37"/>
      <c r="I132" s="26"/>
      <c r="J132" s="35"/>
      <c r="K132" s="26"/>
      <c r="L132" s="36"/>
      <c r="M132" s="38"/>
      <c r="N132" s="39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40"/>
      <c r="AL132" s="36"/>
      <c r="AM132" s="36"/>
      <c r="AN132" s="36"/>
      <c r="AO132" s="36"/>
      <c r="AP132" s="36"/>
      <c r="AQ132" s="40"/>
      <c r="AR132" s="36"/>
    </row>
    <row r="133" spans="1:44" ht="15.75" customHeight="1" x14ac:dyDescent="0.25">
      <c r="A133" s="26"/>
      <c r="B133" s="35"/>
      <c r="C133" s="26"/>
      <c r="D133" s="36"/>
      <c r="E133" s="26"/>
      <c r="F133" s="26"/>
      <c r="G133" s="26"/>
      <c r="H133" s="37"/>
      <c r="I133" s="26"/>
      <c r="J133" s="35"/>
      <c r="K133" s="26"/>
      <c r="L133" s="36"/>
      <c r="M133" s="38"/>
      <c r="N133" s="39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40"/>
      <c r="AL133" s="36"/>
      <c r="AM133" s="36"/>
      <c r="AN133" s="36"/>
      <c r="AO133" s="36"/>
      <c r="AP133" s="36"/>
      <c r="AQ133" s="40"/>
      <c r="AR133" s="36"/>
    </row>
    <row r="134" spans="1:44" ht="15.75" customHeight="1" x14ac:dyDescent="0.25">
      <c r="A134" s="26"/>
      <c r="B134" s="35"/>
      <c r="C134" s="26"/>
      <c r="D134" s="36"/>
      <c r="E134" s="26"/>
      <c r="F134" s="26"/>
      <c r="G134" s="26"/>
      <c r="H134" s="37"/>
      <c r="I134" s="26"/>
      <c r="J134" s="35"/>
      <c r="K134" s="26"/>
      <c r="L134" s="36"/>
      <c r="M134" s="38"/>
      <c r="N134" s="39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40"/>
      <c r="AL134" s="36"/>
      <c r="AM134" s="36"/>
      <c r="AN134" s="36"/>
      <c r="AO134" s="36"/>
      <c r="AP134" s="36"/>
      <c r="AQ134" s="40"/>
      <c r="AR134" s="36"/>
    </row>
    <row r="135" spans="1:44" ht="15.75" customHeight="1" x14ac:dyDescent="0.25">
      <c r="A135" s="26"/>
      <c r="B135" s="35"/>
      <c r="C135" s="26"/>
      <c r="D135" s="36"/>
      <c r="E135" s="26"/>
      <c r="F135" s="26"/>
      <c r="G135" s="26"/>
      <c r="H135" s="37"/>
      <c r="I135" s="26"/>
      <c r="J135" s="35"/>
      <c r="K135" s="26"/>
      <c r="L135" s="36"/>
      <c r="M135" s="38"/>
      <c r="N135" s="39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40"/>
      <c r="AL135" s="36"/>
      <c r="AM135" s="36"/>
      <c r="AN135" s="36"/>
      <c r="AO135" s="36"/>
      <c r="AP135" s="36"/>
      <c r="AQ135" s="40"/>
      <c r="AR135" s="36"/>
    </row>
    <row r="136" spans="1:44" ht="15.75" customHeight="1" x14ac:dyDescent="0.25">
      <c r="A136" s="26"/>
      <c r="B136" s="35"/>
      <c r="C136" s="26"/>
      <c r="D136" s="36"/>
      <c r="E136" s="26"/>
      <c r="F136" s="26"/>
      <c r="G136" s="26"/>
      <c r="H136" s="37"/>
      <c r="I136" s="26"/>
      <c r="J136" s="35"/>
      <c r="K136" s="26"/>
      <c r="L136" s="36"/>
      <c r="M136" s="38"/>
      <c r="N136" s="39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40"/>
      <c r="AL136" s="36"/>
      <c r="AM136" s="36"/>
      <c r="AN136" s="36"/>
      <c r="AO136" s="36"/>
      <c r="AP136" s="36"/>
      <c r="AQ136" s="40"/>
      <c r="AR136" s="36"/>
    </row>
    <row r="137" spans="1:44" ht="15.75" customHeight="1" x14ac:dyDescent="0.25">
      <c r="A137" s="26"/>
      <c r="B137" s="35"/>
      <c r="C137" s="26"/>
      <c r="D137" s="36"/>
      <c r="E137" s="26"/>
      <c r="F137" s="26"/>
      <c r="G137" s="26"/>
      <c r="H137" s="37"/>
      <c r="I137" s="26"/>
      <c r="J137" s="35"/>
      <c r="K137" s="26"/>
      <c r="L137" s="36"/>
      <c r="M137" s="38"/>
      <c r="N137" s="39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40"/>
      <c r="AL137" s="36"/>
      <c r="AM137" s="36"/>
      <c r="AN137" s="36"/>
      <c r="AO137" s="36"/>
      <c r="AP137" s="36"/>
      <c r="AQ137" s="40"/>
      <c r="AR137" s="36"/>
    </row>
    <row r="138" spans="1:44" ht="15.75" customHeight="1" x14ac:dyDescent="0.25">
      <c r="A138" s="26"/>
      <c r="B138" s="35"/>
      <c r="C138" s="26"/>
      <c r="D138" s="36"/>
      <c r="E138" s="26"/>
      <c r="F138" s="26"/>
      <c r="G138" s="26"/>
      <c r="H138" s="37"/>
      <c r="I138" s="26"/>
      <c r="J138" s="35"/>
      <c r="K138" s="26"/>
      <c r="L138" s="36"/>
      <c r="M138" s="38"/>
      <c r="N138" s="39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40"/>
      <c r="AL138" s="36"/>
      <c r="AM138" s="36"/>
      <c r="AN138" s="36"/>
      <c r="AO138" s="36"/>
      <c r="AP138" s="36"/>
      <c r="AQ138" s="40"/>
      <c r="AR138" s="36"/>
    </row>
    <row r="139" spans="1:44" ht="15.75" customHeight="1" x14ac:dyDescent="0.25">
      <c r="A139" s="26"/>
      <c r="B139" s="35"/>
      <c r="C139" s="26"/>
      <c r="D139" s="36"/>
      <c r="E139" s="26"/>
      <c r="F139" s="26"/>
      <c r="G139" s="26"/>
      <c r="H139" s="37"/>
      <c r="I139" s="26"/>
      <c r="J139" s="35"/>
      <c r="K139" s="26"/>
      <c r="L139" s="36"/>
      <c r="M139" s="38"/>
      <c r="N139" s="39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40"/>
      <c r="AL139" s="36"/>
      <c r="AM139" s="36"/>
      <c r="AN139" s="36"/>
      <c r="AO139" s="36"/>
      <c r="AP139" s="36"/>
      <c r="AQ139" s="40"/>
      <c r="AR139" s="36"/>
    </row>
    <row r="140" spans="1:44" ht="15.75" customHeight="1" x14ac:dyDescent="0.25">
      <c r="A140" s="26"/>
      <c r="B140" s="35"/>
      <c r="C140" s="26"/>
      <c r="D140" s="36"/>
      <c r="E140" s="26"/>
      <c r="F140" s="26"/>
      <c r="G140" s="26"/>
      <c r="H140" s="37"/>
      <c r="I140" s="26"/>
      <c r="J140" s="35"/>
      <c r="K140" s="26"/>
      <c r="L140" s="36"/>
      <c r="M140" s="38"/>
      <c r="N140" s="39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40"/>
      <c r="AL140" s="36"/>
      <c r="AM140" s="36"/>
      <c r="AN140" s="36"/>
      <c r="AO140" s="36"/>
      <c r="AP140" s="36"/>
      <c r="AQ140" s="40"/>
      <c r="AR140" s="36"/>
    </row>
    <row r="141" spans="1:44" ht="15.75" customHeight="1" x14ac:dyDescent="0.25">
      <c r="A141" s="26"/>
      <c r="B141" s="35"/>
      <c r="C141" s="26"/>
      <c r="D141" s="36"/>
      <c r="E141" s="26"/>
      <c r="F141" s="26"/>
      <c r="G141" s="26"/>
      <c r="H141" s="37"/>
      <c r="I141" s="26"/>
      <c r="J141" s="35"/>
      <c r="K141" s="26"/>
      <c r="L141" s="36"/>
      <c r="M141" s="38"/>
      <c r="N141" s="39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40"/>
      <c r="AL141" s="36"/>
      <c r="AM141" s="36"/>
      <c r="AN141" s="36"/>
      <c r="AO141" s="36"/>
      <c r="AP141" s="36"/>
      <c r="AQ141" s="40"/>
      <c r="AR141" s="36"/>
    </row>
    <row r="142" spans="1:44" ht="15.75" customHeight="1" x14ac:dyDescent="0.25">
      <c r="A142" s="26"/>
      <c r="B142" s="35"/>
      <c r="C142" s="26"/>
      <c r="D142" s="36"/>
      <c r="E142" s="26"/>
      <c r="F142" s="26"/>
      <c r="G142" s="26"/>
      <c r="H142" s="37"/>
      <c r="I142" s="26"/>
      <c r="J142" s="35"/>
      <c r="K142" s="26"/>
      <c r="L142" s="36"/>
      <c r="M142" s="38"/>
      <c r="N142" s="39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40"/>
      <c r="AL142" s="36"/>
      <c r="AM142" s="36"/>
      <c r="AN142" s="36"/>
      <c r="AO142" s="36"/>
      <c r="AP142" s="36"/>
      <c r="AQ142" s="40"/>
      <c r="AR142" s="36"/>
    </row>
    <row r="143" spans="1:44" ht="15.75" customHeight="1" x14ac:dyDescent="0.25">
      <c r="A143" s="26"/>
      <c r="B143" s="35"/>
      <c r="C143" s="26"/>
      <c r="D143" s="36"/>
      <c r="E143" s="26"/>
      <c r="F143" s="26"/>
      <c r="G143" s="26"/>
      <c r="H143" s="37"/>
      <c r="I143" s="26"/>
      <c r="J143" s="35"/>
      <c r="K143" s="26"/>
      <c r="L143" s="36"/>
      <c r="M143" s="38"/>
      <c r="N143" s="39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40"/>
      <c r="AL143" s="36"/>
      <c r="AM143" s="36"/>
      <c r="AN143" s="36"/>
      <c r="AO143" s="36"/>
      <c r="AP143" s="36"/>
      <c r="AQ143" s="40"/>
      <c r="AR143" s="36"/>
    </row>
    <row r="144" spans="1:44" ht="15.75" customHeight="1" x14ac:dyDescent="0.25">
      <c r="A144" s="26"/>
      <c r="B144" s="35"/>
      <c r="C144" s="26"/>
      <c r="D144" s="36"/>
      <c r="E144" s="26"/>
      <c r="F144" s="26"/>
      <c r="G144" s="26"/>
      <c r="H144" s="37"/>
      <c r="I144" s="26"/>
      <c r="J144" s="35"/>
      <c r="K144" s="26"/>
      <c r="L144" s="36"/>
      <c r="M144" s="38"/>
      <c r="N144" s="39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40"/>
      <c r="AL144" s="36"/>
      <c r="AM144" s="36"/>
      <c r="AN144" s="36"/>
      <c r="AO144" s="36"/>
      <c r="AP144" s="36"/>
      <c r="AQ144" s="40"/>
      <c r="AR144" s="36"/>
    </row>
    <row r="145" spans="1:44" ht="15.75" customHeight="1" x14ac:dyDescent="0.25">
      <c r="A145" s="26"/>
      <c r="B145" s="35"/>
      <c r="C145" s="26"/>
      <c r="D145" s="36"/>
      <c r="E145" s="26"/>
      <c r="F145" s="26"/>
      <c r="G145" s="26"/>
      <c r="H145" s="37"/>
      <c r="I145" s="26"/>
      <c r="J145" s="35"/>
      <c r="K145" s="26"/>
      <c r="L145" s="36"/>
      <c r="M145" s="38"/>
      <c r="N145" s="39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40"/>
      <c r="AL145" s="36"/>
      <c r="AM145" s="36"/>
      <c r="AN145" s="36"/>
      <c r="AO145" s="36"/>
      <c r="AP145" s="36"/>
      <c r="AQ145" s="40"/>
      <c r="AR145" s="36"/>
    </row>
    <row r="146" spans="1:44" ht="15.75" customHeight="1" x14ac:dyDescent="0.25">
      <c r="A146" s="26"/>
      <c r="B146" s="35"/>
      <c r="C146" s="26"/>
      <c r="D146" s="36"/>
      <c r="E146" s="26"/>
      <c r="F146" s="26"/>
      <c r="G146" s="26"/>
      <c r="H146" s="37"/>
      <c r="I146" s="26"/>
      <c r="J146" s="35"/>
      <c r="K146" s="26"/>
      <c r="L146" s="36"/>
      <c r="M146" s="38"/>
      <c r="N146" s="39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40"/>
      <c r="AL146" s="36"/>
      <c r="AM146" s="36"/>
      <c r="AN146" s="36"/>
      <c r="AO146" s="36"/>
      <c r="AP146" s="36"/>
      <c r="AQ146" s="40"/>
      <c r="AR146" s="36"/>
    </row>
    <row r="147" spans="1:44" ht="15.75" customHeight="1" x14ac:dyDescent="0.25">
      <c r="A147" s="26"/>
      <c r="B147" s="35"/>
      <c r="C147" s="26"/>
      <c r="D147" s="36"/>
      <c r="E147" s="26"/>
      <c r="F147" s="26"/>
      <c r="G147" s="26"/>
      <c r="H147" s="37"/>
      <c r="I147" s="26"/>
      <c r="J147" s="35"/>
      <c r="K147" s="26"/>
      <c r="L147" s="36"/>
      <c r="M147" s="38"/>
      <c r="N147" s="39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40"/>
      <c r="AL147" s="36"/>
      <c r="AM147" s="36"/>
      <c r="AN147" s="36"/>
      <c r="AO147" s="36"/>
      <c r="AP147" s="36"/>
      <c r="AQ147" s="40"/>
      <c r="AR147" s="36"/>
    </row>
    <row r="148" spans="1:44" ht="15.75" customHeight="1" x14ac:dyDescent="0.25">
      <c r="A148" s="26"/>
      <c r="B148" s="35"/>
      <c r="C148" s="26"/>
      <c r="D148" s="36"/>
      <c r="E148" s="26"/>
      <c r="F148" s="26"/>
      <c r="G148" s="26"/>
      <c r="H148" s="37"/>
      <c r="I148" s="26"/>
      <c r="J148" s="35"/>
      <c r="K148" s="26"/>
      <c r="L148" s="36"/>
      <c r="M148" s="38"/>
      <c r="N148" s="39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40"/>
      <c r="AL148" s="36"/>
      <c r="AM148" s="36"/>
      <c r="AN148" s="36"/>
      <c r="AO148" s="36"/>
      <c r="AP148" s="36"/>
      <c r="AQ148" s="40"/>
      <c r="AR148" s="36"/>
    </row>
    <row r="149" spans="1:44" ht="15.75" customHeight="1" x14ac:dyDescent="0.25">
      <c r="A149" s="26"/>
      <c r="B149" s="35"/>
      <c r="C149" s="26"/>
      <c r="D149" s="36"/>
      <c r="E149" s="26"/>
      <c r="F149" s="26"/>
      <c r="G149" s="26"/>
      <c r="H149" s="37"/>
      <c r="I149" s="26"/>
      <c r="J149" s="35"/>
      <c r="K149" s="26"/>
      <c r="L149" s="36"/>
      <c r="M149" s="38"/>
      <c r="N149" s="39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40"/>
      <c r="AL149" s="36"/>
      <c r="AM149" s="36"/>
      <c r="AN149" s="36"/>
      <c r="AO149" s="36"/>
      <c r="AP149" s="36"/>
      <c r="AQ149" s="40"/>
      <c r="AR149" s="36"/>
    </row>
    <row r="150" spans="1:44" ht="15.75" customHeight="1" x14ac:dyDescent="0.25">
      <c r="A150" s="26"/>
      <c r="B150" s="35"/>
      <c r="C150" s="26"/>
      <c r="D150" s="36"/>
      <c r="E150" s="26"/>
      <c r="F150" s="26"/>
      <c r="G150" s="26"/>
      <c r="H150" s="37"/>
      <c r="I150" s="26"/>
      <c r="J150" s="35"/>
      <c r="K150" s="26"/>
      <c r="L150" s="36"/>
      <c r="M150" s="38"/>
      <c r="N150" s="39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40"/>
      <c r="AL150" s="36"/>
      <c r="AM150" s="36"/>
      <c r="AN150" s="36"/>
      <c r="AO150" s="36"/>
      <c r="AP150" s="36"/>
      <c r="AQ150" s="40"/>
      <c r="AR150" s="36"/>
    </row>
    <row r="151" spans="1:44" ht="15.75" customHeight="1" x14ac:dyDescent="0.25">
      <c r="A151" s="26"/>
      <c r="B151" s="35"/>
      <c r="C151" s="26"/>
      <c r="D151" s="36"/>
      <c r="E151" s="26"/>
      <c r="F151" s="26"/>
      <c r="G151" s="26"/>
      <c r="H151" s="37"/>
      <c r="I151" s="26"/>
      <c r="J151" s="35"/>
      <c r="K151" s="26"/>
      <c r="L151" s="36"/>
      <c r="M151" s="38"/>
      <c r="N151" s="39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40"/>
      <c r="AL151" s="36"/>
      <c r="AM151" s="36"/>
      <c r="AN151" s="36"/>
      <c r="AO151" s="36"/>
      <c r="AP151" s="36"/>
      <c r="AQ151" s="40"/>
      <c r="AR151" s="36"/>
    </row>
    <row r="152" spans="1:44" ht="15.75" customHeight="1" x14ac:dyDescent="0.25">
      <c r="A152" s="26"/>
      <c r="B152" s="35"/>
      <c r="C152" s="26"/>
      <c r="D152" s="36"/>
      <c r="E152" s="26"/>
      <c r="F152" s="26"/>
      <c r="G152" s="26"/>
      <c r="H152" s="37"/>
      <c r="I152" s="26"/>
      <c r="J152" s="35"/>
      <c r="K152" s="26"/>
      <c r="L152" s="36"/>
      <c r="M152" s="38"/>
      <c r="N152" s="39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40"/>
      <c r="AL152" s="36"/>
      <c r="AM152" s="36"/>
      <c r="AN152" s="36"/>
      <c r="AO152" s="36"/>
      <c r="AP152" s="36"/>
      <c r="AQ152" s="40"/>
      <c r="AR152" s="36"/>
    </row>
    <row r="153" spans="1:44" ht="15.75" customHeight="1" x14ac:dyDescent="0.25">
      <c r="A153" s="26"/>
      <c r="B153" s="35"/>
      <c r="C153" s="26"/>
      <c r="D153" s="36"/>
      <c r="E153" s="26"/>
      <c r="F153" s="26"/>
      <c r="G153" s="26"/>
      <c r="H153" s="37"/>
      <c r="I153" s="26"/>
      <c r="J153" s="35"/>
      <c r="K153" s="26"/>
      <c r="L153" s="36"/>
      <c r="M153" s="38"/>
      <c r="N153" s="39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40"/>
      <c r="AL153" s="36"/>
      <c r="AM153" s="36"/>
      <c r="AN153" s="36"/>
      <c r="AO153" s="36"/>
      <c r="AP153" s="36"/>
      <c r="AQ153" s="40"/>
      <c r="AR153" s="36"/>
    </row>
    <row r="154" spans="1:44" ht="15.75" customHeight="1" x14ac:dyDescent="0.25">
      <c r="A154" s="26"/>
      <c r="B154" s="35"/>
      <c r="C154" s="26"/>
      <c r="D154" s="36"/>
      <c r="E154" s="26"/>
      <c r="F154" s="26"/>
      <c r="G154" s="26"/>
      <c r="H154" s="37"/>
      <c r="I154" s="26"/>
      <c r="J154" s="35"/>
      <c r="K154" s="26"/>
      <c r="L154" s="36"/>
      <c r="M154" s="38"/>
      <c r="N154" s="39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40"/>
      <c r="AL154" s="36"/>
      <c r="AM154" s="36"/>
      <c r="AN154" s="36"/>
      <c r="AO154" s="36"/>
      <c r="AP154" s="36"/>
      <c r="AQ154" s="40"/>
      <c r="AR154" s="36"/>
    </row>
    <row r="155" spans="1:44" ht="15.75" customHeight="1" x14ac:dyDescent="0.25">
      <c r="A155" s="26"/>
      <c r="B155" s="35"/>
      <c r="C155" s="26"/>
      <c r="D155" s="36"/>
      <c r="E155" s="26"/>
      <c r="F155" s="26"/>
      <c r="G155" s="26"/>
      <c r="H155" s="37"/>
      <c r="I155" s="26"/>
      <c r="J155" s="35"/>
      <c r="K155" s="26"/>
      <c r="L155" s="36"/>
      <c r="M155" s="38"/>
      <c r="N155" s="39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40"/>
      <c r="AL155" s="36"/>
      <c r="AM155" s="36"/>
      <c r="AN155" s="36"/>
      <c r="AO155" s="36"/>
      <c r="AP155" s="36"/>
      <c r="AQ155" s="40"/>
      <c r="AR155" s="36"/>
    </row>
    <row r="156" spans="1:44" ht="15.75" customHeight="1" x14ac:dyDescent="0.25">
      <c r="A156" s="26"/>
      <c r="B156" s="35"/>
      <c r="C156" s="26"/>
      <c r="D156" s="36"/>
      <c r="E156" s="26"/>
      <c r="F156" s="26"/>
      <c r="G156" s="26"/>
      <c r="H156" s="37"/>
      <c r="I156" s="26"/>
      <c r="J156" s="35"/>
      <c r="K156" s="26"/>
      <c r="L156" s="36"/>
      <c r="M156" s="38"/>
      <c r="N156" s="39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40"/>
      <c r="AL156" s="36"/>
      <c r="AM156" s="36"/>
      <c r="AN156" s="36"/>
      <c r="AO156" s="36"/>
      <c r="AP156" s="36"/>
      <c r="AQ156" s="40"/>
      <c r="AR156" s="36"/>
    </row>
    <row r="157" spans="1:44" ht="15.75" customHeight="1" x14ac:dyDescent="0.25">
      <c r="A157" s="26"/>
      <c r="B157" s="35"/>
      <c r="C157" s="26"/>
      <c r="D157" s="36"/>
      <c r="E157" s="26"/>
      <c r="F157" s="26"/>
      <c r="G157" s="26"/>
      <c r="H157" s="37"/>
      <c r="I157" s="26"/>
      <c r="J157" s="35"/>
      <c r="K157" s="26"/>
      <c r="L157" s="36"/>
      <c r="M157" s="38"/>
      <c r="N157" s="39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40"/>
      <c r="AL157" s="36"/>
      <c r="AM157" s="36"/>
      <c r="AN157" s="36"/>
      <c r="AO157" s="36"/>
      <c r="AP157" s="36"/>
      <c r="AQ157" s="40"/>
      <c r="AR157" s="36"/>
    </row>
    <row r="158" spans="1:44" ht="15.75" customHeight="1" x14ac:dyDescent="0.25">
      <c r="A158" s="26"/>
      <c r="B158" s="35"/>
      <c r="C158" s="26"/>
      <c r="D158" s="36"/>
      <c r="E158" s="26"/>
      <c r="F158" s="26"/>
      <c r="G158" s="26"/>
      <c r="H158" s="37"/>
      <c r="I158" s="26"/>
      <c r="J158" s="35"/>
      <c r="K158" s="26"/>
      <c r="L158" s="36"/>
      <c r="M158" s="38"/>
      <c r="N158" s="39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40"/>
      <c r="AL158" s="36"/>
      <c r="AM158" s="36"/>
      <c r="AN158" s="36"/>
      <c r="AO158" s="36"/>
      <c r="AP158" s="36"/>
      <c r="AQ158" s="40"/>
      <c r="AR158" s="36"/>
    </row>
    <row r="159" spans="1:44" ht="15.75" customHeight="1" x14ac:dyDescent="0.25">
      <c r="A159" s="26"/>
      <c r="B159" s="35"/>
      <c r="C159" s="26"/>
      <c r="D159" s="36"/>
      <c r="E159" s="26"/>
      <c r="F159" s="26"/>
      <c r="G159" s="26"/>
      <c r="H159" s="37"/>
      <c r="I159" s="26"/>
      <c r="J159" s="35"/>
      <c r="K159" s="26"/>
      <c r="L159" s="36"/>
      <c r="M159" s="38"/>
      <c r="N159" s="39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40"/>
      <c r="AL159" s="36"/>
      <c r="AM159" s="36"/>
      <c r="AN159" s="36"/>
      <c r="AO159" s="36"/>
      <c r="AP159" s="36"/>
      <c r="AQ159" s="40"/>
      <c r="AR159" s="36"/>
    </row>
    <row r="160" spans="1:44" ht="15.75" customHeight="1" x14ac:dyDescent="0.25">
      <c r="A160" s="26"/>
      <c r="B160" s="35"/>
      <c r="C160" s="26"/>
      <c r="D160" s="36"/>
      <c r="E160" s="26"/>
      <c r="F160" s="26"/>
      <c r="G160" s="26"/>
      <c r="H160" s="37"/>
      <c r="I160" s="26"/>
      <c r="J160" s="35"/>
      <c r="K160" s="26"/>
      <c r="L160" s="36"/>
      <c r="M160" s="38"/>
      <c r="N160" s="39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40"/>
      <c r="AL160" s="36"/>
      <c r="AM160" s="36"/>
      <c r="AN160" s="36"/>
      <c r="AO160" s="36"/>
      <c r="AP160" s="36"/>
      <c r="AQ160" s="40"/>
      <c r="AR160" s="36"/>
    </row>
    <row r="161" spans="1:44" ht="15.75" customHeight="1" x14ac:dyDescent="0.25">
      <c r="A161" s="26"/>
      <c r="B161" s="35"/>
      <c r="C161" s="26"/>
      <c r="D161" s="36"/>
      <c r="E161" s="26"/>
      <c r="F161" s="26"/>
      <c r="G161" s="26"/>
      <c r="H161" s="37"/>
      <c r="I161" s="26"/>
      <c r="J161" s="35"/>
      <c r="K161" s="26"/>
      <c r="L161" s="36"/>
      <c r="M161" s="38"/>
      <c r="N161" s="39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40"/>
      <c r="AL161" s="36"/>
      <c r="AM161" s="36"/>
      <c r="AN161" s="36"/>
      <c r="AO161" s="36"/>
      <c r="AP161" s="36"/>
      <c r="AQ161" s="40"/>
      <c r="AR161" s="36"/>
    </row>
    <row r="162" spans="1:44" ht="15.75" customHeight="1" x14ac:dyDescent="0.25">
      <c r="A162" s="26"/>
      <c r="B162" s="35"/>
      <c r="C162" s="26"/>
      <c r="D162" s="36"/>
      <c r="E162" s="26"/>
      <c r="F162" s="26"/>
      <c r="G162" s="26"/>
      <c r="H162" s="37"/>
      <c r="I162" s="26"/>
      <c r="J162" s="35"/>
      <c r="K162" s="26"/>
      <c r="L162" s="36"/>
      <c r="M162" s="38"/>
      <c r="N162" s="39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40"/>
      <c r="AL162" s="36"/>
      <c r="AM162" s="36"/>
      <c r="AN162" s="36"/>
      <c r="AO162" s="36"/>
      <c r="AP162" s="36"/>
      <c r="AQ162" s="40"/>
      <c r="AR162" s="36"/>
    </row>
    <row r="163" spans="1:44" ht="15.75" customHeight="1" x14ac:dyDescent="0.25">
      <c r="A163" s="26"/>
      <c r="B163" s="35"/>
      <c r="C163" s="26"/>
      <c r="D163" s="36"/>
      <c r="E163" s="26"/>
      <c r="F163" s="26"/>
      <c r="G163" s="26"/>
      <c r="H163" s="37"/>
      <c r="I163" s="26"/>
      <c r="J163" s="35"/>
      <c r="K163" s="26"/>
      <c r="L163" s="36"/>
      <c r="M163" s="38"/>
      <c r="N163" s="39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40"/>
      <c r="AL163" s="36"/>
      <c r="AM163" s="36"/>
      <c r="AN163" s="36"/>
      <c r="AO163" s="36"/>
      <c r="AP163" s="36"/>
      <c r="AQ163" s="40"/>
      <c r="AR163" s="36"/>
    </row>
    <row r="164" spans="1:44" ht="15.75" customHeight="1" x14ac:dyDescent="0.25">
      <c r="A164" s="26"/>
      <c r="B164" s="35"/>
      <c r="C164" s="26"/>
      <c r="D164" s="36"/>
      <c r="E164" s="26"/>
      <c r="F164" s="26"/>
      <c r="G164" s="26"/>
      <c r="H164" s="37"/>
      <c r="I164" s="26"/>
      <c r="J164" s="35"/>
      <c r="K164" s="26"/>
      <c r="L164" s="36"/>
      <c r="M164" s="38"/>
      <c r="N164" s="39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40"/>
      <c r="AL164" s="36"/>
      <c r="AM164" s="36"/>
      <c r="AN164" s="36"/>
      <c r="AO164" s="36"/>
      <c r="AP164" s="36"/>
      <c r="AQ164" s="40"/>
      <c r="AR164" s="36"/>
    </row>
    <row r="165" spans="1:44" ht="15.75" customHeight="1" x14ac:dyDescent="0.25">
      <c r="A165" s="26"/>
      <c r="B165" s="35"/>
      <c r="C165" s="26"/>
      <c r="D165" s="36"/>
      <c r="E165" s="26"/>
      <c r="F165" s="26"/>
      <c r="G165" s="26"/>
      <c r="H165" s="37"/>
      <c r="I165" s="26"/>
      <c r="J165" s="35"/>
      <c r="K165" s="26"/>
      <c r="L165" s="36"/>
      <c r="M165" s="38"/>
      <c r="N165" s="39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40"/>
      <c r="AL165" s="36"/>
      <c r="AM165" s="36"/>
      <c r="AN165" s="36"/>
      <c r="AO165" s="36"/>
      <c r="AP165" s="36"/>
      <c r="AQ165" s="40"/>
      <c r="AR165" s="36"/>
    </row>
    <row r="166" spans="1:44" ht="15.75" customHeight="1" x14ac:dyDescent="0.25">
      <c r="A166" s="26"/>
      <c r="B166" s="35"/>
      <c r="C166" s="26"/>
      <c r="D166" s="36"/>
      <c r="E166" s="26"/>
      <c r="F166" s="26"/>
      <c r="G166" s="26"/>
      <c r="H166" s="37"/>
      <c r="I166" s="26"/>
      <c r="J166" s="35"/>
      <c r="K166" s="26"/>
      <c r="L166" s="36"/>
      <c r="M166" s="38"/>
      <c r="N166" s="39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40"/>
      <c r="AL166" s="36"/>
      <c r="AM166" s="36"/>
      <c r="AN166" s="36"/>
      <c r="AO166" s="36"/>
      <c r="AP166" s="36"/>
      <c r="AQ166" s="40"/>
      <c r="AR166" s="36"/>
    </row>
    <row r="167" spans="1:44" ht="15.75" customHeight="1" x14ac:dyDescent="0.25">
      <c r="A167" s="26"/>
      <c r="B167" s="35"/>
      <c r="C167" s="26"/>
      <c r="D167" s="36"/>
      <c r="E167" s="26"/>
      <c r="F167" s="26"/>
      <c r="G167" s="26"/>
      <c r="H167" s="37"/>
      <c r="I167" s="26"/>
      <c r="J167" s="35"/>
      <c r="K167" s="26"/>
      <c r="L167" s="36"/>
      <c r="M167" s="38"/>
      <c r="N167" s="39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40"/>
      <c r="AL167" s="36"/>
      <c r="AM167" s="36"/>
      <c r="AN167" s="36"/>
      <c r="AO167" s="36"/>
      <c r="AP167" s="36"/>
      <c r="AQ167" s="40"/>
      <c r="AR167" s="36"/>
    </row>
    <row r="168" spans="1:44" ht="15.75" customHeight="1" x14ac:dyDescent="0.25">
      <c r="A168" s="26"/>
      <c r="B168" s="35"/>
      <c r="C168" s="26"/>
      <c r="D168" s="36"/>
      <c r="E168" s="26"/>
      <c r="F168" s="26"/>
      <c r="G168" s="26"/>
      <c r="H168" s="37"/>
      <c r="I168" s="26"/>
      <c r="J168" s="35"/>
      <c r="K168" s="26"/>
      <c r="L168" s="36"/>
      <c r="M168" s="38"/>
      <c r="N168" s="39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40"/>
      <c r="AL168" s="36"/>
      <c r="AM168" s="36"/>
      <c r="AN168" s="36"/>
      <c r="AO168" s="36"/>
      <c r="AP168" s="36"/>
      <c r="AQ168" s="40"/>
      <c r="AR168" s="36"/>
    </row>
    <row r="169" spans="1:44" ht="15.75" customHeight="1" x14ac:dyDescent="0.25">
      <c r="A169" s="26"/>
      <c r="B169" s="35"/>
      <c r="C169" s="26"/>
      <c r="D169" s="36"/>
      <c r="E169" s="26"/>
      <c r="F169" s="26"/>
      <c r="G169" s="26"/>
      <c r="H169" s="37"/>
      <c r="I169" s="26"/>
      <c r="J169" s="35"/>
      <c r="K169" s="26"/>
      <c r="L169" s="36"/>
      <c r="M169" s="38"/>
      <c r="N169" s="39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40"/>
      <c r="AL169" s="36"/>
      <c r="AM169" s="36"/>
      <c r="AN169" s="36"/>
      <c r="AO169" s="36"/>
      <c r="AP169" s="36"/>
      <c r="AQ169" s="40"/>
      <c r="AR169" s="36"/>
    </row>
    <row r="170" spans="1:44" ht="15.75" customHeight="1" x14ac:dyDescent="0.25">
      <c r="A170" s="26"/>
      <c r="B170" s="35"/>
      <c r="C170" s="26"/>
      <c r="D170" s="36"/>
      <c r="E170" s="26"/>
      <c r="F170" s="26"/>
      <c r="G170" s="26"/>
      <c r="H170" s="37"/>
      <c r="I170" s="26"/>
      <c r="J170" s="35"/>
      <c r="K170" s="26"/>
      <c r="L170" s="36"/>
      <c r="M170" s="38"/>
      <c r="N170" s="39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40"/>
      <c r="AL170" s="36"/>
      <c r="AM170" s="36"/>
      <c r="AN170" s="36"/>
      <c r="AO170" s="36"/>
      <c r="AP170" s="36"/>
      <c r="AQ170" s="40"/>
      <c r="AR170" s="36"/>
    </row>
    <row r="171" spans="1:44" ht="15.75" customHeight="1" x14ac:dyDescent="0.25">
      <c r="A171" s="26"/>
      <c r="B171" s="35"/>
      <c r="C171" s="26"/>
      <c r="D171" s="36"/>
      <c r="E171" s="26"/>
      <c r="F171" s="26"/>
      <c r="G171" s="26"/>
      <c r="H171" s="37"/>
      <c r="I171" s="26"/>
      <c r="J171" s="35"/>
      <c r="K171" s="26"/>
      <c r="L171" s="36"/>
      <c r="M171" s="38"/>
      <c r="N171" s="39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40"/>
      <c r="AL171" s="36"/>
      <c r="AM171" s="36"/>
      <c r="AN171" s="36"/>
      <c r="AO171" s="36"/>
      <c r="AP171" s="36"/>
      <c r="AQ171" s="40"/>
      <c r="AR171" s="36"/>
    </row>
    <row r="172" spans="1:44" ht="15.75" customHeight="1" x14ac:dyDescent="0.25">
      <c r="A172" s="26"/>
      <c r="B172" s="35"/>
      <c r="C172" s="26"/>
      <c r="D172" s="36"/>
      <c r="E172" s="26"/>
      <c r="F172" s="26"/>
      <c r="G172" s="26"/>
      <c r="H172" s="37"/>
      <c r="I172" s="26"/>
      <c r="J172" s="35"/>
      <c r="K172" s="26"/>
      <c r="L172" s="36"/>
      <c r="M172" s="38"/>
      <c r="N172" s="39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40"/>
      <c r="AL172" s="36"/>
      <c r="AM172" s="36"/>
      <c r="AN172" s="36"/>
      <c r="AO172" s="36"/>
      <c r="AP172" s="36"/>
      <c r="AQ172" s="40"/>
      <c r="AR172" s="36"/>
    </row>
    <row r="173" spans="1:44" ht="15.75" customHeight="1" x14ac:dyDescent="0.25">
      <c r="A173" s="26"/>
      <c r="B173" s="35"/>
      <c r="C173" s="26"/>
      <c r="D173" s="36"/>
      <c r="E173" s="26"/>
      <c r="F173" s="26"/>
      <c r="G173" s="26"/>
      <c r="H173" s="37"/>
      <c r="I173" s="26"/>
      <c r="J173" s="35"/>
      <c r="K173" s="26"/>
      <c r="L173" s="36"/>
      <c r="M173" s="38"/>
      <c r="N173" s="39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40"/>
      <c r="AL173" s="36"/>
      <c r="AM173" s="36"/>
      <c r="AN173" s="36"/>
      <c r="AO173" s="36"/>
      <c r="AP173" s="36"/>
      <c r="AQ173" s="40"/>
      <c r="AR173" s="36"/>
    </row>
    <row r="174" spans="1:44" ht="15.75" customHeight="1" x14ac:dyDescent="0.25">
      <c r="A174" s="26"/>
      <c r="B174" s="35"/>
      <c r="C174" s="26"/>
      <c r="D174" s="36"/>
      <c r="E174" s="26"/>
      <c r="F174" s="26"/>
      <c r="G174" s="26"/>
      <c r="H174" s="37"/>
      <c r="I174" s="26"/>
      <c r="J174" s="35"/>
      <c r="K174" s="26"/>
      <c r="L174" s="36"/>
      <c r="M174" s="38"/>
      <c r="N174" s="39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40"/>
      <c r="AL174" s="36"/>
      <c r="AM174" s="36"/>
      <c r="AN174" s="36"/>
      <c r="AO174" s="36"/>
      <c r="AP174" s="36"/>
      <c r="AQ174" s="40"/>
      <c r="AR174" s="36"/>
    </row>
    <row r="175" spans="1:44" ht="15.75" customHeight="1" x14ac:dyDescent="0.25">
      <c r="A175" s="26"/>
      <c r="B175" s="35"/>
      <c r="C175" s="26"/>
      <c r="D175" s="36"/>
      <c r="E175" s="26"/>
      <c r="F175" s="26"/>
      <c r="G175" s="26"/>
      <c r="H175" s="37"/>
      <c r="I175" s="26"/>
      <c r="J175" s="35"/>
      <c r="K175" s="26"/>
      <c r="L175" s="36"/>
      <c r="M175" s="38"/>
      <c r="N175" s="39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40"/>
      <c r="AL175" s="36"/>
      <c r="AM175" s="36"/>
      <c r="AN175" s="36"/>
      <c r="AO175" s="36"/>
      <c r="AP175" s="36"/>
      <c r="AQ175" s="40"/>
      <c r="AR175" s="36"/>
    </row>
    <row r="176" spans="1:44" ht="15.75" customHeight="1" x14ac:dyDescent="0.25">
      <c r="A176" s="26"/>
      <c r="B176" s="35"/>
      <c r="C176" s="26"/>
      <c r="D176" s="36"/>
      <c r="E176" s="26"/>
      <c r="F176" s="26"/>
      <c r="G176" s="26"/>
      <c r="H176" s="37"/>
      <c r="I176" s="26"/>
      <c r="J176" s="35"/>
      <c r="K176" s="26"/>
      <c r="L176" s="36"/>
      <c r="M176" s="38"/>
      <c r="N176" s="39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40"/>
      <c r="AL176" s="36"/>
      <c r="AM176" s="36"/>
      <c r="AN176" s="36"/>
      <c r="AO176" s="36"/>
      <c r="AP176" s="36"/>
      <c r="AQ176" s="40"/>
      <c r="AR176" s="36"/>
    </row>
    <row r="177" spans="1:44" ht="15.75" customHeight="1" x14ac:dyDescent="0.25">
      <c r="A177" s="26"/>
      <c r="B177" s="35"/>
      <c r="C177" s="26"/>
      <c r="D177" s="36"/>
      <c r="E177" s="26"/>
      <c r="F177" s="26"/>
      <c r="G177" s="26"/>
      <c r="H177" s="37"/>
      <c r="I177" s="26"/>
      <c r="J177" s="35"/>
      <c r="K177" s="26"/>
      <c r="L177" s="36"/>
      <c r="M177" s="38"/>
      <c r="N177" s="39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40"/>
      <c r="AL177" s="36"/>
      <c r="AM177" s="36"/>
      <c r="AN177" s="36"/>
      <c r="AO177" s="36"/>
      <c r="AP177" s="36"/>
      <c r="AQ177" s="40"/>
      <c r="AR177" s="36"/>
    </row>
    <row r="178" spans="1:44" ht="15.75" customHeight="1" x14ac:dyDescent="0.25">
      <c r="A178" s="26"/>
      <c r="B178" s="35"/>
      <c r="C178" s="26"/>
      <c r="D178" s="36"/>
      <c r="E178" s="26"/>
      <c r="F178" s="26"/>
      <c r="G178" s="26"/>
      <c r="H178" s="37"/>
      <c r="I178" s="26"/>
      <c r="J178" s="35"/>
      <c r="K178" s="26"/>
      <c r="L178" s="36"/>
      <c r="M178" s="38"/>
      <c r="N178" s="39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40"/>
      <c r="AL178" s="36"/>
      <c r="AM178" s="36"/>
      <c r="AN178" s="36"/>
      <c r="AO178" s="36"/>
      <c r="AP178" s="36"/>
      <c r="AQ178" s="40"/>
      <c r="AR178" s="36"/>
    </row>
    <row r="179" spans="1:44" ht="15.75" customHeight="1" x14ac:dyDescent="0.25">
      <c r="A179" s="26"/>
      <c r="B179" s="35"/>
      <c r="C179" s="26"/>
      <c r="D179" s="36"/>
      <c r="E179" s="26"/>
      <c r="F179" s="26"/>
      <c r="G179" s="26"/>
      <c r="H179" s="37"/>
      <c r="I179" s="26"/>
      <c r="J179" s="35"/>
      <c r="K179" s="26"/>
      <c r="L179" s="36"/>
      <c r="M179" s="38"/>
      <c r="N179" s="39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40"/>
      <c r="AL179" s="36"/>
      <c r="AM179" s="36"/>
      <c r="AN179" s="36"/>
      <c r="AO179" s="36"/>
      <c r="AP179" s="36"/>
      <c r="AQ179" s="40"/>
      <c r="AR179" s="36"/>
    </row>
    <row r="180" spans="1:44" ht="15.75" customHeight="1" x14ac:dyDescent="0.25">
      <c r="A180" s="26"/>
      <c r="B180" s="35"/>
      <c r="C180" s="26"/>
      <c r="D180" s="36"/>
      <c r="E180" s="26"/>
      <c r="F180" s="26"/>
      <c r="G180" s="26"/>
      <c r="H180" s="37"/>
      <c r="I180" s="26"/>
      <c r="J180" s="35"/>
      <c r="K180" s="26"/>
      <c r="L180" s="36"/>
      <c r="M180" s="38"/>
      <c r="N180" s="39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40"/>
      <c r="AL180" s="36"/>
      <c r="AM180" s="36"/>
      <c r="AN180" s="36"/>
      <c r="AO180" s="36"/>
      <c r="AP180" s="36"/>
      <c r="AQ180" s="40"/>
      <c r="AR180" s="36"/>
    </row>
    <row r="181" spans="1:44" ht="15.75" customHeight="1" x14ac:dyDescent="0.25">
      <c r="A181" s="26"/>
      <c r="B181" s="35"/>
      <c r="C181" s="26"/>
      <c r="D181" s="36"/>
      <c r="E181" s="26"/>
      <c r="F181" s="26"/>
      <c r="G181" s="26"/>
      <c r="H181" s="37"/>
      <c r="I181" s="26"/>
      <c r="J181" s="35"/>
      <c r="K181" s="26"/>
      <c r="L181" s="36"/>
      <c r="M181" s="38"/>
      <c r="N181" s="39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40"/>
      <c r="AL181" s="36"/>
      <c r="AM181" s="36"/>
      <c r="AN181" s="36"/>
      <c r="AO181" s="36"/>
      <c r="AP181" s="36"/>
      <c r="AQ181" s="40"/>
      <c r="AR181" s="36"/>
    </row>
    <row r="182" spans="1:44" ht="15.75" customHeight="1" x14ac:dyDescent="0.25">
      <c r="A182" s="26"/>
      <c r="B182" s="35"/>
      <c r="C182" s="26"/>
      <c r="D182" s="36"/>
      <c r="E182" s="26"/>
      <c r="F182" s="26"/>
      <c r="G182" s="26"/>
      <c r="H182" s="37"/>
      <c r="I182" s="26"/>
      <c r="J182" s="35"/>
      <c r="K182" s="26"/>
      <c r="L182" s="36"/>
      <c r="M182" s="38"/>
      <c r="N182" s="39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40"/>
      <c r="AL182" s="36"/>
      <c r="AM182" s="36"/>
      <c r="AN182" s="36"/>
      <c r="AO182" s="36"/>
      <c r="AP182" s="36"/>
      <c r="AQ182" s="40"/>
      <c r="AR182" s="36"/>
    </row>
    <row r="183" spans="1:44" ht="15.75" customHeight="1" x14ac:dyDescent="0.25">
      <c r="A183" s="26"/>
      <c r="B183" s="35"/>
      <c r="C183" s="26"/>
      <c r="D183" s="36"/>
      <c r="E183" s="26"/>
      <c r="F183" s="26"/>
      <c r="G183" s="26"/>
      <c r="H183" s="37"/>
      <c r="I183" s="26"/>
      <c r="J183" s="35"/>
      <c r="K183" s="26"/>
      <c r="L183" s="36"/>
      <c r="M183" s="38"/>
      <c r="N183" s="39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40"/>
      <c r="AL183" s="36"/>
      <c r="AM183" s="36"/>
      <c r="AN183" s="36"/>
      <c r="AO183" s="36"/>
      <c r="AP183" s="36"/>
      <c r="AQ183" s="40"/>
      <c r="AR183" s="36"/>
    </row>
    <row r="184" spans="1:44" ht="15.75" customHeight="1" x14ac:dyDescent="0.25">
      <c r="A184" s="26"/>
      <c r="B184" s="35"/>
      <c r="C184" s="26"/>
      <c r="D184" s="36"/>
      <c r="E184" s="26"/>
      <c r="F184" s="26"/>
      <c r="G184" s="26"/>
      <c r="H184" s="37"/>
      <c r="I184" s="26"/>
      <c r="J184" s="35"/>
      <c r="K184" s="26"/>
      <c r="L184" s="36"/>
      <c r="M184" s="38"/>
      <c r="N184" s="39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40"/>
      <c r="AL184" s="36"/>
      <c r="AM184" s="36"/>
      <c r="AN184" s="36"/>
      <c r="AO184" s="36"/>
      <c r="AP184" s="36"/>
      <c r="AQ184" s="40"/>
      <c r="AR184" s="36"/>
    </row>
    <row r="185" spans="1:44" ht="15.75" customHeight="1" x14ac:dyDescent="0.25">
      <c r="A185" s="26"/>
      <c r="B185" s="35"/>
      <c r="C185" s="26"/>
      <c r="D185" s="36"/>
      <c r="E185" s="26"/>
      <c r="F185" s="26"/>
      <c r="G185" s="26"/>
      <c r="H185" s="37"/>
      <c r="I185" s="26"/>
      <c r="J185" s="35"/>
      <c r="K185" s="26"/>
      <c r="L185" s="36"/>
      <c r="M185" s="38"/>
      <c r="N185" s="39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40"/>
      <c r="AL185" s="36"/>
      <c r="AM185" s="36"/>
      <c r="AN185" s="36"/>
      <c r="AO185" s="36"/>
      <c r="AP185" s="36"/>
      <c r="AQ185" s="40"/>
      <c r="AR185" s="36"/>
    </row>
    <row r="186" spans="1:44" ht="15.75" customHeight="1" x14ac:dyDescent="0.25">
      <c r="A186" s="26"/>
      <c r="B186" s="35"/>
      <c r="C186" s="26"/>
      <c r="D186" s="36"/>
      <c r="E186" s="26"/>
      <c r="F186" s="26"/>
      <c r="G186" s="26"/>
      <c r="H186" s="37"/>
      <c r="I186" s="26"/>
      <c r="J186" s="35"/>
      <c r="K186" s="26"/>
      <c r="L186" s="36"/>
      <c r="M186" s="38"/>
      <c r="N186" s="39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40"/>
      <c r="AL186" s="36"/>
      <c r="AM186" s="36"/>
      <c r="AN186" s="36"/>
      <c r="AO186" s="36"/>
      <c r="AP186" s="36"/>
      <c r="AQ186" s="40"/>
      <c r="AR186" s="36"/>
    </row>
    <row r="187" spans="1:44" ht="15.75" customHeight="1" x14ac:dyDescent="0.25">
      <c r="A187" s="26"/>
      <c r="B187" s="35"/>
      <c r="C187" s="26"/>
      <c r="D187" s="36"/>
      <c r="E187" s="26"/>
      <c r="F187" s="26"/>
      <c r="G187" s="26"/>
      <c r="H187" s="37"/>
      <c r="I187" s="26"/>
      <c r="J187" s="35"/>
      <c r="K187" s="26"/>
      <c r="L187" s="36"/>
      <c r="M187" s="38"/>
      <c r="N187" s="39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40"/>
      <c r="AL187" s="36"/>
      <c r="AM187" s="36"/>
      <c r="AN187" s="36"/>
      <c r="AO187" s="36"/>
      <c r="AP187" s="36"/>
      <c r="AQ187" s="40"/>
      <c r="AR187" s="36"/>
    </row>
    <row r="188" spans="1:44" ht="15.75" customHeight="1" x14ac:dyDescent="0.25">
      <c r="A188" s="26"/>
      <c r="B188" s="35"/>
      <c r="C188" s="26"/>
      <c r="D188" s="36"/>
      <c r="E188" s="26"/>
      <c r="F188" s="26"/>
      <c r="G188" s="26"/>
      <c r="H188" s="37"/>
      <c r="I188" s="26"/>
      <c r="J188" s="35"/>
      <c r="K188" s="26"/>
      <c r="L188" s="36"/>
      <c r="M188" s="38"/>
      <c r="N188" s="39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40"/>
      <c r="AL188" s="36"/>
      <c r="AM188" s="36"/>
      <c r="AN188" s="36"/>
      <c r="AO188" s="36"/>
      <c r="AP188" s="36"/>
      <c r="AQ188" s="40"/>
      <c r="AR188" s="36"/>
    </row>
    <row r="189" spans="1:44" ht="15.75" customHeight="1" x14ac:dyDescent="0.25">
      <c r="A189" s="26"/>
      <c r="B189" s="35"/>
      <c r="C189" s="26"/>
      <c r="D189" s="36"/>
      <c r="E189" s="26"/>
      <c r="F189" s="26"/>
      <c r="G189" s="26"/>
      <c r="H189" s="37"/>
      <c r="I189" s="26"/>
      <c r="J189" s="35"/>
      <c r="K189" s="26"/>
      <c r="L189" s="36"/>
      <c r="M189" s="38"/>
      <c r="N189" s="39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40"/>
      <c r="AL189" s="36"/>
      <c r="AM189" s="36"/>
      <c r="AN189" s="36"/>
      <c r="AO189" s="36"/>
      <c r="AP189" s="36"/>
      <c r="AQ189" s="40"/>
      <c r="AR189" s="36"/>
    </row>
    <row r="190" spans="1:44" ht="15.75" customHeight="1" x14ac:dyDescent="0.25">
      <c r="A190" s="26"/>
      <c r="B190" s="35"/>
      <c r="C190" s="26"/>
      <c r="D190" s="36"/>
      <c r="E190" s="26"/>
      <c r="F190" s="26"/>
      <c r="G190" s="26"/>
      <c r="H190" s="37"/>
      <c r="I190" s="26"/>
      <c r="J190" s="35"/>
      <c r="K190" s="26"/>
      <c r="L190" s="36"/>
      <c r="M190" s="38"/>
      <c r="N190" s="39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40"/>
      <c r="AL190" s="36"/>
      <c r="AM190" s="36"/>
      <c r="AN190" s="36"/>
      <c r="AO190" s="36"/>
      <c r="AP190" s="36"/>
      <c r="AQ190" s="40"/>
      <c r="AR190" s="36"/>
    </row>
    <row r="191" spans="1:44" ht="15.75" customHeight="1" x14ac:dyDescent="0.25">
      <c r="A191" s="26"/>
      <c r="B191" s="35"/>
      <c r="C191" s="26"/>
      <c r="D191" s="36"/>
      <c r="E191" s="26"/>
      <c r="F191" s="26"/>
      <c r="G191" s="26"/>
      <c r="H191" s="37"/>
      <c r="I191" s="26"/>
      <c r="J191" s="35"/>
      <c r="K191" s="26"/>
      <c r="L191" s="36"/>
      <c r="M191" s="38"/>
      <c r="N191" s="39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40"/>
      <c r="AL191" s="36"/>
      <c r="AM191" s="36"/>
      <c r="AN191" s="36"/>
      <c r="AO191" s="36"/>
      <c r="AP191" s="36"/>
      <c r="AQ191" s="40"/>
      <c r="AR191" s="36"/>
    </row>
    <row r="192" spans="1:44" ht="15.75" customHeight="1" x14ac:dyDescent="0.25">
      <c r="A192" s="26"/>
      <c r="B192" s="35"/>
      <c r="C192" s="26"/>
      <c r="D192" s="36"/>
      <c r="E192" s="26"/>
      <c r="F192" s="26"/>
      <c r="G192" s="26"/>
      <c r="H192" s="37"/>
      <c r="I192" s="26"/>
      <c r="J192" s="35"/>
      <c r="K192" s="26"/>
      <c r="L192" s="36"/>
      <c r="M192" s="38"/>
      <c r="N192" s="39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40"/>
      <c r="AL192" s="36"/>
      <c r="AM192" s="36"/>
      <c r="AN192" s="36"/>
      <c r="AO192" s="36"/>
      <c r="AP192" s="36"/>
      <c r="AQ192" s="40"/>
      <c r="AR192" s="36"/>
    </row>
    <row r="193" spans="1:44" ht="15.75" customHeight="1" x14ac:dyDescent="0.25">
      <c r="A193" s="26"/>
      <c r="B193" s="35"/>
      <c r="C193" s="26"/>
      <c r="D193" s="36"/>
      <c r="E193" s="26"/>
      <c r="F193" s="26"/>
      <c r="G193" s="26"/>
      <c r="H193" s="37"/>
      <c r="I193" s="26"/>
      <c r="J193" s="35"/>
      <c r="K193" s="26"/>
      <c r="L193" s="36"/>
      <c r="M193" s="38"/>
      <c r="N193" s="39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40"/>
      <c r="AL193" s="36"/>
      <c r="AM193" s="36"/>
      <c r="AN193" s="36"/>
      <c r="AO193" s="36"/>
      <c r="AP193" s="36"/>
      <c r="AQ193" s="40"/>
      <c r="AR193" s="36"/>
    </row>
    <row r="194" spans="1:44" ht="15.75" customHeight="1" x14ac:dyDescent="0.25">
      <c r="A194" s="26"/>
      <c r="B194" s="35"/>
      <c r="C194" s="26"/>
      <c r="D194" s="36"/>
      <c r="E194" s="26"/>
      <c r="F194" s="26"/>
      <c r="G194" s="26"/>
      <c r="H194" s="37"/>
      <c r="I194" s="26"/>
      <c r="J194" s="35"/>
      <c r="K194" s="26"/>
      <c r="L194" s="36"/>
      <c r="M194" s="38"/>
      <c r="N194" s="39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40"/>
      <c r="AL194" s="36"/>
      <c r="AM194" s="36"/>
      <c r="AN194" s="36"/>
      <c r="AO194" s="36"/>
      <c r="AP194" s="36"/>
      <c r="AQ194" s="40"/>
      <c r="AR194" s="36"/>
    </row>
    <row r="195" spans="1:44" ht="15.75" customHeight="1" x14ac:dyDescent="0.25">
      <c r="A195" s="26"/>
      <c r="B195" s="35"/>
      <c r="C195" s="26"/>
      <c r="D195" s="36"/>
      <c r="E195" s="26"/>
      <c r="F195" s="26"/>
      <c r="G195" s="26"/>
      <c r="H195" s="37"/>
      <c r="I195" s="26"/>
      <c r="J195" s="35"/>
      <c r="K195" s="26"/>
      <c r="L195" s="36"/>
      <c r="M195" s="38"/>
      <c r="N195" s="39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40"/>
      <c r="AL195" s="36"/>
      <c r="AM195" s="36"/>
      <c r="AN195" s="36"/>
      <c r="AO195" s="36"/>
      <c r="AP195" s="36"/>
      <c r="AQ195" s="40"/>
      <c r="AR195" s="36"/>
    </row>
    <row r="196" spans="1:44" ht="15.75" customHeight="1" x14ac:dyDescent="0.25">
      <c r="A196" s="26"/>
      <c r="B196" s="35"/>
      <c r="C196" s="26"/>
      <c r="D196" s="36"/>
      <c r="E196" s="26"/>
      <c r="F196" s="26"/>
      <c r="G196" s="26"/>
      <c r="H196" s="37"/>
      <c r="I196" s="26"/>
      <c r="J196" s="35"/>
      <c r="K196" s="26"/>
      <c r="L196" s="36"/>
      <c r="M196" s="38"/>
      <c r="N196" s="39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40"/>
      <c r="AL196" s="36"/>
      <c r="AM196" s="36"/>
      <c r="AN196" s="36"/>
      <c r="AO196" s="36"/>
      <c r="AP196" s="36"/>
      <c r="AQ196" s="40"/>
      <c r="AR196" s="36"/>
    </row>
    <row r="197" spans="1:44" ht="15.75" customHeight="1" x14ac:dyDescent="0.25">
      <c r="A197" s="26"/>
      <c r="B197" s="35"/>
      <c r="C197" s="26"/>
      <c r="D197" s="36"/>
      <c r="E197" s="26"/>
      <c r="F197" s="26"/>
      <c r="G197" s="26"/>
      <c r="H197" s="37"/>
      <c r="I197" s="26"/>
      <c r="J197" s="35"/>
      <c r="K197" s="26"/>
      <c r="L197" s="36"/>
      <c r="M197" s="38"/>
      <c r="N197" s="39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40"/>
      <c r="AL197" s="36"/>
      <c r="AM197" s="36"/>
      <c r="AN197" s="36"/>
      <c r="AO197" s="36"/>
      <c r="AP197" s="36"/>
      <c r="AQ197" s="40"/>
      <c r="AR197" s="36"/>
    </row>
    <row r="198" spans="1:44" ht="15.75" customHeight="1" x14ac:dyDescent="0.25">
      <c r="A198" s="26"/>
      <c r="B198" s="35"/>
      <c r="C198" s="26"/>
      <c r="D198" s="36"/>
      <c r="E198" s="26"/>
      <c r="F198" s="26"/>
      <c r="G198" s="26"/>
      <c r="H198" s="37"/>
      <c r="I198" s="26"/>
      <c r="J198" s="35"/>
      <c r="K198" s="26"/>
      <c r="L198" s="36"/>
      <c r="M198" s="38"/>
      <c r="N198" s="39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40"/>
      <c r="AL198" s="36"/>
      <c r="AM198" s="36"/>
      <c r="AN198" s="36"/>
      <c r="AO198" s="36"/>
      <c r="AP198" s="36"/>
      <c r="AQ198" s="40"/>
      <c r="AR198" s="36"/>
    </row>
    <row r="199" spans="1:44" ht="15.75" customHeight="1" x14ac:dyDescent="0.25">
      <c r="A199" s="26"/>
      <c r="B199" s="35"/>
      <c r="C199" s="26"/>
      <c r="D199" s="36"/>
      <c r="E199" s="26"/>
      <c r="F199" s="26"/>
      <c r="G199" s="26"/>
      <c r="H199" s="37"/>
      <c r="I199" s="26"/>
      <c r="J199" s="35"/>
      <c r="K199" s="26"/>
      <c r="L199" s="36"/>
      <c r="M199" s="38"/>
      <c r="N199" s="39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40"/>
      <c r="AL199" s="36"/>
      <c r="AM199" s="36"/>
      <c r="AN199" s="36"/>
      <c r="AO199" s="36"/>
      <c r="AP199" s="36"/>
      <c r="AQ199" s="40"/>
      <c r="AR199" s="36"/>
    </row>
    <row r="200" spans="1:44" ht="15.75" customHeight="1" x14ac:dyDescent="0.25">
      <c r="A200" s="26"/>
      <c r="B200" s="35"/>
      <c r="C200" s="26"/>
      <c r="D200" s="36"/>
      <c r="E200" s="26"/>
      <c r="F200" s="26"/>
      <c r="G200" s="26"/>
      <c r="H200" s="37"/>
      <c r="I200" s="26"/>
      <c r="J200" s="35"/>
      <c r="K200" s="26"/>
      <c r="L200" s="36"/>
      <c r="M200" s="38"/>
      <c r="N200" s="39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40"/>
      <c r="AL200" s="36"/>
      <c r="AM200" s="36"/>
      <c r="AN200" s="36"/>
      <c r="AO200" s="36"/>
      <c r="AP200" s="36"/>
      <c r="AQ200" s="40"/>
      <c r="AR200" s="36"/>
    </row>
    <row r="201" spans="1:44" ht="15.75" customHeight="1" x14ac:dyDescent="0.25">
      <c r="A201" s="26"/>
      <c r="B201" s="35"/>
      <c r="C201" s="26"/>
      <c r="D201" s="36"/>
      <c r="E201" s="26"/>
      <c r="F201" s="26"/>
      <c r="G201" s="26"/>
      <c r="H201" s="37"/>
      <c r="I201" s="26"/>
      <c r="J201" s="35"/>
      <c r="K201" s="26"/>
      <c r="L201" s="36"/>
      <c r="M201" s="38"/>
      <c r="N201" s="39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40"/>
      <c r="AL201" s="36"/>
      <c r="AM201" s="36"/>
      <c r="AN201" s="36"/>
      <c r="AO201" s="36"/>
      <c r="AP201" s="36"/>
      <c r="AQ201" s="40"/>
      <c r="AR201" s="36"/>
    </row>
    <row r="202" spans="1:44" ht="15.75" customHeight="1" x14ac:dyDescent="0.25">
      <c r="A202" s="26"/>
      <c r="B202" s="35"/>
      <c r="C202" s="26"/>
      <c r="D202" s="36"/>
      <c r="E202" s="26"/>
      <c r="F202" s="26"/>
      <c r="G202" s="26"/>
      <c r="H202" s="37"/>
      <c r="I202" s="26"/>
      <c r="J202" s="35"/>
      <c r="K202" s="26"/>
      <c r="L202" s="36"/>
      <c r="M202" s="38"/>
      <c r="N202" s="39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40"/>
      <c r="AL202" s="36"/>
      <c r="AM202" s="36"/>
      <c r="AN202" s="36"/>
      <c r="AO202" s="36"/>
      <c r="AP202" s="36"/>
      <c r="AQ202" s="40"/>
      <c r="AR202" s="36"/>
    </row>
    <row r="203" spans="1:44" ht="15.75" customHeight="1" x14ac:dyDescent="0.25">
      <c r="A203" s="26"/>
      <c r="B203" s="35"/>
      <c r="C203" s="26"/>
      <c r="D203" s="36"/>
      <c r="E203" s="26"/>
      <c r="F203" s="26"/>
      <c r="G203" s="26"/>
      <c r="H203" s="37"/>
      <c r="I203" s="26"/>
      <c r="J203" s="35"/>
      <c r="K203" s="26"/>
      <c r="L203" s="36"/>
      <c r="M203" s="38"/>
      <c r="N203" s="39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40"/>
      <c r="AL203" s="36"/>
      <c r="AM203" s="36"/>
      <c r="AN203" s="36"/>
      <c r="AO203" s="36"/>
      <c r="AP203" s="36"/>
      <c r="AQ203" s="40"/>
      <c r="AR203" s="36"/>
    </row>
    <row r="204" spans="1:44" ht="15.75" customHeight="1" x14ac:dyDescent="0.25">
      <c r="A204" s="26"/>
      <c r="B204" s="35"/>
      <c r="C204" s="26"/>
      <c r="D204" s="36"/>
      <c r="E204" s="26"/>
      <c r="F204" s="26"/>
      <c r="G204" s="26"/>
      <c r="H204" s="37"/>
      <c r="I204" s="26"/>
      <c r="J204" s="35"/>
      <c r="K204" s="26"/>
      <c r="L204" s="36"/>
      <c r="M204" s="38"/>
      <c r="N204" s="39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40"/>
      <c r="AL204" s="36"/>
      <c r="AM204" s="36"/>
      <c r="AN204" s="36"/>
      <c r="AO204" s="36"/>
      <c r="AP204" s="36"/>
      <c r="AQ204" s="40"/>
      <c r="AR204" s="36"/>
    </row>
    <row r="205" spans="1:44" ht="15.75" customHeight="1" x14ac:dyDescent="0.25">
      <c r="A205" s="26"/>
      <c r="B205" s="35"/>
      <c r="C205" s="26"/>
      <c r="D205" s="36"/>
      <c r="E205" s="26"/>
      <c r="F205" s="26"/>
      <c r="G205" s="26"/>
      <c r="H205" s="37"/>
      <c r="I205" s="26"/>
      <c r="J205" s="35"/>
      <c r="K205" s="26"/>
      <c r="L205" s="36"/>
      <c r="M205" s="38"/>
      <c r="N205" s="39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40"/>
      <c r="AL205" s="36"/>
      <c r="AM205" s="36"/>
      <c r="AN205" s="36"/>
      <c r="AO205" s="36"/>
      <c r="AP205" s="36"/>
      <c r="AQ205" s="40"/>
      <c r="AR205" s="36"/>
    </row>
    <row r="206" spans="1:44" ht="15.75" customHeight="1" x14ac:dyDescent="0.25">
      <c r="A206" s="26"/>
      <c r="B206" s="35"/>
      <c r="C206" s="26"/>
      <c r="D206" s="36"/>
      <c r="E206" s="26"/>
      <c r="F206" s="26"/>
      <c r="G206" s="26"/>
      <c r="H206" s="37"/>
      <c r="I206" s="26"/>
      <c r="J206" s="35"/>
      <c r="K206" s="26"/>
      <c r="L206" s="36"/>
      <c r="M206" s="38"/>
      <c r="N206" s="39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40"/>
      <c r="AL206" s="36"/>
      <c r="AM206" s="36"/>
      <c r="AN206" s="36"/>
      <c r="AO206" s="36"/>
      <c r="AP206" s="36"/>
      <c r="AQ206" s="40"/>
      <c r="AR206" s="36"/>
    </row>
    <row r="207" spans="1:44" ht="15.75" customHeight="1" x14ac:dyDescent="0.25">
      <c r="A207" s="26"/>
      <c r="B207" s="35"/>
      <c r="C207" s="26"/>
      <c r="D207" s="36"/>
      <c r="E207" s="26"/>
      <c r="F207" s="26"/>
      <c r="G207" s="26"/>
      <c r="H207" s="37"/>
      <c r="I207" s="26"/>
      <c r="J207" s="35"/>
      <c r="K207" s="26"/>
      <c r="L207" s="36"/>
      <c r="M207" s="38"/>
      <c r="N207" s="39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40"/>
      <c r="AL207" s="36"/>
      <c r="AM207" s="36"/>
      <c r="AN207" s="36"/>
      <c r="AO207" s="36"/>
      <c r="AP207" s="36"/>
      <c r="AQ207" s="40"/>
      <c r="AR207" s="36"/>
    </row>
    <row r="208" spans="1:44" ht="15.75" customHeight="1" x14ac:dyDescent="0.25">
      <c r="A208" s="26"/>
      <c r="B208" s="35"/>
      <c r="C208" s="26"/>
      <c r="D208" s="36"/>
      <c r="E208" s="26"/>
      <c r="F208" s="26"/>
      <c r="G208" s="26"/>
      <c r="H208" s="37"/>
      <c r="I208" s="26"/>
      <c r="J208" s="35"/>
      <c r="K208" s="26"/>
      <c r="L208" s="36"/>
      <c r="M208" s="38"/>
      <c r="N208" s="39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40"/>
      <c r="AL208" s="36"/>
      <c r="AM208" s="36"/>
      <c r="AN208" s="36"/>
      <c r="AO208" s="36"/>
      <c r="AP208" s="36"/>
      <c r="AQ208" s="40"/>
      <c r="AR208" s="36"/>
    </row>
    <row r="209" spans="1:44" ht="15.75" customHeight="1" x14ac:dyDescent="0.25">
      <c r="A209" s="26"/>
      <c r="B209" s="35"/>
      <c r="C209" s="26"/>
      <c r="D209" s="36"/>
      <c r="E209" s="26"/>
      <c r="F209" s="26"/>
      <c r="G209" s="26"/>
      <c r="H209" s="37"/>
      <c r="I209" s="26"/>
      <c r="J209" s="35"/>
      <c r="K209" s="26"/>
      <c r="L209" s="36"/>
      <c r="M209" s="38"/>
      <c r="N209" s="39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40"/>
      <c r="AL209" s="36"/>
      <c r="AM209" s="36"/>
      <c r="AN209" s="36"/>
      <c r="AO209" s="36"/>
      <c r="AP209" s="36"/>
      <c r="AQ209" s="40"/>
      <c r="AR209" s="36"/>
    </row>
    <row r="210" spans="1:44" ht="15.75" customHeight="1" x14ac:dyDescent="0.25">
      <c r="A210" s="26"/>
      <c r="B210" s="35"/>
      <c r="C210" s="26"/>
      <c r="D210" s="36"/>
      <c r="E210" s="26"/>
      <c r="F210" s="26"/>
      <c r="G210" s="26"/>
      <c r="H210" s="37"/>
      <c r="I210" s="26"/>
      <c r="J210" s="35"/>
      <c r="K210" s="26"/>
      <c r="L210" s="36"/>
      <c r="M210" s="38"/>
      <c r="N210" s="39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40"/>
      <c r="AL210" s="36"/>
      <c r="AM210" s="36"/>
      <c r="AN210" s="36"/>
      <c r="AO210" s="36"/>
      <c r="AP210" s="36"/>
      <c r="AQ210" s="40"/>
      <c r="AR210" s="36"/>
    </row>
    <row r="211" spans="1:44" ht="15.75" customHeight="1" x14ac:dyDescent="0.25">
      <c r="A211" s="26"/>
      <c r="B211" s="35"/>
      <c r="C211" s="26"/>
      <c r="D211" s="36"/>
      <c r="E211" s="26"/>
      <c r="F211" s="26"/>
      <c r="G211" s="26"/>
      <c r="H211" s="37"/>
      <c r="I211" s="26"/>
      <c r="J211" s="35"/>
      <c r="K211" s="26"/>
      <c r="L211" s="36"/>
      <c r="M211" s="38"/>
      <c r="N211" s="39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40"/>
      <c r="AL211" s="36"/>
      <c r="AM211" s="36"/>
      <c r="AN211" s="36"/>
      <c r="AO211" s="36"/>
      <c r="AP211" s="36"/>
      <c r="AQ211" s="40"/>
      <c r="AR211" s="36"/>
    </row>
    <row r="212" spans="1:44" ht="15.75" customHeight="1" x14ac:dyDescent="0.25">
      <c r="A212" s="26"/>
      <c r="B212" s="35"/>
      <c r="C212" s="26"/>
      <c r="D212" s="36"/>
      <c r="E212" s="26"/>
      <c r="F212" s="26"/>
      <c r="G212" s="26"/>
      <c r="H212" s="37"/>
      <c r="I212" s="26"/>
      <c r="J212" s="35"/>
      <c r="K212" s="26"/>
      <c r="L212" s="36"/>
      <c r="M212" s="38"/>
      <c r="N212" s="39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40"/>
      <c r="AL212" s="36"/>
      <c r="AM212" s="36"/>
      <c r="AN212" s="36"/>
      <c r="AO212" s="36"/>
      <c r="AP212" s="36"/>
      <c r="AQ212" s="40"/>
      <c r="AR212" s="36"/>
    </row>
    <row r="213" spans="1:44" ht="15.75" customHeight="1" x14ac:dyDescent="0.25">
      <c r="A213" s="26"/>
      <c r="B213" s="35"/>
      <c r="C213" s="26"/>
      <c r="D213" s="36"/>
      <c r="E213" s="26"/>
      <c r="F213" s="26"/>
      <c r="G213" s="26"/>
      <c r="H213" s="37"/>
      <c r="I213" s="26"/>
      <c r="J213" s="35"/>
      <c r="K213" s="26"/>
      <c r="L213" s="36"/>
      <c r="M213" s="38"/>
      <c r="N213" s="39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40"/>
      <c r="AL213" s="36"/>
      <c r="AM213" s="36"/>
      <c r="AN213" s="36"/>
      <c r="AO213" s="36"/>
      <c r="AP213" s="36"/>
      <c r="AQ213" s="40"/>
      <c r="AR213" s="36"/>
    </row>
    <row r="214" spans="1:44" ht="15.75" customHeight="1" x14ac:dyDescent="0.25">
      <c r="A214" s="26"/>
      <c r="B214" s="35"/>
      <c r="C214" s="26"/>
      <c r="D214" s="36"/>
      <c r="E214" s="26"/>
      <c r="F214" s="26"/>
      <c r="G214" s="26"/>
      <c r="H214" s="37"/>
      <c r="I214" s="26"/>
      <c r="J214" s="35"/>
      <c r="K214" s="26"/>
      <c r="L214" s="36"/>
      <c r="M214" s="38"/>
      <c r="N214" s="39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40"/>
      <c r="AL214" s="36"/>
      <c r="AM214" s="36"/>
      <c r="AN214" s="36"/>
      <c r="AO214" s="36"/>
      <c r="AP214" s="36"/>
      <c r="AQ214" s="40"/>
      <c r="AR214" s="36"/>
    </row>
    <row r="215" spans="1:44" ht="15.75" customHeight="1" x14ac:dyDescent="0.25">
      <c r="A215" s="26"/>
      <c r="B215" s="35"/>
      <c r="C215" s="26"/>
      <c r="D215" s="36"/>
      <c r="E215" s="26"/>
      <c r="F215" s="26"/>
      <c r="G215" s="26"/>
      <c r="H215" s="37"/>
      <c r="I215" s="26"/>
      <c r="J215" s="35"/>
      <c r="K215" s="26"/>
      <c r="L215" s="36"/>
      <c r="M215" s="38"/>
      <c r="N215" s="39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40"/>
      <c r="AL215" s="36"/>
      <c r="AM215" s="36"/>
      <c r="AN215" s="36"/>
      <c r="AO215" s="36"/>
      <c r="AP215" s="36"/>
      <c r="AQ215" s="40"/>
      <c r="AR215" s="36"/>
    </row>
    <row r="216" spans="1:44" ht="15.75" customHeight="1" x14ac:dyDescent="0.25">
      <c r="A216" s="26"/>
      <c r="B216" s="35"/>
      <c r="C216" s="26"/>
      <c r="D216" s="36"/>
      <c r="E216" s="26"/>
      <c r="F216" s="26"/>
      <c r="G216" s="26"/>
      <c r="H216" s="37"/>
      <c r="I216" s="26"/>
      <c r="J216" s="35"/>
      <c r="K216" s="26"/>
      <c r="L216" s="36"/>
      <c r="M216" s="38"/>
      <c r="N216" s="39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40"/>
      <c r="AL216" s="36"/>
      <c r="AM216" s="36"/>
      <c r="AN216" s="36"/>
      <c r="AO216" s="36"/>
      <c r="AP216" s="36"/>
      <c r="AQ216" s="40"/>
      <c r="AR216" s="36"/>
    </row>
    <row r="217" spans="1:44" ht="15.75" customHeight="1" x14ac:dyDescent="0.25">
      <c r="A217" s="26"/>
      <c r="B217" s="35"/>
      <c r="C217" s="26"/>
      <c r="D217" s="36"/>
      <c r="E217" s="26"/>
      <c r="F217" s="26"/>
      <c r="G217" s="26"/>
      <c r="H217" s="37"/>
      <c r="I217" s="26"/>
      <c r="J217" s="35"/>
      <c r="K217" s="26"/>
      <c r="L217" s="36"/>
      <c r="M217" s="38"/>
      <c r="N217" s="39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40"/>
      <c r="AL217" s="36"/>
      <c r="AM217" s="36"/>
      <c r="AN217" s="36"/>
      <c r="AO217" s="36"/>
      <c r="AP217" s="36"/>
      <c r="AQ217" s="40"/>
      <c r="AR217" s="36"/>
    </row>
    <row r="218" spans="1:44" ht="15.75" customHeight="1" x14ac:dyDescent="0.25">
      <c r="A218" s="26"/>
      <c r="B218" s="35"/>
      <c r="C218" s="26"/>
      <c r="D218" s="36"/>
      <c r="E218" s="26"/>
      <c r="F218" s="26"/>
      <c r="G218" s="26"/>
      <c r="H218" s="37"/>
      <c r="I218" s="26"/>
      <c r="J218" s="35"/>
      <c r="K218" s="26"/>
      <c r="L218" s="36"/>
      <c r="M218" s="38"/>
      <c r="N218" s="39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40"/>
      <c r="AL218" s="36"/>
      <c r="AM218" s="36"/>
      <c r="AN218" s="36"/>
      <c r="AO218" s="36"/>
      <c r="AP218" s="36"/>
      <c r="AQ218" s="40"/>
      <c r="AR218" s="36"/>
    </row>
    <row r="219" spans="1:44" ht="15.75" customHeight="1" x14ac:dyDescent="0.25">
      <c r="A219" s="26"/>
      <c r="B219" s="35"/>
      <c r="C219" s="26"/>
      <c r="D219" s="36"/>
      <c r="E219" s="26"/>
      <c r="F219" s="26"/>
      <c r="G219" s="26"/>
      <c r="H219" s="37"/>
      <c r="I219" s="26"/>
      <c r="J219" s="35"/>
      <c r="K219" s="26"/>
      <c r="L219" s="36"/>
      <c r="M219" s="38"/>
      <c r="N219" s="39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40"/>
      <c r="AL219" s="36"/>
      <c r="AM219" s="36"/>
      <c r="AN219" s="36"/>
      <c r="AO219" s="36"/>
      <c r="AP219" s="36"/>
      <c r="AQ219" s="40"/>
      <c r="AR219" s="36"/>
    </row>
    <row r="220" spans="1:44" ht="15.75" customHeight="1" x14ac:dyDescent="0.25">
      <c r="A220" s="26"/>
      <c r="B220" s="35"/>
      <c r="C220" s="26"/>
      <c r="D220" s="36"/>
      <c r="E220" s="26"/>
      <c r="F220" s="26"/>
      <c r="G220" s="26"/>
      <c r="H220" s="37"/>
      <c r="I220" s="26"/>
      <c r="J220" s="35"/>
      <c r="K220" s="26"/>
      <c r="L220" s="36"/>
      <c r="M220" s="38"/>
      <c r="N220" s="39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40"/>
      <c r="AL220" s="36"/>
      <c r="AM220" s="36"/>
      <c r="AN220" s="36"/>
      <c r="AO220" s="36"/>
      <c r="AP220" s="36"/>
      <c r="AQ220" s="40"/>
      <c r="AR220" s="36"/>
    </row>
    <row r="221" spans="1:44" ht="15.75" customHeight="1" x14ac:dyDescent="0.25">
      <c r="A221" s="26"/>
      <c r="B221" s="35"/>
      <c r="C221" s="26"/>
      <c r="D221" s="36"/>
      <c r="E221" s="26"/>
      <c r="F221" s="26"/>
      <c r="G221" s="26"/>
      <c r="H221" s="37"/>
      <c r="I221" s="26"/>
      <c r="J221" s="35"/>
      <c r="K221" s="26"/>
      <c r="L221" s="36"/>
      <c r="M221" s="38"/>
      <c r="N221" s="39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40"/>
      <c r="AL221" s="36"/>
      <c r="AM221" s="36"/>
      <c r="AN221" s="36"/>
      <c r="AO221" s="36"/>
      <c r="AP221" s="36"/>
      <c r="AQ221" s="40"/>
      <c r="AR221" s="36"/>
    </row>
    <row r="222" spans="1:44" ht="15.75" customHeight="1" x14ac:dyDescent="0.25">
      <c r="A222" s="26"/>
      <c r="B222" s="35"/>
      <c r="C222" s="26"/>
      <c r="D222" s="36"/>
      <c r="E222" s="26"/>
      <c r="F222" s="26"/>
      <c r="G222" s="26"/>
      <c r="H222" s="37"/>
      <c r="I222" s="26"/>
      <c r="J222" s="35"/>
      <c r="K222" s="26"/>
      <c r="L222" s="36"/>
      <c r="M222" s="38"/>
      <c r="N222" s="39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40"/>
      <c r="AL222" s="36"/>
      <c r="AM222" s="36"/>
      <c r="AN222" s="36"/>
      <c r="AO222" s="36"/>
      <c r="AP222" s="36"/>
      <c r="AQ222" s="40"/>
      <c r="AR222" s="36"/>
    </row>
    <row r="223" spans="1:44" ht="15.75" customHeight="1" x14ac:dyDescent="0.25">
      <c r="A223" s="26"/>
      <c r="B223" s="35"/>
      <c r="C223" s="26"/>
      <c r="D223" s="36"/>
      <c r="E223" s="26"/>
      <c r="F223" s="26"/>
      <c r="G223" s="26"/>
      <c r="H223" s="37"/>
      <c r="I223" s="26"/>
      <c r="J223" s="35"/>
      <c r="K223" s="26"/>
      <c r="L223" s="36"/>
      <c r="M223" s="38"/>
      <c r="N223" s="39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40"/>
      <c r="AL223" s="36"/>
      <c r="AM223" s="36"/>
      <c r="AN223" s="36"/>
      <c r="AO223" s="36"/>
      <c r="AP223" s="36"/>
      <c r="AQ223" s="40"/>
      <c r="AR223" s="36"/>
    </row>
    <row r="224" spans="1:44" ht="15.75" customHeight="1" x14ac:dyDescent="0.25">
      <c r="A224" s="26"/>
      <c r="B224" s="35"/>
      <c r="C224" s="26"/>
      <c r="D224" s="36"/>
      <c r="E224" s="26"/>
      <c r="F224" s="26"/>
      <c r="G224" s="26"/>
      <c r="H224" s="37"/>
      <c r="I224" s="26"/>
      <c r="J224" s="35"/>
      <c r="K224" s="26"/>
      <c r="L224" s="36"/>
      <c r="M224" s="38"/>
      <c r="N224" s="39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40"/>
      <c r="AL224" s="36"/>
      <c r="AM224" s="36"/>
      <c r="AN224" s="36"/>
      <c r="AO224" s="36"/>
      <c r="AP224" s="36"/>
      <c r="AQ224" s="40"/>
      <c r="AR224" s="36"/>
    </row>
    <row r="225" spans="1:44" ht="15.75" customHeight="1" x14ac:dyDescent="0.25">
      <c r="A225" s="26"/>
      <c r="B225" s="35"/>
      <c r="C225" s="26"/>
      <c r="D225" s="36"/>
      <c r="E225" s="26"/>
      <c r="F225" s="26"/>
      <c r="G225" s="26"/>
      <c r="H225" s="37"/>
      <c r="I225" s="26"/>
      <c r="J225" s="35"/>
      <c r="K225" s="26"/>
      <c r="L225" s="36"/>
      <c r="M225" s="38"/>
      <c r="N225" s="39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40"/>
      <c r="AL225" s="36"/>
      <c r="AM225" s="36"/>
      <c r="AN225" s="36"/>
      <c r="AO225" s="36"/>
      <c r="AP225" s="36"/>
      <c r="AQ225" s="40"/>
      <c r="AR225" s="36"/>
    </row>
    <row r="226" spans="1:44" ht="15.75" customHeight="1" x14ac:dyDescent="0.25">
      <c r="A226" s="26"/>
      <c r="B226" s="35"/>
      <c r="C226" s="26"/>
      <c r="D226" s="36"/>
      <c r="E226" s="26"/>
      <c r="F226" s="26"/>
      <c r="G226" s="26"/>
      <c r="H226" s="37"/>
      <c r="I226" s="26"/>
      <c r="J226" s="35"/>
      <c r="K226" s="26"/>
      <c r="L226" s="36"/>
      <c r="M226" s="38"/>
      <c r="N226" s="39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40"/>
      <c r="AL226" s="36"/>
      <c r="AM226" s="36"/>
      <c r="AN226" s="36"/>
      <c r="AO226" s="36"/>
      <c r="AP226" s="36"/>
      <c r="AQ226" s="40"/>
      <c r="AR226" s="36"/>
    </row>
    <row r="227" spans="1:44" ht="15.75" customHeight="1" x14ac:dyDescent="0.25">
      <c r="A227" s="26"/>
      <c r="B227" s="35"/>
      <c r="C227" s="26"/>
      <c r="D227" s="36"/>
      <c r="E227" s="26"/>
      <c r="F227" s="26"/>
      <c r="G227" s="26"/>
      <c r="H227" s="37"/>
      <c r="I227" s="26"/>
      <c r="J227" s="35"/>
      <c r="K227" s="26"/>
      <c r="L227" s="36"/>
      <c r="M227" s="38"/>
      <c r="N227" s="39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40"/>
      <c r="AL227" s="36"/>
      <c r="AM227" s="36"/>
      <c r="AN227" s="36"/>
      <c r="AO227" s="36"/>
      <c r="AP227" s="36"/>
      <c r="AQ227" s="40"/>
      <c r="AR227" s="36"/>
    </row>
    <row r="228" spans="1:44" ht="15.75" customHeight="1" x14ac:dyDescent="0.25">
      <c r="A228" s="26"/>
      <c r="B228" s="35"/>
      <c r="C228" s="26"/>
      <c r="D228" s="36"/>
      <c r="E228" s="26"/>
      <c r="F228" s="26"/>
      <c r="G228" s="26"/>
      <c r="H228" s="37"/>
      <c r="I228" s="26"/>
      <c r="J228" s="35"/>
      <c r="K228" s="26"/>
      <c r="L228" s="36"/>
      <c r="M228" s="38"/>
      <c r="N228" s="39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40"/>
      <c r="AL228" s="36"/>
      <c r="AM228" s="36"/>
      <c r="AN228" s="36"/>
      <c r="AO228" s="36"/>
      <c r="AP228" s="36"/>
      <c r="AQ228" s="40"/>
      <c r="AR228" s="36"/>
    </row>
    <row r="229" spans="1:44" ht="15.75" customHeight="1" x14ac:dyDescent="0.25">
      <c r="A229" s="26"/>
      <c r="B229" s="35"/>
      <c r="C229" s="26"/>
      <c r="D229" s="36"/>
      <c r="E229" s="26"/>
      <c r="F229" s="26"/>
      <c r="G229" s="26"/>
      <c r="H229" s="37"/>
      <c r="I229" s="26"/>
      <c r="J229" s="35"/>
      <c r="K229" s="26"/>
      <c r="L229" s="36"/>
      <c r="M229" s="38"/>
      <c r="N229" s="39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40"/>
      <c r="AL229" s="36"/>
      <c r="AM229" s="36"/>
      <c r="AN229" s="36"/>
      <c r="AO229" s="36"/>
      <c r="AP229" s="36"/>
      <c r="AQ229" s="40"/>
      <c r="AR229" s="36"/>
    </row>
    <row r="230" spans="1:44" ht="15.75" customHeight="1" x14ac:dyDescent="0.25">
      <c r="A230" s="26"/>
      <c r="B230" s="35"/>
      <c r="C230" s="26"/>
      <c r="D230" s="36"/>
      <c r="E230" s="26"/>
      <c r="F230" s="26"/>
      <c r="G230" s="26"/>
      <c r="H230" s="37"/>
      <c r="I230" s="26"/>
      <c r="J230" s="35"/>
      <c r="K230" s="26"/>
      <c r="L230" s="36"/>
      <c r="M230" s="38"/>
      <c r="N230" s="39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40"/>
      <c r="AL230" s="36"/>
      <c r="AM230" s="36"/>
      <c r="AN230" s="36"/>
      <c r="AO230" s="36"/>
      <c r="AP230" s="36"/>
      <c r="AQ230" s="40"/>
      <c r="AR230" s="36"/>
    </row>
    <row r="231" spans="1:44" ht="15.75" customHeight="1" x14ac:dyDescent="0.25">
      <c r="A231" s="26"/>
      <c r="B231" s="35"/>
      <c r="C231" s="26"/>
      <c r="D231" s="36"/>
      <c r="E231" s="26"/>
      <c r="F231" s="26"/>
      <c r="G231" s="26"/>
      <c r="H231" s="37"/>
      <c r="I231" s="26"/>
      <c r="J231" s="35"/>
      <c r="K231" s="26"/>
      <c r="L231" s="36"/>
      <c r="M231" s="38"/>
      <c r="N231" s="39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40"/>
      <c r="AL231" s="36"/>
      <c r="AM231" s="36"/>
      <c r="AN231" s="36"/>
      <c r="AO231" s="36"/>
      <c r="AP231" s="36"/>
      <c r="AQ231" s="40"/>
      <c r="AR231" s="36"/>
    </row>
    <row r="232" spans="1:44" ht="15.75" customHeight="1" x14ac:dyDescent="0.25">
      <c r="A232" s="26"/>
      <c r="B232" s="35"/>
      <c r="C232" s="26"/>
      <c r="D232" s="36"/>
      <c r="E232" s="26"/>
      <c r="F232" s="26"/>
      <c r="G232" s="26"/>
      <c r="H232" s="37"/>
      <c r="I232" s="26"/>
      <c r="J232" s="35"/>
      <c r="K232" s="26"/>
      <c r="L232" s="36"/>
      <c r="M232" s="38"/>
      <c r="N232" s="39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40"/>
      <c r="AL232" s="36"/>
      <c r="AM232" s="36"/>
      <c r="AN232" s="36"/>
      <c r="AO232" s="36"/>
      <c r="AP232" s="36"/>
      <c r="AQ232" s="40"/>
      <c r="AR232" s="36"/>
    </row>
    <row r="233" spans="1:44" ht="15.75" customHeight="1" x14ac:dyDescent="0.25">
      <c r="A233" s="26"/>
      <c r="B233" s="35"/>
      <c r="C233" s="26"/>
      <c r="D233" s="36"/>
      <c r="E233" s="26"/>
      <c r="F233" s="26"/>
      <c r="G233" s="26"/>
      <c r="H233" s="37"/>
      <c r="I233" s="26"/>
      <c r="J233" s="35"/>
      <c r="K233" s="26"/>
      <c r="L233" s="36"/>
      <c r="M233" s="38"/>
      <c r="N233" s="39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40"/>
      <c r="AL233" s="36"/>
      <c r="AM233" s="36"/>
      <c r="AN233" s="36"/>
      <c r="AO233" s="36"/>
      <c r="AP233" s="36"/>
      <c r="AQ233" s="40"/>
      <c r="AR233" s="36"/>
    </row>
    <row r="234" spans="1:44" ht="15.75" customHeight="1" x14ac:dyDescent="0.25">
      <c r="A234" s="26"/>
      <c r="B234" s="35"/>
      <c r="C234" s="26"/>
      <c r="D234" s="36"/>
      <c r="E234" s="26"/>
      <c r="F234" s="26"/>
      <c r="G234" s="26"/>
      <c r="H234" s="37"/>
      <c r="I234" s="26"/>
      <c r="J234" s="35"/>
      <c r="K234" s="26"/>
      <c r="L234" s="36"/>
      <c r="M234" s="38"/>
      <c r="N234" s="39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40"/>
      <c r="AL234" s="36"/>
      <c r="AM234" s="36"/>
      <c r="AN234" s="36"/>
      <c r="AO234" s="36"/>
      <c r="AP234" s="36"/>
      <c r="AQ234" s="40"/>
      <c r="AR234" s="36"/>
    </row>
    <row r="235" spans="1:44" ht="15.75" customHeight="1" x14ac:dyDescent="0.25">
      <c r="A235" s="26"/>
      <c r="B235" s="35"/>
      <c r="C235" s="26"/>
      <c r="D235" s="36"/>
      <c r="E235" s="26"/>
      <c r="F235" s="26"/>
      <c r="G235" s="26"/>
      <c r="H235" s="37"/>
      <c r="I235" s="26"/>
      <c r="J235" s="35"/>
      <c r="K235" s="26"/>
      <c r="L235" s="36"/>
      <c r="M235" s="38"/>
      <c r="N235" s="39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40"/>
      <c r="AL235" s="36"/>
      <c r="AM235" s="36"/>
      <c r="AN235" s="36"/>
      <c r="AO235" s="36"/>
      <c r="AP235" s="36"/>
      <c r="AQ235" s="40"/>
      <c r="AR235" s="36"/>
    </row>
    <row r="236" spans="1:44" ht="15.75" customHeight="1" x14ac:dyDescent="0.25">
      <c r="A236" s="26"/>
      <c r="B236" s="35"/>
      <c r="C236" s="26"/>
      <c r="D236" s="36"/>
      <c r="E236" s="26"/>
      <c r="F236" s="26"/>
      <c r="G236" s="26"/>
      <c r="H236" s="37"/>
      <c r="I236" s="26"/>
      <c r="J236" s="35"/>
      <c r="K236" s="26"/>
      <c r="L236" s="36"/>
      <c r="M236" s="38"/>
      <c r="N236" s="39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40"/>
      <c r="AL236" s="36"/>
      <c r="AM236" s="36"/>
      <c r="AN236" s="36"/>
      <c r="AO236" s="36"/>
      <c r="AP236" s="36"/>
      <c r="AQ236" s="40"/>
      <c r="AR236" s="36"/>
    </row>
    <row r="237" spans="1:44" ht="15.75" customHeight="1" x14ac:dyDescent="0.25">
      <c r="A237" s="26"/>
      <c r="B237" s="35"/>
      <c r="C237" s="26"/>
      <c r="D237" s="36"/>
      <c r="E237" s="26"/>
      <c r="F237" s="26"/>
      <c r="G237" s="26"/>
      <c r="H237" s="37"/>
      <c r="I237" s="26"/>
      <c r="J237" s="35"/>
      <c r="K237" s="26"/>
      <c r="L237" s="36"/>
      <c r="M237" s="38"/>
      <c r="N237" s="39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40"/>
      <c r="AL237" s="36"/>
      <c r="AM237" s="36"/>
      <c r="AN237" s="36"/>
      <c r="AO237" s="36"/>
      <c r="AP237" s="36"/>
      <c r="AQ237" s="40"/>
      <c r="AR237" s="36"/>
    </row>
    <row r="238" spans="1:44" ht="15.75" customHeight="1" x14ac:dyDescent="0.25">
      <c r="A238" s="26"/>
      <c r="B238" s="35"/>
      <c r="C238" s="26"/>
      <c r="D238" s="36"/>
      <c r="E238" s="26"/>
      <c r="F238" s="26"/>
      <c r="G238" s="26"/>
      <c r="H238" s="37"/>
      <c r="I238" s="26"/>
      <c r="J238" s="35"/>
      <c r="K238" s="26"/>
      <c r="L238" s="36"/>
      <c r="M238" s="38"/>
      <c r="N238" s="39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40"/>
      <c r="AL238" s="36"/>
      <c r="AM238" s="36"/>
      <c r="AN238" s="36"/>
      <c r="AO238" s="36"/>
      <c r="AP238" s="36"/>
      <c r="AQ238" s="40"/>
      <c r="AR238" s="36"/>
    </row>
    <row r="239" spans="1:44" ht="15.75" customHeight="1" x14ac:dyDescent="0.25">
      <c r="A239" s="26"/>
      <c r="B239" s="35"/>
      <c r="C239" s="26"/>
      <c r="D239" s="36"/>
      <c r="E239" s="26"/>
      <c r="F239" s="26"/>
      <c r="G239" s="26"/>
      <c r="H239" s="37"/>
      <c r="I239" s="26"/>
      <c r="J239" s="35"/>
      <c r="K239" s="26"/>
      <c r="L239" s="36"/>
      <c r="M239" s="38"/>
      <c r="N239" s="39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40"/>
      <c r="AL239" s="36"/>
      <c r="AM239" s="36"/>
      <c r="AN239" s="36"/>
      <c r="AO239" s="36"/>
      <c r="AP239" s="36"/>
      <c r="AQ239" s="40"/>
      <c r="AR239" s="36"/>
    </row>
    <row r="240" spans="1:44" ht="15.75" customHeight="1" x14ac:dyDescent="0.25">
      <c r="A240" s="26"/>
      <c r="B240" s="35"/>
      <c r="C240" s="26"/>
      <c r="D240" s="36"/>
      <c r="E240" s="26"/>
      <c r="F240" s="26"/>
      <c r="G240" s="26"/>
      <c r="H240" s="37"/>
      <c r="I240" s="26"/>
      <c r="J240" s="35"/>
      <c r="K240" s="26"/>
      <c r="L240" s="36"/>
      <c r="M240" s="38"/>
      <c r="N240" s="39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40"/>
      <c r="AL240" s="36"/>
      <c r="AM240" s="36"/>
      <c r="AN240" s="36"/>
      <c r="AO240" s="36"/>
      <c r="AP240" s="36"/>
      <c r="AQ240" s="40"/>
      <c r="AR240" s="36"/>
    </row>
    <row r="241" spans="1:44" ht="15.75" customHeight="1" x14ac:dyDescent="0.25">
      <c r="A241" s="26"/>
      <c r="B241" s="35"/>
      <c r="C241" s="26"/>
      <c r="D241" s="36"/>
      <c r="E241" s="26"/>
      <c r="F241" s="26"/>
      <c r="G241" s="26"/>
      <c r="H241" s="37"/>
      <c r="I241" s="26"/>
      <c r="J241" s="35"/>
      <c r="K241" s="26"/>
      <c r="L241" s="36"/>
      <c r="M241" s="38"/>
      <c r="N241" s="39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40"/>
      <c r="AL241" s="36"/>
      <c r="AM241" s="36"/>
      <c r="AN241" s="36"/>
      <c r="AO241" s="36"/>
      <c r="AP241" s="36"/>
      <c r="AQ241" s="40"/>
      <c r="AR241" s="36"/>
    </row>
    <row r="242" spans="1:44" ht="15.75" customHeight="1" x14ac:dyDescent="0.25">
      <c r="A242" s="26"/>
      <c r="B242" s="35"/>
      <c r="C242" s="26"/>
      <c r="D242" s="36"/>
      <c r="E242" s="26"/>
      <c r="F242" s="26"/>
      <c r="G242" s="26"/>
      <c r="H242" s="37"/>
      <c r="I242" s="26"/>
      <c r="J242" s="35"/>
      <c r="K242" s="26"/>
      <c r="L242" s="36"/>
      <c r="M242" s="38"/>
      <c r="N242" s="39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40"/>
      <c r="AL242" s="36"/>
      <c r="AM242" s="36"/>
      <c r="AN242" s="36"/>
      <c r="AO242" s="36"/>
      <c r="AP242" s="36"/>
      <c r="AQ242" s="40"/>
      <c r="AR242" s="36"/>
    </row>
    <row r="243" spans="1:44" ht="15.75" customHeight="1" x14ac:dyDescent="0.25">
      <c r="A243" s="26"/>
      <c r="B243" s="35"/>
      <c r="C243" s="26"/>
      <c r="D243" s="36"/>
      <c r="E243" s="26"/>
      <c r="F243" s="26"/>
      <c r="G243" s="26"/>
      <c r="H243" s="37"/>
      <c r="I243" s="26"/>
      <c r="J243" s="35"/>
      <c r="K243" s="26"/>
      <c r="L243" s="36"/>
      <c r="M243" s="38"/>
      <c r="N243" s="39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40"/>
      <c r="AL243" s="36"/>
      <c r="AM243" s="36"/>
      <c r="AN243" s="36"/>
      <c r="AO243" s="36"/>
      <c r="AP243" s="36"/>
      <c r="AQ243" s="40"/>
      <c r="AR243" s="36"/>
    </row>
    <row r="244" spans="1:44" ht="15.75" customHeight="1" x14ac:dyDescent="0.25">
      <c r="A244" s="26"/>
      <c r="B244" s="35"/>
      <c r="C244" s="26"/>
      <c r="D244" s="36"/>
      <c r="E244" s="26"/>
      <c r="F244" s="26"/>
      <c r="G244" s="26"/>
      <c r="H244" s="37"/>
      <c r="I244" s="26"/>
      <c r="J244" s="35"/>
      <c r="K244" s="26"/>
      <c r="L244" s="36"/>
      <c r="M244" s="38"/>
      <c r="N244" s="39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40"/>
      <c r="AL244" s="36"/>
      <c r="AM244" s="36"/>
      <c r="AN244" s="36"/>
      <c r="AO244" s="36"/>
      <c r="AP244" s="36"/>
      <c r="AQ244" s="40"/>
      <c r="AR244" s="36"/>
    </row>
    <row r="245" spans="1:44" ht="15.75" customHeight="1" x14ac:dyDescent="0.25">
      <c r="A245" s="26"/>
      <c r="B245" s="35"/>
      <c r="C245" s="26"/>
      <c r="D245" s="36"/>
      <c r="E245" s="26"/>
      <c r="F245" s="26"/>
      <c r="G245" s="26"/>
      <c r="H245" s="37"/>
      <c r="I245" s="26"/>
      <c r="J245" s="35"/>
      <c r="K245" s="26"/>
      <c r="L245" s="36"/>
      <c r="M245" s="38"/>
      <c r="N245" s="39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40"/>
      <c r="AL245" s="36"/>
      <c r="AM245" s="36"/>
      <c r="AN245" s="36"/>
      <c r="AO245" s="36"/>
      <c r="AP245" s="36"/>
      <c r="AQ245" s="40"/>
      <c r="AR245" s="36"/>
    </row>
    <row r="246" spans="1:44" ht="15.75" customHeight="1" x14ac:dyDescent="0.25">
      <c r="A246" s="26"/>
      <c r="B246" s="35"/>
      <c r="C246" s="26"/>
      <c r="D246" s="36"/>
      <c r="E246" s="26"/>
      <c r="F246" s="26"/>
      <c r="G246" s="26"/>
      <c r="H246" s="37"/>
      <c r="I246" s="26"/>
      <c r="J246" s="35"/>
      <c r="K246" s="26"/>
      <c r="L246" s="36"/>
      <c r="M246" s="38"/>
      <c r="N246" s="39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40"/>
      <c r="AL246" s="36"/>
      <c r="AM246" s="36"/>
      <c r="AN246" s="36"/>
      <c r="AO246" s="36"/>
      <c r="AP246" s="36"/>
      <c r="AQ246" s="40"/>
      <c r="AR246" s="36"/>
    </row>
    <row r="247" spans="1:44" ht="15.75" customHeight="1" x14ac:dyDescent="0.25">
      <c r="A247" s="26"/>
      <c r="B247" s="35"/>
      <c r="C247" s="26"/>
      <c r="D247" s="36"/>
      <c r="E247" s="26"/>
      <c r="F247" s="26"/>
      <c r="G247" s="26"/>
      <c r="H247" s="37"/>
      <c r="I247" s="26"/>
      <c r="J247" s="35"/>
      <c r="K247" s="26"/>
      <c r="L247" s="36"/>
      <c r="M247" s="38"/>
      <c r="N247" s="39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40"/>
      <c r="AL247" s="36"/>
      <c r="AM247" s="36"/>
      <c r="AN247" s="36"/>
      <c r="AO247" s="36"/>
      <c r="AP247" s="36"/>
      <c r="AQ247" s="40"/>
      <c r="AR247" s="36"/>
    </row>
    <row r="248" spans="1:44" ht="15.75" customHeight="1" x14ac:dyDescent="0.25">
      <c r="A248" s="26"/>
      <c r="B248" s="35"/>
      <c r="C248" s="26"/>
      <c r="D248" s="36"/>
      <c r="E248" s="26"/>
      <c r="F248" s="26"/>
      <c r="G248" s="26"/>
      <c r="H248" s="37"/>
      <c r="I248" s="26"/>
      <c r="J248" s="35"/>
      <c r="K248" s="26"/>
      <c r="L248" s="36"/>
      <c r="M248" s="38"/>
      <c r="N248" s="39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40"/>
      <c r="AL248" s="36"/>
      <c r="AM248" s="36"/>
      <c r="AN248" s="36"/>
      <c r="AO248" s="36"/>
      <c r="AP248" s="36"/>
      <c r="AQ248" s="40"/>
      <c r="AR248" s="36"/>
    </row>
    <row r="249" spans="1:44" ht="15.75" customHeight="1" x14ac:dyDescent="0.25">
      <c r="A249" s="26"/>
      <c r="B249" s="35"/>
      <c r="C249" s="26"/>
      <c r="D249" s="36"/>
      <c r="E249" s="26"/>
      <c r="F249" s="26"/>
      <c r="G249" s="26"/>
      <c r="H249" s="37"/>
      <c r="I249" s="26"/>
      <c r="J249" s="35"/>
      <c r="K249" s="26"/>
      <c r="L249" s="36"/>
      <c r="M249" s="38"/>
      <c r="N249" s="39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40"/>
      <c r="AL249" s="36"/>
      <c r="AM249" s="36"/>
      <c r="AN249" s="36"/>
      <c r="AO249" s="36"/>
      <c r="AP249" s="36"/>
      <c r="AQ249" s="40"/>
      <c r="AR249" s="36"/>
    </row>
    <row r="250" spans="1:44" ht="15.75" customHeight="1" x14ac:dyDescent="0.25">
      <c r="A250" s="26"/>
      <c r="B250" s="35"/>
      <c r="C250" s="26"/>
      <c r="D250" s="36"/>
      <c r="E250" s="26"/>
      <c r="F250" s="26"/>
      <c r="G250" s="26"/>
      <c r="H250" s="37"/>
      <c r="I250" s="26"/>
      <c r="J250" s="35"/>
      <c r="K250" s="26"/>
      <c r="L250" s="36"/>
      <c r="M250" s="38"/>
      <c r="N250" s="39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40"/>
      <c r="AL250" s="36"/>
      <c r="AM250" s="36"/>
      <c r="AN250" s="36"/>
      <c r="AO250" s="36"/>
      <c r="AP250" s="36"/>
      <c r="AQ250" s="40"/>
      <c r="AR250" s="36"/>
    </row>
    <row r="251" spans="1:44" ht="15.75" customHeight="1" x14ac:dyDescent="0.25">
      <c r="A251" s="26"/>
      <c r="B251" s="35"/>
      <c r="C251" s="26"/>
      <c r="D251" s="36"/>
      <c r="E251" s="26"/>
      <c r="F251" s="26"/>
      <c r="G251" s="26"/>
      <c r="H251" s="37"/>
      <c r="I251" s="26"/>
      <c r="J251" s="35"/>
      <c r="K251" s="26"/>
      <c r="L251" s="36"/>
      <c r="M251" s="38"/>
      <c r="N251" s="39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40"/>
      <c r="AL251" s="36"/>
      <c r="AM251" s="36"/>
      <c r="AN251" s="36"/>
      <c r="AO251" s="36"/>
      <c r="AP251" s="36"/>
      <c r="AQ251" s="40"/>
      <c r="AR251" s="36"/>
    </row>
    <row r="252" spans="1:44" ht="15.75" customHeight="1" x14ac:dyDescent="0.25">
      <c r="A252" s="26"/>
      <c r="B252" s="35"/>
      <c r="C252" s="26"/>
      <c r="D252" s="36"/>
      <c r="E252" s="26"/>
      <c r="F252" s="26"/>
      <c r="G252" s="26"/>
      <c r="H252" s="37"/>
      <c r="I252" s="26"/>
      <c r="J252" s="35"/>
      <c r="K252" s="26"/>
      <c r="L252" s="36"/>
      <c r="M252" s="38"/>
      <c r="N252" s="39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40"/>
      <c r="AL252" s="36"/>
      <c r="AM252" s="36"/>
      <c r="AN252" s="36"/>
      <c r="AO252" s="36"/>
      <c r="AP252" s="36"/>
      <c r="AQ252" s="40"/>
      <c r="AR252" s="36"/>
    </row>
    <row r="253" spans="1:44" ht="15.75" customHeight="1" x14ac:dyDescent="0.25">
      <c r="A253" s="26"/>
      <c r="B253" s="35"/>
      <c r="C253" s="26"/>
      <c r="D253" s="36"/>
      <c r="E253" s="26"/>
      <c r="F253" s="26"/>
      <c r="G253" s="26"/>
      <c r="H253" s="37"/>
      <c r="I253" s="26"/>
      <c r="J253" s="35"/>
      <c r="K253" s="26"/>
      <c r="L253" s="36"/>
      <c r="M253" s="38"/>
      <c r="N253" s="39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40"/>
      <c r="AL253" s="36"/>
      <c r="AM253" s="36"/>
      <c r="AN253" s="36"/>
      <c r="AO253" s="36"/>
      <c r="AP253" s="36"/>
      <c r="AQ253" s="40"/>
      <c r="AR253" s="36"/>
    </row>
    <row r="254" spans="1:44" ht="15.75" customHeight="1" x14ac:dyDescent="0.25">
      <c r="A254" s="26"/>
      <c r="B254" s="35"/>
      <c r="C254" s="26"/>
      <c r="D254" s="36"/>
      <c r="E254" s="26"/>
      <c r="F254" s="26"/>
      <c r="G254" s="26"/>
      <c r="H254" s="37"/>
      <c r="I254" s="26"/>
      <c r="J254" s="35"/>
      <c r="K254" s="26"/>
      <c r="L254" s="36"/>
      <c r="M254" s="38"/>
      <c r="N254" s="39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40"/>
      <c r="AL254" s="36"/>
      <c r="AM254" s="36"/>
      <c r="AN254" s="36"/>
      <c r="AO254" s="36"/>
      <c r="AP254" s="36"/>
      <c r="AQ254" s="40"/>
      <c r="AR254" s="36"/>
    </row>
    <row r="255" spans="1:44" ht="15.75" customHeight="1" x14ac:dyDescent="0.25">
      <c r="A255" s="26"/>
      <c r="B255" s="35"/>
      <c r="C255" s="26"/>
      <c r="D255" s="36"/>
      <c r="E255" s="26"/>
      <c r="F255" s="26"/>
      <c r="G255" s="26"/>
      <c r="H255" s="37"/>
      <c r="I255" s="26"/>
      <c r="J255" s="35"/>
      <c r="K255" s="26"/>
      <c r="L255" s="36"/>
      <c r="M255" s="38"/>
      <c r="N255" s="39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40"/>
      <c r="AL255" s="36"/>
      <c r="AM255" s="36"/>
      <c r="AN255" s="36"/>
      <c r="AO255" s="36"/>
      <c r="AP255" s="36"/>
      <c r="AQ255" s="40"/>
      <c r="AR255" s="36"/>
    </row>
    <row r="256" spans="1:44" ht="15.75" customHeight="1" x14ac:dyDescent="0.25">
      <c r="A256" s="26"/>
      <c r="B256" s="35"/>
      <c r="C256" s="26"/>
      <c r="D256" s="36"/>
      <c r="E256" s="26"/>
      <c r="F256" s="26"/>
      <c r="G256" s="26"/>
      <c r="H256" s="37"/>
      <c r="I256" s="26"/>
      <c r="J256" s="35"/>
      <c r="K256" s="26"/>
      <c r="L256" s="36"/>
      <c r="M256" s="38"/>
      <c r="N256" s="39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40"/>
      <c r="AL256" s="36"/>
      <c r="AM256" s="36"/>
      <c r="AN256" s="36"/>
      <c r="AO256" s="36"/>
      <c r="AP256" s="36"/>
      <c r="AQ256" s="40"/>
      <c r="AR256" s="36"/>
    </row>
    <row r="257" spans="1:44" ht="15.75" customHeight="1" x14ac:dyDescent="0.25">
      <c r="A257" s="26"/>
      <c r="B257" s="35"/>
      <c r="C257" s="26"/>
      <c r="D257" s="36"/>
      <c r="E257" s="26"/>
      <c r="F257" s="26"/>
      <c r="G257" s="26"/>
      <c r="H257" s="37"/>
      <c r="I257" s="26"/>
      <c r="J257" s="35"/>
      <c r="K257" s="26"/>
      <c r="L257" s="36"/>
      <c r="M257" s="38"/>
      <c r="N257" s="39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40"/>
      <c r="AL257" s="36"/>
      <c r="AM257" s="36"/>
      <c r="AN257" s="36"/>
      <c r="AO257" s="36"/>
      <c r="AP257" s="36"/>
      <c r="AQ257" s="40"/>
      <c r="AR257" s="36"/>
    </row>
    <row r="258" spans="1:44" ht="15.75" customHeight="1" x14ac:dyDescent="0.25">
      <c r="A258" s="26"/>
      <c r="B258" s="35"/>
      <c r="C258" s="26"/>
      <c r="D258" s="36"/>
      <c r="E258" s="26"/>
      <c r="F258" s="26"/>
      <c r="G258" s="26"/>
      <c r="H258" s="37"/>
      <c r="I258" s="26"/>
      <c r="J258" s="35"/>
      <c r="K258" s="26"/>
      <c r="L258" s="36"/>
      <c r="M258" s="38"/>
      <c r="N258" s="39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40"/>
      <c r="AL258" s="36"/>
      <c r="AM258" s="36"/>
      <c r="AN258" s="36"/>
      <c r="AO258" s="36"/>
      <c r="AP258" s="36"/>
      <c r="AQ258" s="40"/>
      <c r="AR258" s="36"/>
    </row>
    <row r="259" spans="1:44" ht="15.75" customHeight="1" x14ac:dyDescent="0.25">
      <c r="A259" s="26"/>
      <c r="B259" s="35"/>
      <c r="C259" s="26"/>
      <c r="D259" s="36"/>
      <c r="E259" s="26"/>
      <c r="F259" s="26"/>
      <c r="G259" s="26"/>
      <c r="H259" s="37"/>
      <c r="I259" s="26"/>
      <c r="J259" s="35"/>
      <c r="K259" s="26"/>
      <c r="L259" s="36"/>
      <c r="M259" s="38"/>
      <c r="N259" s="39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40"/>
      <c r="AL259" s="36"/>
      <c r="AM259" s="36"/>
      <c r="AN259" s="36"/>
      <c r="AO259" s="36"/>
      <c r="AP259" s="36"/>
      <c r="AQ259" s="40"/>
      <c r="AR259" s="36"/>
    </row>
    <row r="260" spans="1:44" ht="15.75" customHeight="1" x14ac:dyDescent="0.25">
      <c r="A260" s="26"/>
      <c r="B260" s="35"/>
      <c r="C260" s="26"/>
      <c r="D260" s="36"/>
      <c r="E260" s="26"/>
      <c r="F260" s="26"/>
      <c r="G260" s="26"/>
      <c r="H260" s="37"/>
      <c r="I260" s="26"/>
      <c r="J260" s="35"/>
      <c r="K260" s="26"/>
      <c r="L260" s="36"/>
      <c r="M260" s="38"/>
      <c r="N260" s="39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40"/>
      <c r="AL260" s="36"/>
      <c r="AM260" s="36"/>
      <c r="AN260" s="36"/>
      <c r="AO260" s="36"/>
      <c r="AP260" s="36"/>
      <c r="AQ260" s="40"/>
      <c r="AR260" s="36"/>
    </row>
    <row r="261" spans="1:44" ht="15.75" customHeight="1" x14ac:dyDescent="0.25">
      <c r="A261" s="26"/>
      <c r="B261" s="35"/>
      <c r="C261" s="26"/>
      <c r="D261" s="36"/>
      <c r="E261" s="26"/>
      <c r="F261" s="26"/>
      <c r="G261" s="26"/>
      <c r="H261" s="37"/>
      <c r="I261" s="26"/>
      <c r="J261" s="35"/>
      <c r="K261" s="26"/>
      <c r="L261" s="36"/>
      <c r="M261" s="38"/>
      <c r="N261" s="39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40"/>
      <c r="AL261" s="36"/>
      <c r="AM261" s="36"/>
      <c r="AN261" s="36"/>
      <c r="AO261" s="36"/>
      <c r="AP261" s="36"/>
      <c r="AQ261" s="40"/>
      <c r="AR261" s="36"/>
    </row>
    <row r="262" spans="1:44" ht="15.75" customHeight="1" x14ac:dyDescent="0.25">
      <c r="A262" s="26"/>
      <c r="B262" s="35"/>
      <c r="C262" s="26"/>
      <c r="D262" s="36"/>
      <c r="E262" s="26"/>
      <c r="F262" s="26"/>
      <c r="G262" s="26"/>
      <c r="H262" s="37"/>
      <c r="I262" s="26"/>
      <c r="J262" s="35"/>
      <c r="K262" s="26"/>
      <c r="L262" s="36"/>
      <c r="M262" s="38"/>
      <c r="N262" s="39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40"/>
      <c r="AL262" s="36"/>
      <c r="AM262" s="36"/>
      <c r="AN262" s="36"/>
      <c r="AO262" s="36"/>
      <c r="AP262" s="36"/>
      <c r="AQ262" s="40"/>
      <c r="AR262" s="36"/>
    </row>
    <row r="263" spans="1:44" ht="15.75" customHeight="1" x14ac:dyDescent="0.25">
      <c r="A263" s="26"/>
      <c r="B263" s="35"/>
      <c r="C263" s="26"/>
      <c r="D263" s="36"/>
      <c r="E263" s="26"/>
      <c r="F263" s="26"/>
      <c r="G263" s="26"/>
      <c r="H263" s="37"/>
      <c r="I263" s="26"/>
      <c r="J263" s="35"/>
      <c r="K263" s="26"/>
      <c r="L263" s="36"/>
      <c r="M263" s="38"/>
      <c r="N263" s="39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40"/>
      <c r="AL263" s="36"/>
      <c r="AM263" s="36"/>
      <c r="AN263" s="36"/>
      <c r="AO263" s="36"/>
      <c r="AP263" s="36"/>
      <c r="AQ263" s="40"/>
      <c r="AR263" s="36"/>
    </row>
    <row r="264" spans="1:44" ht="15.75" customHeight="1" x14ac:dyDescent="0.25">
      <c r="A264" s="26"/>
      <c r="B264" s="35"/>
      <c r="C264" s="26"/>
      <c r="D264" s="36"/>
      <c r="E264" s="26"/>
      <c r="F264" s="26"/>
      <c r="G264" s="26"/>
      <c r="H264" s="37"/>
      <c r="I264" s="26"/>
      <c r="J264" s="35"/>
      <c r="K264" s="26"/>
      <c r="L264" s="36"/>
      <c r="M264" s="38"/>
      <c r="N264" s="39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40"/>
      <c r="AL264" s="36"/>
      <c r="AM264" s="36"/>
      <c r="AN264" s="36"/>
      <c r="AO264" s="36"/>
      <c r="AP264" s="36"/>
      <c r="AQ264" s="40"/>
      <c r="AR264" s="36"/>
    </row>
    <row r="265" spans="1:44" ht="15.75" customHeight="1" x14ac:dyDescent="0.25">
      <c r="A265" s="26"/>
      <c r="B265" s="35"/>
      <c r="C265" s="26"/>
      <c r="D265" s="36"/>
      <c r="E265" s="26"/>
      <c r="F265" s="26"/>
      <c r="G265" s="26"/>
      <c r="H265" s="37"/>
      <c r="I265" s="26"/>
      <c r="J265" s="35"/>
      <c r="K265" s="26"/>
      <c r="L265" s="36"/>
      <c r="M265" s="38"/>
      <c r="N265" s="39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40"/>
      <c r="AL265" s="36"/>
      <c r="AM265" s="36"/>
      <c r="AN265" s="36"/>
      <c r="AO265" s="36"/>
      <c r="AP265" s="36"/>
      <c r="AQ265" s="40"/>
      <c r="AR265" s="36"/>
    </row>
    <row r="266" spans="1:44" ht="15.75" customHeight="1" x14ac:dyDescent="0.25">
      <c r="A266" s="26"/>
      <c r="B266" s="35"/>
      <c r="C266" s="26"/>
      <c r="D266" s="36"/>
      <c r="E266" s="26"/>
      <c r="F266" s="26"/>
      <c r="G266" s="26"/>
      <c r="H266" s="37"/>
      <c r="I266" s="26"/>
      <c r="J266" s="35"/>
      <c r="K266" s="26"/>
      <c r="L266" s="36"/>
      <c r="M266" s="38"/>
      <c r="N266" s="39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40"/>
      <c r="AL266" s="36"/>
      <c r="AM266" s="36"/>
      <c r="AN266" s="36"/>
      <c r="AO266" s="36"/>
      <c r="AP266" s="36"/>
      <c r="AQ266" s="40"/>
      <c r="AR266" s="36"/>
    </row>
    <row r="267" spans="1:44" ht="15.75" customHeight="1" x14ac:dyDescent="0.25">
      <c r="A267" s="26"/>
      <c r="B267" s="35"/>
      <c r="C267" s="26"/>
      <c r="D267" s="36"/>
      <c r="E267" s="26"/>
      <c r="F267" s="26"/>
      <c r="G267" s="26"/>
      <c r="H267" s="37"/>
      <c r="I267" s="26"/>
      <c r="J267" s="35"/>
      <c r="K267" s="26"/>
      <c r="L267" s="36"/>
      <c r="M267" s="38"/>
      <c r="N267" s="39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40"/>
      <c r="AL267" s="36"/>
      <c r="AM267" s="36"/>
      <c r="AN267" s="36"/>
      <c r="AO267" s="36"/>
      <c r="AP267" s="36"/>
      <c r="AQ267" s="40"/>
      <c r="AR267" s="36"/>
    </row>
    <row r="268" spans="1:44" ht="15.75" customHeight="1" x14ac:dyDescent="0.25">
      <c r="A268" s="26"/>
      <c r="B268" s="35"/>
      <c r="C268" s="26"/>
      <c r="D268" s="36"/>
      <c r="E268" s="26"/>
      <c r="F268" s="26"/>
      <c r="G268" s="26"/>
      <c r="H268" s="37"/>
      <c r="I268" s="26"/>
      <c r="J268" s="35"/>
      <c r="K268" s="26"/>
      <c r="L268" s="36"/>
      <c r="M268" s="38"/>
      <c r="N268" s="39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40"/>
      <c r="AL268" s="36"/>
      <c r="AM268" s="36"/>
      <c r="AN268" s="36"/>
      <c r="AO268" s="36"/>
      <c r="AP268" s="36"/>
      <c r="AQ268" s="40"/>
      <c r="AR268" s="36"/>
    </row>
    <row r="269" spans="1:44" ht="15.75" customHeight="1" x14ac:dyDescent="0.25">
      <c r="A269" s="26"/>
      <c r="B269" s="35"/>
      <c r="C269" s="26"/>
      <c r="D269" s="36"/>
      <c r="E269" s="26"/>
      <c r="F269" s="26"/>
      <c r="G269" s="26"/>
      <c r="H269" s="37"/>
      <c r="I269" s="26"/>
      <c r="J269" s="35"/>
      <c r="K269" s="26"/>
      <c r="L269" s="36"/>
      <c r="M269" s="38"/>
      <c r="N269" s="39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40"/>
      <c r="AL269" s="36"/>
      <c r="AM269" s="36"/>
      <c r="AN269" s="36"/>
      <c r="AO269" s="36"/>
      <c r="AP269" s="36"/>
      <c r="AQ269" s="40"/>
      <c r="AR269" s="36"/>
    </row>
    <row r="270" spans="1:44" ht="15.75" customHeight="1" x14ac:dyDescent="0.25">
      <c r="A270" s="26"/>
      <c r="B270" s="35"/>
      <c r="C270" s="26"/>
      <c r="D270" s="36"/>
      <c r="E270" s="26"/>
      <c r="F270" s="26"/>
      <c r="G270" s="26"/>
      <c r="H270" s="37"/>
      <c r="I270" s="26"/>
      <c r="J270" s="35"/>
      <c r="K270" s="26"/>
      <c r="L270" s="36"/>
      <c r="M270" s="38"/>
      <c r="N270" s="39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40"/>
      <c r="AL270" s="36"/>
      <c r="AM270" s="36"/>
      <c r="AN270" s="36"/>
      <c r="AO270" s="36"/>
      <c r="AP270" s="36"/>
      <c r="AQ270" s="40"/>
      <c r="AR270" s="36"/>
    </row>
    <row r="271" spans="1:44" ht="15.75" customHeight="1" x14ac:dyDescent="0.25">
      <c r="A271" s="26"/>
      <c r="B271" s="35"/>
      <c r="C271" s="26"/>
      <c r="D271" s="36"/>
      <c r="E271" s="26"/>
      <c r="F271" s="26"/>
      <c r="G271" s="26"/>
      <c r="H271" s="37"/>
      <c r="I271" s="26"/>
      <c r="J271" s="35"/>
      <c r="K271" s="26"/>
      <c r="L271" s="36"/>
      <c r="M271" s="38"/>
      <c r="N271" s="39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40"/>
      <c r="AL271" s="36"/>
      <c r="AM271" s="36"/>
      <c r="AN271" s="36"/>
      <c r="AO271" s="36"/>
      <c r="AP271" s="36"/>
      <c r="AQ271" s="40"/>
      <c r="AR271" s="36"/>
    </row>
    <row r="272" spans="1:44" ht="15.75" customHeight="1" x14ac:dyDescent="0.25">
      <c r="A272" s="26"/>
      <c r="B272" s="35"/>
      <c r="C272" s="26"/>
      <c r="D272" s="36"/>
      <c r="E272" s="26"/>
      <c r="F272" s="26"/>
      <c r="G272" s="26"/>
      <c r="H272" s="37"/>
      <c r="I272" s="26"/>
      <c r="J272" s="35"/>
      <c r="K272" s="26"/>
      <c r="L272" s="36"/>
      <c r="M272" s="38"/>
      <c r="N272" s="39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40"/>
      <c r="AL272" s="36"/>
      <c r="AM272" s="36"/>
      <c r="AN272" s="36"/>
      <c r="AO272" s="36"/>
      <c r="AP272" s="36"/>
      <c r="AQ272" s="40"/>
      <c r="AR272" s="36"/>
    </row>
    <row r="273" spans="1:44" ht="15.75" customHeight="1" x14ac:dyDescent="0.25">
      <c r="A273" s="26"/>
      <c r="B273" s="35"/>
      <c r="C273" s="26"/>
      <c r="D273" s="36"/>
      <c r="E273" s="26"/>
      <c r="F273" s="26"/>
      <c r="G273" s="26"/>
      <c r="H273" s="37"/>
      <c r="I273" s="26"/>
      <c r="J273" s="35"/>
      <c r="K273" s="26"/>
      <c r="L273" s="36"/>
      <c r="M273" s="38"/>
      <c r="N273" s="39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40"/>
      <c r="AL273" s="36"/>
      <c r="AM273" s="36"/>
      <c r="AN273" s="36"/>
      <c r="AO273" s="36"/>
      <c r="AP273" s="36"/>
      <c r="AQ273" s="40"/>
      <c r="AR273" s="36"/>
    </row>
    <row r="274" spans="1:44" ht="15.75" customHeight="1" x14ac:dyDescent="0.25">
      <c r="A274" s="26"/>
      <c r="B274" s="35"/>
      <c r="C274" s="26"/>
      <c r="D274" s="36"/>
      <c r="E274" s="26"/>
      <c r="F274" s="26"/>
      <c r="G274" s="26"/>
      <c r="H274" s="37"/>
      <c r="I274" s="26"/>
      <c r="J274" s="35"/>
      <c r="K274" s="26"/>
      <c r="L274" s="36"/>
      <c r="M274" s="38"/>
      <c r="N274" s="39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40"/>
      <c r="AL274" s="36"/>
      <c r="AM274" s="36"/>
      <c r="AN274" s="36"/>
      <c r="AO274" s="36"/>
      <c r="AP274" s="36"/>
      <c r="AQ274" s="40"/>
      <c r="AR274" s="36"/>
    </row>
    <row r="275" spans="1:44" ht="15.75" customHeight="1" x14ac:dyDescent="0.25">
      <c r="A275" s="26"/>
      <c r="B275" s="35"/>
      <c r="C275" s="26"/>
      <c r="D275" s="36"/>
      <c r="E275" s="26"/>
      <c r="F275" s="26"/>
      <c r="G275" s="26"/>
      <c r="H275" s="37"/>
      <c r="I275" s="26"/>
      <c r="J275" s="35"/>
      <c r="K275" s="26"/>
      <c r="L275" s="36"/>
      <c r="M275" s="38"/>
      <c r="N275" s="39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40"/>
      <c r="AL275" s="36"/>
      <c r="AM275" s="36"/>
      <c r="AN275" s="36"/>
      <c r="AO275" s="36"/>
      <c r="AP275" s="36"/>
      <c r="AQ275" s="40"/>
      <c r="AR275" s="36"/>
    </row>
    <row r="276" spans="1:44" ht="15.75" customHeight="1" x14ac:dyDescent="0.25">
      <c r="A276" s="26"/>
      <c r="B276" s="35"/>
      <c r="C276" s="26"/>
      <c r="D276" s="36"/>
      <c r="E276" s="26"/>
      <c r="F276" s="26"/>
      <c r="G276" s="26"/>
      <c r="H276" s="37"/>
      <c r="I276" s="26"/>
      <c r="J276" s="35"/>
      <c r="K276" s="26"/>
      <c r="L276" s="36"/>
      <c r="M276" s="38"/>
      <c r="N276" s="39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40"/>
      <c r="AL276" s="36"/>
      <c r="AM276" s="36"/>
      <c r="AN276" s="36"/>
      <c r="AO276" s="36"/>
      <c r="AP276" s="36"/>
      <c r="AQ276" s="40"/>
      <c r="AR276" s="36"/>
    </row>
    <row r="277" spans="1:44" ht="15.75" customHeight="1" x14ac:dyDescent="0.25">
      <c r="A277" s="26"/>
      <c r="B277" s="35"/>
      <c r="C277" s="26"/>
      <c r="D277" s="36"/>
      <c r="E277" s="26"/>
      <c r="F277" s="26"/>
      <c r="G277" s="26"/>
      <c r="H277" s="37"/>
      <c r="I277" s="26"/>
      <c r="J277" s="35"/>
      <c r="K277" s="26"/>
      <c r="L277" s="36"/>
      <c r="M277" s="38"/>
      <c r="N277" s="39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40"/>
      <c r="AL277" s="36"/>
      <c r="AM277" s="36"/>
      <c r="AN277" s="36"/>
      <c r="AO277" s="36"/>
      <c r="AP277" s="36"/>
      <c r="AQ277" s="40"/>
      <c r="AR277" s="36"/>
    </row>
    <row r="278" spans="1:44" ht="15.75" customHeight="1" x14ac:dyDescent="0.25">
      <c r="A278" s="26"/>
      <c r="B278" s="35"/>
      <c r="C278" s="26"/>
      <c r="D278" s="36"/>
      <c r="E278" s="26"/>
      <c r="F278" s="26"/>
      <c r="G278" s="26"/>
      <c r="H278" s="37"/>
      <c r="I278" s="26"/>
      <c r="J278" s="35"/>
      <c r="K278" s="26"/>
      <c r="L278" s="36"/>
      <c r="M278" s="38"/>
      <c r="N278" s="39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40"/>
      <c r="AL278" s="36"/>
      <c r="AM278" s="36"/>
      <c r="AN278" s="36"/>
      <c r="AO278" s="36"/>
      <c r="AP278" s="36"/>
      <c r="AQ278" s="40"/>
      <c r="AR278" s="36"/>
    </row>
    <row r="279" spans="1:44" ht="15.75" customHeight="1" x14ac:dyDescent="0.25">
      <c r="A279" s="26"/>
      <c r="B279" s="35"/>
      <c r="C279" s="26"/>
      <c r="D279" s="36"/>
      <c r="E279" s="26"/>
      <c r="F279" s="26"/>
      <c r="G279" s="26"/>
      <c r="H279" s="37"/>
      <c r="I279" s="26"/>
      <c r="J279" s="35"/>
      <c r="K279" s="26"/>
      <c r="L279" s="36"/>
      <c r="M279" s="38"/>
      <c r="N279" s="39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40"/>
      <c r="AL279" s="36"/>
      <c r="AM279" s="36"/>
      <c r="AN279" s="36"/>
      <c r="AO279" s="36"/>
      <c r="AP279" s="36"/>
      <c r="AQ279" s="40"/>
      <c r="AR279" s="36"/>
    </row>
    <row r="280" spans="1:44" ht="15.75" customHeight="1" x14ac:dyDescent="0.25">
      <c r="A280" s="26"/>
      <c r="B280" s="35"/>
      <c r="C280" s="26"/>
      <c r="D280" s="36"/>
      <c r="E280" s="26"/>
      <c r="F280" s="26"/>
      <c r="G280" s="26"/>
      <c r="H280" s="37"/>
      <c r="I280" s="26"/>
      <c r="J280" s="35"/>
      <c r="K280" s="26"/>
      <c r="L280" s="36"/>
      <c r="M280" s="38"/>
      <c r="N280" s="39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40"/>
      <c r="AL280" s="36"/>
      <c r="AM280" s="36"/>
      <c r="AN280" s="36"/>
      <c r="AO280" s="36"/>
      <c r="AP280" s="36"/>
      <c r="AQ280" s="40"/>
      <c r="AR280" s="36"/>
    </row>
    <row r="281" spans="1:44" ht="15.75" customHeight="1" x14ac:dyDescent="0.25">
      <c r="A281" s="26"/>
      <c r="B281" s="35"/>
      <c r="C281" s="26"/>
      <c r="D281" s="36"/>
      <c r="E281" s="26"/>
      <c r="F281" s="26"/>
      <c r="G281" s="26"/>
      <c r="H281" s="37"/>
      <c r="I281" s="26"/>
      <c r="J281" s="35"/>
      <c r="K281" s="26"/>
      <c r="L281" s="36"/>
      <c r="M281" s="38"/>
      <c r="N281" s="39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40"/>
      <c r="AL281" s="36"/>
      <c r="AM281" s="36"/>
      <c r="AN281" s="36"/>
      <c r="AO281" s="36"/>
      <c r="AP281" s="36"/>
      <c r="AQ281" s="40"/>
      <c r="AR281" s="36"/>
    </row>
    <row r="282" spans="1:44" ht="15.75" customHeight="1" x14ac:dyDescent="0.25">
      <c r="A282" s="26"/>
      <c r="B282" s="35"/>
      <c r="C282" s="26"/>
      <c r="D282" s="36"/>
      <c r="E282" s="26"/>
      <c r="F282" s="26"/>
      <c r="G282" s="26"/>
      <c r="H282" s="37"/>
      <c r="I282" s="26"/>
      <c r="J282" s="35"/>
      <c r="K282" s="26"/>
      <c r="L282" s="36"/>
      <c r="M282" s="38"/>
      <c r="N282" s="39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40"/>
      <c r="AL282" s="36"/>
      <c r="AM282" s="36"/>
      <c r="AN282" s="36"/>
      <c r="AO282" s="36"/>
      <c r="AP282" s="36"/>
      <c r="AQ282" s="40"/>
      <c r="AR282" s="36"/>
    </row>
    <row r="283" spans="1:44" ht="15.75" customHeight="1" x14ac:dyDescent="0.25">
      <c r="A283" s="26"/>
      <c r="B283" s="35"/>
      <c r="C283" s="26"/>
      <c r="D283" s="36"/>
      <c r="E283" s="26"/>
      <c r="F283" s="26"/>
      <c r="G283" s="26"/>
      <c r="H283" s="37"/>
      <c r="I283" s="26"/>
      <c r="J283" s="35"/>
      <c r="K283" s="26"/>
      <c r="L283" s="36"/>
      <c r="M283" s="38"/>
      <c r="N283" s="39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40"/>
      <c r="AL283" s="36"/>
      <c r="AM283" s="36"/>
      <c r="AN283" s="36"/>
      <c r="AO283" s="36"/>
      <c r="AP283" s="36"/>
      <c r="AQ283" s="40"/>
      <c r="AR283" s="36"/>
    </row>
    <row r="284" spans="1:44" ht="15.75" customHeight="1" x14ac:dyDescent="0.25">
      <c r="A284" s="26"/>
      <c r="B284" s="35"/>
      <c r="C284" s="26"/>
      <c r="D284" s="36"/>
      <c r="E284" s="26"/>
      <c r="F284" s="26"/>
      <c r="G284" s="26"/>
      <c r="H284" s="37"/>
      <c r="I284" s="26"/>
      <c r="J284" s="35"/>
      <c r="K284" s="26"/>
      <c r="L284" s="36"/>
      <c r="M284" s="38"/>
      <c r="N284" s="39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40"/>
      <c r="AL284" s="36"/>
      <c r="AM284" s="36"/>
      <c r="AN284" s="36"/>
      <c r="AO284" s="36"/>
      <c r="AP284" s="36"/>
      <c r="AQ284" s="40"/>
      <c r="AR284" s="36"/>
    </row>
    <row r="285" spans="1:44" ht="15.75" customHeight="1" x14ac:dyDescent="0.25">
      <c r="A285" s="26"/>
      <c r="B285" s="35"/>
      <c r="C285" s="26"/>
      <c r="D285" s="36"/>
      <c r="E285" s="26"/>
      <c r="F285" s="26"/>
      <c r="G285" s="26"/>
      <c r="H285" s="37"/>
      <c r="I285" s="26"/>
      <c r="J285" s="35"/>
      <c r="K285" s="26"/>
      <c r="L285" s="36"/>
      <c r="M285" s="38"/>
      <c r="N285" s="39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40"/>
      <c r="AL285" s="36"/>
      <c r="AM285" s="36"/>
      <c r="AN285" s="36"/>
      <c r="AO285" s="36"/>
      <c r="AP285" s="36"/>
      <c r="AQ285" s="40"/>
      <c r="AR285" s="36"/>
    </row>
    <row r="286" spans="1:44" ht="15.75" customHeight="1" x14ac:dyDescent="0.25">
      <c r="A286" s="26"/>
      <c r="B286" s="35"/>
      <c r="C286" s="26"/>
      <c r="D286" s="36"/>
      <c r="E286" s="26"/>
      <c r="F286" s="26"/>
      <c r="G286" s="26"/>
      <c r="H286" s="37"/>
      <c r="I286" s="26"/>
      <c r="J286" s="35"/>
      <c r="K286" s="26"/>
      <c r="L286" s="36"/>
      <c r="M286" s="38"/>
      <c r="N286" s="39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40"/>
      <c r="AL286" s="36"/>
      <c r="AM286" s="36"/>
      <c r="AN286" s="36"/>
      <c r="AO286" s="36"/>
      <c r="AP286" s="36"/>
      <c r="AQ286" s="40"/>
      <c r="AR286" s="36"/>
    </row>
    <row r="287" spans="1:44" ht="15.75" customHeight="1" x14ac:dyDescent="0.25">
      <c r="A287" s="26"/>
      <c r="B287" s="35"/>
      <c r="C287" s="26"/>
      <c r="D287" s="36"/>
      <c r="E287" s="26"/>
      <c r="F287" s="26"/>
      <c r="G287" s="26"/>
      <c r="H287" s="37"/>
      <c r="I287" s="26"/>
      <c r="J287" s="35"/>
      <c r="K287" s="26"/>
      <c r="L287" s="36"/>
      <c r="M287" s="38"/>
      <c r="N287" s="39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40"/>
      <c r="AL287" s="36"/>
      <c r="AM287" s="36"/>
      <c r="AN287" s="36"/>
      <c r="AO287" s="36"/>
      <c r="AP287" s="36"/>
      <c r="AQ287" s="40"/>
      <c r="AR287" s="36"/>
    </row>
    <row r="288" spans="1:44" ht="15.75" customHeight="1" x14ac:dyDescent="0.25">
      <c r="A288" s="26"/>
      <c r="B288" s="35"/>
      <c r="C288" s="26"/>
      <c r="D288" s="36"/>
      <c r="E288" s="26"/>
      <c r="F288" s="26"/>
      <c r="G288" s="26"/>
      <c r="H288" s="37"/>
      <c r="I288" s="26"/>
      <c r="J288" s="35"/>
      <c r="K288" s="26"/>
      <c r="L288" s="36"/>
      <c r="M288" s="38"/>
      <c r="N288" s="39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40"/>
      <c r="AL288" s="36"/>
      <c r="AM288" s="36"/>
      <c r="AN288" s="36"/>
      <c r="AO288" s="36"/>
      <c r="AP288" s="36"/>
      <c r="AQ288" s="40"/>
      <c r="AR288" s="36"/>
    </row>
    <row r="289" spans="1:44" ht="15.75" customHeight="1" x14ac:dyDescent="0.25">
      <c r="A289" s="26"/>
      <c r="B289" s="35"/>
      <c r="C289" s="26"/>
      <c r="D289" s="36"/>
      <c r="E289" s="26"/>
      <c r="F289" s="26"/>
      <c r="G289" s="26"/>
      <c r="H289" s="37"/>
      <c r="I289" s="26"/>
      <c r="J289" s="35"/>
      <c r="K289" s="26"/>
      <c r="L289" s="36"/>
      <c r="M289" s="38"/>
      <c r="N289" s="39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40"/>
      <c r="AL289" s="36"/>
      <c r="AM289" s="36"/>
      <c r="AN289" s="36"/>
      <c r="AO289" s="36"/>
      <c r="AP289" s="36"/>
      <c r="AQ289" s="40"/>
      <c r="AR289" s="36"/>
    </row>
    <row r="290" spans="1:44" ht="15.75" customHeight="1" x14ac:dyDescent="0.25">
      <c r="A290" s="26"/>
      <c r="B290" s="35"/>
      <c r="C290" s="26"/>
      <c r="D290" s="36"/>
      <c r="E290" s="26"/>
      <c r="F290" s="26"/>
      <c r="G290" s="26"/>
      <c r="H290" s="37"/>
      <c r="I290" s="26"/>
      <c r="J290" s="35"/>
      <c r="K290" s="26"/>
      <c r="L290" s="36"/>
      <c r="M290" s="38"/>
      <c r="N290" s="39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40"/>
      <c r="AL290" s="36"/>
      <c r="AM290" s="36"/>
      <c r="AN290" s="36"/>
      <c r="AO290" s="36"/>
      <c r="AP290" s="36"/>
      <c r="AQ290" s="40"/>
      <c r="AR290" s="36"/>
    </row>
    <row r="291" spans="1:44" ht="15.75" customHeight="1" x14ac:dyDescent="0.25">
      <c r="A291" s="26"/>
      <c r="B291" s="35"/>
      <c r="C291" s="26"/>
      <c r="D291" s="36"/>
      <c r="E291" s="26"/>
      <c r="F291" s="26"/>
      <c r="G291" s="26"/>
      <c r="H291" s="37"/>
      <c r="I291" s="26"/>
      <c r="J291" s="35"/>
      <c r="K291" s="26"/>
      <c r="L291" s="36"/>
      <c r="M291" s="38"/>
      <c r="N291" s="39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40"/>
      <c r="AL291" s="36"/>
      <c r="AM291" s="36"/>
      <c r="AN291" s="36"/>
      <c r="AO291" s="36"/>
      <c r="AP291" s="36"/>
      <c r="AQ291" s="40"/>
      <c r="AR291" s="36"/>
    </row>
    <row r="292" spans="1:44" ht="15.75" customHeight="1" x14ac:dyDescent="0.25">
      <c r="A292" s="26"/>
      <c r="B292" s="35"/>
      <c r="C292" s="26"/>
      <c r="D292" s="36"/>
      <c r="E292" s="26"/>
      <c r="F292" s="26"/>
      <c r="G292" s="26"/>
      <c r="H292" s="37"/>
      <c r="I292" s="26"/>
      <c r="J292" s="35"/>
      <c r="K292" s="26"/>
      <c r="L292" s="36"/>
      <c r="M292" s="38"/>
      <c r="N292" s="39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40"/>
      <c r="AL292" s="36"/>
      <c r="AM292" s="36"/>
      <c r="AN292" s="36"/>
      <c r="AO292" s="36"/>
      <c r="AP292" s="36"/>
      <c r="AQ292" s="40"/>
      <c r="AR292" s="36"/>
    </row>
    <row r="293" spans="1:44" ht="15.75" customHeight="1" x14ac:dyDescent="0.25">
      <c r="A293" s="26"/>
      <c r="B293" s="35"/>
      <c r="C293" s="26"/>
      <c r="D293" s="36"/>
      <c r="E293" s="26"/>
      <c r="F293" s="26"/>
      <c r="G293" s="26"/>
      <c r="H293" s="37"/>
      <c r="I293" s="26"/>
      <c r="J293" s="35"/>
      <c r="K293" s="26"/>
      <c r="L293" s="36"/>
      <c r="M293" s="38"/>
      <c r="N293" s="39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40"/>
      <c r="AL293" s="36"/>
      <c r="AM293" s="36"/>
      <c r="AN293" s="36"/>
      <c r="AO293" s="36"/>
      <c r="AP293" s="36"/>
      <c r="AQ293" s="40"/>
      <c r="AR293" s="36"/>
    </row>
    <row r="294" spans="1:44" ht="15.75" customHeight="1" x14ac:dyDescent="0.25">
      <c r="A294" s="26"/>
      <c r="B294" s="35"/>
      <c r="C294" s="26"/>
      <c r="D294" s="36"/>
      <c r="E294" s="26"/>
      <c r="F294" s="26"/>
      <c r="G294" s="26"/>
      <c r="H294" s="37"/>
      <c r="I294" s="26"/>
      <c r="J294" s="35"/>
      <c r="K294" s="26"/>
      <c r="L294" s="36"/>
      <c r="M294" s="38"/>
      <c r="N294" s="39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40"/>
      <c r="AL294" s="36"/>
      <c r="AM294" s="36"/>
      <c r="AN294" s="36"/>
      <c r="AO294" s="36"/>
      <c r="AP294" s="36"/>
      <c r="AQ294" s="40"/>
      <c r="AR294" s="36"/>
    </row>
    <row r="295" spans="1:44" ht="15.75" customHeight="1" x14ac:dyDescent="0.25">
      <c r="A295" s="26"/>
      <c r="B295" s="35"/>
      <c r="C295" s="26"/>
      <c r="D295" s="36"/>
      <c r="E295" s="26"/>
      <c r="F295" s="26"/>
      <c r="G295" s="26"/>
      <c r="H295" s="37"/>
      <c r="I295" s="26"/>
      <c r="J295" s="35"/>
      <c r="K295" s="26"/>
      <c r="L295" s="36"/>
      <c r="M295" s="38"/>
      <c r="N295" s="39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40"/>
      <c r="AL295" s="36"/>
      <c r="AM295" s="36"/>
      <c r="AN295" s="36"/>
      <c r="AO295" s="36"/>
      <c r="AP295" s="36"/>
      <c r="AQ295" s="40"/>
      <c r="AR295" s="36"/>
    </row>
    <row r="296" spans="1:44" ht="15.75" customHeight="1" x14ac:dyDescent="0.25">
      <c r="A296" s="26"/>
      <c r="B296" s="35"/>
      <c r="C296" s="26"/>
      <c r="D296" s="36"/>
      <c r="E296" s="26"/>
      <c r="F296" s="26"/>
      <c r="G296" s="26"/>
      <c r="H296" s="37"/>
      <c r="I296" s="26"/>
      <c r="J296" s="35"/>
      <c r="K296" s="26"/>
      <c r="L296" s="36"/>
      <c r="M296" s="38"/>
      <c r="N296" s="39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40"/>
      <c r="AL296" s="36"/>
      <c r="AM296" s="36"/>
      <c r="AN296" s="36"/>
      <c r="AO296" s="36"/>
      <c r="AP296" s="36"/>
      <c r="AQ296" s="40"/>
      <c r="AR296" s="36"/>
    </row>
    <row r="297" spans="1:44" ht="15.75" customHeight="1" x14ac:dyDescent="0.25">
      <c r="A297" s="26"/>
      <c r="B297" s="35"/>
      <c r="C297" s="26"/>
      <c r="D297" s="36"/>
      <c r="E297" s="26"/>
      <c r="F297" s="26"/>
      <c r="G297" s="26"/>
      <c r="H297" s="37"/>
      <c r="I297" s="26"/>
      <c r="J297" s="35"/>
      <c r="K297" s="26"/>
      <c r="L297" s="36"/>
      <c r="M297" s="38"/>
      <c r="N297" s="39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40"/>
      <c r="AL297" s="36"/>
      <c r="AM297" s="36"/>
      <c r="AN297" s="36"/>
      <c r="AO297" s="36"/>
      <c r="AP297" s="36"/>
      <c r="AQ297" s="40"/>
      <c r="AR297" s="36"/>
    </row>
    <row r="298" spans="1:44" ht="15.75" customHeight="1" x14ac:dyDescent="0.25">
      <c r="A298" s="26"/>
      <c r="B298" s="35"/>
      <c r="C298" s="26"/>
      <c r="D298" s="36"/>
      <c r="E298" s="26"/>
      <c r="F298" s="26"/>
      <c r="G298" s="26"/>
      <c r="H298" s="37"/>
      <c r="I298" s="26"/>
      <c r="J298" s="35"/>
      <c r="K298" s="26"/>
      <c r="L298" s="36"/>
      <c r="M298" s="38"/>
      <c r="N298" s="39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40"/>
      <c r="AL298" s="36"/>
      <c r="AM298" s="36"/>
      <c r="AN298" s="36"/>
      <c r="AO298" s="36"/>
      <c r="AP298" s="36"/>
      <c r="AQ298" s="40"/>
      <c r="AR298" s="36"/>
    </row>
    <row r="299" spans="1:44" ht="15.75" customHeight="1" x14ac:dyDescent="0.25">
      <c r="A299" s="26"/>
      <c r="B299" s="35"/>
      <c r="C299" s="26"/>
      <c r="D299" s="36"/>
      <c r="E299" s="26"/>
      <c r="F299" s="26"/>
      <c r="G299" s="26"/>
      <c r="H299" s="37"/>
      <c r="I299" s="26"/>
      <c r="J299" s="35"/>
      <c r="K299" s="26"/>
      <c r="L299" s="36"/>
      <c r="M299" s="38"/>
      <c r="N299" s="39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40"/>
      <c r="AL299" s="36"/>
      <c r="AM299" s="36"/>
      <c r="AN299" s="36"/>
      <c r="AO299" s="36"/>
      <c r="AP299" s="36"/>
      <c r="AQ299" s="40"/>
      <c r="AR299" s="36"/>
    </row>
    <row r="300" spans="1:44" ht="15.75" customHeight="1" x14ac:dyDescent="0.25">
      <c r="A300" s="26"/>
      <c r="B300" s="35"/>
      <c r="C300" s="26"/>
      <c r="D300" s="36"/>
      <c r="E300" s="26"/>
      <c r="F300" s="26"/>
      <c r="G300" s="26"/>
      <c r="H300" s="37"/>
      <c r="I300" s="26"/>
      <c r="J300" s="35"/>
      <c r="K300" s="26"/>
      <c r="L300" s="36"/>
      <c r="M300" s="38"/>
      <c r="N300" s="39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40"/>
      <c r="AL300" s="36"/>
      <c r="AM300" s="36"/>
      <c r="AN300" s="36"/>
      <c r="AO300" s="36"/>
      <c r="AP300" s="36"/>
      <c r="AQ300" s="40"/>
      <c r="AR300" s="36"/>
    </row>
    <row r="301" spans="1:44" ht="15.75" customHeight="1" x14ac:dyDescent="0.25">
      <c r="A301" s="26"/>
      <c r="B301" s="35"/>
      <c r="C301" s="26"/>
      <c r="D301" s="36"/>
      <c r="E301" s="26"/>
      <c r="F301" s="26"/>
      <c r="G301" s="26"/>
      <c r="H301" s="37"/>
      <c r="I301" s="26"/>
      <c r="J301" s="35"/>
      <c r="K301" s="26"/>
      <c r="L301" s="36"/>
      <c r="M301" s="38"/>
      <c r="N301" s="39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40"/>
      <c r="AL301" s="36"/>
      <c r="AM301" s="36"/>
      <c r="AN301" s="36"/>
      <c r="AO301" s="36"/>
      <c r="AP301" s="36"/>
      <c r="AQ301" s="40"/>
      <c r="AR301" s="36"/>
    </row>
    <row r="302" spans="1:44" ht="15.75" customHeight="1" x14ac:dyDescent="0.25">
      <c r="A302" s="26"/>
      <c r="B302" s="35"/>
      <c r="C302" s="26"/>
      <c r="D302" s="36"/>
      <c r="E302" s="26"/>
      <c r="F302" s="26"/>
      <c r="G302" s="26"/>
      <c r="H302" s="37"/>
      <c r="I302" s="26"/>
      <c r="J302" s="35"/>
      <c r="K302" s="26"/>
      <c r="L302" s="36"/>
      <c r="M302" s="38"/>
      <c r="N302" s="39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40"/>
      <c r="AL302" s="36"/>
      <c r="AM302" s="36"/>
      <c r="AN302" s="36"/>
      <c r="AO302" s="36"/>
      <c r="AP302" s="36"/>
      <c r="AQ302" s="40"/>
      <c r="AR302" s="36"/>
    </row>
    <row r="303" spans="1:44" ht="15.75" customHeight="1" x14ac:dyDescent="0.25">
      <c r="A303" s="26"/>
      <c r="B303" s="35"/>
      <c r="C303" s="26"/>
      <c r="D303" s="36"/>
      <c r="E303" s="26"/>
      <c r="F303" s="26"/>
      <c r="G303" s="26"/>
      <c r="H303" s="37"/>
      <c r="I303" s="26"/>
      <c r="J303" s="35"/>
      <c r="K303" s="26"/>
      <c r="L303" s="36"/>
      <c r="M303" s="38"/>
      <c r="N303" s="39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40"/>
      <c r="AL303" s="36"/>
      <c r="AM303" s="36"/>
      <c r="AN303" s="36"/>
      <c r="AO303" s="36"/>
      <c r="AP303" s="36"/>
      <c r="AQ303" s="40"/>
      <c r="AR303" s="36"/>
    </row>
    <row r="304" spans="1:44" ht="15.75" customHeight="1" x14ac:dyDescent="0.25">
      <c r="A304" s="26"/>
      <c r="B304" s="35"/>
      <c r="C304" s="26"/>
      <c r="D304" s="36"/>
      <c r="E304" s="26"/>
      <c r="F304" s="26"/>
      <c r="G304" s="26"/>
      <c r="H304" s="37"/>
      <c r="I304" s="26"/>
      <c r="J304" s="35"/>
      <c r="K304" s="26"/>
      <c r="L304" s="36"/>
      <c r="M304" s="38"/>
      <c r="N304" s="39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40"/>
      <c r="AL304" s="36"/>
      <c r="AM304" s="36"/>
      <c r="AN304" s="36"/>
      <c r="AO304" s="36"/>
      <c r="AP304" s="36"/>
      <c r="AQ304" s="40"/>
      <c r="AR304" s="36"/>
    </row>
    <row r="305" spans="1:44" ht="15.75" customHeight="1" x14ac:dyDescent="0.25">
      <c r="A305" s="26"/>
      <c r="B305" s="35"/>
      <c r="C305" s="26"/>
      <c r="D305" s="36"/>
      <c r="E305" s="26"/>
      <c r="F305" s="26"/>
      <c r="G305" s="26"/>
      <c r="H305" s="37"/>
      <c r="I305" s="26"/>
      <c r="J305" s="35"/>
      <c r="K305" s="26"/>
      <c r="L305" s="36"/>
      <c r="M305" s="38"/>
      <c r="N305" s="39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40"/>
      <c r="AL305" s="36"/>
      <c r="AM305" s="36"/>
      <c r="AN305" s="36"/>
      <c r="AO305" s="36"/>
      <c r="AP305" s="36"/>
      <c r="AQ305" s="40"/>
      <c r="AR305" s="36"/>
    </row>
    <row r="306" spans="1:44" ht="15.75" customHeight="1" x14ac:dyDescent="0.25">
      <c r="A306" s="26"/>
      <c r="B306" s="35"/>
      <c r="C306" s="26"/>
      <c r="D306" s="36"/>
      <c r="E306" s="26"/>
      <c r="F306" s="26"/>
      <c r="G306" s="26"/>
      <c r="H306" s="37"/>
      <c r="I306" s="26"/>
      <c r="J306" s="35"/>
      <c r="K306" s="26"/>
      <c r="L306" s="36"/>
      <c r="M306" s="38"/>
      <c r="N306" s="39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40"/>
      <c r="AL306" s="36"/>
      <c r="AM306" s="36"/>
      <c r="AN306" s="36"/>
      <c r="AO306" s="36"/>
      <c r="AP306" s="36"/>
      <c r="AQ306" s="40"/>
      <c r="AR306" s="36"/>
    </row>
    <row r="307" spans="1:44" ht="15.75" customHeight="1" x14ac:dyDescent="0.25">
      <c r="A307" s="26"/>
      <c r="B307" s="35"/>
      <c r="C307" s="26"/>
      <c r="D307" s="36"/>
      <c r="E307" s="26"/>
      <c r="F307" s="26"/>
      <c r="G307" s="26"/>
      <c r="H307" s="37"/>
      <c r="I307" s="26"/>
      <c r="J307" s="35"/>
      <c r="K307" s="26"/>
      <c r="L307" s="36"/>
      <c r="M307" s="38"/>
      <c r="N307" s="39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40"/>
      <c r="AL307" s="36"/>
      <c r="AM307" s="36"/>
      <c r="AN307" s="36"/>
      <c r="AO307" s="36"/>
      <c r="AP307" s="36"/>
      <c r="AQ307" s="40"/>
      <c r="AR307" s="36"/>
    </row>
    <row r="308" spans="1:44" ht="15.75" customHeight="1" x14ac:dyDescent="0.25">
      <c r="A308" s="26"/>
      <c r="B308" s="35"/>
      <c r="C308" s="26"/>
      <c r="D308" s="36"/>
      <c r="E308" s="26"/>
      <c r="F308" s="26"/>
      <c r="G308" s="26"/>
      <c r="H308" s="37"/>
      <c r="I308" s="26"/>
      <c r="J308" s="35"/>
      <c r="K308" s="26"/>
      <c r="L308" s="36"/>
      <c r="M308" s="38"/>
      <c r="N308" s="39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40"/>
      <c r="AL308" s="36"/>
      <c r="AM308" s="36"/>
      <c r="AN308" s="36"/>
      <c r="AO308" s="36"/>
      <c r="AP308" s="36"/>
      <c r="AQ308" s="40"/>
      <c r="AR308" s="36"/>
    </row>
    <row r="309" spans="1:44" ht="15.75" customHeight="1" x14ac:dyDescent="0.25">
      <c r="A309" s="26"/>
      <c r="B309" s="35"/>
      <c r="C309" s="26"/>
      <c r="D309" s="36"/>
      <c r="E309" s="26"/>
      <c r="F309" s="26"/>
      <c r="G309" s="26"/>
      <c r="H309" s="37"/>
      <c r="I309" s="26"/>
      <c r="J309" s="35"/>
      <c r="K309" s="26"/>
      <c r="L309" s="36"/>
      <c r="M309" s="38"/>
      <c r="N309" s="39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40"/>
      <c r="AL309" s="36"/>
      <c r="AM309" s="36"/>
      <c r="AN309" s="36"/>
      <c r="AO309" s="36"/>
      <c r="AP309" s="36"/>
      <c r="AQ309" s="40"/>
      <c r="AR309" s="36"/>
    </row>
    <row r="310" spans="1:44" ht="15.75" customHeight="1" x14ac:dyDescent="0.25">
      <c r="A310" s="26"/>
      <c r="B310" s="35"/>
      <c r="C310" s="26"/>
      <c r="D310" s="36"/>
      <c r="E310" s="26"/>
      <c r="F310" s="26"/>
      <c r="G310" s="26"/>
      <c r="H310" s="37"/>
      <c r="I310" s="26"/>
      <c r="J310" s="35"/>
      <c r="K310" s="26"/>
      <c r="L310" s="36"/>
      <c r="M310" s="38"/>
      <c r="N310" s="39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40"/>
      <c r="AL310" s="36"/>
      <c r="AM310" s="36"/>
      <c r="AN310" s="36"/>
      <c r="AO310" s="36"/>
      <c r="AP310" s="36"/>
      <c r="AQ310" s="40"/>
      <c r="AR310" s="36"/>
    </row>
    <row r="311" spans="1:44" ht="15.75" customHeight="1" x14ac:dyDescent="0.25">
      <c r="A311" s="26"/>
      <c r="B311" s="35"/>
      <c r="C311" s="26"/>
      <c r="D311" s="36"/>
      <c r="E311" s="26"/>
      <c r="F311" s="26"/>
      <c r="G311" s="26"/>
      <c r="H311" s="37"/>
      <c r="I311" s="26"/>
      <c r="J311" s="35"/>
      <c r="K311" s="26"/>
      <c r="L311" s="36"/>
      <c r="M311" s="38"/>
      <c r="N311" s="39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40"/>
      <c r="AL311" s="36"/>
      <c r="AM311" s="36"/>
      <c r="AN311" s="36"/>
      <c r="AO311" s="36"/>
      <c r="AP311" s="36"/>
      <c r="AQ311" s="40"/>
      <c r="AR311" s="36"/>
    </row>
    <row r="312" spans="1:44" ht="15.75" customHeight="1" x14ac:dyDescent="0.25">
      <c r="A312" s="26"/>
      <c r="B312" s="35"/>
      <c r="C312" s="26"/>
      <c r="D312" s="36"/>
      <c r="E312" s="26"/>
      <c r="F312" s="26"/>
      <c r="G312" s="26"/>
      <c r="H312" s="37"/>
      <c r="I312" s="26"/>
      <c r="J312" s="35"/>
      <c r="K312" s="26"/>
      <c r="L312" s="36"/>
      <c r="M312" s="38"/>
      <c r="N312" s="39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40"/>
      <c r="AL312" s="36"/>
      <c r="AM312" s="36"/>
      <c r="AN312" s="36"/>
      <c r="AO312" s="36"/>
      <c r="AP312" s="36"/>
      <c r="AQ312" s="40"/>
      <c r="AR312" s="36"/>
    </row>
    <row r="313" spans="1:44" ht="15.75" customHeight="1" x14ac:dyDescent="0.25">
      <c r="A313" s="26"/>
      <c r="B313" s="35"/>
      <c r="C313" s="26"/>
      <c r="D313" s="36"/>
      <c r="E313" s="26"/>
      <c r="F313" s="26"/>
      <c r="G313" s="26"/>
      <c r="H313" s="37"/>
      <c r="I313" s="26"/>
      <c r="J313" s="35"/>
      <c r="K313" s="26"/>
      <c r="L313" s="36"/>
      <c r="M313" s="38"/>
      <c r="N313" s="39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40"/>
      <c r="AL313" s="36"/>
      <c r="AM313" s="36"/>
      <c r="AN313" s="36"/>
      <c r="AO313" s="36"/>
      <c r="AP313" s="36"/>
      <c r="AQ313" s="40"/>
      <c r="AR313" s="36"/>
    </row>
    <row r="314" spans="1:44" ht="15.75" customHeight="1" x14ac:dyDescent="0.25">
      <c r="A314" s="26"/>
      <c r="B314" s="35"/>
      <c r="C314" s="26"/>
      <c r="D314" s="36"/>
      <c r="E314" s="26"/>
      <c r="F314" s="26"/>
      <c r="G314" s="26"/>
      <c r="H314" s="37"/>
      <c r="I314" s="26"/>
      <c r="J314" s="35"/>
      <c r="K314" s="26"/>
      <c r="L314" s="36"/>
      <c r="M314" s="38"/>
      <c r="N314" s="39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40"/>
      <c r="AL314" s="36"/>
      <c r="AM314" s="36"/>
      <c r="AN314" s="36"/>
      <c r="AO314" s="36"/>
      <c r="AP314" s="36"/>
      <c r="AQ314" s="40"/>
      <c r="AR314" s="36"/>
    </row>
    <row r="315" spans="1:44" ht="15.75" customHeight="1" x14ac:dyDescent="0.25">
      <c r="A315" s="26"/>
      <c r="B315" s="35"/>
      <c r="C315" s="26"/>
      <c r="D315" s="36"/>
      <c r="E315" s="26"/>
      <c r="F315" s="26"/>
      <c r="G315" s="26"/>
      <c r="H315" s="37"/>
      <c r="I315" s="26"/>
      <c r="J315" s="35"/>
      <c r="K315" s="26"/>
      <c r="L315" s="36"/>
      <c r="M315" s="38"/>
      <c r="N315" s="39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40"/>
      <c r="AL315" s="36"/>
      <c r="AM315" s="36"/>
      <c r="AN315" s="36"/>
      <c r="AO315" s="36"/>
      <c r="AP315" s="36"/>
      <c r="AQ315" s="40"/>
      <c r="AR315" s="36"/>
    </row>
    <row r="316" spans="1:44" ht="15.75" customHeight="1" x14ac:dyDescent="0.25">
      <c r="A316" s="26"/>
      <c r="B316" s="35"/>
      <c r="C316" s="26"/>
      <c r="D316" s="36"/>
      <c r="E316" s="26"/>
      <c r="F316" s="26"/>
      <c r="G316" s="26"/>
      <c r="H316" s="37"/>
      <c r="I316" s="26"/>
      <c r="J316" s="35"/>
      <c r="K316" s="26"/>
      <c r="L316" s="36"/>
      <c r="M316" s="38"/>
      <c r="N316" s="39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40"/>
      <c r="AL316" s="36"/>
      <c r="AM316" s="36"/>
      <c r="AN316" s="36"/>
      <c r="AO316" s="36"/>
      <c r="AP316" s="36"/>
      <c r="AQ316" s="40"/>
      <c r="AR316" s="36"/>
    </row>
    <row r="317" spans="1:44" ht="15.75" customHeight="1" x14ac:dyDescent="0.25">
      <c r="A317" s="26"/>
      <c r="B317" s="35"/>
      <c r="C317" s="26"/>
      <c r="D317" s="36"/>
      <c r="E317" s="26"/>
      <c r="F317" s="26"/>
      <c r="G317" s="26"/>
      <c r="H317" s="37"/>
      <c r="I317" s="26"/>
      <c r="J317" s="35"/>
      <c r="K317" s="26"/>
      <c r="L317" s="36"/>
      <c r="M317" s="38"/>
      <c r="N317" s="39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40"/>
      <c r="AL317" s="36"/>
      <c r="AM317" s="36"/>
      <c r="AN317" s="36"/>
      <c r="AO317" s="36"/>
      <c r="AP317" s="36"/>
      <c r="AQ317" s="40"/>
      <c r="AR317" s="36"/>
    </row>
    <row r="318" spans="1:44" ht="15.75" customHeight="1" x14ac:dyDescent="0.25">
      <c r="A318" s="26"/>
      <c r="B318" s="35"/>
      <c r="C318" s="26"/>
      <c r="D318" s="36"/>
      <c r="E318" s="26"/>
      <c r="F318" s="26"/>
      <c r="G318" s="26"/>
      <c r="H318" s="37"/>
      <c r="I318" s="26"/>
      <c r="J318" s="35"/>
      <c r="K318" s="26"/>
      <c r="L318" s="36"/>
      <c r="M318" s="38"/>
      <c r="N318" s="39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40"/>
      <c r="AL318" s="36"/>
      <c r="AM318" s="36"/>
      <c r="AN318" s="36"/>
      <c r="AO318" s="36"/>
      <c r="AP318" s="36"/>
      <c r="AQ318" s="40"/>
      <c r="AR318" s="36"/>
    </row>
    <row r="319" spans="1:44" ht="15.75" customHeight="1" x14ac:dyDescent="0.25">
      <c r="A319" s="26"/>
      <c r="B319" s="35"/>
      <c r="C319" s="26"/>
      <c r="D319" s="36"/>
      <c r="E319" s="26"/>
      <c r="F319" s="26"/>
      <c r="G319" s="26"/>
      <c r="H319" s="37"/>
      <c r="I319" s="26"/>
      <c r="J319" s="35"/>
      <c r="K319" s="26"/>
      <c r="L319" s="36"/>
      <c r="M319" s="38"/>
      <c r="N319" s="39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40"/>
      <c r="AL319" s="36"/>
      <c r="AM319" s="36"/>
      <c r="AN319" s="36"/>
      <c r="AO319" s="36"/>
      <c r="AP319" s="36"/>
      <c r="AQ319" s="40"/>
      <c r="AR319" s="36"/>
    </row>
    <row r="320" spans="1:44" ht="15.75" customHeight="1" x14ac:dyDescent="0.25">
      <c r="A320" s="26"/>
      <c r="B320" s="35"/>
      <c r="C320" s="26"/>
      <c r="D320" s="36"/>
      <c r="E320" s="26"/>
      <c r="F320" s="26"/>
      <c r="G320" s="26"/>
      <c r="H320" s="37"/>
      <c r="I320" s="26"/>
      <c r="J320" s="35"/>
      <c r="K320" s="26"/>
      <c r="L320" s="36"/>
      <c r="M320" s="38"/>
      <c r="N320" s="39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40"/>
      <c r="AL320" s="36"/>
      <c r="AM320" s="36"/>
      <c r="AN320" s="36"/>
      <c r="AO320" s="36"/>
      <c r="AP320" s="36"/>
      <c r="AQ320" s="40"/>
      <c r="AR320" s="36"/>
    </row>
    <row r="321" spans="1:44" ht="15.75" customHeight="1" x14ac:dyDescent="0.25">
      <c r="A321" s="26"/>
      <c r="B321" s="35"/>
      <c r="C321" s="26"/>
      <c r="D321" s="36"/>
      <c r="E321" s="26"/>
      <c r="F321" s="26"/>
      <c r="G321" s="26"/>
      <c r="H321" s="37"/>
      <c r="I321" s="26"/>
      <c r="J321" s="35"/>
      <c r="K321" s="26"/>
      <c r="L321" s="36"/>
      <c r="M321" s="38"/>
      <c r="N321" s="39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40"/>
      <c r="AL321" s="36"/>
      <c r="AM321" s="36"/>
      <c r="AN321" s="36"/>
      <c r="AO321" s="36"/>
      <c r="AP321" s="36"/>
      <c r="AQ321" s="40"/>
      <c r="AR321" s="36"/>
    </row>
    <row r="322" spans="1:44" ht="15.75" customHeight="1" x14ac:dyDescent="0.25">
      <c r="A322" s="26"/>
      <c r="B322" s="35"/>
      <c r="C322" s="26"/>
      <c r="D322" s="36"/>
      <c r="E322" s="26"/>
      <c r="F322" s="26"/>
      <c r="G322" s="26"/>
      <c r="H322" s="37"/>
      <c r="I322" s="26"/>
      <c r="J322" s="35"/>
      <c r="K322" s="26"/>
      <c r="L322" s="36"/>
      <c r="M322" s="38"/>
      <c r="N322" s="39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40"/>
      <c r="AL322" s="36"/>
      <c r="AM322" s="36"/>
      <c r="AN322" s="36"/>
      <c r="AO322" s="36"/>
      <c r="AP322" s="36"/>
      <c r="AQ322" s="40"/>
      <c r="AR322" s="36"/>
    </row>
    <row r="323" spans="1:44" ht="15.75" customHeight="1" x14ac:dyDescent="0.25">
      <c r="A323" s="26"/>
      <c r="B323" s="35"/>
      <c r="C323" s="26"/>
      <c r="D323" s="36"/>
      <c r="E323" s="26"/>
      <c r="F323" s="26"/>
      <c r="G323" s="26"/>
      <c r="H323" s="37"/>
      <c r="I323" s="26"/>
      <c r="J323" s="35"/>
      <c r="K323" s="26"/>
      <c r="L323" s="36"/>
      <c r="M323" s="38"/>
      <c r="N323" s="39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40"/>
      <c r="AL323" s="36"/>
      <c r="AM323" s="36"/>
      <c r="AN323" s="36"/>
      <c r="AO323" s="36"/>
      <c r="AP323" s="36"/>
      <c r="AQ323" s="40"/>
      <c r="AR323" s="36"/>
    </row>
    <row r="324" spans="1:44" ht="15.75" customHeight="1" x14ac:dyDescent="0.25">
      <c r="A324" s="26"/>
      <c r="B324" s="35"/>
      <c r="C324" s="26"/>
      <c r="D324" s="36"/>
      <c r="E324" s="26"/>
      <c r="F324" s="26"/>
      <c r="G324" s="26"/>
      <c r="H324" s="37"/>
      <c r="I324" s="26"/>
      <c r="J324" s="35"/>
      <c r="K324" s="26"/>
      <c r="L324" s="36"/>
      <c r="M324" s="38"/>
      <c r="N324" s="39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40"/>
      <c r="AL324" s="36"/>
      <c r="AM324" s="36"/>
      <c r="AN324" s="36"/>
      <c r="AO324" s="36"/>
      <c r="AP324" s="36"/>
      <c r="AQ324" s="40"/>
      <c r="AR324" s="36"/>
    </row>
    <row r="325" spans="1:44" ht="15.75" customHeight="1" x14ac:dyDescent="0.25">
      <c r="A325" s="26"/>
      <c r="B325" s="35"/>
      <c r="C325" s="26"/>
      <c r="D325" s="36"/>
      <c r="E325" s="26"/>
      <c r="F325" s="26"/>
      <c r="G325" s="26"/>
      <c r="H325" s="37"/>
      <c r="I325" s="26"/>
      <c r="J325" s="35"/>
      <c r="K325" s="26"/>
      <c r="L325" s="36"/>
      <c r="M325" s="38"/>
      <c r="N325" s="39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40"/>
      <c r="AL325" s="36"/>
      <c r="AM325" s="36"/>
      <c r="AN325" s="36"/>
      <c r="AO325" s="36"/>
      <c r="AP325" s="36"/>
      <c r="AQ325" s="40"/>
      <c r="AR325" s="36"/>
    </row>
    <row r="326" spans="1:44" ht="15.75" customHeight="1" x14ac:dyDescent="0.25">
      <c r="A326" s="26"/>
      <c r="B326" s="35"/>
      <c r="C326" s="26"/>
      <c r="D326" s="36"/>
      <c r="E326" s="26"/>
      <c r="F326" s="26"/>
      <c r="G326" s="26"/>
      <c r="H326" s="37"/>
      <c r="I326" s="26"/>
      <c r="J326" s="35"/>
      <c r="K326" s="26"/>
      <c r="L326" s="36"/>
      <c r="M326" s="38"/>
      <c r="N326" s="39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40"/>
      <c r="AL326" s="36"/>
      <c r="AM326" s="36"/>
      <c r="AN326" s="36"/>
      <c r="AO326" s="36"/>
      <c r="AP326" s="36"/>
      <c r="AQ326" s="40"/>
      <c r="AR326" s="36"/>
    </row>
    <row r="327" spans="1:44" ht="15.75" customHeight="1" x14ac:dyDescent="0.25">
      <c r="A327" s="26"/>
      <c r="B327" s="35"/>
      <c r="C327" s="26"/>
      <c r="D327" s="36"/>
      <c r="E327" s="26"/>
      <c r="F327" s="26"/>
      <c r="G327" s="26"/>
      <c r="H327" s="37"/>
      <c r="I327" s="26"/>
      <c r="J327" s="35"/>
      <c r="K327" s="26"/>
      <c r="L327" s="36"/>
      <c r="M327" s="38"/>
      <c r="N327" s="39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40"/>
      <c r="AL327" s="36"/>
      <c r="AM327" s="36"/>
      <c r="AN327" s="36"/>
      <c r="AO327" s="36"/>
      <c r="AP327" s="36"/>
      <c r="AQ327" s="40"/>
      <c r="AR327" s="36"/>
    </row>
    <row r="328" spans="1:44" ht="15.75" customHeight="1" x14ac:dyDescent="0.25">
      <c r="A328" s="26"/>
      <c r="B328" s="35"/>
      <c r="C328" s="26"/>
      <c r="D328" s="36"/>
      <c r="E328" s="26"/>
      <c r="F328" s="26"/>
      <c r="G328" s="26"/>
      <c r="H328" s="37"/>
      <c r="I328" s="26"/>
      <c r="J328" s="35"/>
      <c r="K328" s="26"/>
      <c r="L328" s="36"/>
      <c r="M328" s="38"/>
      <c r="N328" s="39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40"/>
      <c r="AL328" s="36"/>
      <c r="AM328" s="36"/>
      <c r="AN328" s="36"/>
      <c r="AO328" s="36"/>
      <c r="AP328" s="36"/>
      <c r="AQ328" s="40"/>
      <c r="AR328" s="36"/>
    </row>
    <row r="329" spans="1:44" ht="15.75" customHeight="1" x14ac:dyDescent="0.25">
      <c r="A329" s="26"/>
      <c r="B329" s="35"/>
      <c r="C329" s="26"/>
      <c r="D329" s="36"/>
      <c r="E329" s="26"/>
      <c r="F329" s="26"/>
      <c r="G329" s="26"/>
      <c r="H329" s="37"/>
      <c r="I329" s="26"/>
      <c r="J329" s="35"/>
      <c r="K329" s="26"/>
      <c r="L329" s="36"/>
      <c r="M329" s="38"/>
      <c r="N329" s="39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40"/>
      <c r="AL329" s="36"/>
      <c r="AM329" s="36"/>
      <c r="AN329" s="36"/>
      <c r="AO329" s="36"/>
      <c r="AP329" s="36"/>
      <c r="AQ329" s="40"/>
      <c r="AR329" s="36"/>
    </row>
    <row r="330" spans="1:44" ht="15.75" customHeight="1" x14ac:dyDescent="0.25">
      <c r="A330" s="26"/>
      <c r="B330" s="35"/>
      <c r="C330" s="26"/>
      <c r="D330" s="36"/>
      <c r="E330" s="26"/>
      <c r="F330" s="26"/>
      <c r="G330" s="26"/>
      <c r="H330" s="37"/>
      <c r="I330" s="26"/>
      <c r="J330" s="35"/>
      <c r="K330" s="26"/>
      <c r="L330" s="36"/>
      <c r="M330" s="38"/>
      <c r="N330" s="39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40"/>
      <c r="AL330" s="36"/>
      <c r="AM330" s="36"/>
      <c r="AN330" s="36"/>
      <c r="AO330" s="36"/>
      <c r="AP330" s="36"/>
      <c r="AQ330" s="40"/>
      <c r="AR330" s="36"/>
    </row>
    <row r="331" spans="1:44" ht="15.75" customHeight="1" x14ac:dyDescent="0.25">
      <c r="A331" s="26"/>
      <c r="B331" s="35"/>
      <c r="C331" s="26"/>
      <c r="D331" s="36"/>
      <c r="E331" s="26"/>
      <c r="F331" s="26"/>
      <c r="G331" s="26"/>
      <c r="H331" s="37"/>
      <c r="I331" s="26"/>
      <c r="J331" s="35"/>
      <c r="K331" s="26"/>
      <c r="L331" s="36"/>
      <c r="M331" s="38"/>
      <c r="N331" s="39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40"/>
      <c r="AL331" s="36"/>
      <c r="AM331" s="36"/>
      <c r="AN331" s="36"/>
      <c r="AO331" s="36"/>
      <c r="AP331" s="36"/>
      <c r="AQ331" s="40"/>
      <c r="AR331" s="36"/>
    </row>
    <row r="332" spans="1:44" ht="15.75" customHeight="1" x14ac:dyDescent="0.25">
      <c r="A332" s="26"/>
      <c r="B332" s="35"/>
      <c r="C332" s="26"/>
      <c r="D332" s="36"/>
      <c r="E332" s="26"/>
      <c r="F332" s="26"/>
      <c r="G332" s="26"/>
      <c r="H332" s="37"/>
      <c r="I332" s="26"/>
      <c r="J332" s="35"/>
      <c r="K332" s="26"/>
      <c r="L332" s="36"/>
      <c r="M332" s="38"/>
      <c r="N332" s="39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40"/>
      <c r="AL332" s="36"/>
      <c r="AM332" s="36"/>
      <c r="AN332" s="36"/>
      <c r="AO332" s="36"/>
      <c r="AP332" s="36"/>
      <c r="AQ332" s="40"/>
      <c r="AR332" s="36"/>
    </row>
    <row r="333" spans="1:44" ht="15.75" customHeight="1" x14ac:dyDescent="0.25">
      <c r="A333" s="26"/>
      <c r="B333" s="35"/>
      <c r="C333" s="26"/>
      <c r="D333" s="36"/>
      <c r="E333" s="26"/>
      <c r="F333" s="26"/>
      <c r="G333" s="26"/>
      <c r="H333" s="37"/>
      <c r="I333" s="26"/>
      <c r="J333" s="35"/>
      <c r="K333" s="26"/>
      <c r="L333" s="36"/>
      <c r="M333" s="38"/>
      <c r="N333" s="39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40"/>
      <c r="AL333" s="36"/>
      <c r="AM333" s="36"/>
      <c r="AN333" s="36"/>
      <c r="AO333" s="36"/>
      <c r="AP333" s="36"/>
      <c r="AQ333" s="40"/>
      <c r="AR333" s="36"/>
    </row>
    <row r="334" spans="1:44" ht="15.75" customHeight="1" x14ac:dyDescent="0.25">
      <c r="A334" s="26"/>
      <c r="B334" s="35"/>
      <c r="C334" s="26"/>
      <c r="D334" s="36"/>
      <c r="E334" s="26"/>
      <c r="F334" s="26"/>
      <c r="G334" s="26"/>
      <c r="H334" s="37"/>
      <c r="I334" s="26"/>
      <c r="J334" s="35"/>
      <c r="K334" s="26"/>
      <c r="L334" s="36"/>
      <c r="M334" s="38"/>
      <c r="N334" s="39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40"/>
      <c r="AL334" s="36"/>
      <c r="AM334" s="36"/>
      <c r="AN334" s="36"/>
      <c r="AO334" s="36"/>
      <c r="AP334" s="36"/>
      <c r="AQ334" s="40"/>
      <c r="AR334" s="36"/>
    </row>
    <row r="335" spans="1:44" ht="15.75" customHeight="1" x14ac:dyDescent="0.25">
      <c r="A335" s="26"/>
      <c r="B335" s="35"/>
      <c r="C335" s="26"/>
      <c r="D335" s="36"/>
      <c r="E335" s="26"/>
      <c r="F335" s="26"/>
      <c r="G335" s="26"/>
      <c r="H335" s="37"/>
      <c r="I335" s="26"/>
      <c r="J335" s="35"/>
      <c r="K335" s="26"/>
      <c r="L335" s="36"/>
      <c r="M335" s="38"/>
      <c r="N335" s="39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40"/>
      <c r="AL335" s="36"/>
      <c r="AM335" s="36"/>
      <c r="AN335" s="36"/>
      <c r="AO335" s="36"/>
      <c r="AP335" s="36"/>
      <c r="AQ335" s="40"/>
      <c r="AR335" s="36"/>
    </row>
    <row r="336" spans="1:44" ht="15.75" customHeight="1" x14ac:dyDescent="0.25">
      <c r="A336" s="26"/>
      <c r="B336" s="35"/>
      <c r="C336" s="26"/>
      <c r="D336" s="36"/>
      <c r="E336" s="26"/>
      <c r="F336" s="26"/>
      <c r="G336" s="26"/>
      <c r="H336" s="37"/>
      <c r="I336" s="26"/>
      <c r="J336" s="35"/>
      <c r="K336" s="26"/>
      <c r="L336" s="36"/>
      <c r="M336" s="38"/>
      <c r="N336" s="39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40"/>
      <c r="AL336" s="36"/>
      <c r="AM336" s="36"/>
      <c r="AN336" s="36"/>
      <c r="AO336" s="36"/>
      <c r="AP336" s="36"/>
      <c r="AQ336" s="40"/>
      <c r="AR336" s="36"/>
    </row>
    <row r="337" spans="1:44" ht="15.75" customHeight="1" x14ac:dyDescent="0.25">
      <c r="A337" s="26"/>
      <c r="B337" s="35"/>
      <c r="C337" s="26"/>
      <c r="D337" s="36"/>
      <c r="E337" s="26"/>
      <c r="F337" s="26"/>
      <c r="G337" s="26"/>
      <c r="H337" s="37"/>
      <c r="I337" s="26"/>
      <c r="J337" s="35"/>
      <c r="K337" s="26"/>
      <c r="L337" s="36"/>
      <c r="M337" s="38"/>
      <c r="N337" s="39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40"/>
      <c r="AL337" s="36"/>
      <c r="AM337" s="36"/>
      <c r="AN337" s="36"/>
      <c r="AO337" s="36"/>
      <c r="AP337" s="36"/>
      <c r="AQ337" s="40"/>
      <c r="AR337" s="36"/>
    </row>
    <row r="338" spans="1:44" ht="15.75" customHeight="1" x14ac:dyDescent="0.25">
      <c r="A338" s="26"/>
      <c r="B338" s="35"/>
      <c r="C338" s="26"/>
      <c r="D338" s="36"/>
      <c r="E338" s="26"/>
      <c r="F338" s="26"/>
      <c r="G338" s="26"/>
      <c r="H338" s="37"/>
      <c r="I338" s="26"/>
      <c r="J338" s="35"/>
      <c r="K338" s="26"/>
      <c r="L338" s="36"/>
      <c r="M338" s="38"/>
      <c r="N338" s="39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40"/>
      <c r="AL338" s="36"/>
      <c r="AM338" s="36"/>
      <c r="AN338" s="36"/>
      <c r="AO338" s="36"/>
      <c r="AP338" s="36"/>
      <c r="AQ338" s="40"/>
      <c r="AR338" s="36"/>
    </row>
    <row r="339" spans="1:44" ht="15.75" customHeight="1" x14ac:dyDescent="0.25">
      <c r="A339" s="26"/>
      <c r="B339" s="35"/>
      <c r="C339" s="26"/>
      <c r="D339" s="36"/>
      <c r="E339" s="26"/>
      <c r="F339" s="26"/>
      <c r="G339" s="26"/>
      <c r="H339" s="37"/>
      <c r="I339" s="26"/>
      <c r="J339" s="35"/>
      <c r="K339" s="26"/>
      <c r="L339" s="36"/>
      <c r="M339" s="38"/>
      <c r="N339" s="39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40"/>
      <c r="AL339" s="36"/>
      <c r="AM339" s="36"/>
      <c r="AN339" s="36"/>
      <c r="AO339" s="36"/>
      <c r="AP339" s="36"/>
      <c r="AQ339" s="40"/>
      <c r="AR339" s="36"/>
    </row>
    <row r="340" spans="1:44" ht="15.75" customHeight="1" x14ac:dyDescent="0.25">
      <c r="A340" s="26"/>
      <c r="B340" s="35"/>
      <c r="C340" s="26"/>
      <c r="D340" s="36"/>
      <c r="E340" s="26"/>
      <c r="F340" s="26"/>
      <c r="G340" s="26"/>
      <c r="H340" s="37"/>
      <c r="I340" s="26"/>
      <c r="J340" s="35"/>
      <c r="K340" s="26"/>
      <c r="L340" s="36"/>
      <c r="M340" s="38"/>
      <c r="N340" s="39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40"/>
      <c r="AL340" s="36"/>
      <c r="AM340" s="36"/>
      <c r="AN340" s="36"/>
      <c r="AO340" s="36"/>
      <c r="AP340" s="36"/>
      <c r="AQ340" s="40"/>
      <c r="AR340" s="36"/>
    </row>
    <row r="341" spans="1:44" ht="15.75" customHeight="1" x14ac:dyDescent="0.25">
      <c r="A341" s="26"/>
      <c r="B341" s="35"/>
      <c r="C341" s="26"/>
      <c r="D341" s="36"/>
      <c r="E341" s="26"/>
      <c r="F341" s="26"/>
      <c r="G341" s="26"/>
      <c r="H341" s="37"/>
      <c r="I341" s="26"/>
      <c r="J341" s="35"/>
      <c r="K341" s="26"/>
      <c r="L341" s="36"/>
      <c r="M341" s="38"/>
      <c r="N341" s="39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40"/>
      <c r="AL341" s="36"/>
      <c r="AM341" s="36"/>
      <c r="AN341" s="36"/>
      <c r="AO341" s="36"/>
      <c r="AP341" s="36"/>
      <c r="AQ341" s="40"/>
      <c r="AR341" s="36"/>
    </row>
    <row r="342" spans="1:44" ht="15.75" customHeight="1" x14ac:dyDescent="0.25">
      <c r="A342" s="26"/>
      <c r="B342" s="35"/>
      <c r="C342" s="26"/>
      <c r="D342" s="36"/>
      <c r="E342" s="26"/>
      <c r="F342" s="26"/>
      <c r="G342" s="26"/>
      <c r="H342" s="37"/>
      <c r="I342" s="26"/>
      <c r="J342" s="35"/>
      <c r="K342" s="26"/>
      <c r="L342" s="36"/>
      <c r="M342" s="38"/>
      <c r="N342" s="39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40"/>
      <c r="AL342" s="36"/>
      <c r="AM342" s="36"/>
      <c r="AN342" s="36"/>
      <c r="AO342" s="36"/>
      <c r="AP342" s="36"/>
      <c r="AQ342" s="40"/>
      <c r="AR342" s="36"/>
    </row>
    <row r="343" spans="1:44" ht="15.75" customHeight="1" x14ac:dyDescent="0.25">
      <c r="A343" s="26"/>
      <c r="B343" s="35"/>
      <c r="C343" s="26"/>
      <c r="D343" s="36"/>
      <c r="E343" s="26"/>
      <c r="F343" s="26"/>
      <c r="G343" s="26"/>
      <c r="H343" s="37"/>
      <c r="I343" s="26"/>
      <c r="J343" s="35"/>
      <c r="K343" s="26"/>
      <c r="L343" s="36"/>
      <c r="M343" s="38"/>
      <c r="N343" s="39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40"/>
      <c r="AL343" s="36"/>
      <c r="AM343" s="36"/>
      <c r="AN343" s="36"/>
      <c r="AO343" s="36"/>
      <c r="AP343" s="36"/>
      <c r="AQ343" s="40"/>
      <c r="AR343" s="36"/>
    </row>
    <row r="344" spans="1:44" ht="15.75" customHeight="1" x14ac:dyDescent="0.25">
      <c r="A344" s="26"/>
      <c r="B344" s="35"/>
      <c r="C344" s="26"/>
      <c r="D344" s="36"/>
      <c r="E344" s="26"/>
      <c r="F344" s="26"/>
      <c r="G344" s="26"/>
      <c r="H344" s="37"/>
      <c r="I344" s="26"/>
      <c r="J344" s="35"/>
      <c r="K344" s="26"/>
      <c r="L344" s="36"/>
      <c r="M344" s="38"/>
      <c r="N344" s="39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40"/>
      <c r="AL344" s="36"/>
      <c r="AM344" s="36"/>
      <c r="AN344" s="36"/>
      <c r="AO344" s="36"/>
      <c r="AP344" s="36"/>
      <c r="AQ344" s="40"/>
      <c r="AR344" s="36"/>
    </row>
    <row r="345" spans="1:44" ht="15.75" customHeight="1" x14ac:dyDescent="0.25">
      <c r="A345" s="26"/>
      <c r="B345" s="35"/>
      <c r="C345" s="26"/>
      <c r="D345" s="36"/>
      <c r="E345" s="26"/>
      <c r="F345" s="26"/>
      <c r="G345" s="26"/>
      <c r="H345" s="37"/>
      <c r="I345" s="26"/>
      <c r="J345" s="35"/>
      <c r="K345" s="26"/>
      <c r="L345" s="36"/>
      <c r="M345" s="38"/>
      <c r="N345" s="39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40"/>
      <c r="AL345" s="36"/>
      <c r="AM345" s="36"/>
      <c r="AN345" s="36"/>
      <c r="AO345" s="36"/>
      <c r="AP345" s="36"/>
      <c r="AQ345" s="40"/>
      <c r="AR345" s="36"/>
    </row>
    <row r="346" spans="1:44" ht="15.75" customHeight="1" x14ac:dyDescent="0.25">
      <c r="A346" s="26"/>
      <c r="B346" s="35"/>
      <c r="C346" s="26"/>
      <c r="D346" s="36"/>
      <c r="E346" s="26"/>
      <c r="F346" s="26"/>
      <c r="G346" s="26"/>
      <c r="H346" s="37"/>
      <c r="I346" s="26"/>
      <c r="J346" s="35"/>
      <c r="K346" s="26"/>
      <c r="L346" s="36"/>
      <c r="M346" s="38"/>
      <c r="N346" s="39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40"/>
      <c r="AL346" s="36"/>
      <c r="AM346" s="36"/>
      <c r="AN346" s="36"/>
      <c r="AO346" s="36"/>
      <c r="AP346" s="36"/>
      <c r="AQ346" s="40"/>
      <c r="AR346" s="36"/>
    </row>
    <row r="347" spans="1:44" ht="15.75" customHeight="1" x14ac:dyDescent="0.25">
      <c r="A347" s="26"/>
      <c r="B347" s="35"/>
      <c r="C347" s="26"/>
      <c r="D347" s="36"/>
      <c r="E347" s="26"/>
      <c r="F347" s="26"/>
      <c r="G347" s="26"/>
      <c r="H347" s="37"/>
      <c r="I347" s="26"/>
      <c r="J347" s="35"/>
      <c r="K347" s="26"/>
      <c r="L347" s="36"/>
      <c r="M347" s="38"/>
      <c r="N347" s="39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40"/>
      <c r="AL347" s="36"/>
      <c r="AM347" s="36"/>
      <c r="AN347" s="36"/>
      <c r="AO347" s="36"/>
      <c r="AP347" s="36"/>
      <c r="AQ347" s="40"/>
      <c r="AR347" s="36"/>
    </row>
    <row r="348" spans="1:44" ht="15.75" customHeight="1" x14ac:dyDescent="0.25">
      <c r="A348" s="26"/>
      <c r="B348" s="35"/>
      <c r="C348" s="26"/>
      <c r="D348" s="36"/>
      <c r="E348" s="26"/>
      <c r="F348" s="26"/>
      <c r="G348" s="26"/>
      <c r="H348" s="37"/>
      <c r="I348" s="26"/>
      <c r="J348" s="35"/>
      <c r="K348" s="26"/>
      <c r="L348" s="36"/>
      <c r="M348" s="38"/>
      <c r="N348" s="39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40"/>
      <c r="AL348" s="36"/>
      <c r="AM348" s="36"/>
      <c r="AN348" s="36"/>
      <c r="AO348" s="36"/>
      <c r="AP348" s="36"/>
      <c r="AQ348" s="40"/>
      <c r="AR348" s="36"/>
    </row>
    <row r="349" spans="1:44" ht="15.75" customHeight="1" x14ac:dyDescent="0.25">
      <c r="A349" s="26"/>
      <c r="B349" s="35"/>
      <c r="C349" s="26"/>
      <c r="D349" s="36"/>
      <c r="E349" s="26"/>
      <c r="F349" s="26"/>
      <c r="G349" s="26"/>
      <c r="H349" s="37"/>
      <c r="I349" s="26"/>
      <c r="J349" s="35"/>
      <c r="K349" s="26"/>
      <c r="L349" s="36"/>
      <c r="M349" s="38"/>
      <c r="N349" s="39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40"/>
      <c r="AL349" s="36"/>
      <c r="AM349" s="36"/>
      <c r="AN349" s="36"/>
      <c r="AO349" s="36"/>
      <c r="AP349" s="36"/>
      <c r="AQ349" s="40"/>
      <c r="AR349" s="36"/>
    </row>
    <row r="350" spans="1:44" ht="15.75" customHeight="1" x14ac:dyDescent="0.25">
      <c r="A350" s="26"/>
      <c r="B350" s="35"/>
      <c r="C350" s="26"/>
      <c r="D350" s="36"/>
      <c r="E350" s="26"/>
      <c r="F350" s="26"/>
      <c r="G350" s="26"/>
      <c r="H350" s="37"/>
      <c r="I350" s="26"/>
      <c r="J350" s="35"/>
      <c r="K350" s="26"/>
      <c r="L350" s="36"/>
      <c r="M350" s="38"/>
      <c r="N350" s="39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40"/>
      <c r="AL350" s="36"/>
      <c r="AM350" s="36"/>
      <c r="AN350" s="36"/>
      <c r="AO350" s="36"/>
      <c r="AP350" s="36"/>
      <c r="AQ350" s="40"/>
      <c r="AR350" s="36"/>
    </row>
    <row r="351" spans="1:44" ht="15.75" customHeight="1" x14ac:dyDescent="0.25">
      <c r="A351" s="26"/>
      <c r="B351" s="35"/>
      <c r="C351" s="26"/>
      <c r="D351" s="36"/>
      <c r="E351" s="26"/>
      <c r="F351" s="26"/>
      <c r="G351" s="26"/>
      <c r="H351" s="37"/>
      <c r="I351" s="26"/>
      <c r="J351" s="35"/>
      <c r="K351" s="26"/>
      <c r="L351" s="36"/>
      <c r="M351" s="38"/>
      <c r="N351" s="39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40"/>
      <c r="AL351" s="36"/>
      <c r="AM351" s="36"/>
      <c r="AN351" s="36"/>
      <c r="AO351" s="36"/>
      <c r="AP351" s="36"/>
      <c r="AQ351" s="40"/>
      <c r="AR351" s="36"/>
    </row>
    <row r="352" spans="1:44" ht="15.75" customHeight="1" x14ac:dyDescent="0.25">
      <c r="A352" s="26"/>
      <c r="B352" s="35"/>
      <c r="C352" s="26"/>
      <c r="D352" s="36"/>
      <c r="E352" s="26"/>
      <c r="F352" s="26"/>
      <c r="G352" s="26"/>
      <c r="H352" s="37"/>
      <c r="I352" s="26"/>
      <c r="J352" s="35"/>
      <c r="K352" s="26"/>
      <c r="L352" s="36"/>
      <c r="M352" s="38"/>
      <c r="N352" s="39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40"/>
      <c r="AL352" s="36"/>
      <c r="AM352" s="36"/>
      <c r="AN352" s="36"/>
      <c r="AO352" s="36"/>
      <c r="AP352" s="36"/>
      <c r="AQ352" s="40"/>
      <c r="AR352" s="36"/>
    </row>
    <row r="353" spans="1:44" ht="15.75" customHeight="1" x14ac:dyDescent="0.25">
      <c r="A353" s="26"/>
      <c r="B353" s="35"/>
      <c r="C353" s="26"/>
      <c r="D353" s="36"/>
      <c r="E353" s="26"/>
      <c r="F353" s="26"/>
      <c r="G353" s="26"/>
      <c r="H353" s="37"/>
      <c r="I353" s="26"/>
      <c r="J353" s="35"/>
      <c r="K353" s="26"/>
      <c r="L353" s="36"/>
      <c r="M353" s="38"/>
      <c r="N353" s="39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40"/>
      <c r="AL353" s="36"/>
      <c r="AM353" s="36"/>
      <c r="AN353" s="36"/>
      <c r="AO353" s="36"/>
      <c r="AP353" s="36"/>
      <c r="AQ353" s="40"/>
      <c r="AR353" s="36"/>
    </row>
    <row r="354" spans="1:44" ht="15.75" customHeight="1" x14ac:dyDescent="0.25">
      <c r="A354" s="26"/>
      <c r="B354" s="35"/>
      <c r="C354" s="26"/>
      <c r="D354" s="36"/>
      <c r="E354" s="26"/>
      <c r="F354" s="26"/>
      <c r="G354" s="26"/>
      <c r="H354" s="37"/>
      <c r="I354" s="26"/>
      <c r="J354" s="35"/>
      <c r="K354" s="26"/>
      <c r="L354" s="36"/>
      <c r="M354" s="38"/>
      <c r="N354" s="39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40"/>
      <c r="AL354" s="36"/>
      <c r="AM354" s="36"/>
      <c r="AN354" s="36"/>
      <c r="AO354" s="36"/>
      <c r="AP354" s="36"/>
      <c r="AQ354" s="40"/>
      <c r="AR354" s="36"/>
    </row>
    <row r="355" spans="1:44" ht="15.75" customHeight="1" x14ac:dyDescent="0.25">
      <c r="A355" s="26"/>
      <c r="B355" s="35"/>
      <c r="C355" s="26"/>
      <c r="D355" s="36"/>
      <c r="E355" s="26"/>
      <c r="F355" s="26"/>
      <c r="G355" s="26"/>
      <c r="H355" s="37"/>
      <c r="I355" s="26"/>
      <c r="J355" s="35"/>
      <c r="K355" s="26"/>
      <c r="L355" s="36"/>
      <c r="M355" s="38"/>
      <c r="N355" s="39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40"/>
      <c r="AL355" s="36"/>
      <c r="AM355" s="36"/>
      <c r="AN355" s="36"/>
      <c r="AO355" s="36"/>
      <c r="AP355" s="36"/>
      <c r="AQ355" s="40"/>
      <c r="AR355" s="36"/>
    </row>
    <row r="356" spans="1:44" ht="15.75" customHeight="1" x14ac:dyDescent="0.25">
      <c r="A356" s="26"/>
      <c r="B356" s="35"/>
      <c r="C356" s="26"/>
      <c r="D356" s="36"/>
      <c r="E356" s="26"/>
      <c r="F356" s="26"/>
      <c r="G356" s="26"/>
      <c r="H356" s="37"/>
      <c r="I356" s="26"/>
      <c r="J356" s="35"/>
      <c r="K356" s="26"/>
      <c r="L356" s="36"/>
      <c r="M356" s="38"/>
      <c r="N356" s="39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40"/>
      <c r="AL356" s="36"/>
      <c r="AM356" s="36"/>
      <c r="AN356" s="36"/>
      <c r="AO356" s="36"/>
      <c r="AP356" s="36"/>
      <c r="AQ356" s="40"/>
      <c r="AR356" s="36"/>
    </row>
    <row r="357" spans="1:44" ht="15.75" customHeight="1" x14ac:dyDescent="0.25">
      <c r="A357" s="26"/>
      <c r="B357" s="35"/>
      <c r="C357" s="26"/>
      <c r="D357" s="36"/>
      <c r="E357" s="26"/>
      <c r="F357" s="26"/>
      <c r="G357" s="26"/>
      <c r="H357" s="37"/>
      <c r="I357" s="26"/>
      <c r="J357" s="35"/>
      <c r="K357" s="26"/>
      <c r="L357" s="36"/>
      <c r="M357" s="38"/>
      <c r="N357" s="39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40"/>
      <c r="AL357" s="36"/>
      <c r="AM357" s="36"/>
      <c r="AN357" s="36"/>
      <c r="AO357" s="36"/>
      <c r="AP357" s="36"/>
      <c r="AQ357" s="40"/>
      <c r="AR357" s="36"/>
    </row>
    <row r="358" spans="1:44" ht="15.75" customHeight="1" x14ac:dyDescent="0.25">
      <c r="A358" s="26"/>
      <c r="B358" s="35"/>
      <c r="C358" s="26"/>
      <c r="D358" s="36"/>
      <c r="E358" s="26"/>
      <c r="F358" s="26"/>
      <c r="G358" s="26"/>
      <c r="H358" s="37"/>
      <c r="I358" s="26"/>
      <c r="J358" s="35"/>
      <c r="K358" s="26"/>
      <c r="L358" s="36"/>
      <c r="M358" s="38"/>
      <c r="N358" s="39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40"/>
      <c r="AL358" s="36"/>
      <c r="AM358" s="36"/>
      <c r="AN358" s="36"/>
      <c r="AO358" s="36"/>
      <c r="AP358" s="36"/>
      <c r="AQ358" s="40"/>
      <c r="AR358" s="36"/>
    </row>
    <row r="359" spans="1:44" ht="15.75" customHeight="1" x14ac:dyDescent="0.25">
      <c r="A359" s="26"/>
      <c r="B359" s="35"/>
      <c r="C359" s="26"/>
      <c r="D359" s="36"/>
      <c r="E359" s="26"/>
      <c r="F359" s="26"/>
      <c r="G359" s="26"/>
      <c r="H359" s="37"/>
      <c r="I359" s="26"/>
      <c r="J359" s="35"/>
      <c r="K359" s="26"/>
      <c r="L359" s="36"/>
      <c r="M359" s="38"/>
      <c r="N359" s="39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40"/>
      <c r="AL359" s="36"/>
      <c r="AM359" s="36"/>
      <c r="AN359" s="36"/>
      <c r="AO359" s="36"/>
      <c r="AP359" s="36"/>
      <c r="AQ359" s="40"/>
      <c r="AR359" s="36"/>
    </row>
    <row r="360" spans="1:44" ht="15.75" customHeight="1" x14ac:dyDescent="0.25">
      <c r="A360" s="26"/>
      <c r="B360" s="35"/>
      <c r="C360" s="26"/>
      <c r="D360" s="36"/>
      <c r="E360" s="26"/>
      <c r="F360" s="26"/>
      <c r="G360" s="26"/>
      <c r="H360" s="37"/>
      <c r="I360" s="26"/>
      <c r="J360" s="35"/>
      <c r="K360" s="26"/>
      <c r="L360" s="36"/>
      <c r="M360" s="38"/>
      <c r="N360" s="39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40"/>
      <c r="AL360" s="36"/>
      <c r="AM360" s="36"/>
      <c r="AN360" s="36"/>
      <c r="AO360" s="36"/>
      <c r="AP360" s="36"/>
      <c r="AQ360" s="40"/>
      <c r="AR360" s="36"/>
    </row>
    <row r="361" spans="1:44" ht="15.75" customHeight="1" x14ac:dyDescent="0.25">
      <c r="A361" s="26"/>
      <c r="B361" s="35"/>
      <c r="C361" s="26"/>
      <c r="D361" s="36"/>
      <c r="E361" s="26"/>
      <c r="F361" s="26"/>
      <c r="G361" s="26"/>
      <c r="H361" s="37"/>
      <c r="I361" s="26"/>
      <c r="J361" s="35"/>
      <c r="K361" s="26"/>
      <c r="L361" s="36"/>
      <c r="M361" s="38"/>
      <c r="N361" s="39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40"/>
      <c r="AL361" s="36"/>
      <c r="AM361" s="36"/>
      <c r="AN361" s="36"/>
      <c r="AO361" s="36"/>
      <c r="AP361" s="36"/>
      <c r="AQ361" s="40"/>
      <c r="AR361" s="36"/>
    </row>
    <row r="362" spans="1:44" ht="15.75" customHeight="1" x14ac:dyDescent="0.25">
      <c r="A362" s="26"/>
      <c r="B362" s="35"/>
      <c r="C362" s="26"/>
      <c r="D362" s="36"/>
      <c r="E362" s="26"/>
      <c r="F362" s="26"/>
      <c r="G362" s="26"/>
      <c r="H362" s="37"/>
      <c r="I362" s="26"/>
      <c r="J362" s="35"/>
      <c r="K362" s="26"/>
      <c r="L362" s="36"/>
      <c r="M362" s="38"/>
      <c r="N362" s="39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40"/>
      <c r="AL362" s="36"/>
      <c r="AM362" s="36"/>
      <c r="AN362" s="36"/>
      <c r="AO362" s="36"/>
      <c r="AP362" s="36"/>
      <c r="AQ362" s="40"/>
      <c r="AR362" s="36"/>
    </row>
    <row r="363" spans="1:44" ht="15.75" customHeight="1" x14ac:dyDescent="0.25">
      <c r="A363" s="26"/>
      <c r="B363" s="35"/>
      <c r="C363" s="26"/>
      <c r="D363" s="36"/>
      <c r="E363" s="26"/>
      <c r="F363" s="26"/>
      <c r="G363" s="26"/>
      <c r="H363" s="37"/>
      <c r="I363" s="26"/>
      <c r="J363" s="35"/>
      <c r="K363" s="26"/>
      <c r="L363" s="36"/>
      <c r="M363" s="38"/>
      <c r="N363" s="39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40"/>
      <c r="AL363" s="36"/>
      <c r="AM363" s="36"/>
      <c r="AN363" s="36"/>
      <c r="AO363" s="36"/>
      <c r="AP363" s="36"/>
      <c r="AQ363" s="40"/>
      <c r="AR363" s="36"/>
    </row>
    <row r="364" spans="1:44" ht="15.75" customHeight="1" x14ac:dyDescent="0.25">
      <c r="A364" s="26"/>
      <c r="B364" s="35"/>
      <c r="C364" s="26"/>
      <c r="D364" s="36"/>
      <c r="E364" s="26"/>
      <c r="F364" s="26"/>
      <c r="G364" s="26"/>
      <c r="H364" s="37"/>
      <c r="I364" s="26"/>
      <c r="J364" s="35"/>
      <c r="K364" s="26"/>
      <c r="L364" s="36"/>
      <c r="M364" s="38"/>
      <c r="N364" s="39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40"/>
      <c r="AL364" s="36"/>
      <c r="AM364" s="36"/>
      <c r="AN364" s="36"/>
      <c r="AO364" s="36"/>
      <c r="AP364" s="36"/>
      <c r="AQ364" s="40"/>
      <c r="AR364" s="36"/>
    </row>
    <row r="365" spans="1:44" ht="15.75" customHeight="1" x14ac:dyDescent="0.25">
      <c r="A365" s="26"/>
      <c r="B365" s="35"/>
      <c r="C365" s="26"/>
      <c r="D365" s="36"/>
      <c r="E365" s="26"/>
      <c r="F365" s="26"/>
      <c r="G365" s="26"/>
      <c r="H365" s="37"/>
      <c r="I365" s="26"/>
      <c r="J365" s="35"/>
      <c r="K365" s="26"/>
      <c r="L365" s="36"/>
      <c r="M365" s="38"/>
      <c r="N365" s="39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40"/>
      <c r="AL365" s="36"/>
      <c r="AM365" s="36"/>
      <c r="AN365" s="36"/>
      <c r="AO365" s="36"/>
      <c r="AP365" s="36"/>
      <c r="AQ365" s="40"/>
      <c r="AR365" s="36"/>
    </row>
    <row r="366" spans="1:44" ht="15.75" customHeight="1" x14ac:dyDescent="0.25">
      <c r="A366" s="26"/>
      <c r="B366" s="35"/>
      <c r="C366" s="26"/>
      <c r="D366" s="36"/>
      <c r="E366" s="26"/>
      <c r="F366" s="26"/>
      <c r="G366" s="26"/>
      <c r="H366" s="37"/>
      <c r="I366" s="26"/>
      <c r="J366" s="35"/>
      <c r="K366" s="26"/>
      <c r="L366" s="36"/>
      <c r="M366" s="38"/>
      <c r="N366" s="39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40"/>
      <c r="AL366" s="36"/>
      <c r="AM366" s="36"/>
      <c r="AN366" s="36"/>
      <c r="AO366" s="36"/>
      <c r="AP366" s="36"/>
      <c r="AQ366" s="40"/>
      <c r="AR366" s="36"/>
    </row>
    <row r="367" spans="1:44" ht="15.75" customHeight="1" x14ac:dyDescent="0.25">
      <c r="A367" s="26"/>
      <c r="B367" s="35"/>
      <c r="C367" s="26"/>
      <c r="D367" s="36"/>
      <c r="E367" s="26"/>
      <c r="F367" s="26"/>
      <c r="G367" s="26"/>
      <c r="H367" s="37"/>
      <c r="I367" s="26"/>
      <c r="J367" s="35"/>
      <c r="K367" s="26"/>
      <c r="L367" s="36"/>
      <c r="M367" s="38"/>
      <c r="N367" s="39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40"/>
      <c r="AL367" s="36"/>
      <c r="AM367" s="36"/>
      <c r="AN367" s="36"/>
      <c r="AO367" s="36"/>
      <c r="AP367" s="36"/>
      <c r="AQ367" s="40"/>
      <c r="AR367" s="36"/>
    </row>
    <row r="368" spans="1:44" ht="15.75" customHeight="1" x14ac:dyDescent="0.25">
      <c r="A368" s="26"/>
      <c r="B368" s="35"/>
      <c r="C368" s="26"/>
      <c r="D368" s="36"/>
      <c r="E368" s="26"/>
      <c r="F368" s="26"/>
      <c r="G368" s="26"/>
      <c r="H368" s="37"/>
      <c r="I368" s="26"/>
      <c r="J368" s="35"/>
      <c r="K368" s="26"/>
      <c r="L368" s="36"/>
      <c r="M368" s="38"/>
      <c r="N368" s="39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40"/>
      <c r="AL368" s="36"/>
      <c r="AM368" s="36"/>
      <c r="AN368" s="36"/>
      <c r="AO368" s="36"/>
      <c r="AP368" s="36"/>
      <c r="AQ368" s="40"/>
      <c r="AR368" s="36"/>
    </row>
    <row r="369" spans="1:44" ht="15.75" customHeight="1" x14ac:dyDescent="0.25">
      <c r="A369" s="26"/>
      <c r="B369" s="35"/>
      <c r="C369" s="26"/>
      <c r="D369" s="36"/>
      <c r="E369" s="26"/>
      <c r="F369" s="26"/>
      <c r="G369" s="26"/>
      <c r="H369" s="37"/>
      <c r="I369" s="26"/>
      <c r="J369" s="35"/>
      <c r="K369" s="26"/>
      <c r="L369" s="36"/>
      <c r="M369" s="38"/>
      <c r="N369" s="39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40"/>
      <c r="AL369" s="36"/>
      <c r="AM369" s="36"/>
      <c r="AN369" s="36"/>
      <c r="AO369" s="36"/>
      <c r="AP369" s="36"/>
      <c r="AQ369" s="40"/>
      <c r="AR369" s="36"/>
    </row>
    <row r="370" spans="1:44" ht="15.75" customHeight="1" x14ac:dyDescent="0.25">
      <c r="A370" s="26"/>
      <c r="B370" s="35"/>
      <c r="C370" s="26"/>
      <c r="D370" s="36"/>
      <c r="E370" s="26"/>
      <c r="F370" s="26"/>
      <c r="G370" s="26"/>
      <c r="H370" s="37"/>
      <c r="I370" s="26"/>
      <c r="J370" s="35"/>
      <c r="K370" s="26"/>
      <c r="L370" s="36"/>
      <c r="M370" s="38"/>
      <c r="N370" s="39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40"/>
      <c r="AL370" s="36"/>
      <c r="AM370" s="36"/>
      <c r="AN370" s="36"/>
      <c r="AO370" s="36"/>
      <c r="AP370" s="36"/>
      <c r="AQ370" s="40"/>
      <c r="AR370" s="36"/>
    </row>
    <row r="371" spans="1:44" ht="15.75" customHeight="1" x14ac:dyDescent="0.25">
      <c r="A371" s="26"/>
      <c r="B371" s="35"/>
      <c r="C371" s="26"/>
      <c r="D371" s="36"/>
      <c r="E371" s="26"/>
      <c r="F371" s="26"/>
      <c r="G371" s="26"/>
      <c r="H371" s="37"/>
      <c r="I371" s="26"/>
      <c r="J371" s="35"/>
      <c r="K371" s="26"/>
      <c r="L371" s="36"/>
      <c r="M371" s="38"/>
      <c r="N371" s="39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40"/>
      <c r="AL371" s="36"/>
      <c r="AM371" s="36"/>
      <c r="AN371" s="36"/>
      <c r="AO371" s="36"/>
      <c r="AP371" s="36"/>
      <c r="AQ371" s="40"/>
      <c r="AR371" s="36"/>
    </row>
    <row r="372" spans="1:44" ht="15.75" customHeight="1" x14ac:dyDescent="0.25">
      <c r="A372" s="26"/>
      <c r="B372" s="35"/>
      <c r="C372" s="26"/>
      <c r="D372" s="36"/>
      <c r="E372" s="26"/>
      <c r="F372" s="26"/>
      <c r="G372" s="26"/>
      <c r="H372" s="37"/>
      <c r="I372" s="26"/>
      <c r="J372" s="35"/>
      <c r="K372" s="26"/>
      <c r="L372" s="36"/>
      <c r="M372" s="38"/>
      <c r="N372" s="39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40"/>
      <c r="AL372" s="36"/>
      <c r="AM372" s="36"/>
      <c r="AN372" s="36"/>
      <c r="AO372" s="36"/>
      <c r="AP372" s="36"/>
      <c r="AQ372" s="40"/>
      <c r="AR372" s="36"/>
    </row>
    <row r="373" spans="1:44" ht="15.75" customHeight="1" x14ac:dyDescent="0.25">
      <c r="A373" s="26"/>
      <c r="B373" s="35"/>
      <c r="C373" s="26"/>
      <c r="D373" s="36"/>
      <c r="E373" s="26"/>
      <c r="F373" s="26"/>
      <c r="G373" s="26"/>
      <c r="H373" s="37"/>
      <c r="I373" s="26"/>
      <c r="J373" s="35"/>
      <c r="K373" s="26"/>
      <c r="L373" s="36"/>
      <c r="M373" s="38"/>
      <c r="N373" s="39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40"/>
      <c r="AL373" s="36"/>
      <c r="AM373" s="36"/>
      <c r="AN373" s="36"/>
      <c r="AO373" s="36"/>
      <c r="AP373" s="36"/>
      <c r="AQ373" s="40"/>
      <c r="AR373" s="36"/>
    </row>
    <row r="374" spans="1:44" ht="15.75" customHeight="1" x14ac:dyDescent="0.25">
      <c r="A374" s="26"/>
      <c r="B374" s="35"/>
      <c r="C374" s="26"/>
      <c r="D374" s="36"/>
      <c r="E374" s="26"/>
      <c r="F374" s="26"/>
      <c r="G374" s="26"/>
      <c r="H374" s="37"/>
      <c r="I374" s="26"/>
      <c r="J374" s="35"/>
      <c r="K374" s="26"/>
      <c r="L374" s="36"/>
      <c r="M374" s="38"/>
      <c r="N374" s="39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40"/>
      <c r="AL374" s="36"/>
      <c r="AM374" s="36"/>
      <c r="AN374" s="36"/>
      <c r="AO374" s="36"/>
      <c r="AP374" s="36"/>
      <c r="AQ374" s="40"/>
      <c r="AR374" s="36"/>
    </row>
    <row r="375" spans="1:44" ht="15.75" customHeight="1" x14ac:dyDescent="0.25">
      <c r="A375" s="26"/>
      <c r="B375" s="35"/>
      <c r="C375" s="26"/>
      <c r="D375" s="36"/>
      <c r="E375" s="26"/>
      <c r="F375" s="26"/>
      <c r="G375" s="26"/>
      <c r="H375" s="37"/>
      <c r="I375" s="26"/>
      <c r="J375" s="35"/>
      <c r="K375" s="26"/>
      <c r="L375" s="36"/>
      <c r="M375" s="38"/>
      <c r="N375" s="39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40"/>
      <c r="AL375" s="36"/>
      <c r="AM375" s="36"/>
      <c r="AN375" s="36"/>
      <c r="AO375" s="36"/>
      <c r="AP375" s="36"/>
      <c r="AQ375" s="40"/>
      <c r="AR375" s="36"/>
    </row>
    <row r="376" spans="1:44" ht="15.75" customHeight="1" x14ac:dyDescent="0.25">
      <c r="A376" s="26"/>
      <c r="B376" s="35"/>
      <c r="C376" s="26"/>
      <c r="D376" s="36"/>
      <c r="E376" s="26"/>
      <c r="F376" s="26"/>
      <c r="G376" s="26"/>
      <c r="H376" s="37"/>
      <c r="I376" s="26"/>
      <c r="J376" s="35"/>
      <c r="K376" s="26"/>
      <c r="L376" s="36"/>
      <c r="M376" s="38"/>
      <c r="N376" s="39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40"/>
      <c r="AL376" s="36"/>
      <c r="AM376" s="36"/>
      <c r="AN376" s="36"/>
      <c r="AO376" s="36"/>
      <c r="AP376" s="36"/>
      <c r="AQ376" s="40"/>
      <c r="AR376" s="36"/>
    </row>
    <row r="377" spans="1:44" ht="15.75" customHeight="1" x14ac:dyDescent="0.25">
      <c r="A377" s="26"/>
      <c r="B377" s="35"/>
      <c r="C377" s="26"/>
      <c r="D377" s="36"/>
      <c r="E377" s="26"/>
      <c r="F377" s="26"/>
      <c r="G377" s="26"/>
      <c r="H377" s="37"/>
      <c r="I377" s="26"/>
      <c r="J377" s="35"/>
      <c r="K377" s="26"/>
      <c r="L377" s="36"/>
      <c r="M377" s="38"/>
      <c r="N377" s="39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40"/>
      <c r="AL377" s="36"/>
      <c r="AM377" s="36"/>
      <c r="AN377" s="36"/>
      <c r="AO377" s="36"/>
      <c r="AP377" s="36"/>
      <c r="AQ377" s="40"/>
      <c r="AR377" s="36"/>
    </row>
    <row r="378" spans="1:44" ht="15.75" customHeight="1" x14ac:dyDescent="0.25">
      <c r="A378" s="26"/>
      <c r="B378" s="35"/>
      <c r="C378" s="26"/>
      <c r="D378" s="36"/>
      <c r="E378" s="26"/>
      <c r="F378" s="26"/>
      <c r="G378" s="26"/>
      <c r="H378" s="37"/>
      <c r="I378" s="26"/>
      <c r="J378" s="35"/>
      <c r="K378" s="26"/>
      <c r="L378" s="36"/>
      <c r="M378" s="38"/>
      <c r="N378" s="39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40"/>
      <c r="AL378" s="36"/>
      <c r="AM378" s="36"/>
      <c r="AN378" s="36"/>
      <c r="AO378" s="36"/>
      <c r="AP378" s="36"/>
      <c r="AQ378" s="40"/>
      <c r="AR378" s="36"/>
    </row>
    <row r="379" spans="1:44" ht="15.75" customHeight="1" x14ac:dyDescent="0.25">
      <c r="A379" s="26"/>
      <c r="B379" s="35"/>
      <c r="C379" s="26"/>
      <c r="D379" s="36"/>
      <c r="E379" s="26"/>
      <c r="F379" s="26"/>
      <c r="G379" s="26"/>
      <c r="H379" s="37"/>
      <c r="I379" s="26"/>
      <c r="J379" s="35"/>
      <c r="K379" s="26"/>
      <c r="L379" s="36"/>
      <c r="M379" s="38"/>
      <c r="N379" s="39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40"/>
      <c r="AL379" s="36"/>
      <c r="AM379" s="36"/>
      <c r="AN379" s="36"/>
      <c r="AO379" s="36"/>
      <c r="AP379" s="36"/>
      <c r="AQ379" s="40"/>
      <c r="AR379" s="36"/>
    </row>
    <row r="380" spans="1:44" ht="15.75" customHeight="1" x14ac:dyDescent="0.25">
      <c r="A380" s="26"/>
      <c r="B380" s="35"/>
      <c r="C380" s="26"/>
      <c r="D380" s="36"/>
      <c r="E380" s="26"/>
      <c r="F380" s="26"/>
      <c r="G380" s="26"/>
      <c r="H380" s="37"/>
      <c r="I380" s="26"/>
      <c r="J380" s="35"/>
      <c r="K380" s="26"/>
      <c r="L380" s="36"/>
      <c r="M380" s="38"/>
      <c r="N380" s="39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40"/>
      <c r="AL380" s="36"/>
      <c r="AM380" s="36"/>
      <c r="AN380" s="36"/>
      <c r="AO380" s="36"/>
      <c r="AP380" s="36"/>
      <c r="AQ380" s="40"/>
      <c r="AR380" s="36"/>
    </row>
    <row r="381" spans="1:44" ht="15.75" customHeight="1" x14ac:dyDescent="0.25">
      <c r="A381" s="26"/>
      <c r="B381" s="35"/>
      <c r="C381" s="26"/>
      <c r="D381" s="36"/>
      <c r="E381" s="26"/>
      <c r="F381" s="26"/>
      <c r="G381" s="26"/>
      <c r="H381" s="37"/>
      <c r="I381" s="26"/>
      <c r="J381" s="35"/>
      <c r="K381" s="26"/>
      <c r="L381" s="36"/>
      <c r="M381" s="38"/>
      <c r="N381" s="39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40"/>
      <c r="AL381" s="36"/>
      <c r="AM381" s="36"/>
      <c r="AN381" s="36"/>
      <c r="AO381" s="36"/>
      <c r="AP381" s="36"/>
      <c r="AQ381" s="40"/>
      <c r="AR381" s="36"/>
    </row>
    <row r="382" spans="1:44" ht="15.75" customHeight="1" x14ac:dyDescent="0.25">
      <c r="A382" s="26"/>
      <c r="B382" s="35"/>
      <c r="C382" s="26"/>
      <c r="D382" s="36"/>
      <c r="E382" s="26"/>
      <c r="F382" s="26"/>
      <c r="G382" s="26"/>
      <c r="H382" s="37"/>
      <c r="I382" s="26"/>
      <c r="J382" s="35"/>
      <c r="K382" s="26"/>
      <c r="L382" s="36"/>
      <c r="M382" s="38"/>
      <c r="N382" s="39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40"/>
      <c r="AL382" s="36"/>
      <c r="AM382" s="36"/>
      <c r="AN382" s="36"/>
      <c r="AO382" s="36"/>
      <c r="AP382" s="36"/>
      <c r="AQ382" s="40"/>
      <c r="AR382" s="36"/>
    </row>
    <row r="383" spans="1:44" ht="15.75" customHeight="1" x14ac:dyDescent="0.25">
      <c r="A383" s="26"/>
      <c r="B383" s="35"/>
      <c r="C383" s="26"/>
      <c r="D383" s="36"/>
      <c r="E383" s="26"/>
      <c r="F383" s="26"/>
      <c r="G383" s="26"/>
      <c r="H383" s="37"/>
      <c r="I383" s="26"/>
      <c r="J383" s="35"/>
      <c r="K383" s="26"/>
      <c r="L383" s="36"/>
      <c r="M383" s="38"/>
      <c r="N383" s="39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40"/>
      <c r="AL383" s="36"/>
      <c r="AM383" s="36"/>
      <c r="AN383" s="36"/>
      <c r="AO383" s="36"/>
      <c r="AP383" s="36"/>
      <c r="AQ383" s="40"/>
      <c r="AR383" s="36"/>
    </row>
    <row r="384" spans="1:44" ht="15.75" customHeight="1" x14ac:dyDescent="0.25">
      <c r="A384" s="26"/>
      <c r="B384" s="35"/>
      <c r="C384" s="26"/>
      <c r="D384" s="36"/>
      <c r="E384" s="26"/>
      <c r="F384" s="26"/>
      <c r="G384" s="26"/>
      <c r="H384" s="37"/>
      <c r="I384" s="26"/>
      <c r="J384" s="35"/>
      <c r="K384" s="26"/>
      <c r="L384" s="36"/>
      <c r="M384" s="38"/>
      <c r="N384" s="39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40"/>
      <c r="AL384" s="36"/>
      <c r="AM384" s="36"/>
      <c r="AN384" s="36"/>
      <c r="AO384" s="36"/>
      <c r="AP384" s="36"/>
      <c r="AQ384" s="40"/>
      <c r="AR384" s="36"/>
    </row>
    <row r="385" spans="1:44" ht="15.75" customHeight="1" x14ac:dyDescent="0.25">
      <c r="A385" s="26"/>
      <c r="B385" s="35"/>
      <c r="C385" s="26"/>
      <c r="D385" s="36"/>
      <c r="E385" s="26"/>
      <c r="F385" s="26"/>
      <c r="G385" s="26"/>
      <c r="H385" s="37"/>
      <c r="I385" s="26"/>
      <c r="J385" s="35"/>
      <c r="K385" s="26"/>
      <c r="L385" s="36"/>
      <c r="M385" s="38"/>
      <c r="N385" s="39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40"/>
      <c r="AL385" s="36"/>
      <c r="AM385" s="36"/>
      <c r="AN385" s="36"/>
      <c r="AO385" s="36"/>
      <c r="AP385" s="36"/>
      <c r="AQ385" s="40"/>
      <c r="AR385" s="36"/>
    </row>
    <row r="386" spans="1:44" ht="15.75" customHeight="1" x14ac:dyDescent="0.25">
      <c r="A386" s="26"/>
      <c r="B386" s="35"/>
      <c r="C386" s="26"/>
      <c r="D386" s="36"/>
      <c r="E386" s="26"/>
      <c r="F386" s="26"/>
      <c r="G386" s="26"/>
      <c r="H386" s="37"/>
      <c r="I386" s="26"/>
      <c r="J386" s="35"/>
      <c r="K386" s="26"/>
      <c r="L386" s="36"/>
      <c r="M386" s="38"/>
      <c r="N386" s="39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40"/>
      <c r="AL386" s="36"/>
      <c r="AM386" s="36"/>
      <c r="AN386" s="36"/>
      <c r="AO386" s="36"/>
      <c r="AP386" s="36"/>
      <c r="AQ386" s="40"/>
      <c r="AR386" s="36"/>
    </row>
    <row r="387" spans="1:44" ht="15.75" customHeight="1" x14ac:dyDescent="0.25">
      <c r="A387" s="26"/>
      <c r="B387" s="35"/>
      <c r="C387" s="26"/>
      <c r="D387" s="36"/>
      <c r="E387" s="26"/>
      <c r="F387" s="26"/>
      <c r="G387" s="26"/>
      <c r="H387" s="37"/>
      <c r="I387" s="26"/>
      <c r="J387" s="35"/>
      <c r="K387" s="26"/>
      <c r="L387" s="36"/>
      <c r="M387" s="38"/>
      <c r="N387" s="39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40"/>
      <c r="AL387" s="36"/>
      <c r="AM387" s="36"/>
      <c r="AN387" s="36"/>
      <c r="AO387" s="36"/>
      <c r="AP387" s="36"/>
      <c r="AQ387" s="40"/>
      <c r="AR387" s="36"/>
    </row>
    <row r="388" spans="1:44" ht="15.75" customHeight="1" x14ac:dyDescent="0.25">
      <c r="A388" s="26"/>
      <c r="B388" s="35"/>
      <c r="C388" s="26"/>
      <c r="D388" s="36"/>
      <c r="E388" s="26"/>
      <c r="F388" s="26"/>
      <c r="G388" s="26"/>
      <c r="H388" s="37"/>
      <c r="I388" s="26"/>
      <c r="J388" s="35"/>
      <c r="K388" s="26"/>
      <c r="L388" s="36"/>
      <c r="M388" s="38"/>
      <c r="N388" s="39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40"/>
      <c r="AL388" s="36"/>
      <c r="AM388" s="36"/>
      <c r="AN388" s="36"/>
      <c r="AO388" s="36"/>
      <c r="AP388" s="36"/>
      <c r="AQ388" s="40"/>
      <c r="AR388" s="36"/>
    </row>
    <row r="389" spans="1:44" ht="15.75" customHeight="1" x14ac:dyDescent="0.25">
      <c r="A389" s="26"/>
      <c r="B389" s="35"/>
      <c r="C389" s="26"/>
      <c r="D389" s="36"/>
      <c r="E389" s="26"/>
      <c r="F389" s="26"/>
      <c r="G389" s="26"/>
      <c r="H389" s="37"/>
      <c r="I389" s="26"/>
      <c r="J389" s="35"/>
      <c r="K389" s="26"/>
      <c r="L389" s="36"/>
      <c r="M389" s="38"/>
      <c r="N389" s="39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40"/>
      <c r="AL389" s="36"/>
      <c r="AM389" s="36"/>
      <c r="AN389" s="36"/>
      <c r="AO389" s="36"/>
      <c r="AP389" s="36"/>
      <c r="AQ389" s="40"/>
      <c r="AR389" s="36"/>
    </row>
    <row r="390" spans="1:44" ht="15.75" customHeight="1" x14ac:dyDescent="0.25">
      <c r="A390" s="26"/>
      <c r="B390" s="35"/>
      <c r="C390" s="26"/>
      <c r="D390" s="36"/>
      <c r="E390" s="26"/>
      <c r="F390" s="26"/>
      <c r="G390" s="26"/>
      <c r="H390" s="37"/>
      <c r="I390" s="26"/>
      <c r="J390" s="35"/>
      <c r="K390" s="26"/>
      <c r="L390" s="36"/>
      <c r="M390" s="38"/>
      <c r="N390" s="39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40"/>
      <c r="AL390" s="36"/>
      <c r="AM390" s="36"/>
      <c r="AN390" s="36"/>
      <c r="AO390" s="36"/>
      <c r="AP390" s="36"/>
      <c r="AQ390" s="40"/>
      <c r="AR390" s="36"/>
    </row>
    <row r="391" spans="1:44" ht="15.75" customHeight="1" x14ac:dyDescent="0.25">
      <c r="A391" s="26"/>
      <c r="B391" s="35"/>
      <c r="C391" s="26"/>
      <c r="D391" s="36"/>
      <c r="E391" s="26"/>
      <c r="F391" s="26"/>
      <c r="G391" s="26"/>
      <c r="H391" s="37"/>
      <c r="I391" s="26"/>
      <c r="J391" s="35"/>
      <c r="K391" s="26"/>
      <c r="L391" s="36"/>
      <c r="M391" s="38"/>
      <c r="N391" s="39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40"/>
      <c r="AL391" s="36"/>
      <c r="AM391" s="36"/>
      <c r="AN391" s="36"/>
      <c r="AO391" s="36"/>
      <c r="AP391" s="36"/>
      <c r="AQ391" s="40"/>
      <c r="AR391" s="36"/>
    </row>
    <row r="392" spans="1:44" ht="15.75" customHeight="1" x14ac:dyDescent="0.25">
      <c r="A392" s="26"/>
      <c r="B392" s="35"/>
      <c r="C392" s="26"/>
      <c r="D392" s="36"/>
      <c r="E392" s="26"/>
      <c r="F392" s="26"/>
      <c r="G392" s="26"/>
      <c r="H392" s="37"/>
      <c r="I392" s="26"/>
      <c r="J392" s="35"/>
      <c r="K392" s="26"/>
      <c r="L392" s="36"/>
      <c r="M392" s="38"/>
      <c r="N392" s="39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40"/>
      <c r="AL392" s="36"/>
      <c r="AM392" s="36"/>
      <c r="AN392" s="36"/>
      <c r="AO392" s="36"/>
      <c r="AP392" s="36"/>
      <c r="AQ392" s="40"/>
      <c r="AR392" s="36"/>
    </row>
    <row r="393" spans="1:44" ht="15.75" customHeight="1" x14ac:dyDescent="0.25">
      <c r="A393" s="26"/>
      <c r="B393" s="35"/>
      <c r="C393" s="26"/>
      <c r="D393" s="36"/>
      <c r="E393" s="26"/>
      <c r="F393" s="26"/>
      <c r="G393" s="26"/>
      <c r="H393" s="37"/>
      <c r="I393" s="26"/>
      <c r="J393" s="35"/>
      <c r="K393" s="26"/>
      <c r="L393" s="36"/>
      <c r="M393" s="38"/>
      <c r="N393" s="39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40"/>
      <c r="AL393" s="36"/>
      <c r="AM393" s="36"/>
      <c r="AN393" s="36"/>
      <c r="AO393" s="36"/>
      <c r="AP393" s="36"/>
      <c r="AQ393" s="40"/>
      <c r="AR393" s="36"/>
    </row>
    <row r="394" spans="1:44" ht="15.75" customHeight="1" x14ac:dyDescent="0.25">
      <c r="A394" s="26"/>
      <c r="B394" s="35"/>
      <c r="C394" s="26"/>
      <c r="D394" s="36"/>
      <c r="E394" s="26"/>
      <c r="F394" s="26"/>
      <c r="G394" s="26"/>
      <c r="H394" s="37"/>
      <c r="I394" s="26"/>
      <c r="J394" s="35"/>
      <c r="K394" s="26"/>
      <c r="L394" s="36"/>
      <c r="M394" s="38"/>
      <c r="N394" s="39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40"/>
      <c r="AL394" s="36"/>
      <c r="AM394" s="36"/>
      <c r="AN394" s="36"/>
      <c r="AO394" s="36"/>
      <c r="AP394" s="36"/>
      <c r="AQ394" s="40"/>
      <c r="AR394" s="36"/>
    </row>
    <row r="395" spans="1:44" ht="15.75" customHeight="1" x14ac:dyDescent="0.25">
      <c r="A395" s="26"/>
      <c r="B395" s="35"/>
      <c r="C395" s="26"/>
      <c r="D395" s="36"/>
      <c r="E395" s="26"/>
      <c r="F395" s="26"/>
      <c r="G395" s="26"/>
      <c r="H395" s="37"/>
      <c r="I395" s="26"/>
      <c r="J395" s="35"/>
      <c r="K395" s="26"/>
      <c r="L395" s="36"/>
      <c r="M395" s="38"/>
      <c r="N395" s="39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40"/>
      <c r="AL395" s="36"/>
      <c r="AM395" s="36"/>
      <c r="AN395" s="36"/>
      <c r="AO395" s="36"/>
      <c r="AP395" s="36"/>
      <c r="AQ395" s="40"/>
      <c r="AR395" s="36"/>
    </row>
    <row r="396" spans="1:44" ht="15.75" customHeight="1" x14ac:dyDescent="0.25">
      <c r="A396" s="26"/>
      <c r="B396" s="35"/>
      <c r="C396" s="26"/>
      <c r="D396" s="36"/>
      <c r="E396" s="26"/>
      <c r="F396" s="26"/>
      <c r="G396" s="26"/>
      <c r="H396" s="37"/>
      <c r="I396" s="26"/>
      <c r="J396" s="35"/>
      <c r="K396" s="26"/>
      <c r="L396" s="36"/>
      <c r="M396" s="38"/>
      <c r="N396" s="39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40"/>
      <c r="AL396" s="36"/>
      <c r="AM396" s="36"/>
      <c r="AN396" s="36"/>
      <c r="AO396" s="36"/>
      <c r="AP396" s="36"/>
      <c r="AQ396" s="40"/>
      <c r="AR396" s="36"/>
    </row>
    <row r="397" spans="1:44" ht="15.75" customHeight="1" x14ac:dyDescent="0.25">
      <c r="A397" s="26"/>
      <c r="B397" s="35"/>
      <c r="C397" s="26"/>
      <c r="D397" s="36"/>
      <c r="E397" s="26"/>
      <c r="F397" s="26"/>
      <c r="G397" s="26"/>
      <c r="H397" s="37"/>
      <c r="I397" s="26"/>
      <c r="J397" s="35"/>
      <c r="K397" s="26"/>
      <c r="L397" s="36"/>
      <c r="M397" s="38"/>
      <c r="N397" s="39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40"/>
      <c r="AL397" s="36"/>
      <c r="AM397" s="36"/>
      <c r="AN397" s="36"/>
      <c r="AO397" s="36"/>
      <c r="AP397" s="36"/>
      <c r="AQ397" s="40"/>
      <c r="AR397" s="36"/>
    </row>
    <row r="398" spans="1:44" ht="15.75" customHeight="1" x14ac:dyDescent="0.25">
      <c r="A398" s="26"/>
      <c r="B398" s="35"/>
      <c r="C398" s="26"/>
      <c r="D398" s="36"/>
      <c r="E398" s="26"/>
      <c r="F398" s="26"/>
      <c r="G398" s="26"/>
      <c r="H398" s="37"/>
      <c r="I398" s="26"/>
      <c r="J398" s="35"/>
      <c r="K398" s="26"/>
      <c r="L398" s="36"/>
      <c r="M398" s="38"/>
      <c r="N398" s="39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40"/>
      <c r="AL398" s="36"/>
      <c r="AM398" s="36"/>
      <c r="AN398" s="36"/>
      <c r="AO398" s="36"/>
      <c r="AP398" s="36"/>
      <c r="AQ398" s="40"/>
      <c r="AR398" s="36"/>
    </row>
    <row r="399" spans="1:44" ht="15.75" customHeight="1" x14ac:dyDescent="0.25">
      <c r="A399" s="26"/>
      <c r="B399" s="35"/>
      <c r="C399" s="26"/>
      <c r="D399" s="36"/>
      <c r="E399" s="26"/>
      <c r="F399" s="26"/>
      <c r="G399" s="26"/>
      <c r="H399" s="37"/>
      <c r="I399" s="26"/>
      <c r="J399" s="35"/>
      <c r="K399" s="26"/>
      <c r="L399" s="36"/>
      <c r="M399" s="38"/>
      <c r="N399" s="39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40"/>
      <c r="AL399" s="36"/>
      <c r="AM399" s="36"/>
      <c r="AN399" s="36"/>
      <c r="AO399" s="36"/>
      <c r="AP399" s="36"/>
      <c r="AQ399" s="40"/>
      <c r="AR399" s="36"/>
    </row>
    <row r="400" spans="1:44" ht="15.75" customHeight="1" x14ac:dyDescent="0.25">
      <c r="A400" s="26"/>
      <c r="B400" s="35"/>
      <c r="C400" s="26"/>
      <c r="D400" s="36"/>
      <c r="E400" s="26"/>
      <c r="F400" s="26"/>
      <c r="G400" s="26"/>
      <c r="H400" s="37"/>
      <c r="I400" s="26"/>
      <c r="J400" s="35"/>
      <c r="K400" s="26"/>
      <c r="L400" s="36"/>
      <c r="M400" s="38"/>
      <c r="N400" s="39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40"/>
      <c r="AL400" s="36"/>
      <c r="AM400" s="36"/>
      <c r="AN400" s="36"/>
      <c r="AO400" s="36"/>
      <c r="AP400" s="36"/>
      <c r="AQ400" s="40"/>
      <c r="AR400" s="36"/>
    </row>
    <row r="401" spans="1:44" ht="15.75" customHeight="1" x14ac:dyDescent="0.25">
      <c r="A401" s="26"/>
      <c r="B401" s="35"/>
      <c r="C401" s="26"/>
      <c r="D401" s="36"/>
      <c r="E401" s="26"/>
      <c r="F401" s="26"/>
      <c r="G401" s="26"/>
      <c r="H401" s="37"/>
      <c r="I401" s="26"/>
      <c r="J401" s="35"/>
      <c r="K401" s="26"/>
      <c r="L401" s="36"/>
      <c r="M401" s="38"/>
      <c r="N401" s="39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40"/>
      <c r="AL401" s="36"/>
      <c r="AM401" s="36"/>
      <c r="AN401" s="36"/>
      <c r="AO401" s="36"/>
      <c r="AP401" s="36"/>
      <c r="AQ401" s="40"/>
      <c r="AR401" s="36"/>
    </row>
    <row r="402" spans="1:44" ht="15.75" customHeight="1" x14ac:dyDescent="0.25">
      <c r="A402" s="26"/>
      <c r="B402" s="35"/>
      <c r="C402" s="26"/>
      <c r="D402" s="36"/>
      <c r="E402" s="26"/>
      <c r="F402" s="26"/>
      <c r="G402" s="26"/>
      <c r="H402" s="37"/>
      <c r="I402" s="26"/>
      <c r="J402" s="35"/>
      <c r="K402" s="26"/>
      <c r="L402" s="36"/>
      <c r="M402" s="38"/>
      <c r="N402" s="39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40"/>
      <c r="AL402" s="36"/>
      <c r="AM402" s="36"/>
      <c r="AN402" s="36"/>
      <c r="AO402" s="36"/>
      <c r="AP402" s="36"/>
      <c r="AQ402" s="40"/>
      <c r="AR402" s="36"/>
    </row>
    <row r="403" spans="1:44" ht="15.75" customHeight="1" x14ac:dyDescent="0.25">
      <c r="A403" s="26"/>
      <c r="B403" s="35"/>
      <c r="C403" s="26"/>
      <c r="D403" s="36"/>
      <c r="E403" s="26"/>
      <c r="F403" s="26"/>
      <c r="G403" s="26"/>
      <c r="H403" s="37"/>
      <c r="I403" s="26"/>
      <c r="J403" s="35"/>
      <c r="K403" s="26"/>
      <c r="L403" s="36"/>
      <c r="M403" s="38"/>
      <c r="N403" s="39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40"/>
      <c r="AL403" s="36"/>
      <c r="AM403" s="36"/>
      <c r="AN403" s="36"/>
      <c r="AO403" s="36"/>
      <c r="AP403" s="36"/>
      <c r="AQ403" s="40"/>
      <c r="AR403" s="36"/>
    </row>
    <row r="404" spans="1:44" ht="15.75" customHeight="1" x14ac:dyDescent="0.25">
      <c r="A404" s="26"/>
      <c r="B404" s="35"/>
      <c r="C404" s="26"/>
      <c r="D404" s="36"/>
      <c r="E404" s="26"/>
      <c r="F404" s="26"/>
      <c r="G404" s="26"/>
      <c r="H404" s="37"/>
      <c r="I404" s="26"/>
      <c r="J404" s="35"/>
      <c r="K404" s="26"/>
      <c r="L404" s="36"/>
      <c r="M404" s="38"/>
      <c r="N404" s="39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40"/>
      <c r="AL404" s="36"/>
      <c r="AM404" s="36"/>
      <c r="AN404" s="36"/>
      <c r="AO404" s="36"/>
      <c r="AP404" s="36"/>
      <c r="AQ404" s="40"/>
      <c r="AR404" s="36"/>
    </row>
    <row r="405" spans="1:44" ht="15.75" customHeight="1" x14ac:dyDescent="0.25">
      <c r="A405" s="26"/>
      <c r="B405" s="35"/>
      <c r="C405" s="26"/>
      <c r="D405" s="36"/>
      <c r="E405" s="26"/>
      <c r="F405" s="26"/>
      <c r="G405" s="26"/>
      <c r="H405" s="37"/>
      <c r="I405" s="26"/>
      <c r="J405" s="35"/>
      <c r="K405" s="26"/>
      <c r="L405" s="36"/>
      <c r="M405" s="38"/>
      <c r="N405" s="39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40"/>
      <c r="AL405" s="36"/>
      <c r="AM405" s="36"/>
      <c r="AN405" s="36"/>
      <c r="AO405" s="36"/>
      <c r="AP405" s="36"/>
      <c r="AQ405" s="40"/>
      <c r="AR405" s="36"/>
    </row>
    <row r="406" spans="1:44" ht="15.75" customHeight="1" x14ac:dyDescent="0.25">
      <c r="A406" s="26"/>
      <c r="B406" s="35"/>
      <c r="C406" s="26"/>
      <c r="D406" s="36"/>
      <c r="E406" s="26"/>
      <c r="F406" s="26"/>
      <c r="G406" s="26"/>
      <c r="H406" s="37"/>
      <c r="I406" s="26"/>
      <c r="J406" s="35"/>
      <c r="K406" s="26"/>
      <c r="L406" s="36"/>
      <c r="M406" s="38"/>
      <c r="N406" s="39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40"/>
      <c r="AL406" s="36"/>
      <c r="AM406" s="36"/>
      <c r="AN406" s="36"/>
      <c r="AO406" s="36"/>
      <c r="AP406" s="36"/>
      <c r="AQ406" s="40"/>
      <c r="AR406" s="36"/>
    </row>
    <row r="407" spans="1:44" ht="15.75" customHeight="1" x14ac:dyDescent="0.25">
      <c r="A407" s="26"/>
      <c r="B407" s="35"/>
      <c r="C407" s="26"/>
      <c r="D407" s="36"/>
      <c r="E407" s="26"/>
      <c r="F407" s="26"/>
      <c r="G407" s="26"/>
      <c r="H407" s="37"/>
      <c r="I407" s="26"/>
      <c r="J407" s="35"/>
      <c r="K407" s="26"/>
      <c r="L407" s="36"/>
      <c r="M407" s="38"/>
      <c r="N407" s="39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40"/>
      <c r="AL407" s="36"/>
      <c r="AM407" s="36"/>
      <c r="AN407" s="36"/>
      <c r="AO407" s="36"/>
      <c r="AP407" s="36"/>
      <c r="AQ407" s="40"/>
      <c r="AR407" s="36"/>
    </row>
    <row r="408" spans="1:44" ht="15.75" customHeight="1" x14ac:dyDescent="0.25">
      <c r="A408" s="26"/>
      <c r="B408" s="35"/>
      <c r="C408" s="26"/>
      <c r="D408" s="36"/>
      <c r="E408" s="26"/>
      <c r="F408" s="26"/>
      <c r="G408" s="26"/>
      <c r="H408" s="37"/>
      <c r="I408" s="26"/>
      <c r="J408" s="35"/>
      <c r="K408" s="26"/>
      <c r="L408" s="36"/>
      <c r="M408" s="38"/>
      <c r="N408" s="39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40"/>
      <c r="AL408" s="36"/>
      <c r="AM408" s="36"/>
      <c r="AN408" s="36"/>
      <c r="AO408" s="36"/>
      <c r="AP408" s="36"/>
      <c r="AQ408" s="40"/>
      <c r="AR408" s="36"/>
    </row>
    <row r="409" spans="1:44" ht="15.75" customHeight="1" x14ac:dyDescent="0.25">
      <c r="A409" s="26"/>
      <c r="B409" s="35"/>
      <c r="C409" s="26"/>
      <c r="D409" s="36"/>
      <c r="E409" s="26"/>
      <c r="F409" s="26"/>
      <c r="G409" s="26"/>
      <c r="H409" s="37"/>
      <c r="I409" s="26"/>
      <c r="J409" s="35"/>
      <c r="K409" s="26"/>
      <c r="L409" s="36"/>
      <c r="M409" s="38"/>
      <c r="N409" s="39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40"/>
      <c r="AL409" s="36"/>
      <c r="AM409" s="36"/>
      <c r="AN409" s="36"/>
      <c r="AO409" s="36"/>
      <c r="AP409" s="36"/>
      <c r="AQ409" s="40"/>
      <c r="AR409" s="36"/>
    </row>
    <row r="410" spans="1:44" ht="15.75" customHeight="1" x14ac:dyDescent="0.25">
      <c r="A410" s="26"/>
      <c r="B410" s="35"/>
      <c r="C410" s="26"/>
      <c r="D410" s="36"/>
      <c r="E410" s="26"/>
      <c r="F410" s="26"/>
      <c r="G410" s="26"/>
      <c r="H410" s="37"/>
      <c r="I410" s="26"/>
      <c r="J410" s="35"/>
      <c r="K410" s="26"/>
      <c r="L410" s="36"/>
      <c r="M410" s="38"/>
      <c r="N410" s="39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40"/>
      <c r="AL410" s="36"/>
      <c r="AM410" s="36"/>
      <c r="AN410" s="36"/>
      <c r="AO410" s="36"/>
      <c r="AP410" s="36"/>
      <c r="AQ410" s="40"/>
      <c r="AR410" s="36"/>
    </row>
    <row r="411" spans="1:44" ht="15.75" customHeight="1" x14ac:dyDescent="0.25">
      <c r="A411" s="26"/>
      <c r="B411" s="35"/>
      <c r="C411" s="26"/>
      <c r="D411" s="36"/>
      <c r="E411" s="26"/>
      <c r="F411" s="26"/>
      <c r="G411" s="26"/>
      <c r="H411" s="37"/>
      <c r="I411" s="26"/>
      <c r="J411" s="35"/>
      <c r="K411" s="26"/>
      <c r="L411" s="36"/>
      <c r="M411" s="38"/>
      <c r="N411" s="39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40"/>
      <c r="AL411" s="36"/>
      <c r="AM411" s="36"/>
      <c r="AN411" s="36"/>
      <c r="AO411" s="36"/>
      <c r="AP411" s="36"/>
      <c r="AQ411" s="40"/>
      <c r="AR411" s="36"/>
    </row>
    <row r="412" spans="1:44" ht="15.75" customHeight="1" x14ac:dyDescent="0.25">
      <c r="A412" s="26"/>
      <c r="B412" s="35"/>
      <c r="C412" s="26"/>
      <c r="D412" s="36"/>
      <c r="E412" s="26"/>
      <c r="F412" s="26"/>
      <c r="G412" s="26"/>
      <c r="H412" s="37"/>
      <c r="I412" s="26"/>
      <c r="J412" s="35"/>
      <c r="K412" s="26"/>
      <c r="L412" s="36"/>
      <c r="M412" s="38"/>
      <c r="N412" s="39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40"/>
      <c r="AL412" s="36"/>
      <c r="AM412" s="36"/>
      <c r="AN412" s="36"/>
      <c r="AO412" s="36"/>
      <c r="AP412" s="36"/>
      <c r="AQ412" s="40"/>
      <c r="AR412" s="36"/>
    </row>
    <row r="413" spans="1:44" ht="15.75" customHeight="1" x14ac:dyDescent="0.25">
      <c r="A413" s="26"/>
      <c r="B413" s="35"/>
      <c r="C413" s="26"/>
      <c r="D413" s="36"/>
      <c r="E413" s="26"/>
      <c r="F413" s="26"/>
      <c r="G413" s="26"/>
      <c r="H413" s="37"/>
      <c r="I413" s="26"/>
      <c r="J413" s="35"/>
      <c r="K413" s="26"/>
      <c r="L413" s="36"/>
      <c r="M413" s="38"/>
      <c r="N413" s="39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40"/>
      <c r="AL413" s="36"/>
      <c r="AM413" s="36"/>
      <c r="AN413" s="36"/>
      <c r="AO413" s="36"/>
      <c r="AP413" s="36"/>
      <c r="AQ413" s="40"/>
      <c r="AR413" s="36"/>
    </row>
    <row r="414" spans="1:44" ht="15.75" customHeight="1" x14ac:dyDescent="0.25">
      <c r="A414" s="26"/>
      <c r="B414" s="35"/>
      <c r="C414" s="26"/>
      <c r="D414" s="36"/>
      <c r="E414" s="26"/>
      <c r="F414" s="26"/>
      <c r="G414" s="26"/>
      <c r="H414" s="37"/>
      <c r="I414" s="26"/>
      <c r="J414" s="35"/>
      <c r="K414" s="26"/>
      <c r="L414" s="36"/>
      <c r="M414" s="38"/>
      <c r="N414" s="39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40"/>
      <c r="AL414" s="36"/>
      <c r="AM414" s="36"/>
      <c r="AN414" s="36"/>
      <c r="AO414" s="36"/>
      <c r="AP414" s="36"/>
      <c r="AQ414" s="40"/>
      <c r="AR414" s="36"/>
    </row>
    <row r="415" spans="1:44" ht="15.75" customHeight="1" x14ac:dyDescent="0.25">
      <c r="A415" s="26"/>
      <c r="B415" s="35"/>
      <c r="C415" s="26"/>
      <c r="D415" s="36"/>
      <c r="E415" s="26"/>
      <c r="F415" s="26"/>
      <c r="G415" s="26"/>
      <c r="H415" s="37"/>
      <c r="I415" s="26"/>
      <c r="J415" s="35"/>
      <c r="K415" s="26"/>
      <c r="L415" s="36"/>
      <c r="M415" s="38"/>
      <c r="N415" s="39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40"/>
      <c r="AL415" s="36"/>
      <c r="AM415" s="36"/>
      <c r="AN415" s="36"/>
      <c r="AO415" s="36"/>
      <c r="AP415" s="36"/>
      <c r="AQ415" s="40"/>
      <c r="AR415" s="36"/>
    </row>
    <row r="416" spans="1:44" ht="15.75" customHeight="1" x14ac:dyDescent="0.25">
      <c r="A416" s="26"/>
      <c r="B416" s="35"/>
      <c r="C416" s="26"/>
      <c r="D416" s="36"/>
      <c r="E416" s="26"/>
      <c r="F416" s="26"/>
      <c r="G416" s="26"/>
      <c r="H416" s="37"/>
      <c r="I416" s="26"/>
      <c r="J416" s="35"/>
      <c r="K416" s="26"/>
      <c r="L416" s="36"/>
      <c r="M416" s="38"/>
      <c r="N416" s="39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40"/>
      <c r="AL416" s="36"/>
      <c r="AM416" s="36"/>
      <c r="AN416" s="36"/>
      <c r="AO416" s="36"/>
      <c r="AP416" s="36"/>
      <c r="AQ416" s="40"/>
      <c r="AR416" s="36"/>
    </row>
    <row r="417" spans="1:44" ht="15.75" customHeight="1" x14ac:dyDescent="0.25">
      <c r="A417" s="26"/>
      <c r="B417" s="35"/>
      <c r="C417" s="26"/>
      <c r="D417" s="36"/>
      <c r="E417" s="26"/>
      <c r="F417" s="26"/>
      <c r="G417" s="26"/>
      <c r="H417" s="37"/>
      <c r="I417" s="26"/>
      <c r="J417" s="35"/>
      <c r="K417" s="26"/>
      <c r="L417" s="36"/>
      <c r="M417" s="38"/>
      <c r="N417" s="39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40"/>
      <c r="AL417" s="36"/>
      <c r="AM417" s="36"/>
      <c r="AN417" s="36"/>
      <c r="AO417" s="36"/>
      <c r="AP417" s="36"/>
      <c r="AQ417" s="40"/>
      <c r="AR417" s="36"/>
    </row>
    <row r="418" spans="1:44" ht="15.75" customHeight="1" x14ac:dyDescent="0.25">
      <c r="A418" s="26"/>
      <c r="B418" s="35"/>
      <c r="C418" s="26"/>
      <c r="D418" s="36"/>
      <c r="E418" s="26"/>
      <c r="F418" s="26"/>
      <c r="G418" s="26"/>
      <c r="H418" s="37"/>
      <c r="I418" s="26"/>
      <c r="J418" s="35"/>
      <c r="K418" s="26"/>
      <c r="L418" s="36"/>
      <c r="M418" s="38"/>
      <c r="N418" s="39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40"/>
      <c r="AL418" s="36"/>
      <c r="AM418" s="36"/>
      <c r="AN418" s="36"/>
      <c r="AO418" s="36"/>
      <c r="AP418" s="36"/>
      <c r="AQ418" s="40"/>
      <c r="AR418" s="36"/>
    </row>
    <row r="419" spans="1:44" ht="15.75" customHeight="1" x14ac:dyDescent="0.25">
      <c r="A419" s="26"/>
      <c r="B419" s="35"/>
      <c r="C419" s="26"/>
      <c r="D419" s="36"/>
      <c r="E419" s="26"/>
      <c r="F419" s="26"/>
      <c r="G419" s="26"/>
      <c r="H419" s="37"/>
      <c r="I419" s="26"/>
      <c r="J419" s="35"/>
      <c r="K419" s="26"/>
      <c r="L419" s="36"/>
      <c r="M419" s="38"/>
      <c r="N419" s="39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40"/>
      <c r="AL419" s="36"/>
      <c r="AM419" s="36"/>
      <c r="AN419" s="36"/>
      <c r="AO419" s="36"/>
      <c r="AP419" s="36"/>
      <c r="AQ419" s="40"/>
      <c r="AR419" s="36"/>
    </row>
    <row r="420" spans="1:44" ht="15.75" customHeight="1" x14ac:dyDescent="0.25">
      <c r="A420" s="26"/>
      <c r="B420" s="35"/>
      <c r="C420" s="26"/>
      <c r="D420" s="36"/>
      <c r="E420" s="26"/>
      <c r="F420" s="26"/>
      <c r="G420" s="26"/>
      <c r="H420" s="37"/>
      <c r="I420" s="26"/>
      <c r="J420" s="35"/>
      <c r="K420" s="26"/>
      <c r="L420" s="36"/>
      <c r="M420" s="38"/>
      <c r="N420" s="39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40"/>
      <c r="AL420" s="36"/>
      <c r="AM420" s="36"/>
      <c r="AN420" s="36"/>
      <c r="AO420" s="36"/>
      <c r="AP420" s="36"/>
      <c r="AQ420" s="40"/>
      <c r="AR420" s="36"/>
    </row>
    <row r="421" spans="1:44" ht="15.75" customHeight="1" x14ac:dyDescent="0.25">
      <c r="A421" s="26"/>
      <c r="B421" s="35"/>
      <c r="C421" s="26"/>
      <c r="D421" s="36"/>
      <c r="E421" s="26"/>
      <c r="F421" s="26"/>
      <c r="G421" s="26"/>
      <c r="H421" s="37"/>
      <c r="I421" s="26"/>
      <c r="J421" s="35"/>
      <c r="K421" s="26"/>
      <c r="L421" s="36"/>
      <c r="M421" s="38"/>
      <c r="N421" s="39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40"/>
      <c r="AL421" s="36"/>
      <c r="AM421" s="36"/>
      <c r="AN421" s="36"/>
      <c r="AO421" s="36"/>
      <c r="AP421" s="36"/>
      <c r="AQ421" s="40"/>
      <c r="AR421" s="36"/>
    </row>
    <row r="422" spans="1:44" ht="15.75" customHeight="1" x14ac:dyDescent="0.25">
      <c r="A422" s="26"/>
      <c r="B422" s="35"/>
      <c r="C422" s="26"/>
      <c r="D422" s="36"/>
      <c r="E422" s="26"/>
      <c r="F422" s="26"/>
      <c r="G422" s="26"/>
      <c r="H422" s="37"/>
      <c r="I422" s="26"/>
      <c r="J422" s="35"/>
      <c r="K422" s="26"/>
      <c r="L422" s="36"/>
      <c r="M422" s="38"/>
      <c r="N422" s="39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40"/>
      <c r="AL422" s="36"/>
      <c r="AM422" s="36"/>
      <c r="AN422" s="36"/>
      <c r="AO422" s="36"/>
      <c r="AP422" s="36"/>
      <c r="AQ422" s="40"/>
      <c r="AR422" s="36"/>
    </row>
    <row r="423" spans="1:44" ht="15.75" customHeight="1" x14ac:dyDescent="0.25">
      <c r="A423" s="26"/>
      <c r="B423" s="35"/>
      <c r="C423" s="26"/>
      <c r="D423" s="36"/>
      <c r="E423" s="26"/>
      <c r="F423" s="26"/>
      <c r="G423" s="26"/>
      <c r="H423" s="37"/>
      <c r="I423" s="26"/>
      <c r="J423" s="35"/>
      <c r="K423" s="26"/>
      <c r="L423" s="36"/>
      <c r="M423" s="38"/>
      <c r="N423" s="39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40"/>
      <c r="AL423" s="36"/>
      <c r="AM423" s="36"/>
      <c r="AN423" s="36"/>
      <c r="AO423" s="36"/>
      <c r="AP423" s="36"/>
      <c r="AQ423" s="40"/>
      <c r="AR423" s="36"/>
    </row>
    <row r="424" spans="1:44" ht="15.75" customHeight="1" x14ac:dyDescent="0.25">
      <c r="A424" s="26"/>
      <c r="B424" s="35"/>
      <c r="C424" s="26"/>
      <c r="D424" s="36"/>
      <c r="E424" s="26"/>
      <c r="F424" s="26"/>
      <c r="G424" s="26"/>
      <c r="H424" s="37"/>
      <c r="I424" s="26"/>
      <c r="J424" s="35"/>
      <c r="K424" s="26"/>
      <c r="L424" s="36"/>
      <c r="M424" s="38"/>
      <c r="N424" s="39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40"/>
      <c r="AL424" s="36"/>
      <c r="AM424" s="36"/>
      <c r="AN424" s="36"/>
      <c r="AO424" s="36"/>
      <c r="AP424" s="36"/>
      <c r="AQ424" s="40"/>
      <c r="AR424" s="36"/>
    </row>
    <row r="425" spans="1:44" ht="15.75" customHeight="1" x14ac:dyDescent="0.25">
      <c r="A425" s="26"/>
      <c r="B425" s="35"/>
      <c r="C425" s="26"/>
      <c r="D425" s="36"/>
      <c r="E425" s="26"/>
      <c r="F425" s="26"/>
      <c r="G425" s="26"/>
      <c r="H425" s="37"/>
      <c r="I425" s="26"/>
      <c r="J425" s="35"/>
      <c r="K425" s="26"/>
      <c r="L425" s="36"/>
      <c r="M425" s="38"/>
      <c r="N425" s="39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40"/>
      <c r="AL425" s="36"/>
      <c r="AM425" s="36"/>
      <c r="AN425" s="36"/>
      <c r="AO425" s="36"/>
      <c r="AP425" s="36"/>
      <c r="AQ425" s="40"/>
      <c r="AR425" s="36"/>
    </row>
    <row r="426" spans="1:44" ht="15.75" customHeight="1" x14ac:dyDescent="0.25">
      <c r="A426" s="26"/>
      <c r="B426" s="35"/>
      <c r="C426" s="26"/>
      <c r="D426" s="36"/>
      <c r="E426" s="26"/>
      <c r="F426" s="26"/>
      <c r="G426" s="26"/>
      <c r="H426" s="37"/>
      <c r="I426" s="26"/>
      <c r="J426" s="35"/>
      <c r="K426" s="26"/>
      <c r="L426" s="36"/>
      <c r="M426" s="38"/>
      <c r="N426" s="39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40"/>
      <c r="AL426" s="36"/>
      <c r="AM426" s="36"/>
      <c r="AN426" s="36"/>
      <c r="AO426" s="36"/>
      <c r="AP426" s="36"/>
      <c r="AQ426" s="40"/>
      <c r="AR426" s="36"/>
    </row>
    <row r="427" spans="1:44" ht="15.75" customHeight="1" x14ac:dyDescent="0.25">
      <c r="A427" s="26"/>
      <c r="B427" s="35"/>
      <c r="C427" s="26"/>
      <c r="D427" s="36"/>
      <c r="E427" s="26"/>
      <c r="F427" s="26"/>
      <c r="G427" s="26"/>
      <c r="H427" s="37"/>
      <c r="I427" s="26"/>
      <c r="J427" s="35"/>
      <c r="K427" s="26"/>
      <c r="L427" s="36"/>
      <c r="M427" s="38"/>
      <c r="N427" s="39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40"/>
      <c r="AL427" s="36"/>
      <c r="AM427" s="36"/>
      <c r="AN427" s="36"/>
      <c r="AO427" s="36"/>
      <c r="AP427" s="36"/>
      <c r="AQ427" s="40"/>
      <c r="AR427" s="36"/>
    </row>
    <row r="428" spans="1:44" ht="15.75" customHeight="1" x14ac:dyDescent="0.25">
      <c r="A428" s="26"/>
      <c r="B428" s="35"/>
      <c r="C428" s="26"/>
      <c r="D428" s="36"/>
      <c r="E428" s="26"/>
      <c r="F428" s="26"/>
      <c r="G428" s="26"/>
      <c r="H428" s="37"/>
      <c r="I428" s="26"/>
      <c r="J428" s="35"/>
      <c r="K428" s="26"/>
      <c r="L428" s="36"/>
      <c r="M428" s="38"/>
      <c r="N428" s="39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40"/>
      <c r="AL428" s="36"/>
      <c r="AM428" s="36"/>
      <c r="AN428" s="36"/>
      <c r="AO428" s="36"/>
      <c r="AP428" s="36"/>
      <c r="AQ428" s="40"/>
      <c r="AR428" s="36"/>
    </row>
    <row r="429" spans="1:44" ht="15.75" customHeight="1" x14ac:dyDescent="0.25">
      <c r="A429" s="26"/>
      <c r="B429" s="35"/>
      <c r="C429" s="26"/>
      <c r="D429" s="36"/>
      <c r="E429" s="26"/>
      <c r="F429" s="26"/>
      <c r="G429" s="26"/>
      <c r="H429" s="37"/>
      <c r="I429" s="26"/>
      <c r="J429" s="35"/>
      <c r="K429" s="26"/>
      <c r="L429" s="36"/>
      <c r="M429" s="38"/>
      <c r="N429" s="39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40"/>
      <c r="AL429" s="36"/>
      <c r="AM429" s="36"/>
      <c r="AN429" s="36"/>
      <c r="AO429" s="36"/>
      <c r="AP429" s="36"/>
      <c r="AQ429" s="40"/>
      <c r="AR429" s="36"/>
    </row>
    <row r="430" spans="1:44" ht="15.75" customHeight="1" x14ac:dyDescent="0.25">
      <c r="A430" s="26"/>
      <c r="B430" s="35"/>
      <c r="C430" s="26"/>
      <c r="D430" s="36"/>
      <c r="E430" s="26"/>
      <c r="F430" s="26"/>
      <c r="G430" s="26"/>
      <c r="H430" s="37"/>
      <c r="I430" s="26"/>
      <c r="J430" s="35"/>
      <c r="K430" s="26"/>
      <c r="L430" s="36"/>
      <c r="M430" s="38"/>
      <c r="N430" s="39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40"/>
      <c r="AL430" s="36"/>
      <c r="AM430" s="36"/>
      <c r="AN430" s="36"/>
      <c r="AO430" s="36"/>
      <c r="AP430" s="36"/>
      <c r="AQ430" s="40"/>
      <c r="AR430" s="36"/>
    </row>
    <row r="431" spans="1:44" ht="15.75" customHeight="1" x14ac:dyDescent="0.25">
      <c r="A431" s="26"/>
      <c r="B431" s="35"/>
      <c r="C431" s="26"/>
      <c r="D431" s="36"/>
      <c r="E431" s="26"/>
      <c r="F431" s="26"/>
      <c r="G431" s="26"/>
      <c r="H431" s="37"/>
      <c r="I431" s="26"/>
      <c r="J431" s="35"/>
      <c r="K431" s="26"/>
      <c r="L431" s="36"/>
      <c r="M431" s="38"/>
      <c r="N431" s="39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40"/>
      <c r="AL431" s="36"/>
      <c r="AM431" s="36"/>
      <c r="AN431" s="36"/>
      <c r="AO431" s="36"/>
      <c r="AP431" s="36"/>
      <c r="AQ431" s="40"/>
      <c r="AR431" s="36"/>
    </row>
    <row r="432" spans="1:44" ht="15.75" customHeight="1" x14ac:dyDescent="0.25">
      <c r="A432" s="26"/>
      <c r="B432" s="35"/>
      <c r="C432" s="26"/>
      <c r="D432" s="36"/>
      <c r="E432" s="26"/>
      <c r="F432" s="26"/>
      <c r="G432" s="26"/>
      <c r="H432" s="37"/>
      <c r="I432" s="26"/>
      <c r="J432" s="35"/>
      <c r="K432" s="26"/>
      <c r="L432" s="36"/>
      <c r="M432" s="38"/>
      <c r="N432" s="39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40"/>
      <c r="AL432" s="36"/>
      <c r="AM432" s="36"/>
      <c r="AN432" s="36"/>
      <c r="AO432" s="36"/>
      <c r="AP432" s="36"/>
      <c r="AQ432" s="40"/>
      <c r="AR432" s="36"/>
    </row>
    <row r="433" spans="1:44" ht="15.75" customHeight="1" x14ac:dyDescent="0.25">
      <c r="A433" s="26"/>
      <c r="B433" s="35"/>
      <c r="C433" s="26"/>
      <c r="D433" s="36"/>
      <c r="E433" s="26"/>
      <c r="F433" s="26"/>
      <c r="G433" s="26"/>
      <c r="H433" s="37"/>
      <c r="I433" s="26"/>
      <c r="J433" s="35"/>
      <c r="K433" s="26"/>
      <c r="L433" s="36"/>
      <c r="M433" s="38"/>
      <c r="N433" s="39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40"/>
      <c r="AL433" s="36"/>
      <c r="AM433" s="36"/>
      <c r="AN433" s="36"/>
      <c r="AO433" s="36"/>
      <c r="AP433" s="36"/>
      <c r="AQ433" s="40"/>
      <c r="AR433" s="36"/>
    </row>
    <row r="434" spans="1:44" ht="15.75" customHeight="1" x14ac:dyDescent="0.25">
      <c r="A434" s="26"/>
      <c r="B434" s="35"/>
      <c r="C434" s="26"/>
      <c r="D434" s="36"/>
      <c r="E434" s="26"/>
      <c r="F434" s="26"/>
      <c r="G434" s="26"/>
      <c r="H434" s="37"/>
      <c r="I434" s="26"/>
      <c r="J434" s="35"/>
      <c r="K434" s="26"/>
      <c r="L434" s="36"/>
      <c r="M434" s="38"/>
      <c r="N434" s="39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40"/>
      <c r="AL434" s="36"/>
      <c r="AM434" s="36"/>
      <c r="AN434" s="36"/>
      <c r="AO434" s="36"/>
      <c r="AP434" s="36"/>
      <c r="AQ434" s="40"/>
      <c r="AR434" s="36"/>
    </row>
    <row r="435" spans="1:44" ht="15.75" customHeight="1" x14ac:dyDescent="0.25">
      <c r="A435" s="26"/>
      <c r="B435" s="35"/>
      <c r="C435" s="26"/>
      <c r="D435" s="36"/>
      <c r="E435" s="26"/>
      <c r="F435" s="26"/>
      <c r="G435" s="26"/>
      <c r="H435" s="37"/>
      <c r="I435" s="26"/>
      <c r="J435" s="35"/>
      <c r="K435" s="26"/>
      <c r="L435" s="36"/>
      <c r="M435" s="38"/>
      <c r="N435" s="39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40"/>
      <c r="AL435" s="36"/>
      <c r="AM435" s="36"/>
      <c r="AN435" s="36"/>
      <c r="AO435" s="36"/>
      <c r="AP435" s="36"/>
      <c r="AQ435" s="40"/>
      <c r="AR435" s="36"/>
    </row>
    <row r="436" spans="1:44" ht="15.75" customHeight="1" x14ac:dyDescent="0.25">
      <c r="A436" s="26"/>
      <c r="B436" s="35"/>
      <c r="C436" s="26"/>
      <c r="D436" s="36"/>
      <c r="E436" s="26"/>
      <c r="F436" s="26"/>
      <c r="G436" s="26"/>
      <c r="H436" s="37"/>
      <c r="I436" s="26"/>
      <c r="J436" s="35"/>
      <c r="K436" s="26"/>
      <c r="L436" s="36"/>
      <c r="M436" s="38"/>
      <c r="N436" s="39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40"/>
      <c r="AL436" s="36"/>
      <c r="AM436" s="36"/>
      <c r="AN436" s="36"/>
      <c r="AO436" s="36"/>
      <c r="AP436" s="36"/>
      <c r="AQ436" s="40"/>
      <c r="AR436" s="36"/>
    </row>
    <row r="437" spans="1:44" ht="15.75" customHeight="1" x14ac:dyDescent="0.25">
      <c r="A437" s="26"/>
      <c r="B437" s="35"/>
      <c r="C437" s="26"/>
      <c r="D437" s="36"/>
      <c r="E437" s="26"/>
      <c r="F437" s="26"/>
      <c r="G437" s="26"/>
      <c r="H437" s="37"/>
      <c r="I437" s="26"/>
      <c r="J437" s="35"/>
      <c r="K437" s="26"/>
      <c r="L437" s="36"/>
      <c r="M437" s="38"/>
      <c r="N437" s="39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40"/>
      <c r="AL437" s="36"/>
      <c r="AM437" s="36"/>
      <c r="AN437" s="36"/>
      <c r="AO437" s="36"/>
      <c r="AP437" s="36"/>
      <c r="AQ437" s="40"/>
      <c r="AR437" s="36"/>
    </row>
    <row r="438" spans="1:44" ht="15.75" customHeight="1" x14ac:dyDescent="0.25">
      <c r="A438" s="26"/>
      <c r="B438" s="35"/>
      <c r="C438" s="26"/>
      <c r="D438" s="36"/>
      <c r="E438" s="26"/>
      <c r="F438" s="26"/>
      <c r="G438" s="26"/>
      <c r="H438" s="37"/>
      <c r="I438" s="26"/>
      <c r="J438" s="35"/>
      <c r="K438" s="26"/>
      <c r="L438" s="36"/>
      <c r="M438" s="38"/>
      <c r="N438" s="39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40"/>
      <c r="AL438" s="36"/>
      <c r="AM438" s="36"/>
      <c r="AN438" s="36"/>
      <c r="AO438" s="36"/>
      <c r="AP438" s="36"/>
      <c r="AQ438" s="40"/>
      <c r="AR438" s="36"/>
    </row>
    <row r="439" spans="1:44" ht="15.75" customHeight="1" x14ac:dyDescent="0.25">
      <c r="A439" s="26"/>
      <c r="B439" s="35"/>
      <c r="C439" s="26"/>
      <c r="D439" s="36"/>
      <c r="E439" s="26"/>
      <c r="F439" s="26"/>
      <c r="G439" s="26"/>
      <c r="H439" s="37"/>
      <c r="I439" s="26"/>
      <c r="J439" s="35"/>
      <c r="K439" s="26"/>
      <c r="L439" s="36"/>
      <c r="M439" s="38"/>
      <c r="N439" s="39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40"/>
      <c r="AL439" s="36"/>
      <c r="AM439" s="36"/>
      <c r="AN439" s="36"/>
      <c r="AO439" s="36"/>
      <c r="AP439" s="36"/>
      <c r="AQ439" s="40"/>
      <c r="AR439" s="36"/>
    </row>
    <row r="440" spans="1:44" ht="15.75" customHeight="1" x14ac:dyDescent="0.25">
      <c r="A440" s="26"/>
      <c r="B440" s="35"/>
      <c r="C440" s="26"/>
      <c r="D440" s="36"/>
      <c r="E440" s="26"/>
      <c r="F440" s="26"/>
      <c r="G440" s="26"/>
      <c r="H440" s="37"/>
      <c r="I440" s="26"/>
      <c r="J440" s="35"/>
      <c r="K440" s="26"/>
      <c r="L440" s="36"/>
      <c r="M440" s="38"/>
      <c r="N440" s="39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40"/>
      <c r="AL440" s="36"/>
      <c r="AM440" s="36"/>
      <c r="AN440" s="36"/>
      <c r="AO440" s="36"/>
      <c r="AP440" s="36"/>
      <c r="AQ440" s="40"/>
      <c r="AR440" s="36"/>
    </row>
    <row r="441" spans="1:44" ht="15.75" customHeight="1" x14ac:dyDescent="0.25">
      <c r="A441" s="26"/>
      <c r="B441" s="35"/>
      <c r="C441" s="26"/>
      <c r="D441" s="36"/>
      <c r="E441" s="26"/>
      <c r="F441" s="26"/>
      <c r="G441" s="26"/>
      <c r="H441" s="37"/>
      <c r="I441" s="26"/>
      <c r="J441" s="35"/>
      <c r="K441" s="26"/>
      <c r="L441" s="36"/>
      <c r="M441" s="38"/>
      <c r="N441" s="39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40"/>
      <c r="AL441" s="36"/>
      <c r="AM441" s="36"/>
      <c r="AN441" s="36"/>
      <c r="AO441" s="36"/>
      <c r="AP441" s="36"/>
      <c r="AQ441" s="40"/>
      <c r="AR441" s="36"/>
    </row>
    <row r="442" spans="1:44" ht="15.75" customHeight="1" x14ac:dyDescent="0.25">
      <c r="A442" s="26"/>
      <c r="B442" s="35"/>
      <c r="C442" s="26"/>
      <c r="D442" s="36"/>
      <c r="E442" s="26"/>
      <c r="F442" s="26"/>
      <c r="G442" s="26"/>
      <c r="H442" s="37"/>
      <c r="I442" s="26"/>
      <c r="J442" s="35"/>
      <c r="K442" s="26"/>
      <c r="L442" s="36"/>
      <c r="M442" s="38"/>
      <c r="N442" s="39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40"/>
      <c r="AL442" s="36"/>
      <c r="AM442" s="36"/>
      <c r="AN442" s="36"/>
      <c r="AO442" s="36"/>
      <c r="AP442" s="36"/>
      <c r="AQ442" s="40"/>
      <c r="AR442" s="36"/>
    </row>
    <row r="443" spans="1:44" ht="15.75" customHeight="1" x14ac:dyDescent="0.25">
      <c r="A443" s="26"/>
      <c r="B443" s="35"/>
      <c r="C443" s="26"/>
      <c r="D443" s="36"/>
      <c r="E443" s="26"/>
      <c r="F443" s="26"/>
      <c r="G443" s="26"/>
      <c r="H443" s="37"/>
      <c r="I443" s="26"/>
      <c r="J443" s="35"/>
      <c r="K443" s="26"/>
      <c r="L443" s="36"/>
      <c r="M443" s="38"/>
      <c r="N443" s="39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40"/>
      <c r="AL443" s="36"/>
      <c r="AM443" s="36"/>
      <c r="AN443" s="36"/>
      <c r="AO443" s="36"/>
      <c r="AP443" s="36"/>
      <c r="AQ443" s="40"/>
      <c r="AR443" s="36"/>
    </row>
    <row r="444" spans="1:44" ht="15.75" customHeight="1" x14ac:dyDescent="0.25">
      <c r="A444" s="26"/>
      <c r="B444" s="35"/>
      <c r="C444" s="26"/>
      <c r="D444" s="36"/>
      <c r="E444" s="26"/>
      <c r="F444" s="26"/>
      <c r="G444" s="26"/>
      <c r="H444" s="37"/>
      <c r="I444" s="26"/>
      <c r="J444" s="35"/>
      <c r="K444" s="26"/>
      <c r="L444" s="36"/>
      <c r="M444" s="38"/>
      <c r="N444" s="39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40"/>
      <c r="AL444" s="36"/>
      <c r="AM444" s="36"/>
      <c r="AN444" s="36"/>
      <c r="AO444" s="36"/>
      <c r="AP444" s="36"/>
      <c r="AQ444" s="40"/>
      <c r="AR444" s="36"/>
    </row>
    <row r="445" spans="1:44" ht="15.75" customHeight="1" x14ac:dyDescent="0.25">
      <c r="A445" s="26"/>
      <c r="B445" s="35"/>
      <c r="C445" s="26"/>
      <c r="D445" s="36"/>
      <c r="E445" s="26"/>
      <c r="F445" s="26"/>
      <c r="G445" s="26"/>
      <c r="H445" s="37"/>
      <c r="I445" s="26"/>
      <c r="J445" s="35"/>
      <c r="K445" s="26"/>
      <c r="L445" s="36"/>
      <c r="M445" s="38"/>
      <c r="N445" s="39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40"/>
      <c r="AL445" s="36"/>
      <c r="AM445" s="36"/>
      <c r="AN445" s="36"/>
      <c r="AO445" s="36"/>
      <c r="AP445" s="36"/>
      <c r="AQ445" s="40"/>
      <c r="AR445" s="36"/>
    </row>
    <row r="446" spans="1:44" ht="15.75" customHeight="1" x14ac:dyDescent="0.25">
      <c r="A446" s="26"/>
      <c r="B446" s="35"/>
      <c r="C446" s="26"/>
      <c r="D446" s="36"/>
      <c r="E446" s="26"/>
      <c r="F446" s="26"/>
      <c r="G446" s="26"/>
      <c r="H446" s="37"/>
      <c r="I446" s="26"/>
      <c r="J446" s="35"/>
      <c r="K446" s="26"/>
      <c r="L446" s="36"/>
      <c r="M446" s="38"/>
      <c r="N446" s="39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40"/>
      <c r="AL446" s="36"/>
      <c r="AM446" s="36"/>
      <c r="AN446" s="36"/>
      <c r="AO446" s="36"/>
      <c r="AP446" s="36"/>
      <c r="AQ446" s="40"/>
      <c r="AR446" s="36"/>
    </row>
    <row r="447" spans="1:44" ht="15.75" customHeight="1" x14ac:dyDescent="0.25">
      <c r="A447" s="26"/>
      <c r="B447" s="35"/>
      <c r="C447" s="26"/>
      <c r="D447" s="36"/>
      <c r="E447" s="26"/>
      <c r="F447" s="26"/>
      <c r="G447" s="26"/>
      <c r="H447" s="37"/>
      <c r="I447" s="26"/>
      <c r="J447" s="35"/>
      <c r="K447" s="26"/>
      <c r="L447" s="36"/>
      <c r="M447" s="38"/>
      <c r="N447" s="39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40"/>
      <c r="AL447" s="36"/>
      <c r="AM447" s="36"/>
      <c r="AN447" s="36"/>
      <c r="AO447" s="36"/>
      <c r="AP447" s="36"/>
      <c r="AQ447" s="40"/>
      <c r="AR447" s="36"/>
    </row>
    <row r="448" spans="1:44" ht="15.75" customHeight="1" x14ac:dyDescent="0.25">
      <c r="A448" s="26"/>
      <c r="B448" s="35"/>
      <c r="C448" s="26"/>
      <c r="D448" s="36"/>
      <c r="E448" s="26"/>
      <c r="F448" s="26"/>
      <c r="G448" s="26"/>
      <c r="H448" s="37"/>
      <c r="I448" s="26"/>
      <c r="J448" s="35"/>
      <c r="K448" s="26"/>
      <c r="L448" s="36"/>
      <c r="M448" s="38"/>
      <c r="N448" s="39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40"/>
      <c r="AL448" s="36"/>
      <c r="AM448" s="36"/>
      <c r="AN448" s="36"/>
      <c r="AO448" s="36"/>
      <c r="AP448" s="36"/>
      <c r="AQ448" s="40"/>
      <c r="AR448" s="36"/>
    </row>
    <row r="449" spans="1:44" ht="15.75" customHeight="1" x14ac:dyDescent="0.25">
      <c r="A449" s="26"/>
      <c r="B449" s="35"/>
      <c r="C449" s="26"/>
      <c r="D449" s="36"/>
      <c r="E449" s="26"/>
      <c r="F449" s="26"/>
      <c r="G449" s="26"/>
      <c r="H449" s="37"/>
      <c r="I449" s="26"/>
      <c r="J449" s="35"/>
      <c r="K449" s="26"/>
      <c r="L449" s="36"/>
      <c r="M449" s="38"/>
      <c r="N449" s="39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40"/>
      <c r="AL449" s="36"/>
      <c r="AM449" s="36"/>
      <c r="AN449" s="36"/>
      <c r="AO449" s="36"/>
      <c r="AP449" s="36"/>
      <c r="AQ449" s="40"/>
      <c r="AR449" s="36"/>
    </row>
    <row r="450" spans="1:44" ht="15.75" customHeight="1" x14ac:dyDescent="0.25">
      <c r="A450" s="26"/>
      <c r="B450" s="35"/>
      <c r="C450" s="26"/>
      <c r="D450" s="36"/>
      <c r="E450" s="26"/>
      <c r="F450" s="26"/>
      <c r="G450" s="26"/>
      <c r="H450" s="37"/>
      <c r="I450" s="26"/>
      <c r="J450" s="35"/>
      <c r="K450" s="26"/>
      <c r="L450" s="36"/>
      <c r="M450" s="38"/>
      <c r="N450" s="39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40"/>
      <c r="AL450" s="36"/>
      <c r="AM450" s="36"/>
      <c r="AN450" s="36"/>
      <c r="AO450" s="36"/>
      <c r="AP450" s="36"/>
      <c r="AQ450" s="40"/>
      <c r="AR450" s="36"/>
    </row>
    <row r="451" spans="1:44" ht="15.75" customHeight="1" x14ac:dyDescent="0.25">
      <c r="A451" s="26"/>
      <c r="B451" s="35"/>
      <c r="C451" s="26"/>
      <c r="D451" s="36"/>
      <c r="E451" s="26"/>
      <c r="F451" s="26"/>
      <c r="G451" s="26"/>
      <c r="H451" s="37"/>
      <c r="I451" s="26"/>
      <c r="J451" s="35"/>
      <c r="K451" s="26"/>
      <c r="L451" s="36"/>
      <c r="M451" s="38"/>
      <c r="N451" s="39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40"/>
      <c r="AL451" s="36"/>
      <c r="AM451" s="36"/>
      <c r="AN451" s="36"/>
      <c r="AO451" s="36"/>
      <c r="AP451" s="36"/>
      <c r="AQ451" s="40"/>
      <c r="AR451" s="36"/>
    </row>
    <row r="452" spans="1:44" ht="15.75" customHeight="1" x14ac:dyDescent="0.25">
      <c r="A452" s="26"/>
      <c r="B452" s="35"/>
      <c r="C452" s="26"/>
      <c r="D452" s="36"/>
      <c r="E452" s="26"/>
      <c r="F452" s="26"/>
      <c r="G452" s="26"/>
      <c r="H452" s="37"/>
      <c r="I452" s="26"/>
      <c r="J452" s="35"/>
      <c r="K452" s="26"/>
      <c r="L452" s="36"/>
      <c r="M452" s="38"/>
      <c r="N452" s="39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40"/>
      <c r="AL452" s="36"/>
      <c r="AM452" s="36"/>
      <c r="AN452" s="36"/>
      <c r="AO452" s="36"/>
      <c r="AP452" s="36"/>
      <c r="AQ452" s="40"/>
      <c r="AR452" s="36"/>
    </row>
    <row r="453" spans="1:44" ht="15.75" customHeight="1" x14ac:dyDescent="0.25">
      <c r="A453" s="26"/>
      <c r="B453" s="35"/>
      <c r="C453" s="26"/>
      <c r="D453" s="36"/>
      <c r="E453" s="26"/>
      <c r="F453" s="26"/>
      <c r="G453" s="26"/>
      <c r="H453" s="37"/>
      <c r="I453" s="26"/>
      <c r="J453" s="35"/>
      <c r="K453" s="26"/>
      <c r="L453" s="36"/>
      <c r="M453" s="38"/>
      <c r="N453" s="39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40"/>
      <c r="AL453" s="36"/>
      <c r="AM453" s="36"/>
      <c r="AN453" s="36"/>
      <c r="AO453" s="36"/>
      <c r="AP453" s="36"/>
      <c r="AQ453" s="40"/>
      <c r="AR453" s="36"/>
    </row>
    <row r="454" spans="1:44" ht="15.75" customHeight="1" x14ac:dyDescent="0.25">
      <c r="A454" s="26"/>
      <c r="B454" s="35"/>
      <c r="C454" s="26"/>
      <c r="D454" s="36"/>
      <c r="E454" s="26"/>
      <c r="F454" s="26"/>
      <c r="G454" s="26"/>
      <c r="H454" s="37"/>
      <c r="I454" s="26"/>
      <c r="J454" s="35"/>
      <c r="K454" s="26"/>
      <c r="L454" s="36"/>
      <c r="M454" s="38"/>
      <c r="N454" s="39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40"/>
      <c r="AL454" s="36"/>
      <c r="AM454" s="36"/>
      <c r="AN454" s="36"/>
      <c r="AO454" s="36"/>
      <c r="AP454" s="36"/>
      <c r="AQ454" s="40"/>
      <c r="AR454" s="36"/>
    </row>
    <row r="455" spans="1:44" ht="15.75" customHeight="1" x14ac:dyDescent="0.25">
      <c r="A455" s="26"/>
      <c r="B455" s="35"/>
      <c r="C455" s="26"/>
      <c r="D455" s="36"/>
      <c r="E455" s="26"/>
      <c r="F455" s="26"/>
      <c r="G455" s="26"/>
      <c r="H455" s="37"/>
      <c r="I455" s="26"/>
      <c r="J455" s="35"/>
      <c r="K455" s="26"/>
      <c r="L455" s="36"/>
      <c r="M455" s="38"/>
      <c r="N455" s="39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40"/>
      <c r="AL455" s="36"/>
      <c r="AM455" s="36"/>
      <c r="AN455" s="36"/>
      <c r="AO455" s="36"/>
      <c r="AP455" s="36"/>
      <c r="AQ455" s="40"/>
      <c r="AR455" s="36"/>
    </row>
    <row r="456" spans="1:44" ht="15.75" customHeight="1" x14ac:dyDescent="0.25">
      <c r="A456" s="26"/>
      <c r="B456" s="35"/>
      <c r="C456" s="26"/>
      <c r="D456" s="36"/>
      <c r="E456" s="26"/>
      <c r="F456" s="26"/>
      <c r="G456" s="26"/>
      <c r="H456" s="37"/>
      <c r="I456" s="26"/>
      <c r="J456" s="35"/>
      <c r="K456" s="26"/>
      <c r="L456" s="36"/>
      <c r="M456" s="38"/>
      <c r="N456" s="39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40"/>
      <c r="AL456" s="36"/>
      <c r="AM456" s="36"/>
      <c r="AN456" s="36"/>
      <c r="AO456" s="36"/>
      <c r="AP456" s="36"/>
      <c r="AQ456" s="40"/>
      <c r="AR456" s="36"/>
    </row>
    <row r="457" spans="1:44" ht="15.75" customHeight="1" x14ac:dyDescent="0.25">
      <c r="A457" s="26"/>
      <c r="B457" s="35"/>
      <c r="C457" s="26"/>
      <c r="D457" s="36"/>
      <c r="E457" s="26"/>
      <c r="F457" s="26"/>
      <c r="G457" s="26"/>
      <c r="H457" s="37"/>
      <c r="I457" s="26"/>
      <c r="J457" s="35"/>
      <c r="K457" s="26"/>
      <c r="L457" s="36"/>
      <c r="M457" s="38"/>
      <c r="N457" s="39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40"/>
      <c r="AL457" s="36"/>
      <c r="AM457" s="36"/>
      <c r="AN457" s="36"/>
      <c r="AO457" s="36"/>
      <c r="AP457" s="36"/>
      <c r="AQ457" s="40"/>
      <c r="AR457" s="36"/>
    </row>
    <row r="458" spans="1:44" ht="15.75" customHeight="1" x14ac:dyDescent="0.25">
      <c r="A458" s="26"/>
      <c r="B458" s="35"/>
      <c r="C458" s="26"/>
      <c r="D458" s="36"/>
      <c r="E458" s="26"/>
      <c r="F458" s="26"/>
      <c r="G458" s="26"/>
      <c r="H458" s="37"/>
      <c r="I458" s="26"/>
      <c r="J458" s="35"/>
      <c r="K458" s="26"/>
      <c r="L458" s="36"/>
      <c r="M458" s="38"/>
      <c r="N458" s="39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40"/>
      <c r="AL458" s="36"/>
      <c r="AM458" s="36"/>
      <c r="AN458" s="36"/>
      <c r="AO458" s="36"/>
      <c r="AP458" s="36"/>
      <c r="AQ458" s="40"/>
      <c r="AR458" s="36"/>
    </row>
    <row r="459" spans="1:44" ht="15.75" customHeight="1" x14ac:dyDescent="0.25">
      <c r="A459" s="26"/>
      <c r="B459" s="35"/>
      <c r="C459" s="26"/>
      <c r="D459" s="36"/>
      <c r="E459" s="26"/>
      <c r="F459" s="26"/>
      <c r="G459" s="26"/>
      <c r="H459" s="37"/>
      <c r="I459" s="26"/>
      <c r="J459" s="35"/>
      <c r="K459" s="26"/>
      <c r="L459" s="36"/>
      <c r="M459" s="38"/>
      <c r="N459" s="39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40"/>
      <c r="AL459" s="36"/>
      <c r="AM459" s="36"/>
      <c r="AN459" s="36"/>
      <c r="AO459" s="36"/>
      <c r="AP459" s="36"/>
      <c r="AQ459" s="40"/>
      <c r="AR459" s="36"/>
    </row>
    <row r="460" spans="1:44" ht="15.75" customHeight="1" x14ac:dyDescent="0.25">
      <c r="A460" s="26"/>
      <c r="B460" s="35"/>
      <c r="C460" s="26"/>
      <c r="D460" s="36"/>
      <c r="E460" s="26"/>
      <c r="F460" s="26"/>
      <c r="G460" s="26"/>
      <c r="H460" s="37"/>
      <c r="I460" s="26"/>
      <c r="J460" s="35"/>
      <c r="K460" s="26"/>
      <c r="L460" s="36"/>
      <c r="M460" s="38"/>
      <c r="N460" s="39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40"/>
      <c r="AL460" s="36"/>
      <c r="AM460" s="36"/>
      <c r="AN460" s="36"/>
      <c r="AO460" s="36"/>
      <c r="AP460" s="36"/>
      <c r="AQ460" s="40"/>
      <c r="AR460" s="36"/>
    </row>
    <row r="461" spans="1:44" ht="15.75" customHeight="1" x14ac:dyDescent="0.25">
      <c r="A461" s="26"/>
      <c r="B461" s="35"/>
      <c r="C461" s="26"/>
      <c r="D461" s="36"/>
      <c r="E461" s="26"/>
      <c r="F461" s="26"/>
      <c r="G461" s="26"/>
      <c r="H461" s="37"/>
      <c r="I461" s="26"/>
      <c r="J461" s="35"/>
      <c r="K461" s="26"/>
      <c r="L461" s="36"/>
      <c r="M461" s="38"/>
      <c r="N461" s="39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40"/>
      <c r="AL461" s="36"/>
      <c r="AM461" s="36"/>
      <c r="AN461" s="36"/>
      <c r="AO461" s="36"/>
      <c r="AP461" s="36"/>
      <c r="AQ461" s="40"/>
      <c r="AR461" s="36"/>
    </row>
    <row r="462" spans="1:44" ht="15.75" customHeight="1" x14ac:dyDescent="0.25">
      <c r="A462" s="26"/>
      <c r="B462" s="35"/>
      <c r="C462" s="26"/>
      <c r="D462" s="36"/>
      <c r="E462" s="26"/>
      <c r="F462" s="26"/>
      <c r="G462" s="26"/>
      <c r="H462" s="37"/>
      <c r="I462" s="26"/>
      <c r="J462" s="35"/>
      <c r="K462" s="26"/>
      <c r="L462" s="36"/>
      <c r="M462" s="38"/>
      <c r="N462" s="39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40"/>
      <c r="AL462" s="36"/>
      <c r="AM462" s="36"/>
      <c r="AN462" s="36"/>
      <c r="AO462" s="36"/>
      <c r="AP462" s="36"/>
      <c r="AQ462" s="40"/>
      <c r="AR462" s="36"/>
    </row>
    <row r="463" spans="1:44" ht="15.75" customHeight="1" x14ac:dyDescent="0.25">
      <c r="A463" s="26"/>
      <c r="B463" s="35"/>
      <c r="C463" s="26"/>
      <c r="D463" s="36"/>
      <c r="E463" s="26"/>
      <c r="F463" s="26"/>
      <c r="G463" s="26"/>
      <c r="H463" s="37"/>
      <c r="I463" s="26"/>
      <c r="J463" s="35"/>
      <c r="K463" s="26"/>
      <c r="L463" s="36"/>
      <c r="M463" s="38"/>
      <c r="N463" s="39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40"/>
      <c r="AL463" s="36"/>
      <c r="AM463" s="36"/>
      <c r="AN463" s="36"/>
      <c r="AO463" s="36"/>
      <c r="AP463" s="36"/>
      <c r="AQ463" s="40"/>
      <c r="AR463" s="36"/>
    </row>
    <row r="464" spans="1:44" ht="15.75" customHeight="1" x14ac:dyDescent="0.25">
      <c r="A464" s="26"/>
      <c r="B464" s="35"/>
      <c r="C464" s="26"/>
      <c r="D464" s="36"/>
      <c r="E464" s="26"/>
      <c r="F464" s="26"/>
      <c r="G464" s="26"/>
      <c r="H464" s="37"/>
      <c r="I464" s="26"/>
      <c r="J464" s="35"/>
      <c r="K464" s="26"/>
      <c r="L464" s="36"/>
      <c r="M464" s="38"/>
      <c r="N464" s="39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40"/>
      <c r="AL464" s="36"/>
      <c r="AM464" s="36"/>
      <c r="AN464" s="36"/>
      <c r="AO464" s="36"/>
      <c r="AP464" s="36"/>
      <c r="AQ464" s="40"/>
      <c r="AR464" s="36"/>
    </row>
    <row r="465" spans="1:44" ht="15.75" customHeight="1" x14ac:dyDescent="0.25">
      <c r="A465" s="26"/>
      <c r="B465" s="35"/>
      <c r="C465" s="26"/>
      <c r="D465" s="36"/>
      <c r="E465" s="26"/>
      <c r="F465" s="26"/>
      <c r="G465" s="26"/>
      <c r="H465" s="37"/>
      <c r="I465" s="26"/>
      <c r="J465" s="35"/>
      <c r="K465" s="26"/>
      <c r="L465" s="36"/>
      <c r="M465" s="38"/>
      <c r="N465" s="39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40"/>
      <c r="AL465" s="36"/>
      <c r="AM465" s="36"/>
      <c r="AN465" s="36"/>
      <c r="AO465" s="36"/>
      <c r="AP465" s="36"/>
      <c r="AQ465" s="40"/>
      <c r="AR465" s="36"/>
    </row>
    <row r="466" spans="1:44" ht="15.75" customHeight="1" x14ac:dyDescent="0.25">
      <c r="A466" s="26"/>
      <c r="B466" s="35"/>
      <c r="C466" s="26"/>
      <c r="D466" s="36"/>
      <c r="E466" s="26"/>
      <c r="F466" s="26"/>
      <c r="G466" s="26"/>
      <c r="H466" s="37"/>
      <c r="I466" s="26"/>
      <c r="J466" s="35"/>
      <c r="K466" s="26"/>
      <c r="L466" s="36"/>
      <c r="M466" s="38"/>
      <c r="N466" s="39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40"/>
      <c r="AL466" s="36"/>
      <c r="AM466" s="36"/>
      <c r="AN466" s="36"/>
      <c r="AO466" s="36"/>
      <c r="AP466" s="36"/>
      <c r="AQ466" s="40"/>
      <c r="AR466" s="36"/>
    </row>
    <row r="467" spans="1:44" ht="15.75" customHeight="1" x14ac:dyDescent="0.25">
      <c r="A467" s="26"/>
      <c r="B467" s="35"/>
      <c r="C467" s="26"/>
      <c r="D467" s="36"/>
      <c r="E467" s="26"/>
      <c r="F467" s="26"/>
      <c r="G467" s="26"/>
      <c r="H467" s="37"/>
      <c r="I467" s="26"/>
      <c r="J467" s="35"/>
      <c r="K467" s="26"/>
      <c r="L467" s="36"/>
      <c r="M467" s="38"/>
      <c r="N467" s="39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40"/>
      <c r="AL467" s="36"/>
      <c r="AM467" s="36"/>
      <c r="AN467" s="36"/>
      <c r="AO467" s="36"/>
      <c r="AP467" s="36"/>
      <c r="AQ467" s="40"/>
      <c r="AR467" s="36"/>
    </row>
    <row r="468" spans="1:44" ht="15.75" customHeight="1" x14ac:dyDescent="0.25">
      <c r="A468" s="26"/>
      <c r="B468" s="35"/>
      <c r="C468" s="26"/>
      <c r="D468" s="36"/>
      <c r="E468" s="26"/>
      <c r="F468" s="26"/>
      <c r="G468" s="26"/>
      <c r="H468" s="37"/>
      <c r="I468" s="26"/>
      <c r="J468" s="35"/>
      <c r="K468" s="26"/>
      <c r="L468" s="36"/>
      <c r="M468" s="38"/>
      <c r="N468" s="39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40"/>
      <c r="AL468" s="36"/>
      <c r="AM468" s="36"/>
      <c r="AN468" s="36"/>
      <c r="AO468" s="36"/>
      <c r="AP468" s="36"/>
      <c r="AQ468" s="40"/>
      <c r="AR468" s="36"/>
    </row>
    <row r="469" spans="1:44" ht="15.75" customHeight="1" x14ac:dyDescent="0.25">
      <c r="A469" s="26"/>
      <c r="B469" s="35"/>
      <c r="C469" s="26"/>
      <c r="D469" s="36"/>
      <c r="E469" s="26"/>
      <c r="F469" s="26"/>
      <c r="G469" s="26"/>
      <c r="H469" s="37"/>
      <c r="I469" s="26"/>
      <c r="J469" s="35"/>
      <c r="K469" s="26"/>
      <c r="L469" s="36"/>
      <c r="M469" s="38"/>
      <c r="N469" s="39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40"/>
      <c r="AL469" s="36"/>
      <c r="AM469" s="36"/>
      <c r="AN469" s="36"/>
      <c r="AO469" s="36"/>
      <c r="AP469" s="36"/>
      <c r="AQ469" s="40"/>
      <c r="AR469" s="36"/>
    </row>
    <row r="470" spans="1:44" ht="15.75" customHeight="1" x14ac:dyDescent="0.25">
      <c r="A470" s="26"/>
      <c r="B470" s="35"/>
      <c r="C470" s="26"/>
      <c r="D470" s="36"/>
      <c r="E470" s="26"/>
      <c r="F470" s="26"/>
      <c r="G470" s="26"/>
      <c r="H470" s="37"/>
      <c r="I470" s="26"/>
      <c r="J470" s="35"/>
      <c r="K470" s="26"/>
      <c r="L470" s="36"/>
      <c r="M470" s="38"/>
      <c r="N470" s="39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40"/>
      <c r="AL470" s="36"/>
      <c r="AM470" s="36"/>
      <c r="AN470" s="36"/>
      <c r="AO470" s="36"/>
      <c r="AP470" s="36"/>
      <c r="AQ470" s="40"/>
      <c r="AR470" s="36"/>
    </row>
    <row r="471" spans="1:44" ht="15.75" customHeight="1" x14ac:dyDescent="0.25">
      <c r="A471" s="26"/>
      <c r="B471" s="35"/>
      <c r="C471" s="26"/>
      <c r="D471" s="36"/>
      <c r="E471" s="26"/>
      <c r="F471" s="26"/>
      <c r="G471" s="26"/>
      <c r="H471" s="37"/>
      <c r="I471" s="26"/>
      <c r="J471" s="35"/>
      <c r="K471" s="26"/>
      <c r="L471" s="36"/>
      <c r="M471" s="38"/>
      <c r="N471" s="39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40"/>
      <c r="AL471" s="36"/>
      <c r="AM471" s="36"/>
      <c r="AN471" s="36"/>
      <c r="AO471" s="36"/>
      <c r="AP471" s="36"/>
      <c r="AQ471" s="40"/>
      <c r="AR471" s="36"/>
    </row>
    <row r="472" spans="1:44" ht="15.75" customHeight="1" x14ac:dyDescent="0.25">
      <c r="A472" s="26"/>
      <c r="B472" s="35"/>
      <c r="C472" s="26"/>
      <c r="D472" s="36"/>
      <c r="E472" s="26"/>
      <c r="F472" s="26"/>
      <c r="G472" s="26"/>
      <c r="H472" s="37"/>
      <c r="I472" s="26"/>
      <c r="J472" s="35"/>
      <c r="K472" s="26"/>
      <c r="L472" s="36"/>
      <c r="M472" s="38"/>
      <c r="N472" s="39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40"/>
      <c r="AL472" s="36"/>
      <c r="AM472" s="36"/>
      <c r="AN472" s="36"/>
      <c r="AO472" s="36"/>
      <c r="AP472" s="36"/>
      <c r="AQ472" s="40"/>
      <c r="AR472" s="36"/>
    </row>
    <row r="473" spans="1:44" ht="15.75" customHeight="1" x14ac:dyDescent="0.25">
      <c r="A473" s="26"/>
      <c r="B473" s="35"/>
      <c r="C473" s="26"/>
      <c r="D473" s="36"/>
      <c r="E473" s="26"/>
      <c r="F473" s="26"/>
      <c r="G473" s="26"/>
      <c r="H473" s="37"/>
      <c r="I473" s="26"/>
      <c r="J473" s="35"/>
      <c r="K473" s="26"/>
      <c r="L473" s="36"/>
      <c r="M473" s="38"/>
      <c r="N473" s="39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40"/>
      <c r="AL473" s="36"/>
      <c r="AM473" s="36"/>
      <c r="AN473" s="36"/>
      <c r="AO473" s="36"/>
      <c r="AP473" s="36"/>
      <c r="AQ473" s="40"/>
      <c r="AR473" s="36"/>
    </row>
    <row r="474" spans="1:44" ht="15.75" customHeight="1" x14ac:dyDescent="0.25">
      <c r="A474" s="26"/>
      <c r="B474" s="35"/>
      <c r="C474" s="26"/>
      <c r="D474" s="36"/>
      <c r="E474" s="26"/>
      <c r="F474" s="26"/>
      <c r="G474" s="26"/>
      <c r="H474" s="37"/>
      <c r="I474" s="26"/>
      <c r="J474" s="35"/>
      <c r="K474" s="26"/>
      <c r="L474" s="36"/>
      <c r="M474" s="38"/>
      <c r="N474" s="39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40"/>
      <c r="AL474" s="36"/>
      <c r="AM474" s="36"/>
      <c r="AN474" s="36"/>
      <c r="AO474" s="36"/>
      <c r="AP474" s="36"/>
      <c r="AQ474" s="40"/>
      <c r="AR474" s="36"/>
    </row>
    <row r="475" spans="1:44" ht="15.75" customHeight="1" x14ac:dyDescent="0.25">
      <c r="A475" s="26"/>
      <c r="B475" s="35"/>
      <c r="C475" s="26"/>
      <c r="D475" s="36"/>
      <c r="E475" s="26"/>
      <c r="F475" s="26"/>
      <c r="G475" s="26"/>
      <c r="H475" s="37"/>
      <c r="I475" s="26"/>
      <c r="J475" s="35"/>
      <c r="K475" s="26"/>
      <c r="L475" s="36"/>
      <c r="M475" s="38"/>
      <c r="N475" s="39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40"/>
      <c r="AL475" s="36"/>
      <c r="AM475" s="36"/>
      <c r="AN475" s="36"/>
      <c r="AO475" s="36"/>
      <c r="AP475" s="36"/>
      <c r="AQ475" s="40"/>
      <c r="AR475" s="36"/>
    </row>
    <row r="476" spans="1:44" ht="15.75" customHeight="1" x14ac:dyDescent="0.25">
      <c r="A476" s="26"/>
      <c r="B476" s="35"/>
      <c r="C476" s="26"/>
      <c r="D476" s="36"/>
      <c r="E476" s="26"/>
      <c r="F476" s="26"/>
      <c r="G476" s="26"/>
      <c r="H476" s="37"/>
      <c r="I476" s="26"/>
      <c r="J476" s="35"/>
      <c r="K476" s="26"/>
      <c r="L476" s="36"/>
      <c r="M476" s="38"/>
      <c r="N476" s="39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40"/>
      <c r="AL476" s="36"/>
      <c r="AM476" s="36"/>
      <c r="AN476" s="36"/>
      <c r="AO476" s="36"/>
      <c r="AP476" s="36"/>
      <c r="AQ476" s="40"/>
      <c r="AR476" s="36"/>
    </row>
    <row r="477" spans="1:44" ht="15.75" customHeight="1" x14ac:dyDescent="0.25">
      <c r="A477" s="26"/>
      <c r="B477" s="35"/>
      <c r="C477" s="26"/>
      <c r="D477" s="36"/>
      <c r="E477" s="26"/>
      <c r="F477" s="26"/>
      <c r="G477" s="26"/>
      <c r="H477" s="37"/>
      <c r="I477" s="26"/>
      <c r="J477" s="35"/>
      <c r="K477" s="26"/>
      <c r="L477" s="36"/>
      <c r="M477" s="38"/>
      <c r="N477" s="39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40"/>
      <c r="AL477" s="36"/>
      <c r="AM477" s="36"/>
      <c r="AN477" s="36"/>
      <c r="AO477" s="36"/>
      <c r="AP477" s="36"/>
      <c r="AQ477" s="40"/>
      <c r="AR477" s="36"/>
    </row>
    <row r="478" spans="1:44" ht="15.75" customHeight="1" x14ac:dyDescent="0.25">
      <c r="A478" s="26"/>
      <c r="B478" s="35"/>
      <c r="C478" s="26"/>
      <c r="D478" s="36"/>
      <c r="E478" s="26"/>
      <c r="F478" s="26"/>
      <c r="G478" s="26"/>
      <c r="H478" s="37"/>
      <c r="I478" s="26"/>
      <c r="J478" s="35"/>
      <c r="K478" s="26"/>
      <c r="L478" s="36"/>
      <c r="M478" s="38"/>
      <c r="N478" s="39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40"/>
      <c r="AL478" s="36"/>
      <c r="AM478" s="36"/>
      <c r="AN478" s="36"/>
      <c r="AO478" s="36"/>
      <c r="AP478" s="36"/>
      <c r="AQ478" s="40"/>
      <c r="AR478" s="36"/>
    </row>
    <row r="479" spans="1:44" ht="15.75" customHeight="1" x14ac:dyDescent="0.25">
      <c r="A479" s="26"/>
      <c r="B479" s="35"/>
      <c r="C479" s="26"/>
      <c r="D479" s="36"/>
      <c r="E479" s="26"/>
      <c r="F479" s="26"/>
      <c r="G479" s="26"/>
      <c r="H479" s="37"/>
      <c r="I479" s="26"/>
      <c r="J479" s="35"/>
      <c r="K479" s="26"/>
      <c r="L479" s="36"/>
      <c r="M479" s="38"/>
      <c r="N479" s="39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40"/>
      <c r="AL479" s="36"/>
      <c r="AM479" s="36"/>
      <c r="AN479" s="36"/>
      <c r="AO479" s="36"/>
      <c r="AP479" s="36"/>
      <c r="AQ479" s="40"/>
      <c r="AR479" s="36"/>
    </row>
    <row r="480" spans="1:44" ht="15.75" customHeight="1" x14ac:dyDescent="0.25">
      <c r="A480" s="26"/>
      <c r="B480" s="35"/>
      <c r="C480" s="26"/>
      <c r="D480" s="36"/>
      <c r="E480" s="26"/>
      <c r="F480" s="26"/>
      <c r="G480" s="26"/>
      <c r="H480" s="37"/>
      <c r="I480" s="26"/>
      <c r="J480" s="35"/>
      <c r="K480" s="26"/>
      <c r="L480" s="36"/>
      <c r="M480" s="38"/>
      <c r="N480" s="39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40"/>
      <c r="AL480" s="36"/>
      <c r="AM480" s="36"/>
      <c r="AN480" s="36"/>
      <c r="AO480" s="36"/>
      <c r="AP480" s="36"/>
      <c r="AQ480" s="40"/>
      <c r="AR480" s="36"/>
    </row>
    <row r="481" spans="1:44" ht="15.75" customHeight="1" x14ac:dyDescent="0.25">
      <c r="A481" s="26"/>
      <c r="B481" s="35"/>
      <c r="C481" s="26"/>
      <c r="D481" s="36"/>
      <c r="E481" s="26"/>
      <c r="F481" s="26"/>
      <c r="G481" s="26"/>
      <c r="H481" s="37"/>
      <c r="I481" s="26"/>
      <c r="J481" s="35"/>
      <c r="K481" s="26"/>
      <c r="L481" s="36"/>
      <c r="M481" s="38"/>
      <c r="N481" s="39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40"/>
      <c r="AL481" s="36"/>
      <c r="AM481" s="36"/>
      <c r="AN481" s="36"/>
      <c r="AO481" s="36"/>
      <c r="AP481" s="36"/>
      <c r="AQ481" s="40"/>
      <c r="AR481" s="36"/>
    </row>
    <row r="482" spans="1:44" ht="15.75" customHeight="1" x14ac:dyDescent="0.25">
      <c r="A482" s="26"/>
      <c r="B482" s="35"/>
      <c r="C482" s="26"/>
      <c r="D482" s="36"/>
      <c r="E482" s="26"/>
      <c r="F482" s="26"/>
      <c r="G482" s="26"/>
      <c r="H482" s="37"/>
      <c r="I482" s="26"/>
      <c r="J482" s="35"/>
      <c r="K482" s="26"/>
      <c r="L482" s="36"/>
      <c r="M482" s="38"/>
      <c r="N482" s="39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40"/>
      <c r="AL482" s="36"/>
      <c r="AM482" s="36"/>
      <c r="AN482" s="36"/>
      <c r="AO482" s="36"/>
      <c r="AP482" s="36"/>
      <c r="AQ482" s="40"/>
      <c r="AR482" s="36"/>
    </row>
    <row r="483" spans="1:44" ht="15.75" customHeight="1" x14ac:dyDescent="0.25">
      <c r="A483" s="26"/>
      <c r="B483" s="35"/>
      <c r="C483" s="26"/>
      <c r="D483" s="36"/>
      <c r="E483" s="26"/>
      <c r="F483" s="26"/>
      <c r="G483" s="26"/>
      <c r="H483" s="37"/>
      <c r="I483" s="26"/>
      <c r="J483" s="35"/>
      <c r="K483" s="26"/>
      <c r="L483" s="36"/>
      <c r="M483" s="38"/>
      <c r="N483" s="39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40"/>
      <c r="AL483" s="36"/>
      <c r="AM483" s="36"/>
      <c r="AN483" s="36"/>
      <c r="AO483" s="36"/>
      <c r="AP483" s="36"/>
      <c r="AQ483" s="40"/>
      <c r="AR483" s="36"/>
    </row>
    <row r="484" spans="1:44" ht="15.75" customHeight="1" x14ac:dyDescent="0.25">
      <c r="A484" s="26"/>
      <c r="B484" s="35"/>
      <c r="C484" s="26"/>
      <c r="D484" s="36"/>
      <c r="E484" s="26"/>
      <c r="F484" s="26"/>
      <c r="G484" s="26"/>
      <c r="H484" s="37"/>
      <c r="I484" s="26"/>
      <c r="J484" s="35"/>
      <c r="K484" s="26"/>
      <c r="L484" s="36"/>
      <c r="M484" s="38"/>
      <c r="N484" s="39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40"/>
      <c r="AL484" s="36"/>
      <c r="AM484" s="36"/>
      <c r="AN484" s="36"/>
      <c r="AO484" s="36"/>
      <c r="AP484" s="36"/>
      <c r="AQ484" s="40"/>
      <c r="AR484" s="36"/>
    </row>
    <row r="485" spans="1:44" ht="15.75" customHeight="1" x14ac:dyDescent="0.25">
      <c r="A485" s="26"/>
      <c r="B485" s="35"/>
      <c r="C485" s="26"/>
      <c r="D485" s="36"/>
      <c r="E485" s="26"/>
      <c r="F485" s="26"/>
      <c r="G485" s="26"/>
      <c r="H485" s="37"/>
      <c r="I485" s="26"/>
      <c r="J485" s="35"/>
      <c r="K485" s="26"/>
      <c r="L485" s="36"/>
      <c r="M485" s="38"/>
      <c r="N485" s="39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40"/>
      <c r="AL485" s="36"/>
      <c r="AM485" s="36"/>
      <c r="AN485" s="36"/>
      <c r="AO485" s="36"/>
      <c r="AP485" s="36"/>
      <c r="AQ485" s="40"/>
      <c r="AR485" s="36"/>
    </row>
    <row r="486" spans="1:44" ht="15.75" customHeight="1" x14ac:dyDescent="0.25">
      <c r="A486" s="26"/>
      <c r="B486" s="35"/>
      <c r="C486" s="26"/>
      <c r="D486" s="36"/>
      <c r="E486" s="26"/>
      <c r="F486" s="26"/>
      <c r="G486" s="26"/>
      <c r="H486" s="37"/>
      <c r="I486" s="26"/>
      <c r="J486" s="35"/>
      <c r="K486" s="26"/>
      <c r="L486" s="36"/>
      <c r="M486" s="38"/>
      <c r="N486" s="39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40"/>
      <c r="AL486" s="36"/>
      <c r="AM486" s="36"/>
      <c r="AN486" s="36"/>
      <c r="AO486" s="36"/>
      <c r="AP486" s="36"/>
      <c r="AQ486" s="40"/>
      <c r="AR486" s="36"/>
    </row>
    <row r="487" spans="1:44" ht="15.75" customHeight="1" x14ac:dyDescent="0.25">
      <c r="A487" s="26"/>
      <c r="B487" s="35"/>
      <c r="C487" s="26"/>
      <c r="D487" s="36"/>
      <c r="E487" s="26"/>
      <c r="F487" s="26"/>
      <c r="G487" s="26"/>
      <c r="H487" s="37"/>
      <c r="I487" s="26"/>
      <c r="J487" s="35"/>
      <c r="K487" s="26"/>
      <c r="L487" s="36"/>
      <c r="M487" s="38"/>
      <c r="N487" s="39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40"/>
      <c r="AL487" s="36"/>
      <c r="AM487" s="36"/>
      <c r="AN487" s="36"/>
      <c r="AO487" s="36"/>
      <c r="AP487" s="36"/>
      <c r="AQ487" s="40"/>
      <c r="AR487" s="36"/>
    </row>
    <row r="488" spans="1:44" ht="15.75" customHeight="1" x14ac:dyDescent="0.25">
      <c r="A488" s="26"/>
      <c r="B488" s="35"/>
      <c r="C488" s="26"/>
      <c r="D488" s="36"/>
      <c r="E488" s="26"/>
      <c r="F488" s="26"/>
      <c r="G488" s="26"/>
      <c r="H488" s="37"/>
      <c r="I488" s="26"/>
      <c r="J488" s="35"/>
      <c r="K488" s="26"/>
      <c r="L488" s="36"/>
      <c r="M488" s="38"/>
      <c r="N488" s="39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40"/>
      <c r="AL488" s="36"/>
      <c r="AM488" s="36"/>
      <c r="AN488" s="36"/>
      <c r="AO488" s="36"/>
      <c r="AP488" s="36"/>
      <c r="AQ488" s="40"/>
      <c r="AR488" s="36"/>
    </row>
    <row r="489" spans="1:44" ht="15.75" customHeight="1" x14ac:dyDescent="0.25">
      <c r="A489" s="26"/>
      <c r="B489" s="35"/>
      <c r="C489" s="26"/>
      <c r="D489" s="36"/>
      <c r="E489" s="26"/>
      <c r="F489" s="26"/>
      <c r="G489" s="26"/>
      <c r="H489" s="37"/>
      <c r="I489" s="26"/>
      <c r="J489" s="35"/>
      <c r="K489" s="26"/>
      <c r="L489" s="36"/>
      <c r="M489" s="38"/>
      <c r="N489" s="39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40"/>
      <c r="AL489" s="36"/>
      <c r="AM489" s="36"/>
      <c r="AN489" s="36"/>
      <c r="AO489" s="36"/>
      <c r="AP489" s="36"/>
      <c r="AQ489" s="40"/>
      <c r="AR489" s="36"/>
    </row>
    <row r="490" spans="1:44" ht="15.75" customHeight="1" x14ac:dyDescent="0.25">
      <c r="A490" s="26"/>
      <c r="B490" s="35"/>
      <c r="C490" s="26"/>
      <c r="D490" s="36"/>
      <c r="E490" s="26"/>
      <c r="F490" s="26"/>
      <c r="G490" s="26"/>
      <c r="H490" s="37"/>
      <c r="I490" s="26"/>
      <c r="J490" s="35"/>
      <c r="K490" s="26"/>
      <c r="L490" s="36"/>
      <c r="M490" s="38"/>
      <c r="N490" s="39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40"/>
      <c r="AL490" s="36"/>
      <c r="AM490" s="36"/>
      <c r="AN490" s="36"/>
      <c r="AO490" s="36"/>
      <c r="AP490" s="36"/>
      <c r="AQ490" s="40"/>
      <c r="AR490" s="36"/>
    </row>
    <row r="491" spans="1:44" ht="15.75" customHeight="1" x14ac:dyDescent="0.25">
      <c r="A491" s="26"/>
      <c r="B491" s="35"/>
      <c r="C491" s="26"/>
      <c r="D491" s="36"/>
      <c r="E491" s="26"/>
      <c r="F491" s="26"/>
      <c r="G491" s="26"/>
      <c r="H491" s="37"/>
      <c r="I491" s="26"/>
      <c r="J491" s="35"/>
      <c r="K491" s="26"/>
      <c r="L491" s="36"/>
      <c r="M491" s="38"/>
      <c r="N491" s="39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40"/>
      <c r="AL491" s="36"/>
      <c r="AM491" s="36"/>
      <c r="AN491" s="36"/>
      <c r="AO491" s="36"/>
      <c r="AP491" s="36"/>
      <c r="AQ491" s="40"/>
      <c r="AR491" s="36"/>
    </row>
    <row r="492" spans="1:44" ht="15.75" customHeight="1" x14ac:dyDescent="0.25">
      <c r="A492" s="26"/>
      <c r="B492" s="35"/>
      <c r="C492" s="26"/>
      <c r="D492" s="36"/>
      <c r="E492" s="26"/>
      <c r="F492" s="26"/>
      <c r="G492" s="26"/>
      <c r="H492" s="37"/>
      <c r="I492" s="26"/>
      <c r="J492" s="35"/>
      <c r="K492" s="26"/>
      <c r="L492" s="36"/>
      <c r="M492" s="38"/>
      <c r="N492" s="39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40"/>
      <c r="AL492" s="36"/>
      <c r="AM492" s="36"/>
      <c r="AN492" s="36"/>
      <c r="AO492" s="36"/>
      <c r="AP492" s="36"/>
      <c r="AQ492" s="40"/>
      <c r="AR492" s="36"/>
    </row>
    <row r="493" spans="1:44" ht="15.75" customHeight="1" x14ac:dyDescent="0.25">
      <c r="A493" s="26"/>
      <c r="B493" s="35"/>
      <c r="C493" s="26"/>
      <c r="D493" s="36"/>
      <c r="E493" s="26"/>
      <c r="F493" s="26"/>
      <c r="G493" s="26"/>
      <c r="H493" s="37"/>
      <c r="I493" s="26"/>
      <c r="J493" s="35"/>
      <c r="K493" s="26"/>
      <c r="L493" s="36"/>
      <c r="M493" s="38"/>
      <c r="N493" s="39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40"/>
      <c r="AL493" s="36"/>
      <c r="AM493" s="36"/>
      <c r="AN493" s="36"/>
      <c r="AO493" s="36"/>
      <c r="AP493" s="36"/>
      <c r="AQ493" s="40"/>
      <c r="AR493" s="36"/>
    </row>
    <row r="494" spans="1:44" ht="15.75" customHeight="1" x14ac:dyDescent="0.25">
      <c r="A494" s="26"/>
      <c r="B494" s="35"/>
      <c r="C494" s="26"/>
      <c r="D494" s="36"/>
      <c r="E494" s="26"/>
      <c r="F494" s="26"/>
      <c r="G494" s="26"/>
      <c r="H494" s="37"/>
      <c r="I494" s="26"/>
      <c r="J494" s="35"/>
      <c r="K494" s="26"/>
      <c r="L494" s="36"/>
      <c r="M494" s="38"/>
      <c r="N494" s="39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40"/>
      <c r="AL494" s="36"/>
      <c r="AM494" s="36"/>
      <c r="AN494" s="36"/>
      <c r="AO494" s="36"/>
      <c r="AP494" s="36"/>
      <c r="AQ494" s="40"/>
      <c r="AR494" s="36"/>
    </row>
    <row r="495" spans="1:44" ht="15.75" customHeight="1" x14ac:dyDescent="0.25">
      <c r="A495" s="26"/>
      <c r="B495" s="35"/>
      <c r="C495" s="26"/>
      <c r="D495" s="36"/>
      <c r="E495" s="26"/>
      <c r="F495" s="26"/>
      <c r="G495" s="26"/>
      <c r="H495" s="37"/>
      <c r="I495" s="26"/>
      <c r="J495" s="35"/>
      <c r="K495" s="26"/>
      <c r="L495" s="36"/>
      <c r="M495" s="38"/>
      <c r="N495" s="39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40"/>
      <c r="AL495" s="36"/>
      <c r="AM495" s="36"/>
      <c r="AN495" s="36"/>
      <c r="AO495" s="36"/>
      <c r="AP495" s="36"/>
      <c r="AQ495" s="40"/>
      <c r="AR495" s="36"/>
    </row>
    <row r="496" spans="1:44" ht="15.75" customHeight="1" x14ac:dyDescent="0.25">
      <c r="A496" s="26"/>
      <c r="B496" s="35"/>
      <c r="C496" s="26"/>
      <c r="D496" s="36"/>
      <c r="E496" s="26"/>
      <c r="F496" s="26"/>
      <c r="G496" s="26"/>
      <c r="H496" s="37"/>
      <c r="I496" s="26"/>
      <c r="J496" s="35"/>
      <c r="K496" s="26"/>
      <c r="L496" s="36"/>
      <c r="M496" s="38"/>
      <c r="N496" s="39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40"/>
      <c r="AL496" s="36"/>
      <c r="AM496" s="36"/>
      <c r="AN496" s="36"/>
      <c r="AO496" s="36"/>
      <c r="AP496" s="36"/>
      <c r="AQ496" s="40"/>
      <c r="AR496" s="36"/>
    </row>
    <row r="497" spans="1:44" ht="15.75" customHeight="1" x14ac:dyDescent="0.25">
      <c r="A497" s="26"/>
      <c r="B497" s="35"/>
      <c r="C497" s="26"/>
      <c r="D497" s="36"/>
      <c r="E497" s="26"/>
      <c r="F497" s="26"/>
      <c r="G497" s="26"/>
      <c r="H497" s="37"/>
      <c r="I497" s="26"/>
      <c r="J497" s="35"/>
      <c r="K497" s="26"/>
      <c r="L497" s="36"/>
      <c r="M497" s="38"/>
      <c r="N497" s="39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40"/>
      <c r="AL497" s="36"/>
      <c r="AM497" s="36"/>
      <c r="AN497" s="36"/>
      <c r="AO497" s="36"/>
      <c r="AP497" s="36"/>
      <c r="AQ497" s="40"/>
      <c r="AR497" s="36"/>
    </row>
    <row r="498" spans="1:44" ht="15.75" customHeight="1" x14ac:dyDescent="0.25">
      <c r="A498" s="26"/>
      <c r="B498" s="35"/>
      <c r="C498" s="26"/>
      <c r="D498" s="36"/>
      <c r="E498" s="26"/>
      <c r="F498" s="26"/>
      <c r="G498" s="26"/>
      <c r="H498" s="37"/>
      <c r="I498" s="26"/>
      <c r="J498" s="35"/>
      <c r="K498" s="26"/>
      <c r="L498" s="36"/>
      <c r="M498" s="38"/>
      <c r="N498" s="39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40"/>
      <c r="AL498" s="36"/>
      <c r="AM498" s="36"/>
      <c r="AN498" s="36"/>
      <c r="AO498" s="36"/>
      <c r="AP498" s="36"/>
      <c r="AQ498" s="40"/>
      <c r="AR498" s="36"/>
    </row>
    <row r="499" spans="1:44" ht="15.75" customHeight="1" x14ac:dyDescent="0.25">
      <c r="A499" s="26"/>
      <c r="B499" s="35"/>
      <c r="C499" s="26"/>
      <c r="D499" s="36"/>
      <c r="E499" s="26"/>
      <c r="F499" s="26"/>
      <c r="G499" s="26"/>
      <c r="H499" s="37"/>
      <c r="I499" s="26"/>
      <c r="J499" s="35"/>
      <c r="K499" s="26"/>
      <c r="L499" s="36"/>
      <c r="M499" s="38"/>
      <c r="N499" s="39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40"/>
      <c r="AL499" s="36"/>
      <c r="AM499" s="36"/>
      <c r="AN499" s="36"/>
      <c r="AO499" s="36"/>
      <c r="AP499" s="36"/>
      <c r="AQ499" s="40"/>
      <c r="AR499" s="36"/>
    </row>
    <row r="500" spans="1:44" ht="15.75" customHeight="1" x14ac:dyDescent="0.25">
      <c r="A500" s="26"/>
      <c r="B500" s="35"/>
      <c r="C500" s="26"/>
      <c r="D500" s="36"/>
      <c r="E500" s="26"/>
      <c r="F500" s="26"/>
      <c r="G500" s="26"/>
      <c r="H500" s="37"/>
      <c r="I500" s="26"/>
      <c r="J500" s="35"/>
      <c r="K500" s="26"/>
      <c r="L500" s="36"/>
      <c r="M500" s="38"/>
      <c r="N500" s="39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40"/>
      <c r="AL500" s="36"/>
      <c r="AM500" s="36"/>
      <c r="AN500" s="36"/>
      <c r="AO500" s="36"/>
      <c r="AP500" s="36"/>
      <c r="AQ500" s="40"/>
      <c r="AR500" s="36"/>
    </row>
    <row r="501" spans="1:44" ht="15.75" customHeight="1" x14ac:dyDescent="0.25">
      <c r="A501" s="26"/>
      <c r="B501" s="35"/>
      <c r="C501" s="26"/>
      <c r="D501" s="36"/>
      <c r="E501" s="26"/>
      <c r="F501" s="26"/>
      <c r="G501" s="26"/>
      <c r="H501" s="37"/>
      <c r="I501" s="26"/>
      <c r="J501" s="35"/>
      <c r="K501" s="26"/>
      <c r="L501" s="36"/>
      <c r="M501" s="38"/>
      <c r="N501" s="39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40"/>
      <c r="AL501" s="36"/>
      <c r="AM501" s="36"/>
      <c r="AN501" s="36"/>
      <c r="AO501" s="36"/>
      <c r="AP501" s="36"/>
      <c r="AQ501" s="40"/>
      <c r="AR501" s="36"/>
    </row>
    <row r="502" spans="1:44" ht="15.75" customHeight="1" x14ac:dyDescent="0.25">
      <c r="A502" s="26"/>
      <c r="B502" s="35"/>
      <c r="C502" s="26"/>
      <c r="D502" s="36"/>
      <c r="E502" s="26"/>
      <c r="F502" s="26"/>
      <c r="G502" s="26"/>
      <c r="H502" s="37"/>
      <c r="I502" s="26"/>
      <c r="J502" s="35"/>
      <c r="K502" s="26"/>
      <c r="L502" s="36"/>
      <c r="M502" s="38"/>
      <c r="N502" s="39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40"/>
      <c r="AL502" s="36"/>
      <c r="AM502" s="36"/>
      <c r="AN502" s="36"/>
      <c r="AO502" s="36"/>
      <c r="AP502" s="36"/>
      <c r="AQ502" s="40"/>
      <c r="AR502" s="36"/>
    </row>
    <row r="503" spans="1:44" ht="15.75" customHeight="1" x14ac:dyDescent="0.25">
      <c r="A503" s="26"/>
      <c r="B503" s="35"/>
      <c r="C503" s="26"/>
      <c r="D503" s="36"/>
      <c r="E503" s="26"/>
      <c r="F503" s="26"/>
      <c r="G503" s="26"/>
      <c r="H503" s="37"/>
      <c r="I503" s="26"/>
      <c r="J503" s="35"/>
      <c r="K503" s="26"/>
      <c r="L503" s="36"/>
      <c r="M503" s="38"/>
      <c r="N503" s="39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40"/>
      <c r="AL503" s="36"/>
      <c r="AM503" s="36"/>
      <c r="AN503" s="36"/>
      <c r="AO503" s="36"/>
      <c r="AP503" s="36"/>
      <c r="AQ503" s="40"/>
      <c r="AR503" s="36"/>
    </row>
    <row r="504" spans="1:44" ht="15.75" customHeight="1" x14ac:dyDescent="0.25">
      <c r="A504" s="26"/>
      <c r="B504" s="35"/>
      <c r="C504" s="26"/>
      <c r="D504" s="36"/>
      <c r="E504" s="26"/>
      <c r="F504" s="26"/>
      <c r="G504" s="26"/>
      <c r="H504" s="37"/>
      <c r="I504" s="26"/>
      <c r="J504" s="35"/>
      <c r="K504" s="26"/>
      <c r="L504" s="36"/>
      <c r="M504" s="38"/>
      <c r="N504" s="39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40"/>
      <c r="AL504" s="36"/>
      <c r="AM504" s="36"/>
      <c r="AN504" s="36"/>
      <c r="AO504" s="36"/>
      <c r="AP504" s="36"/>
      <c r="AQ504" s="40"/>
      <c r="AR504" s="36"/>
    </row>
    <row r="505" spans="1:44" ht="15.75" customHeight="1" x14ac:dyDescent="0.25">
      <c r="A505" s="26"/>
      <c r="B505" s="35"/>
      <c r="C505" s="26"/>
      <c r="D505" s="36"/>
      <c r="E505" s="26"/>
      <c r="F505" s="26"/>
      <c r="G505" s="26"/>
      <c r="H505" s="37"/>
      <c r="I505" s="26"/>
      <c r="J505" s="35"/>
      <c r="K505" s="26"/>
      <c r="L505" s="36"/>
      <c r="M505" s="38"/>
      <c r="N505" s="39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40"/>
      <c r="AL505" s="36"/>
      <c r="AM505" s="36"/>
      <c r="AN505" s="36"/>
      <c r="AO505" s="36"/>
      <c r="AP505" s="36"/>
      <c r="AQ505" s="40"/>
      <c r="AR505" s="36"/>
    </row>
    <row r="506" spans="1:44" ht="15.75" customHeight="1" x14ac:dyDescent="0.25">
      <c r="A506" s="26"/>
      <c r="B506" s="35"/>
      <c r="C506" s="26"/>
      <c r="D506" s="36"/>
      <c r="E506" s="26"/>
      <c r="F506" s="26"/>
      <c r="G506" s="26"/>
      <c r="H506" s="37"/>
      <c r="I506" s="26"/>
      <c r="J506" s="35"/>
      <c r="K506" s="26"/>
      <c r="L506" s="36"/>
      <c r="M506" s="38"/>
      <c r="N506" s="39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40"/>
      <c r="AL506" s="36"/>
      <c r="AM506" s="36"/>
      <c r="AN506" s="36"/>
      <c r="AO506" s="36"/>
      <c r="AP506" s="36"/>
      <c r="AQ506" s="40"/>
      <c r="AR506" s="36"/>
    </row>
    <row r="507" spans="1:44" ht="15.75" customHeight="1" x14ac:dyDescent="0.25">
      <c r="A507" s="26"/>
      <c r="B507" s="35"/>
      <c r="C507" s="26"/>
      <c r="D507" s="36"/>
      <c r="E507" s="26"/>
      <c r="F507" s="26"/>
      <c r="G507" s="26"/>
      <c r="H507" s="37"/>
      <c r="I507" s="26"/>
      <c r="J507" s="35"/>
      <c r="K507" s="26"/>
      <c r="L507" s="36"/>
      <c r="M507" s="38"/>
      <c r="N507" s="39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40"/>
      <c r="AL507" s="36"/>
      <c r="AM507" s="36"/>
      <c r="AN507" s="36"/>
      <c r="AO507" s="36"/>
      <c r="AP507" s="36"/>
      <c r="AQ507" s="40"/>
      <c r="AR507" s="36"/>
    </row>
    <row r="508" spans="1:44" ht="15.75" customHeight="1" x14ac:dyDescent="0.25">
      <c r="A508" s="26"/>
      <c r="B508" s="35"/>
      <c r="C508" s="26"/>
      <c r="D508" s="36"/>
      <c r="E508" s="26"/>
      <c r="F508" s="26"/>
      <c r="G508" s="26"/>
      <c r="H508" s="37"/>
      <c r="I508" s="26"/>
      <c r="J508" s="35"/>
      <c r="K508" s="26"/>
      <c r="L508" s="36"/>
      <c r="M508" s="38"/>
      <c r="N508" s="39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40"/>
      <c r="AL508" s="36"/>
      <c r="AM508" s="36"/>
      <c r="AN508" s="36"/>
      <c r="AO508" s="36"/>
      <c r="AP508" s="36"/>
      <c r="AQ508" s="40"/>
      <c r="AR508" s="36"/>
    </row>
    <row r="509" spans="1:44" ht="15.75" customHeight="1" x14ac:dyDescent="0.25">
      <c r="A509" s="26"/>
      <c r="B509" s="35"/>
      <c r="C509" s="26"/>
      <c r="D509" s="36"/>
      <c r="E509" s="26"/>
      <c r="F509" s="26"/>
      <c r="G509" s="26"/>
      <c r="H509" s="37"/>
      <c r="I509" s="26"/>
      <c r="J509" s="35"/>
      <c r="K509" s="26"/>
      <c r="L509" s="36"/>
      <c r="M509" s="38"/>
      <c r="N509" s="39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40"/>
      <c r="AL509" s="36"/>
      <c r="AM509" s="36"/>
      <c r="AN509" s="36"/>
      <c r="AO509" s="36"/>
      <c r="AP509" s="36"/>
      <c r="AQ509" s="40"/>
      <c r="AR509" s="36"/>
    </row>
    <row r="510" spans="1:44" ht="15.75" customHeight="1" x14ac:dyDescent="0.25">
      <c r="A510" s="26"/>
      <c r="B510" s="35"/>
      <c r="C510" s="26"/>
      <c r="D510" s="36"/>
      <c r="E510" s="26"/>
      <c r="F510" s="26"/>
      <c r="G510" s="26"/>
      <c r="H510" s="37"/>
      <c r="I510" s="26"/>
      <c r="J510" s="35"/>
      <c r="K510" s="26"/>
      <c r="L510" s="36"/>
      <c r="M510" s="38"/>
      <c r="N510" s="39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40"/>
      <c r="AL510" s="36"/>
      <c r="AM510" s="36"/>
      <c r="AN510" s="36"/>
      <c r="AO510" s="36"/>
      <c r="AP510" s="36"/>
      <c r="AQ510" s="40"/>
      <c r="AR510" s="36"/>
    </row>
    <row r="511" spans="1:44" ht="15.75" customHeight="1" x14ac:dyDescent="0.25">
      <c r="A511" s="26"/>
      <c r="B511" s="35"/>
      <c r="C511" s="26"/>
      <c r="D511" s="36"/>
      <c r="E511" s="26"/>
      <c r="F511" s="26"/>
      <c r="G511" s="26"/>
      <c r="H511" s="37"/>
      <c r="I511" s="26"/>
      <c r="J511" s="35"/>
      <c r="K511" s="26"/>
      <c r="L511" s="36"/>
      <c r="M511" s="38"/>
      <c r="N511" s="39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40"/>
      <c r="AL511" s="36"/>
      <c r="AM511" s="36"/>
      <c r="AN511" s="36"/>
      <c r="AO511" s="36"/>
      <c r="AP511" s="36"/>
      <c r="AQ511" s="40"/>
      <c r="AR511" s="36"/>
    </row>
    <row r="512" spans="1:44" ht="15.75" customHeight="1" x14ac:dyDescent="0.25">
      <c r="A512" s="26"/>
      <c r="B512" s="35"/>
      <c r="C512" s="26"/>
      <c r="D512" s="36"/>
      <c r="E512" s="26"/>
      <c r="F512" s="26"/>
      <c r="G512" s="26"/>
      <c r="H512" s="37"/>
      <c r="I512" s="26"/>
      <c r="J512" s="35"/>
      <c r="K512" s="26"/>
      <c r="L512" s="36"/>
      <c r="M512" s="38"/>
      <c r="N512" s="39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40"/>
      <c r="AL512" s="36"/>
      <c r="AM512" s="36"/>
      <c r="AN512" s="36"/>
      <c r="AO512" s="36"/>
      <c r="AP512" s="36"/>
      <c r="AQ512" s="40"/>
      <c r="AR512" s="36"/>
    </row>
    <row r="513" spans="1:44" ht="15.75" customHeight="1" x14ac:dyDescent="0.25">
      <c r="A513" s="26"/>
      <c r="B513" s="35"/>
      <c r="C513" s="26"/>
      <c r="D513" s="36"/>
      <c r="E513" s="26"/>
      <c r="F513" s="26"/>
      <c r="G513" s="26"/>
      <c r="H513" s="37"/>
      <c r="I513" s="26"/>
      <c r="J513" s="35"/>
      <c r="K513" s="26"/>
      <c r="L513" s="36"/>
      <c r="M513" s="38"/>
      <c r="N513" s="39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40"/>
      <c r="AL513" s="36"/>
      <c r="AM513" s="36"/>
      <c r="AN513" s="36"/>
      <c r="AO513" s="36"/>
      <c r="AP513" s="36"/>
      <c r="AQ513" s="40"/>
      <c r="AR513" s="36"/>
    </row>
    <row r="514" spans="1:44" ht="15.75" customHeight="1" x14ac:dyDescent="0.25">
      <c r="A514" s="26"/>
      <c r="B514" s="35"/>
      <c r="C514" s="26"/>
      <c r="D514" s="36"/>
      <c r="E514" s="26"/>
      <c r="F514" s="26"/>
      <c r="G514" s="26"/>
      <c r="H514" s="37"/>
      <c r="I514" s="26"/>
      <c r="J514" s="35"/>
      <c r="K514" s="26"/>
      <c r="L514" s="36"/>
      <c r="M514" s="38"/>
      <c r="N514" s="39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40"/>
      <c r="AL514" s="36"/>
      <c r="AM514" s="36"/>
      <c r="AN514" s="36"/>
      <c r="AO514" s="36"/>
      <c r="AP514" s="36"/>
      <c r="AQ514" s="40"/>
      <c r="AR514" s="36"/>
    </row>
    <row r="515" spans="1:44" ht="15.75" customHeight="1" x14ac:dyDescent="0.25">
      <c r="A515" s="26"/>
      <c r="B515" s="35"/>
      <c r="C515" s="26"/>
      <c r="D515" s="36"/>
      <c r="E515" s="26"/>
      <c r="F515" s="26"/>
      <c r="G515" s="26"/>
      <c r="H515" s="37"/>
      <c r="I515" s="26"/>
      <c r="J515" s="35"/>
      <c r="K515" s="26"/>
      <c r="L515" s="36"/>
      <c r="M515" s="38"/>
      <c r="N515" s="39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40"/>
      <c r="AL515" s="36"/>
      <c r="AM515" s="36"/>
      <c r="AN515" s="36"/>
      <c r="AO515" s="36"/>
      <c r="AP515" s="36"/>
      <c r="AQ515" s="40"/>
      <c r="AR515" s="36"/>
    </row>
    <row r="516" spans="1:44" ht="15.75" customHeight="1" x14ac:dyDescent="0.25">
      <c r="A516" s="26"/>
      <c r="B516" s="35"/>
      <c r="C516" s="26"/>
      <c r="D516" s="36"/>
      <c r="E516" s="26"/>
      <c r="F516" s="26"/>
      <c r="G516" s="26"/>
      <c r="H516" s="37"/>
      <c r="I516" s="26"/>
      <c r="J516" s="35"/>
      <c r="K516" s="26"/>
      <c r="L516" s="36"/>
      <c r="M516" s="38"/>
      <c r="N516" s="39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40"/>
      <c r="AL516" s="36"/>
      <c r="AM516" s="36"/>
      <c r="AN516" s="36"/>
      <c r="AO516" s="36"/>
      <c r="AP516" s="36"/>
      <c r="AQ516" s="40"/>
      <c r="AR516" s="36"/>
    </row>
    <row r="517" spans="1:44" ht="15.75" customHeight="1" x14ac:dyDescent="0.25">
      <c r="A517" s="26"/>
      <c r="B517" s="35"/>
      <c r="C517" s="26"/>
      <c r="D517" s="36"/>
      <c r="E517" s="26"/>
      <c r="F517" s="26"/>
      <c r="G517" s="26"/>
      <c r="H517" s="37"/>
      <c r="I517" s="26"/>
      <c r="J517" s="35"/>
      <c r="K517" s="26"/>
      <c r="L517" s="36"/>
      <c r="M517" s="38"/>
      <c r="N517" s="39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40"/>
      <c r="AL517" s="36"/>
      <c r="AM517" s="36"/>
      <c r="AN517" s="36"/>
      <c r="AO517" s="36"/>
      <c r="AP517" s="36"/>
      <c r="AQ517" s="40"/>
      <c r="AR517" s="36"/>
    </row>
    <row r="518" spans="1:44" ht="15.75" customHeight="1" x14ac:dyDescent="0.25">
      <c r="A518" s="26"/>
      <c r="B518" s="35"/>
      <c r="C518" s="26"/>
      <c r="D518" s="36"/>
      <c r="E518" s="26"/>
      <c r="F518" s="26"/>
      <c r="G518" s="26"/>
      <c r="H518" s="37"/>
      <c r="I518" s="26"/>
      <c r="J518" s="35"/>
      <c r="K518" s="26"/>
      <c r="L518" s="36"/>
      <c r="M518" s="38"/>
      <c r="N518" s="39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40"/>
      <c r="AL518" s="36"/>
      <c r="AM518" s="36"/>
      <c r="AN518" s="36"/>
      <c r="AO518" s="36"/>
      <c r="AP518" s="36"/>
      <c r="AQ518" s="40"/>
      <c r="AR518" s="36"/>
    </row>
    <row r="519" spans="1:44" ht="15.75" customHeight="1" x14ac:dyDescent="0.25">
      <c r="A519" s="26"/>
      <c r="B519" s="35"/>
      <c r="C519" s="26"/>
      <c r="D519" s="36"/>
      <c r="E519" s="26"/>
      <c r="F519" s="26"/>
      <c r="G519" s="26"/>
      <c r="H519" s="37"/>
      <c r="I519" s="26"/>
      <c r="J519" s="35"/>
      <c r="K519" s="26"/>
      <c r="L519" s="36"/>
      <c r="M519" s="38"/>
      <c r="N519" s="39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40"/>
      <c r="AL519" s="36"/>
      <c r="AM519" s="36"/>
      <c r="AN519" s="36"/>
      <c r="AO519" s="36"/>
      <c r="AP519" s="36"/>
      <c r="AQ519" s="40"/>
      <c r="AR519" s="36"/>
    </row>
    <row r="520" spans="1:44" ht="15.75" customHeight="1" x14ac:dyDescent="0.25">
      <c r="A520" s="26"/>
      <c r="B520" s="35"/>
      <c r="C520" s="26"/>
      <c r="D520" s="36"/>
      <c r="E520" s="26"/>
      <c r="F520" s="26"/>
      <c r="G520" s="26"/>
      <c r="H520" s="37"/>
      <c r="I520" s="26"/>
      <c r="J520" s="35"/>
      <c r="K520" s="26"/>
      <c r="L520" s="36"/>
      <c r="M520" s="38"/>
      <c r="N520" s="39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40"/>
      <c r="AL520" s="36"/>
      <c r="AM520" s="36"/>
      <c r="AN520" s="36"/>
      <c r="AO520" s="36"/>
      <c r="AP520" s="36"/>
      <c r="AQ520" s="40"/>
      <c r="AR520" s="36"/>
    </row>
    <row r="521" spans="1:44" ht="15.75" customHeight="1" x14ac:dyDescent="0.25">
      <c r="A521" s="26"/>
      <c r="B521" s="35"/>
      <c r="C521" s="26"/>
      <c r="D521" s="36"/>
      <c r="E521" s="26"/>
      <c r="F521" s="26"/>
      <c r="G521" s="26"/>
      <c r="H521" s="37"/>
      <c r="I521" s="26"/>
      <c r="J521" s="35"/>
      <c r="K521" s="26"/>
      <c r="L521" s="36"/>
      <c r="M521" s="38"/>
      <c r="N521" s="39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40"/>
      <c r="AL521" s="36"/>
      <c r="AM521" s="36"/>
      <c r="AN521" s="36"/>
      <c r="AO521" s="36"/>
      <c r="AP521" s="36"/>
      <c r="AQ521" s="40"/>
      <c r="AR521" s="36"/>
    </row>
    <row r="522" spans="1:44" ht="15.75" customHeight="1" x14ac:dyDescent="0.25">
      <c r="A522" s="26"/>
      <c r="B522" s="35"/>
      <c r="C522" s="26"/>
      <c r="D522" s="36"/>
      <c r="E522" s="26"/>
      <c r="F522" s="26"/>
      <c r="G522" s="26"/>
      <c r="H522" s="37"/>
      <c r="I522" s="26"/>
      <c r="J522" s="35"/>
      <c r="K522" s="26"/>
      <c r="L522" s="36"/>
      <c r="M522" s="38"/>
      <c r="N522" s="39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40"/>
      <c r="AL522" s="36"/>
      <c r="AM522" s="36"/>
      <c r="AN522" s="36"/>
      <c r="AO522" s="36"/>
      <c r="AP522" s="36"/>
      <c r="AQ522" s="40"/>
      <c r="AR522" s="36"/>
    </row>
    <row r="523" spans="1:44" ht="15.75" customHeight="1" x14ac:dyDescent="0.25">
      <c r="A523" s="26"/>
      <c r="B523" s="35"/>
      <c r="C523" s="26"/>
      <c r="D523" s="36"/>
      <c r="E523" s="26"/>
      <c r="F523" s="26"/>
      <c r="G523" s="26"/>
      <c r="H523" s="37"/>
      <c r="I523" s="26"/>
      <c r="J523" s="35"/>
      <c r="K523" s="26"/>
      <c r="L523" s="36"/>
      <c r="M523" s="38"/>
      <c r="N523" s="39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40"/>
      <c r="AL523" s="36"/>
      <c r="AM523" s="36"/>
      <c r="AN523" s="36"/>
      <c r="AO523" s="36"/>
      <c r="AP523" s="36"/>
      <c r="AQ523" s="40"/>
      <c r="AR523" s="36"/>
    </row>
    <row r="524" spans="1:44" ht="15.75" customHeight="1" x14ac:dyDescent="0.25">
      <c r="A524" s="26"/>
      <c r="B524" s="35"/>
      <c r="C524" s="26"/>
      <c r="D524" s="36"/>
      <c r="E524" s="26"/>
      <c r="F524" s="26"/>
      <c r="G524" s="26"/>
      <c r="H524" s="37"/>
      <c r="I524" s="26"/>
      <c r="J524" s="35"/>
      <c r="K524" s="26"/>
      <c r="L524" s="36"/>
      <c r="M524" s="38"/>
      <c r="N524" s="39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40"/>
      <c r="AL524" s="36"/>
      <c r="AM524" s="36"/>
      <c r="AN524" s="36"/>
      <c r="AO524" s="36"/>
      <c r="AP524" s="36"/>
      <c r="AQ524" s="40"/>
      <c r="AR524" s="36"/>
    </row>
    <row r="525" spans="1:44" ht="15.75" customHeight="1" x14ac:dyDescent="0.25">
      <c r="A525" s="26"/>
      <c r="B525" s="35"/>
      <c r="C525" s="26"/>
      <c r="D525" s="36"/>
      <c r="E525" s="26"/>
      <c r="F525" s="26"/>
      <c r="G525" s="26"/>
      <c r="H525" s="37"/>
      <c r="I525" s="26"/>
      <c r="J525" s="35"/>
      <c r="K525" s="26"/>
      <c r="L525" s="36"/>
      <c r="M525" s="38"/>
      <c r="N525" s="39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40"/>
      <c r="AL525" s="36"/>
      <c r="AM525" s="36"/>
      <c r="AN525" s="36"/>
      <c r="AO525" s="36"/>
      <c r="AP525" s="36"/>
      <c r="AQ525" s="40"/>
      <c r="AR525" s="36"/>
    </row>
    <row r="526" spans="1:44" ht="15.75" customHeight="1" x14ac:dyDescent="0.25">
      <c r="A526" s="26"/>
      <c r="B526" s="35"/>
      <c r="C526" s="26"/>
      <c r="D526" s="36"/>
      <c r="E526" s="26"/>
      <c r="F526" s="26"/>
      <c r="G526" s="26"/>
      <c r="H526" s="37"/>
      <c r="I526" s="26"/>
      <c r="J526" s="35"/>
      <c r="K526" s="26"/>
      <c r="L526" s="36"/>
      <c r="M526" s="38"/>
      <c r="N526" s="39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40"/>
      <c r="AL526" s="36"/>
      <c r="AM526" s="36"/>
      <c r="AN526" s="36"/>
      <c r="AO526" s="36"/>
      <c r="AP526" s="36"/>
      <c r="AQ526" s="40"/>
      <c r="AR526" s="36"/>
    </row>
    <row r="527" spans="1:44" ht="15.75" customHeight="1" x14ac:dyDescent="0.25">
      <c r="A527" s="26"/>
      <c r="B527" s="35"/>
      <c r="C527" s="26"/>
      <c r="D527" s="36"/>
      <c r="E527" s="26"/>
      <c r="F527" s="26"/>
      <c r="G527" s="26"/>
      <c r="H527" s="37"/>
      <c r="I527" s="26"/>
      <c r="J527" s="35"/>
      <c r="K527" s="26"/>
      <c r="L527" s="36"/>
      <c r="M527" s="38"/>
      <c r="N527" s="39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40"/>
      <c r="AL527" s="36"/>
      <c r="AM527" s="36"/>
      <c r="AN527" s="36"/>
      <c r="AO527" s="36"/>
      <c r="AP527" s="36"/>
      <c r="AQ527" s="40"/>
      <c r="AR527" s="36"/>
    </row>
    <row r="528" spans="1:44" ht="15.75" customHeight="1" x14ac:dyDescent="0.25">
      <c r="A528" s="26"/>
      <c r="B528" s="35"/>
      <c r="C528" s="26"/>
      <c r="D528" s="36"/>
      <c r="E528" s="26"/>
      <c r="F528" s="26"/>
      <c r="G528" s="26"/>
      <c r="H528" s="37"/>
      <c r="I528" s="26"/>
      <c r="J528" s="35"/>
      <c r="K528" s="26"/>
      <c r="L528" s="36"/>
      <c r="M528" s="38"/>
      <c r="N528" s="39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40"/>
      <c r="AL528" s="36"/>
      <c r="AM528" s="36"/>
      <c r="AN528" s="36"/>
      <c r="AO528" s="36"/>
      <c r="AP528" s="36"/>
      <c r="AQ528" s="40"/>
      <c r="AR528" s="36"/>
    </row>
    <row r="529" spans="1:44" ht="15.75" customHeight="1" x14ac:dyDescent="0.25">
      <c r="A529" s="26"/>
      <c r="B529" s="35"/>
      <c r="C529" s="26"/>
      <c r="D529" s="36"/>
      <c r="E529" s="26"/>
      <c r="F529" s="26"/>
      <c r="G529" s="26"/>
      <c r="H529" s="37"/>
      <c r="I529" s="26"/>
      <c r="J529" s="35"/>
      <c r="K529" s="26"/>
      <c r="L529" s="36"/>
      <c r="M529" s="38"/>
      <c r="N529" s="39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40"/>
      <c r="AL529" s="36"/>
      <c r="AM529" s="36"/>
      <c r="AN529" s="36"/>
      <c r="AO529" s="36"/>
      <c r="AP529" s="36"/>
      <c r="AQ529" s="40"/>
      <c r="AR529" s="36"/>
    </row>
    <row r="530" spans="1:44" ht="15.75" customHeight="1" x14ac:dyDescent="0.25">
      <c r="A530" s="26"/>
      <c r="B530" s="35"/>
      <c r="C530" s="26"/>
      <c r="D530" s="36"/>
      <c r="E530" s="26"/>
      <c r="F530" s="26"/>
      <c r="G530" s="26"/>
      <c r="H530" s="37"/>
      <c r="I530" s="26"/>
      <c r="J530" s="35"/>
      <c r="K530" s="26"/>
      <c r="L530" s="36"/>
      <c r="M530" s="38"/>
      <c r="N530" s="39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40"/>
      <c r="AL530" s="36"/>
      <c r="AM530" s="36"/>
      <c r="AN530" s="36"/>
      <c r="AO530" s="36"/>
      <c r="AP530" s="36"/>
      <c r="AQ530" s="40"/>
      <c r="AR530" s="36"/>
    </row>
    <row r="531" spans="1:44" ht="15.75" customHeight="1" x14ac:dyDescent="0.25">
      <c r="A531" s="26"/>
      <c r="B531" s="35"/>
      <c r="C531" s="26"/>
      <c r="D531" s="36"/>
      <c r="E531" s="26"/>
      <c r="F531" s="26"/>
      <c r="G531" s="26"/>
      <c r="H531" s="37"/>
      <c r="I531" s="26"/>
      <c r="J531" s="35"/>
      <c r="K531" s="26"/>
      <c r="L531" s="36"/>
      <c r="M531" s="38"/>
      <c r="N531" s="39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40"/>
      <c r="AL531" s="36"/>
      <c r="AM531" s="36"/>
      <c r="AN531" s="36"/>
      <c r="AO531" s="36"/>
      <c r="AP531" s="36"/>
      <c r="AQ531" s="40"/>
      <c r="AR531" s="36"/>
    </row>
    <row r="532" spans="1:44" ht="15.75" customHeight="1" x14ac:dyDescent="0.25">
      <c r="A532" s="26"/>
      <c r="B532" s="35"/>
      <c r="C532" s="26"/>
      <c r="D532" s="36"/>
      <c r="E532" s="26"/>
      <c r="F532" s="26"/>
      <c r="G532" s="26"/>
      <c r="H532" s="37"/>
      <c r="I532" s="26"/>
      <c r="J532" s="35"/>
      <c r="K532" s="26"/>
      <c r="L532" s="36"/>
      <c r="M532" s="38"/>
      <c r="N532" s="39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40"/>
      <c r="AL532" s="36"/>
      <c r="AM532" s="36"/>
      <c r="AN532" s="36"/>
      <c r="AO532" s="36"/>
      <c r="AP532" s="36"/>
      <c r="AQ532" s="40"/>
      <c r="AR532" s="36"/>
    </row>
    <row r="533" spans="1:44" ht="15.75" customHeight="1" x14ac:dyDescent="0.25">
      <c r="A533" s="26"/>
      <c r="B533" s="35"/>
      <c r="C533" s="26"/>
      <c r="D533" s="36"/>
      <c r="E533" s="26"/>
      <c r="F533" s="26"/>
      <c r="G533" s="26"/>
      <c r="H533" s="37"/>
      <c r="I533" s="26"/>
      <c r="J533" s="35"/>
      <c r="K533" s="26"/>
      <c r="L533" s="36"/>
      <c r="M533" s="38"/>
      <c r="N533" s="39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40"/>
      <c r="AL533" s="36"/>
      <c r="AM533" s="36"/>
      <c r="AN533" s="36"/>
      <c r="AO533" s="36"/>
      <c r="AP533" s="36"/>
      <c r="AQ533" s="40"/>
      <c r="AR533" s="36"/>
    </row>
    <row r="534" spans="1:44" ht="15.75" customHeight="1" x14ac:dyDescent="0.25">
      <c r="A534" s="26"/>
      <c r="B534" s="35"/>
      <c r="C534" s="26"/>
      <c r="D534" s="36"/>
      <c r="E534" s="26"/>
      <c r="F534" s="26"/>
      <c r="G534" s="26"/>
      <c r="H534" s="37"/>
      <c r="I534" s="26"/>
      <c r="J534" s="35"/>
      <c r="K534" s="26"/>
      <c r="L534" s="36"/>
      <c r="M534" s="38"/>
      <c r="N534" s="39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40"/>
      <c r="AL534" s="36"/>
      <c r="AM534" s="36"/>
      <c r="AN534" s="36"/>
      <c r="AO534" s="36"/>
      <c r="AP534" s="36"/>
      <c r="AQ534" s="40"/>
      <c r="AR534" s="36"/>
    </row>
    <row r="535" spans="1:44" ht="15.75" customHeight="1" x14ac:dyDescent="0.25">
      <c r="A535" s="26"/>
      <c r="B535" s="35"/>
      <c r="C535" s="26"/>
      <c r="D535" s="36"/>
      <c r="E535" s="26"/>
      <c r="F535" s="26"/>
      <c r="G535" s="26"/>
      <c r="H535" s="37"/>
      <c r="I535" s="26"/>
      <c r="J535" s="35"/>
      <c r="K535" s="26"/>
      <c r="L535" s="36"/>
      <c r="M535" s="38"/>
      <c r="N535" s="39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40"/>
      <c r="AL535" s="36"/>
      <c r="AM535" s="36"/>
      <c r="AN535" s="36"/>
      <c r="AO535" s="36"/>
      <c r="AP535" s="36"/>
      <c r="AQ535" s="40"/>
      <c r="AR535" s="36"/>
    </row>
    <row r="536" spans="1:44" ht="15.75" customHeight="1" x14ac:dyDescent="0.25">
      <c r="A536" s="26"/>
      <c r="B536" s="35"/>
      <c r="C536" s="26"/>
      <c r="D536" s="36"/>
      <c r="E536" s="26"/>
      <c r="F536" s="26"/>
      <c r="G536" s="26"/>
      <c r="H536" s="37"/>
      <c r="I536" s="26"/>
      <c r="J536" s="35"/>
      <c r="K536" s="26"/>
      <c r="L536" s="36"/>
      <c r="M536" s="38"/>
      <c r="N536" s="39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40"/>
      <c r="AL536" s="36"/>
      <c r="AM536" s="36"/>
      <c r="AN536" s="36"/>
      <c r="AO536" s="36"/>
      <c r="AP536" s="36"/>
      <c r="AQ536" s="40"/>
      <c r="AR536" s="36"/>
    </row>
    <row r="537" spans="1:44" ht="15.75" customHeight="1" x14ac:dyDescent="0.25">
      <c r="A537" s="26"/>
      <c r="B537" s="35"/>
      <c r="C537" s="26"/>
      <c r="D537" s="36"/>
      <c r="E537" s="26"/>
      <c r="F537" s="26"/>
      <c r="G537" s="26"/>
      <c r="H537" s="37"/>
      <c r="I537" s="26"/>
      <c r="J537" s="35"/>
      <c r="K537" s="26"/>
      <c r="L537" s="36"/>
      <c r="M537" s="38"/>
      <c r="N537" s="39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40"/>
      <c r="AL537" s="36"/>
      <c r="AM537" s="36"/>
      <c r="AN537" s="36"/>
      <c r="AO537" s="36"/>
      <c r="AP537" s="36"/>
      <c r="AQ537" s="40"/>
      <c r="AR537" s="36"/>
    </row>
    <row r="538" spans="1:44" ht="15.75" customHeight="1" x14ac:dyDescent="0.25">
      <c r="A538" s="26"/>
      <c r="B538" s="35"/>
      <c r="C538" s="26"/>
      <c r="D538" s="36"/>
      <c r="E538" s="26"/>
      <c r="F538" s="26"/>
      <c r="G538" s="26"/>
      <c r="H538" s="37"/>
      <c r="I538" s="26"/>
      <c r="J538" s="35"/>
      <c r="K538" s="26"/>
      <c r="L538" s="36"/>
      <c r="M538" s="38"/>
      <c r="N538" s="39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40"/>
      <c r="AL538" s="36"/>
      <c r="AM538" s="36"/>
      <c r="AN538" s="36"/>
      <c r="AO538" s="36"/>
      <c r="AP538" s="36"/>
      <c r="AQ538" s="40"/>
      <c r="AR538" s="36"/>
    </row>
    <row r="539" spans="1:44" ht="15.75" customHeight="1" x14ac:dyDescent="0.25">
      <c r="A539" s="26"/>
      <c r="B539" s="35"/>
      <c r="C539" s="26"/>
      <c r="D539" s="36"/>
      <c r="E539" s="26"/>
      <c r="F539" s="26"/>
      <c r="G539" s="26"/>
      <c r="H539" s="37"/>
      <c r="I539" s="26"/>
      <c r="J539" s="35"/>
      <c r="K539" s="26"/>
      <c r="L539" s="36"/>
      <c r="M539" s="38"/>
      <c r="N539" s="39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40"/>
      <c r="AL539" s="36"/>
      <c r="AM539" s="36"/>
      <c r="AN539" s="36"/>
      <c r="AO539" s="36"/>
      <c r="AP539" s="36"/>
      <c r="AQ539" s="40"/>
      <c r="AR539" s="36"/>
    </row>
    <row r="540" spans="1:44" ht="15.75" customHeight="1" x14ac:dyDescent="0.25">
      <c r="A540" s="26"/>
      <c r="B540" s="35"/>
      <c r="C540" s="26"/>
      <c r="D540" s="36"/>
      <c r="E540" s="26"/>
      <c r="F540" s="26"/>
      <c r="G540" s="26"/>
      <c r="H540" s="37"/>
      <c r="I540" s="26"/>
      <c r="J540" s="35"/>
      <c r="K540" s="26"/>
      <c r="L540" s="36"/>
      <c r="M540" s="38"/>
      <c r="N540" s="39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40"/>
      <c r="AL540" s="36"/>
      <c r="AM540" s="36"/>
      <c r="AN540" s="36"/>
      <c r="AO540" s="36"/>
      <c r="AP540" s="36"/>
      <c r="AQ540" s="40"/>
      <c r="AR540" s="36"/>
    </row>
    <row r="541" spans="1:44" ht="15.75" customHeight="1" x14ac:dyDescent="0.25">
      <c r="A541" s="26"/>
      <c r="B541" s="35"/>
      <c r="C541" s="26"/>
      <c r="D541" s="36"/>
      <c r="E541" s="26"/>
      <c r="F541" s="26"/>
      <c r="G541" s="26"/>
      <c r="H541" s="37"/>
      <c r="I541" s="26"/>
      <c r="J541" s="35"/>
      <c r="K541" s="26"/>
      <c r="L541" s="36"/>
      <c r="M541" s="38"/>
      <c r="N541" s="39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40"/>
      <c r="AL541" s="36"/>
      <c r="AM541" s="36"/>
      <c r="AN541" s="36"/>
      <c r="AO541" s="36"/>
      <c r="AP541" s="36"/>
      <c r="AQ541" s="40"/>
      <c r="AR541" s="36"/>
    </row>
    <row r="542" spans="1:44" ht="15.75" customHeight="1" x14ac:dyDescent="0.25">
      <c r="A542" s="26"/>
      <c r="B542" s="35"/>
      <c r="C542" s="26"/>
      <c r="D542" s="36"/>
      <c r="E542" s="26"/>
      <c r="F542" s="26"/>
      <c r="G542" s="26"/>
      <c r="H542" s="37"/>
      <c r="I542" s="26"/>
      <c r="J542" s="35"/>
      <c r="K542" s="26"/>
      <c r="L542" s="36"/>
      <c r="M542" s="38"/>
      <c r="N542" s="39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40"/>
      <c r="AL542" s="36"/>
      <c r="AM542" s="36"/>
      <c r="AN542" s="36"/>
      <c r="AO542" s="36"/>
      <c r="AP542" s="36"/>
      <c r="AQ542" s="40"/>
      <c r="AR542" s="36"/>
    </row>
    <row r="543" spans="1:44" ht="15.75" customHeight="1" x14ac:dyDescent="0.25">
      <c r="A543" s="26"/>
      <c r="B543" s="35"/>
      <c r="C543" s="26"/>
      <c r="D543" s="36"/>
      <c r="E543" s="26"/>
      <c r="F543" s="26"/>
      <c r="G543" s="26"/>
      <c r="H543" s="37"/>
      <c r="I543" s="26"/>
      <c r="J543" s="35"/>
      <c r="K543" s="26"/>
      <c r="L543" s="36"/>
      <c r="M543" s="38"/>
      <c r="N543" s="39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40"/>
      <c r="AL543" s="36"/>
      <c r="AM543" s="36"/>
      <c r="AN543" s="36"/>
      <c r="AO543" s="36"/>
      <c r="AP543" s="36"/>
      <c r="AQ543" s="40"/>
      <c r="AR543" s="36"/>
    </row>
    <row r="544" spans="1:44" ht="15.75" customHeight="1" x14ac:dyDescent="0.25">
      <c r="A544" s="26"/>
      <c r="B544" s="35"/>
      <c r="C544" s="26"/>
      <c r="D544" s="36"/>
      <c r="E544" s="26"/>
      <c r="F544" s="26"/>
      <c r="G544" s="26"/>
      <c r="H544" s="37"/>
      <c r="I544" s="26"/>
      <c r="J544" s="35"/>
      <c r="K544" s="26"/>
      <c r="L544" s="36"/>
      <c r="M544" s="38"/>
      <c r="N544" s="39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40"/>
      <c r="AL544" s="36"/>
      <c r="AM544" s="36"/>
      <c r="AN544" s="36"/>
      <c r="AO544" s="36"/>
      <c r="AP544" s="36"/>
      <c r="AQ544" s="40"/>
      <c r="AR544" s="36"/>
    </row>
    <row r="545" spans="1:44" ht="15.75" customHeight="1" x14ac:dyDescent="0.25">
      <c r="A545" s="26"/>
      <c r="B545" s="35"/>
      <c r="C545" s="26"/>
      <c r="D545" s="36"/>
      <c r="E545" s="26"/>
      <c r="F545" s="26"/>
      <c r="G545" s="26"/>
      <c r="H545" s="37"/>
      <c r="I545" s="26"/>
      <c r="J545" s="35"/>
      <c r="K545" s="26"/>
      <c r="L545" s="36"/>
      <c r="M545" s="38"/>
      <c r="N545" s="39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40"/>
      <c r="AL545" s="36"/>
      <c r="AM545" s="36"/>
      <c r="AN545" s="36"/>
      <c r="AO545" s="36"/>
      <c r="AP545" s="36"/>
      <c r="AQ545" s="40"/>
      <c r="AR545" s="36"/>
    </row>
    <row r="546" spans="1:44" ht="15.75" customHeight="1" x14ac:dyDescent="0.25">
      <c r="A546" s="26"/>
      <c r="B546" s="35"/>
      <c r="C546" s="26"/>
      <c r="D546" s="36"/>
      <c r="E546" s="26"/>
      <c r="F546" s="26"/>
      <c r="G546" s="26"/>
      <c r="H546" s="37"/>
      <c r="I546" s="26"/>
      <c r="J546" s="35"/>
      <c r="K546" s="26"/>
      <c r="L546" s="36"/>
      <c r="M546" s="38"/>
      <c r="N546" s="39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40"/>
      <c r="AL546" s="36"/>
      <c r="AM546" s="36"/>
      <c r="AN546" s="36"/>
      <c r="AO546" s="36"/>
      <c r="AP546" s="36"/>
      <c r="AQ546" s="40"/>
      <c r="AR546" s="36"/>
    </row>
    <row r="547" spans="1:44" ht="15.75" customHeight="1" x14ac:dyDescent="0.25">
      <c r="A547" s="26"/>
      <c r="B547" s="35"/>
      <c r="C547" s="26"/>
      <c r="D547" s="36"/>
      <c r="E547" s="26"/>
      <c r="F547" s="26"/>
      <c r="G547" s="26"/>
      <c r="H547" s="37"/>
      <c r="I547" s="26"/>
      <c r="J547" s="35"/>
      <c r="K547" s="26"/>
      <c r="L547" s="36"/>
      <c r="M547" s="38"/>
      <c r="N547" s="39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40"/>
      <c r="AL547" s="36"/>
      <c r="AM547" s="36"/>
      <c r="AN547" s="36"/>
      <c r="AO547" s="36"/>
      <c r="AP547" s="36"/>
      <c r="AQ547" s="40"/>
      <c r="AR547" s="36"/>
    </row>
    <row r="548" spans="1:44" ht="15.75" customHeight="1" x14ac:dyDescent="0.25">
      <c r="A548" s="26"/>
      <c r="B548" s="35"/>
      <c r="C548" s="26"/>
      <c r="D548" s="36"/>
      <c r="E548" s="26"/>
      <c r="F548" s="26"/>
      <c r="G548" s="26"/>
      <c r="H548" s="37"/>
      <c r="I548" s="26"/>
      <c r="J548" s="35"/>
      <c r="K548" s="26"/>
      <c r="L548" s="36"/>
      <c r="M548" s="38"/>
      <c r="N548" s="39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40"/>
      <c r="AL548" s="36"/>
      <c r="AM548" s="36"/>
      <c r="AN548" s="36"/>
      <c r="AO548" s="36"/>
      <c r="AP548" s="36"/>
      <c r="AQ548" s="40"/>
      <c r="AR548" s="36"/>
    </row>
    <row r="549" spans="1:44" ht="15.75" customHeight="1" x14ac:dyDescent="0.25">
      <c r="A549" s="26"/>
      <c r="B549" s="35"/>
      <c r="C549" s="26"/>
      <c r="D549" s="36"/>
      <c r="E549" s="26"/>
      <c r="F549" s="26"/>
      <c r="G549" s="26"/>
      <c r="H549" s="37"/>
      <c r="I549" s="26"/>
      <c r="J549" s="35"/>
      <c r="K549" s="26"/>
      <c r="L549" s="36"/>
      <c r="M549" s="38"/>
      <c r="N549" s="39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40"/>
      <c r="AL549" s="36"/>
      <c r="AM549" s="36"/>
      <c r="AN549" s="36"/>
      <c r="AO549" s="36"/>
      <c r="AP549" s="36"/>
      <c r="AQ549" s="40"/>
      <c r="AR549" s="36"/>
    </row>
    <row r="550" spans="1:44" ht="15.75" customHeight="1" x14ac:dyDescent="0.25">
      <c r="A550" s="26"/>
      <c r="B550" s="35"/>
      <c r="C550" s="26"/>
      <c r="D550" s="36"/>
      <c r="E550" s="26"/>
      <c r="F550" s="26"/>
      <c r="G550" s="26"/>
      <c r="H550" s="37"/>
      <c r="I550" s="26"/>
      <c r="J550" s="35"/>
      <c r="K550" s="26"/>
      <c r="L550" s="36"/>
      <c r="M550" s="38"/>
      <c r="N550" s="39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40"/>
      <c r="AL550" s="36"/>
      <c r="AM550" s="36"/>
      <c r="AN550" s="36"/>
      <c r="AO550" s="36"/>
      <c r="AP550" s="36"/>
      <c r="AQ550" s="40"/>
      <c r="AR550" s="36"/>
    </row>
    <row r="551" spans="1:44" ht="15.75" customHeight="1" x14ac:dyDescent="0.25">
      <c r="A551" s="26"/>
      <c r="B551" s="35"/>
      <c r="C551" s="26"/>
      <c r="D551" s="36"/>
      <c r="E551" s="26"/>
      <c r="F551" s="26"/>
      <c r="G551" s="26"/>
      <c r="H551" s="37"/>
      <c r="I551" s="26"/>
      <c r="J551" s="35"/>
      <c r="K551" s="26"/>
      <c r="L551" s="36"/>
      <c r="M551" s="38"/>
      <c r="N551" s="39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40"/>
      <c r="AL551" s="36"/>
      <c r="AM551" s="36"/>
      <c r="AN551" s="36"/>
      <c r="AO551" s="36"/>
      <c r="AP551" s="36"/>
      <c r="AQ551" s="40"/>
      <c r="AR551" s="36"/>
    </row>
    <row r="552" spans="1:44" ht="15.75" customHeight="1" x14ac:dyDescent="0.25">
      <c r="A552" s="26"/>
      <c r="B552" s="35"/>
      <c r="C552" s="26"/>
      <c r="D552" s="36"/>
      <c r="E552" s="26"/>
      <c r="F552" s="26"/>
      <c r="G552" s="26"/>
      <c r="H552" s="37"/>
      <c r="I552" s="26"/>
      <c r="J552" s="35"/>
      <c r="K552" s="26"/>
      <c r="L552" s="36"/>
      <c r="M552" s="38"/>
      <c r="N552" s="39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40"/>
      <c r="AL552" s="36"/>
      <c r="AM552" s="36"/>
      <c r="AN552" s="36"/>
      <c r="AO552" s="36"/>
      <c r="AP552" s="36"/>
      <c r="AQ552" s="40"/>
      <c r="AR552" s="36"/>
    </row>
    <row r="553" spans="1:44" ht="15.75" customHeight="1" x14ac:dyDescent="0.25">
      <c r="A553" s="26"/>
      <c r="B553" s="35"/>
      <c r="C553" s="26"/>
      <c r="D553" s="36"/>
      <c r="E553" s="26"/>
      <c r="F553" s="26"/>
      <c r="G553" s="26"/>
      <c r="H553" s="37"/>
      <c r="I553" s="26"/>
      <c r="J553" s="35"/>
      <c r="K553" s="26"/>
      <c r="L553" s="36"/>
      <c r="M553" s="38"/>
      <c r="N553" s="39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40"/>
      <c r="AL553" s="36"/>
      <c r="AM553" s="36"/>
      <c r="AN553" s="36"/>
      <c r="AO553" s="36"/>
      <c r="AP553" s="36"/>
      <c r="AQ553" s="40"/>
      <c r="AR553" s="36"/>
    </row>
    <row r="554" spans="1:44" ht="15.75" customHeight="1" x14ac:dyDescent="0.25">
      <c r="A554" s="26"/>
      <c r="B554" s="35"/>
      <c r="C554" s="26"/>
      <c r="D554" s="36"/>
      <c r="E554" s="26"/>
      <c r="F554" s="26"/>
      <c r="G554" s="26"/>
      <c r="H554" s="37"/>
      <c r="I554" s="26"/>
      <c r="J554" s="35"/>
      <c r="K554" s="26"/>
      <c r="L554" s="36"/>
      <c r="M554" s="38"/>
      <c r="N554" s="39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40"/>
      <c r="AL554" s="36"/>
      <c r="AM554" s="36"/>
      <c r="AN554" s="36"/>
      <c r="AO554" s="36"/>
      <c r="AP554" s="36"/>
      <c r="AQ554" s="40"/>
      <c r="AR554" s="36"/>
    </row>
    <row r="555" spans="1:44" ht="15.75" customHeight="1" x14ac:dyDescent="0.25">
      <c r="A555" s="26"/>
      <c r="B555" s="35"/>
      <c r="C555" s="26"/>
      <c r="D555" s="36"/>
      <c r="E555" s="26"/>
      <c r="F555" s="26"/>
      <c r="G555" s="26"/>
      <c r="H555" s="37"/>
      <c r="I555" s="26"/>
      <c r="J555" s="35"/>
      <c r="K555" s="26"/>
      <c r="L555" s="36"/>
      <c r="M555" s="38"/>
      <c r="N555" s="39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40"/>
      <c r="AL555" s="36"/>
      <c r="AM555" s="36"/>
      <c r="AN555" s="36"/>
      <c r="AO555" s="36"/>
      <c r="AP555" s="36"/>
      <c r="AQ555" s="40"/>
      <c r="AR555" s="36"/>
    </row>
    <row r="556" spans="1:44" ht="15.75" customHeight="1" x14ac:dyDescent="0.25">
      <c r="A556" s="26"/>
      <c r="B556" s="35"/>
      <c r="C556" s="26"/>
      <c r="D556" s="36"/>
      <c r="E556" s="26"/>
      <c r="F556" s="26"/>
      <c r="G556" s="26"/>
      <c r="H556" s="37"/>
      <c r="I556" s="26"/>
      <c r="J556" s="35"/>
      <c r="K556" s="26"/>
      <c r="L556" s="36"/>
      <c r="M556" s="38"/>
      <c r="N556" s="39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40"/>
      <c r="AL556" s="36"/>
      <c r="AM556" s="36"/>
      <c r="AN556" s="36"/>
      <c r="AO556" s="36"/>
      <c r="AP556" s="36"/>
      <c r="AQ556" s="40"/>
      <c r="AR556" s="36"/>
    </row>
    <row r="557" spans="1:44" ht="15.75" customHeight="1" x14ac:dyDescent="0.25">
      <c r="A557" s="26"/>
      <c r="B557" s="35"/>
      <c r="C557" s="26"/>
      <c r="D557" s="36"/>
      <c r="E557" s="26"/>
      <c r="F557" s="26"/>
      <c r="G557" s="26"/>
      <c r="H557" s="37"/>
      <c r="I557" s="26"/>
      <c r="J557" s="35"/>
      <c r="K557" s="26"/>
      <c r="L557" s="36"/>
      <c r="M557" s="38"/>
      <c r="N557" s="39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40"/>
      <c r="AL557" s="36"/>
      <c r="AM557" s="36"/>
      <c r="AN557" s="36"/>
      <c r="AO557" s="36"/>
      <c r="AP557" s="36"/>
      <c r="AQ557" s="40"/>
      <c r="AR557" s="36"/>
    </row>
    <row r="558" spans="1:44" ht="15.75" customHeight="1" x14ac:dyDescent="0.25">
      <c r="A558" s="26"/>
      <c r="B558" s="35"/>
      <c r="C558" s="26"/>
      <c r="D558" s="36"/>
      <c r="E558" s="26"/>
      <c r="F558" s="26"/>
      <c r="G558" s="26"/>
      <c r="H558" s="37"/>
      <c r="I558" s="26"/>
      <c r="J558" s="35"/>
      <c r="K558" s="26"/>
      <c r="L558" s="36"/>
      <c r="M558" s="38"/>
      <c r="N558" s="39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40"/>
      <c r="AL558" s="36"/>
      <c r="AM558" s="36"/>
      <c r="AN558" s="36"/>
      <c r="AO558" s="36"/>
      <c r="AP558" s="36"/>
      <c r="AQ558" s="40"/>
      <c r="AR558" s="36"/>
    </row>
    <row r="559" spans="1:44" ht="15.75" customHeight="1" x14ac:dyDescent="0.25">
      <c r="A559" s="26"/>
      <c r="B559" s="35"/>
      <c r="C559" s="26"/>
      <c r="D559" s="36"/>
      <c r="E559" s="26"/>
      <c r="F559" s="26"/>
      <c r="G559" s="26"/>
      <c r="H559" s="37"/>
      <c r="I559" s="26"/>
      <c r="J559" s="35"/>
      <c r="K559" s="26"/>
      <c r="L559" s="36"/>
      <c r="M559" s="38"/>
      <c r="N559" s="39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40"/>
      <c r="AL559" s="36"/>
      <c r="AM559" s="36"/>
      <c r="AN559" s="36"/>
      <c r="AO559" s="36"/>
      <c r="AP559" s="36"/>
      <c r="AQ559" s="40"/>
      <c r="AR559" s="36"/>
    </row>
    <row r="560" spans="1:44" ht="15.75" customHeight="1" x14ac:dyDescent="0.25">
      <c r="A560" s="26"/>
      <c r="B560" s="35"/>
      <c r="C560" s="26"/>
      <c r="D560" s="36"/>
      <c r="E560" s="26"/>
      <c r="F560" s="26"/>
      <c r="G560" s="26"/>
      <c r="H560" s="37"/>
      <c r="I560" s="26"/>
      <c r="J560" s="35"/>
      <c r="K560" s="26"/>
      <c r="L560" s="36"/>
      <c r="M560" s="38"/>
      <c r="N560" s="39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40"/>
      <c r="AL560" s="36"/>
      <c r="AM560" s="36"/>
      <c r="AN560" s="36"/>
      <c r="AO560" s="36"/>
      <c r="AP560" s="36"/>
      <c r="AQ560" s="40"/>
      <c r="AR560" s="36"/>
    </row>
    <row r="561" spans="1:44" ht="15.75" customHeight="1" x14ac:dyDescent="0.25">
      <c r="A561" s="26"/>
      <c r="B561" s="35"/>
      <c r="C561" s="26"/>
      <c r="D561" s="36"/>
      <c r="E561" s="26"/>
      <c r="F561" s="26"/>
      <c r="G561" s="26"/>
      <c r="H561" s="37"/>
      <c r="I561" s="26"/>
      <c r="J561" s="35"/>
      <c r="K561" s="26"/>
      <c r="L561" s="36"/>
      <c r="M561" s="38"/>
      <c r="N561" s="39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40"/>
      <c r="AL561" s="36"/>
      <c r="AM561" s="36"/>
      <c r="AN561" s="36"/>
      <c r="AO561" s="36"/>
      <c r="AP561" s="36"/>
      <c r="AQ561" s="40"/>
      <c r="AR561" s="36"/>
    </row>
    <row r="562" spans="1:44" ht="15.75" customHeight="1" x14ac:dyDescent="0.25">
      <c r="A562" s="26"/>
      <c r="B562" s="35"/>
      <c r="C562" s="26"/>
      <c r="D562" s="36"/>
      <c r="E562" s="26"/>
      <c r="F562" s="26"/>
      <c r="G562" s="26"/>
      <c r="H562" s="37"/>
      <c r="I562" s="26"/>
      <c r="J562" s="35"/>
      <c r="K562" s="26"/>
      <c r="L562" s="36"/>
      <c r="M562" s="38"/>
      <c r="N562" s="39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40"/>
      <c r="AL562" s="36"/>
      <c r="AM562" s="36"/>
      <c r="AN562" s="36"/>
      <c r="AO562" s="36"/>
      <c r="AP562" s="36"/>
      <c r="AQ562" s="40"/>
      <c r="AR562" s="36"/>
    </row>
    <row r="563" spans="1:44" ht="15.75" customHeight="1" x14ac:dyDescent="0.25">
      <c r="A563" s="26"/>
      <c r="B563" s="35"/>
      <c r="C563" s="26"/>
      <c r="D563" s="36"/>
      <c r="E563" s="26"/>
      <c r="F563" s="26"/>
      <c r="G563" s="26"/>
      <c r="H563" s="37"/>
      <c r="I563" s="26"/>
      <c r="J563" s="35"/>
      <c r="K563" s="26"/>
      <c r="L563" s="36"/>
      <c r="M563" s="38"/>
      <c r="N563" s="39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40"/>
      <c r="AL563" s="36"/>
      <c r="AM563" s="36"/>
      <c r="AN563" s="36"/>
      <c r="AO563" s="36"/>
      <c r="AP563" s="36"/>
      <c r="AQ563" s="40"/>
      <c r="AR563" s="36"/>
    </row>
    <row r="564" spans="1:44" ht="15.75" customHeight="1" x14ac:dyDescent="0.25">
      <c r="A564" s="26"/>
      <c r="B564" s="35"/>
      <c r="C564" s="26"/>
      <c r="D564" s="36"/>
      <c r="E564" s="26"/>
      <c r="F564" s="26"/>
      <c r="G564" s="26"/>
      <c r="H564" s="37"/>
      <c r="I564" s="26"/>
      <c r="J564" s="35"/>
      <c r="K564" s="26"/>
      <c r="L564" s="36"/>
      <c r="M564" s="38"/>
      <c r="N564" s="39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40"/>
      <c r="AL564" s="36"/>
      <c r="AM564" s="36"/>
      <c r="AN564" s="36"/>
      <c r="AO564" s="36"/>
      <c r="AP564" s="36"/>
      <c r="AQ564" s="40"/>
      <c r="AR564" s="36"/>
    </row>
    <row r="565" spans="1:44" ht="15.75" customHeight="1" x14ac:dyDescent="0.25">
      <c r="A565" s="26"/>
      <c r="B565" s="35"/>
      <c r="C565" s="26"/>
      <c r="D565" s="36"/>
      <c r="E565" s="26"/>
      <c r="F565" s="26"/>
      <c r="G565" s="26"/>
      <c r="H565" s="37"/>
      <c r="I565" s="26"/>
      <c r="J565" s="35"/>
      <c r="K565" s="26"/>
      <c r="L565" s="36"/>
      <c r="M565" s="38"/>
      <c r="N565" s="39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40"/>
      <c r="AL565" s="36"/>
      <c r="AM565" s="36"/>
      <c r="AN565" s="36"/>
      <c r="AO565" s="36"/>
      <c r="AP565" s="36"/>
      <c r="AQ565" s="40"/>
      <c r="AR565" s="36"/>
    </row>
    <row r="566" spans="1:44" ht="15.75" customHeight="1" x14ac:dyDescent="0.25">
      <c r="A566" s="26"/>
      <c r="B566" s="35"/>
      <c r="C566" s="26"/>
      <c r="D566" s="36"/>
      <c r="E566" s="26"/>
      <c r="F566" s="26"/>
      <c r="G566" s="26"/>
      <c r="H566" s="37"/>
      <c r="I566" s="26"/>
      <c r="J566" s="35"/>
      <c r="K566" s="26"/>
      <c r="L566" s="36"/>
      <c r="M566" s="38"/>
      <c r="N566" s="39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40"/>
      <c r="AL566" s="36"/>
      <c r="AM566" s="36"/>
      <c r="AN566" s="36"/>
      <c r="AO566" s="36"/>
      <c r="AP566" s="36"/>
      <c r="AQ566" s="40"/>
      <c r="AR566" s="36"/>
    </row>
    <row r="567" spans="1:44" ht="15.75" customHeight="1" x14ac:dyDescent="0.25">
      <c r="A567" s="26"/>
      <c r="B567" s="35"/>
      <c r="C567" s="26"/>
      <c r="D567" s="36"/>
      <c r="E567" s="26"/>
      <c r="F567" s="26"/>
      <c r="G567" s="26"/>
      <c r="H567" s="37"/>
      <c r="I567" s="26"/>
      <c r="J567" s="35"/>
      <c r="K567" s="26"/>
      <c r="L567" s="36"/>
      <c r="M567" s="38"/>
      <c r="N567" s="39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40"/>
      <c r="AL567" s="36"/>
      <c r="AM567" s="36"/>
      <c r="AN567" s="36"/>
      <c r="AO567" s="36"/>
      <c r="AP567" s="36"/>
      <c r="AQ567" s="40"/>
      <c r="AR567" s="36"/>
    </row>
    <row r="568" spans="1:44" ht="15.75" customHeight="1" x14ac:dyDescent="0.25">
      <c r="A568" s="26"/>
      <c r="B568" s="35"/>
      <c r="C568" s="26"/>
      <c r="D568" s="36"/>
      <c r="E568" s="26"/>
      <c r="F568" s="26"/>
      <c r="G568" s="26"/>
      <c r="H568" s="37"/>
      <c r="I568" s="26"/>
      <c r="J568" s="35"/>
      <c r="K568" s="26"/>
      <c r="L568" s="36"/>
      <c r="M568" s="38"/>
      <c r="N568" s="39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40"/>
      <c r="AL568" s="36"/>
      <c r="AM568" s="36"/>
      <c r="AN568" s="36"/>
      <c r="AO568" s="36"/>
      <c r="AP568" s="36"/>
      <c r="AQ568" s="40"/>
      <c r="AR568" s="36"/>
    </row>
    <row r="569" spans="1:44" ht="15.75" customHeight="1" x14ac:dyDescent="0.25">
      <c r="A569" s="26"/>
      <c r="B569" s="35"/>
      <c r="C569" s="26"/>
      <c r="D569" s="36"/>
      <c r="E569" s="26"/>
      <c r="F569" s="26"/>
      <c r="G569" s="26"/>
      <c r="H569" s="37"/>
      <c r="I569" s="26"/>
      <c r="J569" s="35"/>
      <c r="K569" s="26"/>
      <c r="L569" s="36"/>
      <c r="M569" s="38"/>
      <c r="N569" s="39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40"/>
      <c r="AL569" s="36"/>
      <c r="AM569" s="36"/>
      <c r="AN569" s="36"/>
      <c r="AO569" s="36"/>
      <c r="AP569" s="36"/>
      <c r="AQ569" s="40"/>
      <c r="AR569" s="36"/>
    </row>
    <row r="570" spans="1:44" ht="15.75" customHeight="1" x14ac:dyDescent="0.25">
      <c r="A570" s="26"/>
      <c r="B570" s="35"/>
      <c r="C570" s="26"/>
      <c r="D570" s="36"/>
      <c r="E570" s="26"/>
      <c r="F570" s="26"/>
      <c r="G570" s="26"/>
      <c r="H570" s="37"/>
      <c r="I570" s="26"/>
      <c r="J570" s="35"/>
      <c r="K570" s="26"/>
      <c r="L570" s="36"/>
      <c r="M570" s="38"/>
      <c r="N570" s="39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40"/>
      <c r="AL570" s="36"/>
      <c r="AM570" s="36"/>
      <c r="AN570" s="36"/>
      <c r="AO570" s="36"/>
      <c r="AP570" s="36"/>
      <c r="AQ570" s="40"/>
      <c r="AR570" s="36"/>
    </row>
    <row r="571" spans="1:44" ht="15.75" customHeight="1" x14ac:dyDescent="0.25">
      <c r="A571" s="26"/>
      <c r="B571" s="35"/>
      <c r="C571" s="26"/>
      <c r="D571" s="36"/>
      <c r="E571" s="26"/>
      <c r="F571" s="26"/>
      <c r="G571" s="26"/>
      <c r="H571" s="37"/>
      <c r="I571" s="26"/>
      <c r="J571" s="35"/>
      <c r="K571" s="26"/>
      <c r="L571" s="36"/>
      <c r="M571" s="38"/>
      <c r="N571" s="39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40"/>
      <c r="AL571" s="36"/>
      <c r="AM571" s="36"/>
      <c r="AN571" s="36"/>
      <c r="AO571" s="36"/>
      <c r="AP571" s="36"/>
      <c r="AQ571" s="40"/>
      <c r="AR571" s="36"/>
    </row>
    <row r="572" spans="1:44" ht="15.75" customHeight="1" x14ac:dyDescent="0.25">
      <c r="A572" s="26"/>
      <c r="B572" s="35"/>
      <c r="C572" s="26"/>
      <c r="D572" s="36"/>
      <c r="E572" s="26"/>
      <c r="F572" s="26"/>
      <c r="G572" s="26"/>
      <c r="H572" s="37"/>
      <c r="I572" s="26"/>
      <c r="J572" s="35"/>
      <c r="K572" s="26"/>
      <c r="L572" s="36"/>
      <c r="M572" s="38"/>
      <c r="N572" s="39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40"/>
      <c r="AL572" s="36"/>
      <c r="AM572" s="36"/>
      <c r="AN572" s="36"/>
      <c r="AO572" s="36"/>
      <c r="AP572" s="36"/>
      <c r="AQ572" s="40"/>
      <c r="AR572" s="36"/>
    </row>
    <row r="573" spans="1:44" ht="15.75" customHeight="1" x14ac:dyDescent="0.25">
      <c r="A573" s="26"/>
      <c r="B573" s="35"/>
      <c r="C573" s="26"/>
      <c r="D573" s="36"/>
      <c r="E573" s="26"/>
      <c r="F573" s="26"/>
      <c r="G573" s="26"/>
      <c r="H573" s="37"/>
      <c r="I573" s="26"/>
      <c r="J573" s="35"/>
      <c r="K573" s="26"/>
      <c r="L573" s="36"/>
      <c r="M573" s="38"/>
      <c r="N573" s="39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40"/>
      <c r="AL573" s="36"/>
      <c r="AM573" s="36"/>
      <c r="AN573" s="36"/>
      <c r="AO573" s="36"/>
      <c r="AP573" s="36"/>
      <c r="AQ573" s="40"/>
      <c r="AR573" s="36"/>
    </row>
    <row r="574" spans="1:44" ht="15.75" customHeight="1" x14ac:dyDescent="0.25">
      <c r="A574" s="26"/>
      <c r="B574" s="35"/>
      <c r="C574" s="26"/>
      <c r="D574" s="36"/>
      <c r="E574" s="26"/>
      <c r="F574" s="26"/>
      <c r="G574" s="26"/>
      <c r="H574" s="37"/>
      <c r="I574" s="26"/>
      <c r="J574" s="35"/>
      <c r="K574" s="26"/>
      <c r="L574" s="36"/>
      <c r="M574" s="38"/>
      <c r="N574" s="39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40"/>
      <c r="AL574" s="36"/>
      <c r="AM574" s="36"/>
      <c r="AN574" s="36"/>
      <c r="AO574" s="36"/>
      <c r="AP574" s="36"/>
      <c r="AQ574" s="40"/>
      <c r="AR574" s="36"/>
    </row>
    <row r="575" spans="1:44" ht="15.75" customHeight="1" x14ac:dyDescent="0.25">
      <c r="A575" s="26"/>
      <c r="B575" s="35"/>
      <c r="C575" s="26"/>
      <c r="D575" s="36"/>
      <c r="E575" s="26"/>
      <c r="F575" s="26"/>
      <c r="G575" s="26"/>
      <c r="H575" s="37"/>
      <c r="I575" s="26"/>
      <c r="J575" s="35"/>
      <c r="K575" s="26"/>
      <c r="L575" s="36"/>
      <c r="M575" s="38"/>
      <c r="N575" s="39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40"/>
      <c r="AL575" s="36"/>
      <c r="AM575" s="36"/>
      <c r="AN575" s="36"/>
      <c r="AO575" s="36"/>
      <c r="AP575" s="36"/>
      <c r="AQ575" s="40"/>
      <c r="AR575" s="36"/>
    </row>
    <row r="576" spans="1:44" ht="15.75" customHeight="1" x14ac:dyDescent="0.25">
      <c r="A576" s="26"/>
      <c r="B576" s="35"/>
      <c r="C576" s="26"/>
      <c r="D576" s="36"/>
      <c r="E576" s="26"/>
      <c r="F576" s="26"/>
      <c r="G576" s="26"/>
      <c r="H576" s="37"/>
      <c r="I576" s="26"/>
      <c r="J576" s="35"/>
      <c r="K576" s="26"/>
      <c r="L576" s="36"/>
      <c r="M576" s="38"/>
      <c r="N576" s="39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40"/>
      <c r="AL576" s="36"/>
      <c r="AM576" s="36"/>
      <c r="AN576" s="36"/>
      <c r="AO576" s="36"/>
      <c r="AP576" s="36"/>
      <c r="AQ576" s="40"/>
      <c r="AR576" s="36"/>
    </row>
    <row r="577" spans="1:44" ht="15.75" customHeight="1" x14ac:dyDescent="0.25">
      <c r="A577" s="26"/>
      <c r="B577" s="35"/>
      <c r="C577" s="26"/>
      <c r="D577" s="36"/>
      <c r="E577" s="26"/>
      <c r="F577" s="26"/>
      <c r="G577" s="26"/>
      <c r="H577" s="37"/>
      <c r="I577" s="26"/>
      <c r="J577" s="35"/>
      <c r="K577" s="26"/>
      <c r="L577" s="36"/>
      <c r="M577" s="38"/>
      <c r="N577" s="39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40"/>
      <c r="AL577" s="36"/>
      <c r="AM577" s="36"/>
      <c r="AN577" s="36"/>
      <c r="AO577" s="36"/>
      <c r="AP577" s="36"/>
      <c r="AQ577" s="40"/>
      <c r="AR577" s="36"/>
    </row>
    <row r="578" spans="1:44" ht="15.75" customHeight="1" x14ac:dyDescent="0.25">
      <c r="A578" s="26"/>
      <c r="B578" s="35"/>
      <c r="C578" s="26"/>
      <c r="D578" s="36"/>
      <c r="E578" s="26"/>
      <c r="F578" s="26"/>
      <c r="G578" s="26"/>
      <c r="H578" s="37"/>
      <c r="I578" s="26"/>
      <c r="J578" s="35"/>
      <c r="K578" s="26"/>
      <c r="L578" s="36"/>
      <c r="M578" s="38"/>
      <c r="N578" s="39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40"/>
      <c r="AL578" s="36"/>
      <c r="AM578" s="36"/>
      <c r="AN578" s="36"/>
      <c r="AO578" s="36"/>
      <c r="AP578" s="36"/>
      <c r="AQ578" s="40"/>
      <c r="AR578" s="36"/>
    </row>
    <row r="579" spans="1:44" ht="15.75" customHeight="1" x14ac:dyDescent="0.25">
      <c r="A579" s="26"/>
      <c r="B579" s="35"/>
      <c r="C579" s="26"/>
      <c r="D579" s="36"/>
      <c r="E579" s="26"/>
      <c r="F579" s="26"/>
      <c r="G579" s="26"/>
      <c r="H579" s="37"/>
      <c r="I579" s="26"/>
      <c r="J579" s="35"/>
      <c r="K579" s="26"/>
      <c r="L579" s="36"/>
      <c r="M579" s="38"/>
      <c r="N579" s="39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40"/>
      <c r="AL579" s="36"/>
      <c r="AM579" s="36"/>
      <c r="AN579" s="36"/>
      <c r="AO579" s="36"/>
      <c r="AP579" s="36"/>
      <c r="AQ579" s="40"/>
      <c r="AR579" s="36"/>
    </row>
    <row r="580" spans="1:44" ht="15.75" customHeight="1" x14ac:dyDescent="0.25">
      <c r="A580" s="26"/>
      <c r="B580" s="35"/>
      <c r="C580" s="26"/>
      <c r="D580" s="36"/>
      <c r="E580" s="26"/>
      <c r="F580" s="26"/>
      <c r="G580" s="26"/>
      <c r="H580" s="37"/>
      <c r="I580" s="26"/>
      <c r="J580" s="35"/>
      <c r="K580" s="26"/>
      <c r="L580" s="36"/>
      <c r="M580" s="38"/>
      <c r="N580" s="39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40"/>
      <c r="AL580" s="36"/>
      <c r="AM580" s="36"/>
      <c r="AN580" s="36"/>
      <c r="AO580" s="36"/>
      <c r="AP580" s="36"/>
      <c r="AQ580" s="40"/>
      <c r="AR580" s="36"/>
    </row>
    <row r="581" spans="1:44" ht="15.75" customHeight="1" x14ac:dyDescent="0.25">
      <c r="A581" s="26"/>
      <c r="B581" s="35"/>
      <c r="C581" s="26"/>
      <c r="D581" s="36"/>
      <c r="E581" s="26"/>
      <c r="F581" s="26"/>
      <c r="G581" s="26"/>
      <c r="H581" s="37"/>
      <c r="I581" s="26"/>
      <c r="J581" s="35"/>
      <c r="K581" s="26"/>
      <c r="L581" s="36"/>
      <c r="M581" s="38"/>
      <c r="N581" s="39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40"/>
      <c r="AL581" s="36"/>
      <c r="AM581" s="36"/>
      <c r="AN581" s="36"/>
      <c r="AO581" s="36"/>
      <c r="AP581" s="36"/>
      <c r="AQ581" s="40"/>
      <c r="AR581" s="36"/>
    </row>
    <row r="582" spans="1:44" ht="15.75" customHeight="1" x14ac:dyDescent="0.25">
      <c r="A582" s="26"/>
      <c r="B582" s="35"/>
      <c r="C582" s="26"/>
      <c r="D582" s="36"/>
      <c r="E582" s="26"/>
      <c r="F582" s="26"/>
      <c r="G582" s="26"/>
      <c r="H582" s="37"/>
      <c r="I582" s="26"/>
      <c r="J582" s="35"/>
      <c r="K582" s="26"/>
      <c r="L582" s="36"/>
      <c r="M582" s="38"/>
      <c r="N582" s="39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40"/>
      <c r="AL582" s="36"/>
      <c r="AM582" s="36"/>
      <c r="AN582" s="36"/>
      <c r="AO582" s="36"/>
      <c r="AP582" s="36"/>
      <c r="AQ582" s="40"/>
      <c r="AR582" s="36"/>
    </row>
    <row r="583" spans="1:44" ht="15.75" customHeight="1" x14ac:dyDescent="0.25">
      <c r="A583" s="26"/>
      <c r="B583" s="35"/>
      <c r="C583" s="26"/>
      <c r="D583" s="36"/>
      <c r="E583" s="26"/>
      <c r="F583" s="26"/>
      <c r="G583" s="26"/>
      <c r="H583" s="37"/>
      <c r="I583" s="26"/>
      <c r="J583" s="35"/>
      <c r="K583" s="26"/>
      <c r="L583" s="36"/>
      <c r="M583" s="38"/>
      <c r="N583" s="39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40"/>
      <c r="AL583" s="36"/>
      <c r="AM583" s="36"/>
      <c r="AN583" s="36"/>
      <c r="AO583" s="36"/>
      <c r="AP583" s="36"/>
      <c r="AQ583" s="40"/>
      <c r="AR583" s="36"/>
    </row>
    <row r="584" spans="1:44" ht="15.75" customHeight="1" x14ac:dyDescent="0.25">
      <c r="A584" s="26"/>
      <c r="B584" s="35"/>
      <c r="C584" s="26"/>
      <c r="D584" s="36"/>
      <c r="E584" s="26"/>
      <c r="F584" s="26"/>
      <c r="G584" s="26"/>
      <c r="H584" s="37"/>
      <c r="I584" s="26"/>
      <c r="J584" s="35"/>
      <c r="K584" s="26"/>
      <c r="L584" s="36"/>
      <c r="M584" s="38"/>
      <c r="N584" s="39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40"/>
      <c r="AL584" s="36"/>
      <c r="AM584" s="36"/>
      <c r="AN584" s="36"/>
      <c r="AO584" s="36"/>
      <c r="AP584" s="36"/>
      <c r="AQ584" s="40"/>
      <c r="AR584" s="36"/>
    </row>
    <row r="585" spans="1:44" ht="15.75" customHeight="1" x14ac:dyDescent="0.25">
      <c r="A585" s="26"/>
      <c r="B585" s="35"/>
      <c r="C585" s="26"/>
      <c r="D585" s="36"/>
      <c r="E585" s="26"/>
      <c r="F585" s="26"/>
      <c r="G585" s="26"/>
      <c r="H585" s="37"/>
      <c r="I585" s="26"/>
      <c r="J585" s="35"/>
      <c r="K585" s="26"/>
      <c r="L585" s="36"/>
      <c r="M585" s="38"/>
      <c r="N585" s="39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40"/>
      <c r="AL585" s="36"/>
      <c r="AM585" s="36"/>
      <c r="AN585" s="36"/>
      <c r="AO585" s="36"/>
      <c r="AP585" s="36"/>
      <c r="AQ585" s="40"/>
      <c r="AR585" s="36"/>
    </row>
    <row r="586" spans="1:44" ht="15.75" customHeight="1" x14ac:dyDescent="0.25">
      <c r="A586" s="26"/>
      <c r="B586" s="35"/>
      <c r="C586" s="26"/>
      <c r="D586" s="36"/>
      <c r="E586" s="26"/>
      <c r="F586" s="26"/>
      <c r="G586" s="26"/>
      <c r="H586" s="37"/>
      <c r="I586" s="26"/>
      <c r="J586" s="35"/>
      <c r="K586" s="26"/>
      <c r="L586" s="36"/>
      <c r="M586" s="38"/>
      <c r="N586" s="39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40"/>
      <c r="AL586" s="36"/>
      <c r="AM586" s="36"/>
      <c r="AN586" s="36"/>
      <c r="AO586" s="36"/>
      <c r="AP586" s="36"/>
      <c r="AQ586" s="40"/>
      <c r="AR586" s="36"/>
    </row>
    <row r="587" spans="1:44" ht="15.75" customHeight="1" x14ac:dyDescent="0.25">
      <c r="A587" s="26"/>
      <c r="B587" s="35"/>
      <c r="C587" s="26"/>
      <c r="D587" s="36"/>
      <c r="E587" s="26"/>
      <c r="F587" s="26"/>
      <c r="G587" s="26"/>
      <c r="H587" s="37"/>
      <c r="I587" s="26"/>
      <c r="J587" s="35"/>
      <c r="K587" s="26"/>
      <c r="L587" s="36"/>
      <c r="M587" s="38"/>
      <c r="N587" s="39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40"/>
      <c r="AL587" s="36"/>
      <c r="AM587" s="36"/>
      <c r="AN587" s="36"/>
      <c r="AO587" s="36"/>
      <c r="AP587" s="36"/>
      <c r="AQ587" s="40"/>
      <c r="AR587" s="36"/>
    </row>
    <row r="588" spans="1:44" ht="15.75" customHeight="1" x14ac:dyDescent="0.25">
      <c r="A588" s="26"/>
      <c r="B588" s="35"/>
      <c r="C588" s="26"/>
      <c r="D588" s="36"/>
      <c r="E588" s="26"/>
      <c r="F588" s="26"/>
      <c r="G588" s="26"/>
      <c r="H588" s="37"/>
      <c r="I588" s="26"/>
      <c r="J588" s="35"/>
      <c r="K588" s="26"/>
      <c r="L588" s="36"/>
      <c r="M588" s="38"/>
      <c r="N588" s="39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40"/>
      <c r="AL588" s="36"/>
      <c r="AM588" s="36"/>
      <c r="AN588" s="36"/>
      <c r="AO588" s="36"/>
      <c r="AP588" s="36"/>
      <c r="AQ588" s="40"/>
      <c r="AR588" s="36"/>
    </row>
    <row r="589" spans="1:44" ht="15.75" customHeight="1" x14ac:dyDescent="0.25">
      <c r="A589" s="26"/>
      <c r="B589" s="35"/>
      <c r="C589" s="26"/>
      <c r="D589" s="36"/>
      <c r="E589" s="26"/>
      <c r="F589" s="26"/>
      <c r="G589" s="26"/>
      <c r="H589" s="37"/>
      <c r="I589" s="26"/>
      <c r="J589" s="35"/>
      <c r="K589" s="26"/>
      <c r="L589" s="36"/>
      <c r="M589" s="38"/>
      <c r="N589" s="39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40"/>
      <c r="AL589" s="36"/>
      <c r="AM589" s="36"/>
      <c r="AN589" s="36"/>
      <c r="AO589" s="36"/>
      <c r="AP589" s="36"/>
      <c r="AQ589" s="40"/>
      <c r="AR589" s="36"/>
    </row>
    <row r="590" spans="1:44" ht="15.75" customHeight="1" x14ac:dyDescent="0.25">
      <c r="A590" s="26"/>
      <c r="B590" s="35"/>
      <c r="C590" s="26"/>
      <c r="D590" s="36"/>
      <c r="E590" s="26"/>
      <c r="F590" s="26"/>
      <c r="G590" s="26"/>
      <c r="H590" s="37"/>
      <c r="I590" s="26"/>
      <c r="J590" s="35"/>
      <c r="K590" s="26"/>
      <c r="L590" s="36"/>
      <c r="M590" s="38"/>
      <c r="N590" s="39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40"/>
      <c r="AL590" s="36"/>
      <c r="AM590" s="36"/>
      <c r="AN590" s="36"/>
      <c r="AO590" s="36"/>
      <c r="AP590" s="36"/>
      <c r="AQ590" s="40"/>
      <c r="AR590" s="36"/>
    </row>
    <row r="591" spans="1:44" ht="15.75" customHeight="1" x14ac:dyDescent="0.25">
      <c r="A591" s="26"/>
      <c r="B591" s="35"/>
      <c r="C591" s="26"/>
      <c r="D591" s="36"/>
      <c r="E591" s="26"/>
      <c r="F591" s="26"/>
      <c r="G591" s="26"/>
      <c r="H591" s="37"/>
      <c r="I591" s="26"/>
      <c r="J591" s="35"/>
      <c r="K591" s="26"/>
      <c r="L591" s="36"/>
      <c r="M591" s="38"/>
      <c r="N591" s="39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40"/>
      <c r="AL591" s="36"/>
      <c r="AM591" s="36"/>
      <c r="AN591" s="36"/>
      <c r="AO591" s="36"/>
      <c r="AP591" s="36"/>
      <c r="AQ591" s="40"/>
      <c r="AR591" s="36"/>
    </row>
    <row r="592" spans="1:44" ht="15.75" customHeight="1" x14ac:dyDescent="0.25">
      <c r="A592" s="26"/>
      <c r="B592" s="35"/>
      <c r="C592" s="26"/>
      <c r="D592" s="36"/>
      <c r="E592" s="26"/>
      <c r="F592" s="26"/>
      <c r="G592" s="26"/>
      <c r="H592" s="37"/>
      <c r="I592" s="26"/>
      <c r="J592" s="35"/>
      <c r="K592" s="26"/>
      <c r="L592" s="36"/>
      <c r="M592" s="38"/>
      <c r="N592" s="39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40"/>
      <c r="AL592" s="36"/>
      <c r="AM592" s="36"/>
      <c r="AN592" s="36"/>
      <c r="AO592" s="36"/>
      <c r="AP592" s="36"/>
      <c r="AQ592" s="40"/>
      <c r="AR592" s="36"/>
    </row>
    <row r="593" spans="1:44" ht="15.75" customHeight="1" x14ac:dyDescent="0.25">
      <c r="A593" s="26"/>
      <c r="B593" s="35"/>
      <c r="C593" s="26"/>
      <c r="D593" s="36"/>
      <c r="E593" s="26"/>
      <c r="F593" s="26"/>
      <c r="G593" s="26"/>
      <c r="H593" s="37"/>
      <c r="I593" s="26"/>
      <c r="J593" s="35"/>
      <c r="K593" s="26"/>
      <c r="L593" s="36"/>
      <c r="M593" s="38"/>
      <c r="N593" s="39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40"/>
      <c r="AL593" s="36"/>
      <c r="AM593" s="36"/>
      <c r="AN593" s="36"/>
      <c r="AO593" s="36"/>
      <c r="AP593" s="36"/>
      <c r="AQ593" s="40"/>
      <c r="AR593" s="36"/>
    </row>
    <row r="594" spans="1:44" ht="15.75" customHeight="1" x14ac:dyDescent="0.25">
      <c r="A594" s="26"/>
      <c r="B594" s="35"/>
      <c r="C594" s="26"/>
      <c r="D594" s="36"/>
      <c r="E594" s="26"/>
      <c r="F594" s="26"/>
      <c r="G594" s="26"/>
      <c r="H594" s="37"/>
      <c r="I594" s="26"/>
      <c r="J594" s="35"/>
      <c r="K594" s="26"/>
      <c r="L594" s="36"/>
      <c r="M594" s="38"/>
      <c r="N594" s="39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40"/>
      <c r="AL594" s="36"/>
      <c r="AM594" s="36"/>
      <c r="AN594" s="36"/>
      <c r="AO594" s="36"/>
      <c r="AP594" s="36"/>
      <c r="AQ594" s="40"/>
      <c r="AR594" s="36"/>
    </row>
    <row r="595" spans="1:44" ht="15.75" customHeight="1" x14ac:dyDescent="0.25">
      <c r="A595" s="26"/>
      <c r="B595" s="35"/>
      <c r="C595" s="26"/>
      <c r="D595" s="36"/>
      <c r="E595" s="26"/>
      <c r="F595" s="26"/>
      <c r="G595" s="26"/>
      <c r="H595" s="37"/>
      <c r="I595" s="26"/>
      <c r="J595" s="35"/>
      <c r="K595" s="26"/>
      <c r="L595" s="36"/>
      <c r="M595" s="38"/>
      <c r="N595" s="39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40"/>
      <c r="AL595" s="36"/>
      <c r="AM595" s="36"/>
      <c r="AN595" s="36"/>
      <c r="AO595" s="36"/>
      <c r="AP595" s="36"/>
      <c r="AQ595" s="40"/>
      <c r="AR595" s="36"/>
    </row>
    <row r="596" spans="1:44" ht="15.75" customHeight="1" x14ac:dyDescent="0.25">
      <c r="A596" s="26"/>
      <c r="B596" s="35"/>
      <c r="C596" s="26"/>
      <c r="D596" s="36"/>
      <c r="E596" s="26"/>
      <c r="F596" s="26"/>
      <c r="G596" s="26"/>
      <c r="H596" s="37"/>
      <c r="I596" s="26"/>
      <c r="J596" s="35"/>
      <c r="K596" s="26"/>
      <c r="L596" s="36"/>
      <c r="M596" s="38"/>
      <c r="N596" s="39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40"/>
      <c r="AL596" s="36"/>
      <c r="AM596" s="36"/>
      <c r="AN596" s="36"/>
      <c r="AO596" s="36"/>
      <c r="AP596" s="36"/>
      <c r="AQ596" s="40"/>
      <c r="AR596" s="36"/>
    </row>
    <row r="597" spans="1:44" ht="15.75" customHeight="1" x14ac:dyDescent="0.25">
      <c r="A597" s="26"/>
      <c r="B597" s="35"/>
      <c r="C597" s="26"/>
      <c r="D597" s="36"/>
      <c r="E597" s="26"/>
      <c r="F597" s="26"/>
      <c r="G597" s="26"/>
      <c r="H597" s="37"/>
      <c r="I597" s="26"/>
      <c r="J597" s="35"/>
      <c r="K597" s="26"/>
      <c r="L597" s="36"/>
      <c r="M597" s="38"/>
      <c r="N597" s="39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40"/>
      <c r="AL597" s="36"/>
      <c r="AM597" s="36"/>
      <c r="AN597" s="36"/>
      <c r="AO597" s="36"/>
      <c r="AP597" s="36"/>
      <c r="AQ597" s="40"/>
      <c r="AR597" s="36"/>
    </row>
    <row r="598" spans="1:44" ht="15.75" customHeight="1" x14ac:dyDescent="0.25">
      <c r="A598" s="26"/>
      <c r="B598" s="35"/>
      <c r="C598" s="26"/>
      <c r="D598" s="36"/>
      <c r="E598" s="26"/>
      <c r="F598" s="26"/>
      <c r="G598" s="26"/>
      <c r="H598" s="37"/>
      <c r="I598" s="26"/>
      <c r="J598" s="35"/>
      <c r="K598" s="26"/>
      <c r="L598" s="36"/>
      <c r="M598" s="38"/>
      <c r="N598" s="39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40"/>
      <c r="AL598" s="36"/>
      <c r="AM598" s="36"/>
      <c r="AN598" s="36"/>
      <c r="AO598" s="36"/>
      <c r="AP598" s="36"/>
      <c r="AQ598" s="40"/>
      <c r="AR598" s="36"/>
    </row>
    <row r="599" spans="1:44" ht="15.75" customHeight="1" x14ac:dyDescent="0.25">
      <c r="A599" s="26"/>
      <c r="B599" s="35"/>
      <c r="C599" s="26"/>
      <c r="D599" s="36"/>
      <c r="E599" s="26"/>
      <c r="F599" s="26"/>
      <c r="G599" s="26"/>
      <c r="H599" s="37"/>
      <c r="I599" s="26"/>
      <c r="J599" s="35"/>
      <c r="K599" s="26"/>
      <c r="L599" s="36"/>
      <c r="M599" s="38"/>
      <c r="N599" s="39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40"/>
      <c r="AL599" s="36"/>
      <c r="AM599" s="36"/>
      <c r="AN599" s="36"/>
      <c r="AO599" s="36"/>
      <c r="AP599" s="36"/>
      <c r="AQ599" s="40"/>
      <c r="AR599" s="36"/>
    </row>
    <row r="600" spans="1:44" ht="15.75" customHeight="1" x14ac:dyDescent="0.25">
      <c r="A600" s="26"/>
      <c r="B600" s="35"/>
      <c r="C600" s="26"/>
      <c r="D600" s="36"/>
      <c r="E600" s="26"/>
      <c r="F600" s="26"/>
      <c r="G600" s="26"/>
      <c r="H600" s="37"/>
      <c r="I600" s="26"/>
      <c r="J600" s="35"/>
      <c r="K600" s="26"/>
      <c r="L600" s="36"/>
      <c r="M600" s="38"/>
      <c r="N600" s="39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40"/>
      <c r="AL600" s="36"/>
      <c r="AM600" s="36"/>
      <c r="AN600" s="36"/>
      <c r="AO600" s="36"/>
      <c r="AP600" s="36"/>
      <c r="AQ600" s="40"/>
      <c r="AR600" s="36"/>
    </row>
    <row r="601" spans="1:44" ht="15.75" customHeight="1" x14ac:dyDescent="0.25">
      <c r="A601" s="26"/>
      <c r="B601" s="35"/>
      <c r="C601" s="26"/>
      <c r="D601" s="36"/>
      <c r="E601" s="26"/>
      <c r="F601" s="26"/>
      <c r="G601" s="26"/>
      <c r="H601" s="37"/>
      <c r="I601" s="26"/>
      <c r="J601" s="35"/>
      <c r="K601" s="26"/>
      <c r="L601" s="36"/>
      <c r="M601" s="38"/>
      <c r="N601" s="39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40"/>
      <c r="AL601" s="36"/>
      <c r="AM601" s="36"/>
      <c r="AN601" s="36"/>
      <c r="AO601" s="36"/>
      <c r="AP601" s="36"/>
      <c r="AQ601" s="40"/>
      <c r="AR601" s="36"/>
    </row>
    <row r="602" spans="1:44" ht="15.75" customHeight="1" x14ac:dyDescent="0.25">
      <c r="A602" s="26"/>
      <c r="B602" s="35"/>
      <c r="C602" s="26"/>
      <c r="D602" s="36"/>
      <c r="E602" s="26"/>
      <c r="F602" s="26"/>
      <c r="G602" s="26"/>
      <c r="H602" s="37"/>
      <c r="I602" s="26"/>
      <c r="J602" s="35"/>
      <c r="K602" s="26"/>
      <c r="L602" s="36"/>
      <c r="M602" s="38"/>
      <c r="N602" s="39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40"/>
      <c r="AL602" s="36"/>
      <c r="AM602" s="36"/>
      <c r="AN602" s="36"/>
      <c r="AO602" s="36"/>
      <c r="AP602" s="36"/>
      <c r="AQ602" s="40"/>
      <c r="AR602" s="36"/>
    </row>
    <row r="603" spans="1:44" ht="15.75" customHeight="1" x14ac:dyDescent="0.25">
      <c r="A603" s="26"/>
      <c r="B603" s="35"/>
      <c r="C603" s="26"/>
      <c r="D603" s="36"/>
      <c r="E603" s="26"/>
      <c r="F603" s="26"/>
      <c r="G603" s="26"/>
      <c r="H603" s="37"/>
      <c r="I603" s="26"/>
      <c r="J603" s="35"/>
      <c r="K603" s="26"/>
      <c r="L603" s="36"/>
      <c r="M603" s="38"/>
      <c r="N603" s="39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40"/>
      <c r="AL603" s="36"/>
      <c r="AM603" s="36"/>
      <c r="AN603" s="36"/>
      <c r="AO603" s="36"/>
      <c r="AP603" s="36"/>
      <c r="AQ603" s="40"/>
      <c r="AR603" s="36"/>
    </row>
    <row r="604" spans="1:44" ht="15.75" customHeight="1" x14ac:dyDescent="0.25">
      <c r="A604" s="26"/>
      <c r="B604" s="35"/>
      <c r="C604" s="26"/>
      <c r="D604" s="36"/>
      <c r="E604" s="26"/>
      <c r="F604" s="26"/>
      <c r="G604" s="26"/>
      <c r="H604" s="37"/>
      <c r="I604" s="26"/>
      <c r="J604" s="35"/>
      <c r="K604" s="26"/>
      <c r="L604" s="36"/>
      <c r="M604" s="38"/>
      <c r="N604" s="39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40"/>
      <c r="AL604" s="36"/>
      <c r="AM604" s="36"/>
      <c r="AN604" s="36"/>
      <c r="AO604" s="36"/>
      <c r="AP604" s="36"/>
      <c r="AQ604" s="40"/>
      <c r="AR604" s="36"/>
    </row>
    <row r="605" spans="1:44" ht="15.75" customHeight="1" x14ac:dyDescent="0.25">
      <c r="A605" s="26"/>
      <c r="B605" s="35"/>
      <c r="C605" s="26"/>
      <c r="D605" s="36"/>
      <c r="E605" s="26"/>
      <c r="F605" s="26"/>
      <c r="G605" s="26"/>
      <c r="H605" s="37"/>
      <c r="I605" s="26"/>
      <c r="J605" s="35"/>
      <c r="K605" s="26"/>
      <c r="L605" s="36"/>
      <c r="M605" s="38"/>
      <c r="N605" s="39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40"/>
      <c r="AL605" s="36"/>
      <c r="AM605" s="36"/>
      <c r="AN605" s="36"/>
      <c r="AO605" s="36"/>
      <c r="AP605" s="36"/>
      <c r="AQ605" s="40"/>
      <c r="AR605" s="36"/>
    </row>
    <row r="606" spans="1:44" ht="15.75" customHeight="1" x14ac:dyDescent="0.25">
      <c r="A606" s="26"/>
      <c r="B606" s="35"/>
      <c r="C606" s="26"/>
      <c r="D606" s="36"/>
      <c r="E606" s="26"/>
      <c r="F606" s="26"/>
      <c r="G606" s="26"/>
      <c r="H606" s="37"/>
      <c r="I606" s="26"/>
      <c r="J606" s="35"/>
      <c r="K606" s="26"/>
      <c r="L606" s="36"/>
      <c r="M606" s="38"/>
      <c r="N606" s="39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40"/>
      <c r="AL606" s="36"/>
      <c r="AM606" s="36"/>
      <c r="AN606" s="36"/>
      <c r="AO606" s="36"/>
      <c r="AP606" s="36"/>
      <c r="AQ606" s="40"/>
      <c r="AR606" s="36"/>
    </row>
    <row r="607" spans="1:44" ht="15.75" customHeight="1" x14ac:dyDescent="0.25">
      <c r="A607" s="26"/>
      <c r="B607" s="35"/>
      <c r="C607" s="26"/>
      <c r="D607" s="36"/>
      <c r="E607" s="26"/>
      <c r="F607" s="26"/>
      <c r="G607" s="26"/>
      <c r="H607" s="37"/>
      <c r="I607" s="26"/>
      <c r="J607" s="35"/>
      <c r="K607" s="26"/>
      <c r="L607" s="36"/>
      <c r="M607" s="38"/>
      <c r="N607" s="39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40"/>
      <c r="AL607" s="36"/>
      <c r="AM607" s="36"/>
      <c r="AN607" s="36"/>
      <c r="AO607" s="36"/>
      <c r="AP607" s="36"/>
      <c r="AQ607" s="40"/>
      <c r="AR607" s="36"/>
    </row>
    <row r="608" spans="1:44" ht="15.75" customHeight="1" x14ac:dyDescent="0.25">
      <c r="A608" s="26"/>
      <c r="B608" s="35"/>
      <c r="C608" s="26"/>
      <c r="D608" s="36"/>
      <c r="E608" s="26"/>
      <c r="F608" s="26"/>
      <c r="G608" s="26"/>
      <c r="H608" s="37"/>
      <c r="I608" s="26"/>
      <c r="J608" s="35"/>
      <c r="K608" s="26"/>
      <c r="L608" s="36"/>
      <c r="M608" s="38"/>
      <c r="N608" s="39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40"/>
      <c r="AL608" s="36"/>
      <c r="AM608" s="36"/>
      <c r="AN608" s="36"/>
      <c r="AO608" s="36"/>
      <c r="AP608" s="36"/>
      <c r="AQ608" s="40"/>
      <c r="AR608" s="36"/>
    </row>
    <row r="609" spans="1:44" ht="15.75" customHeight="1" x14ac:dyDescent="0.25">
      <c r="A609" s="26"/>
      <c r="B609" s="35"/>
      <c r="C609" s="26"/>
      <c r="D609" s="36"/>
      <c r="E609" s="26"/>
      <c r="F609" s="26"/>
      <c r="G609" s="26"/>
      <c r="H609" s="37"/>
      <c r="I609" s="26"/>
      <c r="J609" s="35"/>
      <c r="K609" s="26"/>
      <c r="L609" s="36"/>
      <c r="M609" s="38"/>
      <c r="N609" s="39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40"/>
      <c r="AL609" s="36"/>
      <c r="AM609" s="36"/>
      <c r="AN609" s="36"/>
      <c r="AO609" s="36"/>
      <c r="AP609" s="36"/>
      <c r="AQ609" s="40"/>
      <c r="AR609" s="36"/>
    </row>
    <row r="610" spans="1:44" ht="15.75" customHeight="1" x14ac:dyDescent="0.25">
      <c r="A610" s="26"/>
      <c r="B610" s="35"/>
      <c r="C610" s="26"/>
      <c r="D610" s="36"/>
      <c r="E610" s="26"/>
      <c r="F610" s="26"/>
      <c r="G610" s="26"/>
      <c r="H610" s="37"/>
      <c r="I610" s="26"/>
      <c r="J610" s="35"/>
      <c r="K610" s="26"/>
      <c r="L610" s="36"/>
      <c r="M610" s="38"/>
      <c r="N610" s="39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40"/>
      <c r="AL610" s="36"/>
      <c r="AM610" s="36"/>
      <c r="AN610" s="36"/>
      <c r="AO610" s="36"/>
      <c r="AP610" s="36"/>
      <c r="AQ610" s="40"/>
      <c r="AR610" s="36"/>
    </row>
    <row r="611" spans="1:44" ht="15.75" customHeight="1" x14ac:dyDescent="0.25">
      <c r="A611" s="26"/>
      <c r="B611" s="35"/>
      <c r="C611" s="26"/>
      <c r="D611" s="36"/>
      <c r="E611" s="26"/>
      <c r="F611" s="26"/>
      <c r="G611" s="26"/>
      <c r="H611" s="37"/>
      <c r="I611" s="26"/>
      <c r="J611" s="35"/>
      <c r="K611" s="26"/>
      <c r="L611" s="36"/>
      <c r="M611" s="38"/>
      <c r="N611" s="39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40"/>
      <c r="AL611" s="36"/>
      <c r="AM611" s="36"/>
      <c r="AN611" s="36"/>
      <c r="AO611" s="36"/>
      <c r="AP611" s="36"/>
      <c r="AQ611" s="40"/>
      <c r="AR611" s="36"/>
    </row>
    <row r="612" spans="1:44" ht="15.75" customHeight="1" x14ac:dyDescent="0.25">
      <c r="A612" s="26"/>
      <c r="B612" s="35"/>
      <c r="C612" s="26"/>
      <c r="D612" s="36"/>
      <c r="E612" s="26"/>
      <c r="F612" s="26"/>
      <c r="G612" s="26"/>
      <c r="H612" s="37"/>
      <c r="I612" s="26"/>
      <c r="J612" s="35"/>
      <c r="K612" s="26"/>
      <c r="L612" s="36"/>
      <c r="M612" s="38"/>
      <c r="N612" s="39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40"/>
      <c r="AL612" s="36"/>
      <c r="AM612" s="36"/>
      <c r="AN612" s="36"/>
      <c r="AO612" s="36"/>
      <c r="AP612" s="36"/>
      <c r="AQ612" s="40"/>
      <c r="AR612" s="36"/>
    </row>
    <row r="613" spans="1:44" ht="15.75" customHeight="1" x14ac:dyDescent="0.25">
      <c r="A613" s="26"/>
      <c r="B613" s="35"/>
      <c r="C613" s="26"/>
      <c r="D613" s="36"/>
      <c r="E613" s="26"/>
      <c r="F613" s="26"/>
      <c r="G613" s="26"/>
      <c r="H613" s="37"/>
      <c r="I613" s="26"/>
      <c r="J613" s="35"/>
      <c r="K613" s="26"/>
      <c r="L613" s="36"/>
      <c r="M613" s="38"/>
      <c r="N613" s="39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40"/>
      <c r="AL613" s="36"/>
      <c r="AM613" s="36"/>
      <c r="AN613" s="36"/>
      <c r="AO613" s="36"/>
      <c r="AP613" s="36"/>
      <c r="AQ613" s="40"/>
      <c r="AR613" s="36"/>
    </row>
    <row r="614" spans="1:44" ht="15.75" customHeight="1" x14ac:dyDescent="0.25">
      <c r="A614" s="26"/>
      <c r="B614" s="35"/>
      <c r="C614" s="26"/>
      <c r="D614" s="36"/>
      <c r="E614" s="26"/>
      <c r="F614" s="26"/>
      <c r="G614" s="26"/>
      <c r="H614" s="37"/>
      <c r="I614" s="26"/>
      <c r="J614" s="35"/>
      <c r="K614" s="26"/>
      <c r="L614" s="36"/>
      <c r="M614" s="38"/>
      <c r="N614" s="39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40"/>
      <c r="AL614" s="36"/>
      <c r="AM614" s="36"/>
      <c r="AN614" s="36"/>
      <c r="AO614" s="36"/>
      <c r="AP614" s="36"/>
      <c r="AQ614" s="40"/>
      <c r="AR614" s="36"/>
    </row>
    <row r="615" spans="1:44" ht="15.75" customHeight="1" x14ac:dyDescent="0.25">
      <c r="A615" s="26"/>
      <c r="B615" s="35"/>
      <c r="C615" s="26"/>
      <c r="D615" s="36"/>
      <c r="E615" s="26"/>
      <c r="F615" s="26"/>
      <c r="G615" s="26"/>
      <c r="H615" s="37"/>
      <c r="I615" s="26"/>
      <c r="J615" s="35"/>
      <c r="K615" s="26"/>
      <c r="L615" s="36"/>
      <c r="M615" s="38"/>
      <c r="N615" s="39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40"/>
      <c r="AL615" s="36"/>
      <c r="AM615" s="36"/>
      <c r="AN615" s="36"/>
      <c r="AO615" s="36"/>
      <c r="AP615" s="36"/>
      <c r="AQ615" s="40"/>
      <c r="AR615" s="36"/>
    </row>
    <row r="616" spans="1:44" ht="15.75" customHeight="1" x14ac:dyDescent="0.25">
      <c r="A616" s="26"/>
      <c r="B616" s="35"/>
      <c r="C616" s="26"/>
      <c r="D616" s="36"/>
      <c r="E616" s="26"/>
      <c r="F616" s="26"/>
      <c r="G616" s="26"/>
      <c r="H616" s="37"/>
      <c r="I616" s="26"/>
      <c r="J616" s="35"/>
      <c r="K616" s="26"/>
      <c r="L616" s="36"/>
      <c r="M616" s="38"/>
      <c r="N616" s="39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40"/>
      <c r="AL616" s="36"/>
      <c r="AM616" s="36"/>
      <c r="AN616" s="36"/>
      <c r="AO616" s="36"/>
      <c r="AP616" s="36"/>
      <c r="AQ616" s="40"/>
      <c r="AR616" s="36"/>
    </row>
    <row r="617" spans="1:44" ht="15.75" customHeight="1" x14ac:dyDescent="0.25">
      <c r="A617" s="26"/>
      <c r="B617" s="35"/>
      <c r="C617" s="26"/>
      <c r="D617" s="36"/>
      <c r="E617" s="26"/>
      <c r="F617" s="26"/>
      <c r="G617" s="26"/>
      <c r="H617" s="37"/>
      <c r="I617" s="26"/>
      <c r="J617" s="35"/>
      <c r="K617" s="26"/>
      <c r="L617" s="36"/>
      <c r="M617" s="38"/>
      <c r="N617" s="39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40"/>
      <c r="AL617" s="36"/>
      <c r="AM617" s="36"/>
      <c r="AN617" s="36"/>
      <c r="AO617" s="36"/>
      <c r="AP617" s="36"/>
      <c r="AQ617" s="40"/>
      <c r="AR617" s="36"/>
    </row>
    <row r="618" spans="1:44" ht="15.75" customHeight="1" x14ac:dyDescent="0.25">
      <c r="A618" s="26"/>
      <c r="B618" s="35"/>
      <c r="C618" s="26"/>
      <c r="D618" s="36"/>
      <c r="E618" s="26"/>
      <c r="F618" s="26"/>
      <c r="G618" s="26"/>
      <c r="H618" s="37"/>
      <c r="I618" s="26"/>
      <c r="J618" s="35"/>
      <c r="K618" s="26"/>
      <c r="L618" s="36"/>
      <c r="M618" s="38"/>
      <c r="N618" s="39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40"/>
      <c r="AL618" s="36"/>
      <c r="AM618" s="36"/>
      <c r="AN618" s="36"/>
      <c r="AO618" s="36"/>
      <c r="AP618" s="36"/>
      <c r="AQ618" s="40"/>
      <c r="AR618" s="36"/>
    </row>
    <row r="619" spans="1:44" ht="15.75" customHeight="1" x14ac:dyDescent="0.25">
      <c r="A619" s="26"/>
      <c r="B619" s="35"/>
      <c r="C619" s="26"/>
      <c r="D619" s="36"/>
      <c r="E619" s="26"/>
      <c r="F619" s="26"/>
      <c r="G619" s="26"/>
      <c r="H619" s="37"/>
      <c r="I619" s="26"/>
      <c r="J619" s="35"/>
      <c r="K619" s="26"/>
      <c r="L619" s="36"/>
      <c r="M619" s="38"/>
      <c r="N619" s="39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40"/>
      <c r="AL619" s="36"/>
      <c r="AM619" s="36"/>
      <c r="AN619" s="36"/>
      <c r="AO619" s="36"/>
      <c r="AP619" s="36"/>
      <c r="AQ619" s="40"/>
      <c r="AR619" s="36"/>
    </row>
    <row r="620" spans="1:44" ht="15.75" customHeight="1" x14ac:dyDescent="0.25">
      <c r="A620" s="26"/>
      <c r="B620" s="35"/>
      <c r="C620" s="26"/>
      <c r="D620" s="36"/>
      <c r="E620" s="26"/>
      <c r="F620" s="26"/>
      <c r="G620" s="26"/>
      <c r="H620" s="37"/>
      <c r="I620" s="26"/>
      <c r="J620" s="35"/>
      <c r="K620" s="26"/>
      <c r="L620" s="36"/>
      <c r="M620" s="38"/>
      <c r="N620" s="39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40"/>
      <c r="AL620" s="36"/>
      <c r="AM620" s="36"/>
      <c r="AN620" s="36"/>
      <c r="AO620" s="36"/>
      <c r="AP620" s="36"/>
      <c r="AQ620" s="40"/>
      <c r="AR620" s="36"/>
    </row>
    <row r="621" spans="1:44" ht="15.75" customHeight="1" x14ac:dyDescent="0.25">
      <c r="A621" s="26"/>
      <c r="B621" s="35"/>
      <c r="C621" s="26"/>
      <c r="D621" s="36"/>
      <c r="E621" s="26"/>
      <c r="F621" s="26"/>
      <c r="G621" s="26"/>
      <c r="H621" s="37"/>
      <c r="I621" s="26"/>
      <c r="J621" s="35"/>
      <c r="K621" s="26"/>
      <c r="L621" s="36"/>
      <c r="M621" s="38"/>
      <c r="N621" s="39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40"/>
      <c r="AL621" s="36"/>
      <c r="AM621" s="36"/>
      <c r="AN621" s="36"/>
      <c r="AO621" s="36"/>
      <c r="AP621" s="36"/>
      <c r="AQ621" s="40"/>
      <c r="AR621" s="36"/>
    </row>
    <row r="622" spans="1:44" ht="15.75" customHeight="1" x14ac:dyDescent="0.25">
      <c r="A622" s="26"/>
      <c r="B622" s="35"/>
      <c r="C622" s="26"/>
      <c r="D622" s="36"/>
      <c r="E622" s="26"/>
      <c r="F622" s="26"/>
      <c r="G622" s="26"/>
      <c r="H622" s="37"/>
      <c r="I622" s="26"/>
      <c r="J622" s="35"/>
      <c r="K622" s="26"/>
      <c r="L622" s="36"/>
      <c r="M622" s="38"/>
      <c r="N622" s="39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40"/>
      <c r="AL622" s="36"/>
      <c r="AM622" s="36"/>
      <c r="AN622" s="36"/>
      <c r="AO622" s="36"/>
      <c r="AP622" s="36"/>
      <c r="AQ622" s="40"/>
      <c r="AR622" s="36"/>
    </row>
    <row r="623" spans="1:44" ht="15.75" customHeight="1" x14ac:dyDescent="0.25">
      <c r="A623" s="26"/>
      <c r="B623" s="35"/>
      <c r="C623" s="26"/>
      <c r="D623" s="36"/>
      <c r="E623" s="26"/>
      <c r="F623" s="26"/>
      <c r="G623" s="26"/>
      <c r="H623" s="37"/>
      <c r="I623" s="26"/>
      <c r="J623" s="35"/>
      <c r="K623" s="26"/>
      <c r="L623" s="36"/>
      <c r="M623" s="38"/>
      <c r="N623" s="39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40"/>
      <c r="AL623" s="36"/>
      <c r="AM623" s="36"/>
      <c r="AN623" s="36"/>
      <c r="AO623" s="36"/>
      <c r="AP623" s="36"/>
      <c r="AQ623" s="40"/>
      <c r="AR623" s="36"/>
    </row>
    <row r="624" spans="1:44" ht="15.75" customHeight="1" x14ac:dyDescent="0.25">
      <c r="A624" s="26"/>
      <c r="B624" s="35"/>
      <c r="C624" s="26"/>
      <c r="D624" s="36"/>
      <c r="E624" s="26"/>
      <c r="F624" s="26"/>
      <c r="G624" s="26"/>
      <c r="H624" s="37"/>
      <c r="I624" s="26"/>
      <c r="J624" s="35"/>
      <c r="K624" s="26"/>
      <c r="L624" s="36"/>
      <c r="M624" s="38"/>
      <c r="N624" s="39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40"/>
      <c r="AL624" s="36"/>
      <c r="AM624" s="36"/>
      <c r="AN624" s="36"/>
      <c r="AO624" s="36"/>
      <c r="AP624" s="36"/>
      <c r="AQ624" s="40"/>
      <c r="AR624" s="36"/>
    </row>
    <row r="625" spans="1:44" ht="15.75" customHeight="1" x14ac:dyDescent="0.25">
      <c r="A625" s="26"/>
      <c r="B625" s="35"/>
      <c r="C625" s="26"/>
      <c r="D625" s="36"/>
      <c r="E625" s="26"/>
      <c r="F625" s="26"/>
      <c r="G625" s="26"/>
      <c r="H625" s="37"/>
      <c r="I625" s="26"/>
      <c r="J625" s="35"/>
      <c r="K625" s="26"/>
      <c r="L625" s="36"/>
      <c r="M625" s="38"/>
      <c r="N625" s="39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40"/>
      <c r="AL625" s="36"/>
      <c r="AM625" s="36"/>
      <c r="AN625" s="36"/>
      <c r="AO625" s="36"/>
      <c r="AP625" s="36"/>
      <c r="AQ625" s="40"/>
      <c r="AR625" s="36"/>
    </row>
    <row r="626" spans="1:44" ht="15.75" customHeight="1" x14ac:dyDescent="0.25">
      <c r="A626" s="26"/>
      <c r="B626" s="35"/>
      <c r="C626" s="26"/>
      <c r="D626" s="36"/>
      <c r="E626" s="26"/>
      <c r="F626" s="26"/>
      <c r="G626" s="26"/>
      <c r="H626" s="37"/>
      <c r="I626" s="26"/>
      <c r="J626" s="35"/>
      <c r="K626" s="26"/>
      <c r="L626" s="36"/>
      <c r="M626" s="38"/>
      <c r="N626" s="39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40"/>
      <c r="AL626" s="36"/>
      <c r="AM626" s="36"/>
      <c r="AN626" s="36"/>
      <c r="AO626" s="36"/>
      <c r="AP626" s="36"/>
      <c r="AQ626" s="40"/>
      <c r="AR626" s="36"/>
    </row>
    <row r="627" spans="1:44" ht="15.75" customHeight="1" x14ac:dyDescent="0.25">
      <c r="A627" s="26"/>
      <c r="B627" s="35"/>
      <c r="C627" s="26"/>
      <c r="D627" s="36"/>
      <c r="E627" s="26"/>
      <c r="F627" s="26"/>
      <c r="G627" s="26"/>
      <c r="H627" s="37"/>
      <c r="I627" s="26"/>
      <c r="J627" s="35"/>
      <c r="K627" s="26"/>
      <c r="L627" s="36"/>
      <c r="M627" s="38"/>
      <c r="N627" s="39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40"/>
      <c r="AL627" s="36"/>
      <c r="AM627" s="36"/>
      <c r="AN627" s="36"/>
      <c r="AO627" s="36"/>
      <c r="AP627" s="36"/>
      <c r="AQ627" s="40"/>
      <c r="AR627" s="36"/>
    </row>
    <row r="628" spans="1:44" ht="15.75" customHeight="1" x14ac:dyDescent="0.25">
      <c r="A628" s="26"/>
      <c r="B628" s="35"/>
      <c r="C628" s="26"/>
      <c r="D628" s="36"/>
      <c r="E628" s="26"/>
      <c r="F628" s="26"/>
      <c r="G628" s="26"/>
      <c r="H628" s="37"/>
      <c r="I628" s="26"/>
      <c r="J628" s="35"/>
      <c r="K628" s="26"/>
      <c r="L628" s="36"/>
      <c r="M628" s="38"/>
      <c r="N628" s="39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40"/>
      <c r="AL628" s="36"/>
      <c r="AM628" s="36"/>
      <c r="AN628" s="36"/>
      <c r="AO628" s="36"/>
      <c r="AP628" s="36"/>
      <c r="AQ628" s="40"/>
      <c r="AR628" s="36"/>
    </row>
    <row r="629" spans="1:44" ht="15.75" customHeight="1" x14ac:dyDescent="0.25">
      <c r="A629" s="26"/>
      <c r="B629" s="35"/>
      <c r="C629" s="26"/>
      <c r="D629" s="36"/>
      <c r="E629" s="26"/>
      <c r="F629" s="26"/>
      <c r="G629" s="26"/>
      <c r="H629" s="37"/>
      <c r="I629" s="26"/>
      <c r="J629" s="35"/>
      <c r="K629" s="26"/>
      <c r="L629" s="36"/>
      <c r="M629" s="38"/>
      <c r="N629" s="39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40"/>
      <c r="AL629" s="36"/>
      <c r="AM629" s="36"/>
      <c r="AN629" s="36"/>
      <c r="AO629" s="36"/>
      <c r="AP629" s="36"/>
      <c r="AQ629" s="40"/>
      <c r="AR629" s="36"/>
    </row>
    <row r="630" spans="1:44" ht="15.75" customHeight="1" x14ac:dyDescent="0.25">
      <c r="A630" s="26"/>
      <c r="B630" s="35"/>
      <c r="C630" s="26"/>
      <c r="D630" s="36"/>
      <c r="E630" s="26"/>
      <c r="F630" s="26"/>
      <c r="G630" s="26"/>
      <c r="H630" s="37"/>
      <c r="I630" s="26"/>
      <c r="J630" s="35"/>
      <c r="K630" s="26"/>
      <c r="L630" s="36"/>
      <c r="M630" s="38"/>
      <c r="N630" s="39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40"/>
      <c r="AL630" s="36"/>
      <c r="AM630" s="36"/>
      <c r="AN630" s="36"/>
      <c r="AO630" s="36"/>
      <c r="AP630" s="36"/>
      <c r="AQ630" s="40"/>
      <c r="AR630" s="36"/>
    </row>
    <row r="631" spans="1:44" ht="15.75" customHeight="1" x14ac:dyDescent="0.25">
      <c r="A631" s="26"/>
      <c r="B631" s="35"/>
      <c r="C631" s="26"/>
      <c r="D631" s="36"/>
      <c r="E631" s="26"/>
      <c r="F631" s="26"/>
      <c r="G631" s="26"/>
      <c r="H631" s="37"/>
      <c r="I631" s="26"/>
      <c r="J631" s="35"/>
      <c r="K631" s="26"/>
      <c r="L631" s="36"/>
      <c r="M631" s="38"/>
      <c r="N631" s="39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40"/>
      <c r="AL631" s="36"/>
      <c r="AM631" s="36"/>
      <c r="AN631" s="36"/>
      <c r="AO631" s="36"/>
      <c r="AP631" s="36"/>
      <c r="AQ631" s="40"/>
      <c r="AR631" s="36"/>
    </row>
    <row r="632" spans="1:44" ht="15.75" customHeight="1" x14ac:dyDescent="0.25">
      <c r="A632" s="26"/>
      <c r="B632" s="35"/>
      <c r="C632" s="26"/>
      <c r="D632" s="36"/>
      <c r="E632" s="26"/>
      <c r="F632" s="26"/>
      <c r="G632" s="26"/>
      <c r="H632" s="37"/>
      <c r="I632" s="26"/>
      <c r="J632" s="35"/>
      <c r="K632" s="26"/>
      <c r="L632" s="36"/>
      <c r="M632" s="38"/>
      <c r="N632" s="39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40"/>
      <c r="AL632" s="36"/>
      <c r="AM632" s="36"/>
      <c r="AN632" s="36"/>
      <c r="AO632" s="36"/>
      <c r="AP632" s="36"/>
      <c r="AQ632" s="40"/>
      <c r="AR632" s="36"/>
    </row>
    <row r="633" spans="1:44" ht="15.75" customHeight="1" x14ac:dyDescent="0.25">
      <c r="A633" s="26"/>
      <c r="B633" s="35"/>
      <c r="C633" s="26"/>
      <c r="D633" s="36"/>
      <c r="E633" s="26"/>
      <c r="F633" s="26"/>
      <c r="G633" s="26"/>
      <c r="H633" s="37"/>
      <c r="I633" s="26"/>
      <c r="J633" s="35"/>
      <c r="K633" s="26"/>
      <c r="L633" s="36"/>
      <c r="M633" s="38"/>
      <c r="N633" s="39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40"/>
      <c r="AL633" s="36"/>
      <c r="AM633" s="36"/>
      <c r="AN633" s="36"/>
      <c r="AO633" s="36"/>
      <c r="AP633" s="36"/>
      <c r="AQ633" s="40"/>
      <c r="AR633" s="36"/>
    </row>
    <row r="634" spans="1:44" ht="15.75" customHeight="1" x14ac:dyDescent="0.25">
      <c r="A634" s="26"/>
      <c r="B634" s="35"/>
      <c r="C634" s="26"/>
      <c r="D634" s="36"/>
      <c r="E634" s="26"/>
      <c r="F634" s="26"/>
      <c r="G634" s="26"/>
      <c r="H634" s="37"/>
      <c r="I634" s="26"/>
      <c r="J634" s="35"/>
      <c r="K634" s="26"/>
      <c r="L634" s="36"/>
      <c r="M634" s="38"/>
      <c r="N634" s="39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40"/>
      <c r="AL634" s="36"/>
      <c r="AM634" s="36"/>
      <c r="AN634" s="36"/>
      <c r="AO634" s="36"/>
      <c r="AP634" s="36"/>
      <c r="AQ634" s="40"/>
      <c r="AR634" s="36"/>
    </row>
    <row r="635" spans="1:44" ht="15.75" customHeight="1" x14ac:dyDescent="0.25">
      <c r="A635" s="26"/>
      <c r="B635" s="35"/>
      <c r="C635" s="26"/>
      <c r="D635" s="36"/>
      <c r="E635" s="26"/>
      <c r="F635" s="26"/>
      <c r="G635" s="26"/>
      <c r="H635" s="37"/>
      <c r="I635" s="26"/>
      <c r="J635" s="35"/>
      <c r="K635" s="26"/>
      <c r="L635" s="36"/>
      <c r="M635" s="38"/>
      <c r="N635" s="39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40"/>
      <c r="AL635" s="36"/>
      <c r="AM635" s="36"/>
      <c r="AN635" s="36"/>
      <c r="AO635" s="36"/>
      <c r="AP635" s="36"/>
      <c r="AQ635" s="40"/>
      <c r="AR635" s="36"/>
    </row>
    <row r="636" spans="1:44" ht="15.75" customHeight="1" x14ac:dyDescent="0.25">
      <c r="A636" s="26"/>
      <c r="B636" s="35"/>
      <c r="C636" s="26"/>
      <c r="D636" s="36"/>
      <c r="E636" s="26"/>
      <c r="F636" s="26"/>
      <c r="G636" s="26"/>
      <c r="H636" s="37"/>
      <c r="I636" s="26"/>
      <c r="J636" s="35"/>
      <c r="K636" s="26"/>
      <c r="L636" s="36"/>
      <c r="M636" s="38"/>
      <c r="N636" s="39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40"/>
      <c r="AL636" s="36"/>
      <c r="AM636" s="36"/>
      <c r="AN636" s="36"/>
      <c r="AO636" s="36"/>
      <c r="AP636" s="36"/>
      <c r="AQ636" s="40"/>
      <c r="AR636" s="36"/>
    </row>
    <row r="637" spans="1:44" ht="15.75" customHeight="1" x14ac:dyDescent="0.25">
      <c r="A637" s="26"/>
      <c r="B637" s="35"/>
      <c r="C637" s="26"/>
      <c r="D637" s="36"/>
      <c r="E637" s="26"/>
      <c r="F637" s="26"/>
      <c r="G637" s="26"/>
      <c r="H637" s="37"/>
      <c r="I637" s="26"/>
      <c r="J637" s="35"/>
      <c r="K637" s="26"/>
      <c r="L637" s="36"/>
      <c r="M637" s="38"/>
      <c r="N637" s="39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40"/>
      <c r="AL637" s="36"/>
      <c r="AM637" s="36"/>
      <c r="AN637" s="36"/>
      <c r="AO637" s="36"/>
      <c r="AP637" s="36"/>
      <c r="AQ637" s="40"/>
      <c r="AR637" s="36"/>
    </row>
    <row r="638" spans="1:44" ht="15.75" customHeight="1" x14ac:dyDescent="0.25">
      <c r="A638" s="26"/>
      <c r="B638" s="35"/>
      <c r="C638" s="26"/>
      <c r="D638" s="36"/>
      <c r="E638" s="26"/>
      <c r="F638" s="26"/>
      <c r="G638" s="26"/>
      <c r="H638" s="37"/>
      <c r="I638" s="26"/>
      <c r="J638" s="35"/>
      <c r="K638" s="26"/>
      <c r="L638" s="36"/>
      <c r="M638" s="38"/>
      <c r="N638" s="39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40"/>
      <c r="AL638" s="36"/>
      <c r="AM638" s="36"/>
      <c r="AN638" s="36"/>
      <c r="AO638" s="36"/>
      <c r="AP638" s="36"/>
      <c r="AQ638" s="40"/>
      <c r="AR638" s="36"/>
    </row>
    <row r="639" spans="1:44" ht="15.75" customHeight="1" x14ac:dyDescent="0.25">
      <c r="A639" s="26"/>
      <c r="B639" s="35"/>
      <c r="C639" s="26"/>
      <c r="D639" s="36"/>
      <c r="E639" s="26"/>
      <c r="F639" s="26"/>
      <c r="G639" s="26"/>
      <c r="H639" s="37"/>
      <c r="I639" s="26"/>
      <c r="J639" s="35"/>
      <c r="K639" s="26"/>
      <c r="L639" s="36"/>
      <c r="M639" s="38"/>
      <c r="N639" s="39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40"/>
      <c r="AL639" s="36"/>
      <c r="AM639" s="36"/>
      <c r="AN639" s="36"/>
      <c r="AO639" s="36"/>
      <c r="AP639" s="36"/>
      <c r="AQ639" s="40"/>
      <c r="AR639" s="36"/>
    </row>
    <row r="640" spans="1:44" ht="15.75" customHeight="1" x14ac:dyDescent="0.25">
      <c r="A640" s="26"/>
      <c r="B640" s="35"/>
      <c r="C640" s="26"/>
      <c r="D640" s="36"/>
      <c r="E640" s="26"/>
      <c r="F640" s="26"/>
      <c r="G640" s="26"/>
      <c r="H640" s="37"/>
      <c r="I640" s="26"/>
      <c r="J640" s="35"/>
      <c r="K640" s="26"/>
      <c r="L640" s="36"/>
      <c r="M640" s="38"/>
      <c r="N640" s="39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40"/>
      <c r="AL640" s="36"/>
      <c r="AM640" s="36"/>
      <c r="AN640" s="36"/>
      <c r="AO640" s="36"/>
      <c r="AP640" s="36"/>
      <c r="AQ640" s="40"/>
      <c r="AR640" s="36"/>
    </row>
    <row r="641" spans="1:44" ht="15.75" customHeight="1" x14ac:dyDescent="0.25">
      <c r="A641" s="26"/>
      <c r="B641" s="35"/>
      <c r="C641" s="26"/>
      <c r="D641" s="36"/>
      <c r="E641" s="26"/>
      <c r="F641" s="26"/>
      <c r="G641" s="26"/>
      <c r="H641" s="37"/>
      <c r="I641" s="26"/>
      <c r="J641" s="35"/>
      <c r="K641" s="26"/>
      <c r="L641" s="36"/>
      <c r="M641" s="38"/>
      <c r="N641" s="39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40"/>
      <c r="AL641" s="36"/>
      <c r="AM641" s="36"/>
      <c r="AN641" s="36"/>
      <c r="AO641" s="36"/>
      <c r="AP641" s="36"/>
      <c r="AQ641" s="40"/>
      <c r="AR641" s="36"/>
    </row>
    <row r="642" spans="1:44" ht="15.75" customHeight="1" x14ac:dyDescent="0.25">
      <c r="A642" s="26"/>
      <c r="B642" s="35"/>
      <c r="C642" s="26"/>
      <c r="D642" s="36"/>
      <c r="E642" s="26"/>
      <c r="F642" s="26"/>
      <c r="G642" s="26"/>
      <c r="H642" s="37"/>
      <c r="I642" s="26"/>
      <c r="J642" s="35"/>
      <c r="K642" s="26"/>
      <c r="L642" s="36"/>
      <c r="M642" s="38"/>
      <c r="N642" s="39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40"/>
      <c r="AL642" s="36"/>
      <c r="AM642" s="36"/>
      <c r="AN642" s="36"/>
      <c r="AO642" s="36"/>
      <c r="AP642" s="36"/>
      <c r="AQ642" s="40"/>
      <c r="AR642" s="36"/>
    </row>
    <row r="643" spans="1:44" ht="15.75" customHeight="1" x14ac:dyDescent="0.25">
      <c r="A643" s="26"/>
      <c r="B643" s="35"/>
      <c r="C643" s="26"/>
      <c r="D643" s="36"/>
      <c r="E643" s="26"/>
      <c r="F643" s="26"/>
      <c r="G643" s="26"/>
      <c r="H643" s="37"/>
      <c r="I643" s="26"/>
      <c r="J643" s="35"/>
      <c r="K643" s="26"/>
      <c r="L643" s="36"/>
      <c r="M643" s="38"/>
      <c r="N643" s="39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40"/>
      <c r="AL643" s="36"/>
      <c r="AM643" s="36"/>
      <c r="AN643" s="36"/>
      <c r="AO643" s="36"/>
      <c r="AP643" s="36"/>
      <c r="AQ643" s="40"/>
      <c r="AR643" s="36"/>
    </row>
    <row r="644" spans="1:44" ht="15.75" customHeight="1" x14ac:dyDescent="0.25">
      <c r="A644" s="26"/>
      <c r="B644" s="35"/>
      <c r="C644" s="26"/>
      <c r="D644" s="36"/>
      <c r="E644" s="26"/>
      <c r="F644" s="26"/>
      <c r="G644" s="26"/>
      <c r="H644" s="37"/>
      <c r="I644" s="26"/>
      <c r="J644" s="35"/>
      <c r="K644" s="26"/>
      <c r="L644" s="36"/>
      <c r="M644" s="38"/>
      <c r="N644" s="39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40"/>
      <c r="AL644" s="36"/>
      <c r="AM644" s="36"/>
      <c r="AN644" s="36"/>
      <c r="AO644" s="36"/>
      <c r="AP644" s="36"/>
      <c r="AQ644" s="40"/>
      <c r="AR644" s="36"/>
    </row>
    <row r="645" spans="1:44" ht="15.75" customHeight="1" x14ac:dyDescent="0.25">
      <c r="A645" s="26"/>
      <c r="B645" s="35"/>
      <c r="C645" s="26"/>
      <c r="D645" s="36"/>
      <c r="E645" s="26"/>
      <c r="F645" s="26"/>
      <c r="G645" s="26"/>
      <c r="H645" s="37"/>
      <c r="I645" s="26"/>
      <c r="J645" s="35"/>
      <c r="K645" s="26"/>
      <c r="L645" s="36"/>
      <c r="M645" s="38"/>
      <c r="N645" s="39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40"/>
      <c r="AL645" s="36"/>
      <c r="AM645" s="36"/>
      <c r="AN645" s="36"/>
      <c r="AO645" s="36"/>
      <c r="AP645" s="36"/>
      <c r="AQ645" s="40"/>
      <c r="AR645" s="36"/>
    </row>
    <row r="646" spans="1:44" ht="15.75" customHeight="1" x14ac:dyDescent="0.25">
      <c r="A646" s="26"/>
      <c r="B646" s="35"/>
      <c r="C646" s="26"/>
      <c r="D646" s="36"/>
      <c r="E646" s="26"/>
      <c r="F646" s="26"/>
      <c r="G646" s="26"/>
      <c r="H646" s="37"/>
      <c r="I646" s="26"/>
      <c r="J646" s="35"/>
      <c r="K646" s="26"/>
      <c r="L646" s="36"/>
      <c r="M646" s="38"/>
      <c r="N646" s="39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40"/>
      <c r="AL646" s="36"/>
      <c r="AM646" s="36"/>
      <c r="AN646" s="36"/>
      <c r="AO646" s="36"/>
      <c r="AP646" s="36"/>
      <c r="AQ646" s="40"/>
      <c r="AR646" s="36"/>
    </row>
    <row r="647" spans="1:44" ht="15.75" customHeight="1" x14ac:dyDescent="0.25">
      <c r="A647" s="26"/>
      <c r="B647" s="35"/>
      <c r="C647" s="26"/>
      <c r="D647" s="36"/>
      <c r="E647" s="26"/>
      <c r="F647" s="26"/>
      <c r="G647" s="26"/>
      <c r="H647" s="37"/>
      <c r="I647" s="26"/>
      <c r="J647" s="35"/>
      <c r="K647" s="26"/>
      <c r="L647" s="36"/>
      <c r="M647" s="38"/>
      <c r="N647" s="39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40"/>
      <c r="AL647" s="36"/>
      <c r="AM647" s="36"/>
      <c r="AN647" s="36"/>
      <c r="AO647" s="36"/>
      <c r="AP647" s="36"/>
      <c r="AQ647" s="40"/>
      <c r="AR647" s="36"/>
    </row>
    <row r="648" spans="1:44" ht="15.75" customHeight="1" x14ac:dyDescent="0.25">
      <c r="A648" s="26"/>
      <c r="B648" s="35"/>
      <c r="C648" s="26"/>
      <c r="D648" s="36"/>
      <c r="E648" s="26"/>
      <c r="F648" s="26"/>
      <c r="G648" s="26"/>
      <c r="H648" s="37"/>
      <c r="I648" s="26"/>
      <c r="J648" s="35"/>
      <c r="K648" s="26"/>
      <c r="L648" s="36"/>
      <c r="M648" s="38"/>
      <c r="N648" s="39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40"/>
      <c r="AL648" s="36"/>
      <c r="AM648" s="36"/>
      <c r="AN648" s="36"/>
      <c r="AO648" s="36"/>
      <c r="AP648" s="36"/>
      <c r="AQ648" s="40"/>
      <c r="AR648" s="36"/>
    </row>
    <row r="649" spans="1:44" ht="15.75" customHeight="1" x14ac:dyDescent="0.25">
      <c r="A649" s="26"/>
      <c r="B649" s="35"/>
      <c r="C649" s="26"/>
      <c r="D649" s="36"/>
      <c r="E649" s="26"/>
      <c r="F649" s="26"/>
      <c r="G649" s="26"/>
      <c r="H649" s="37"/>
      <c r="I649" s="26"/>
      <c r="J649" s="35"/>
      <c r="K649" s="26"/>
      <c r="L649" s="36"/>
      <c r="M649" s="38"/>
      <c r="N649" s="39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40"/>
      <c r="AL649" s="36"/>
      <c r="AM649" s="36"/>
      <c r="AN649" s="36"/>
      <c r="AO649" s="36"/>
      <c r="AP649" s="36"/>
      <c r="AQ649" s="40"/>
      <c r="AR649" s="36"/>
    </row>
    <row r="650" spans="1:44" ht="15.75" customHeight="1" x14ac:dyDescent="0.25">
      <c r="A650" s="26"/>
      <c r="B650" s="35"/>
      <c r="C650" s="26"/>
      <c r="D650" s="36"/>
      <c r="E650" s="26"/>
      <c r="F650" s="26"/>
      <c r="G650" s="26"/>
      <c r="H650" s="37"/>
      <c r="I650" s="26"/>
      <c r="J650" s="35"/>
      <c r="K650" s="26"/>
      <c r="L650" s="36"/>
      <c r="M650" s="38"/>
      <c r="N650" s="39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40"/>
      <c r="AL650" s="36"/>
      <c r="AM650" s="36"/>
      <c r="AN650" s="36"/>
      <c r="AO650" s="36"/>
      <c r="AP650" s="36"/>
      <c r="AQ650" s="40"/>
      <c r="AR650" s="36"/>
    </row>
    <row r="651" spans="1:44" ht="15.75" customHeight="1" x14ac:dyDescent="0.25">
      <c r="A651" s="26"/>
      <c r="B651" s="35"/>
      <c r="C651" s="26"/>
      <c r="D651" s="36"/>
      <c r="E651" s="26"/>
      <c r="F651" s="26"/>
      <c r="G651" s="26"/>
      <c r="H651" s="37"/>
      <c r="I651" s="26"/>
      <c r="J651" s="35"/>
      <c r="K651" s="26"/>
      <c r="L651" s="36"/>
      <c r="M651" s="38"/>
      <c r="N651" s="39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40"/>
      <c r="AL651" s="36"/>
      <c r="AM651" s="36"/>
      <c r="AN651" s="36"/>
      <c r="AO651" s="36"/>
      <c r="AP651" s="36"/>
      <c r="AQ651" s="40"/>
      <c r="AR651" s="36"/>
    </row>
    <row r="652" spans="1:44" ht="15.75" customHeight="1" x14ac:dyDescent="0.25">
      <c r="A652" s="26"/>
      <c r="B652" s="35"/>
      <c r="C652" s="26"/>
      <c r="D652" s="36"/>
      <c r="E652" s="26"/>
      <c r="F652" s="26"/>
      <c r="G652" s="26"/>
      <c r="H652" s="37"/>
      <c r="I652" s="26"/>
      <c r="J652" s="35"/>
      <c r="K652" s="26"/>
      <c r="L652" s="36"/>
      <c r="M652" s="38"/>
      <c r="N652" s="39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40"/>
      <c r="AL652" s="36"/>
      <c r="AM652" s="36"/>
      <c r="AN652" s="36"/>
      <c r="AO652" s="36"/>
      <c r="AP652" s="36"/>
      <c r="AQ652" s="40"/>
      <c r="AR652" s="36"/>
    </row>
    <row r="653" spans="1:44" ht="15.75" customHeight="1" x14ac:dyDescent="0.25">
      <c r="A653" s="26"/>
      <c r="B653" s="35"/>
      <c r="C653" s="26"/>
      <c r="D653" s="36"/>
      <c r="E653" s="26"/>
      <c r="F653" s="26"/>
      <c r="G653" s="26"/>
      <c r="H653" s="37"/>
      <c r="I653" s="26"/>
      <c r="J653" s="35"/>
      <c r="K653" s="26"/>
      <c r="L653" s="36"/>
      <c r="M653" s="38"/>
      <c r="N653" s="39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40"/>
      <c r="AL653" s="36"/>
      <c r="AM653" s="36"/>
      <c r="AN653" s="36"/>
      <c r="AO653" s="36"/>
      <c r="AP653" s="36"/>
      <c r="AQ653" s="40"/>
      <c r="AR653" s="36"/>
    </row>
    <row r="654" spans="1:44" ht="15.75" customHeight="1" x14ac:dyDescent="0.25">
      <c r="A654" s="26"/>
      <c r="B654" s="35"/>
      <c r="C654" s="26"/>
      <c r="D654" s="36"/>
      <c r="E654" s="26"/>
      <c r="F654" s="26"/>
      <c r="G654" s="26"/>
      <c r="H654" s="37"/>
      <c r="I654" s="26"/>
      <c r="J654" s="35"/>
      <c r="K654" s="26"/>
      <c r="L654" s="36"/>
      <c r="M654" s="38"/>
      <c r="N654" s="39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40"/>
      <c r="AL654" s="36"/>
      <c r="AM654" s="36"/>
      <c r="AN654" s="36"/>
      <c r="AO654" s="36"/>
      <c r="AP654" s="36"/>
      <c r="AQ654" s="40"/>
      <c r="AR654" s="36"/>
    </row>
    <row r="655" spans="1:44" ht="15.75" customHeight="1" x14ac:dyDescent="0.25">
      <c r="A655" s="26"/>
      <c r="B655" s="35"/>
      <c r="C655" s="26"/>
      <c r="D655" s="36"/>
      <c r="E655" s="26"/>
      <c r="F655" s="26"/>
      <c r="G655" s="26"/>
      <c r="H655" s="37"/>
      <c r="I655" s="26"/>
      <c r="J655" s="35"/>
      <c r="K655" s="26"/>
      <c r="L655" s="36"/>
      <c r="M655" s="38"/>
      <c r="N655" s="39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40"/>
      <c r="AL655" s="36"/>
      <c r="AM655" s="36"/>
      <c r="AN655" s="36"/>
      <c r="AO655" s="36"/>
      <c r="AP655" s="36"/>
      <c r="AQ655" s="40"/>
      <c r="AR655" s="36"/>
    </row>
    <row r="656" spans="1:44" ht="15.75" customHeight="1" x14ac:dyDescent="0.25">
      <c r="A656" s="26"/>
      <c r="B656" s="35"/>
      <c r="C656" s="26"/>
      <c r="D656" s="36"/>
      <c r="E656" s="26"/>
      <c r="F656" s="26"/>
      <c r="G656" s="26"/>
      <c r="H656" s="37"/>
      <c r="I656" s="26"/>
      <c r="J656" s="35"/>
      <c r="K656" s="26"/>
      <c r="L656" s="36"/>
      <c r="M656" s="38"/>
      <c r="N656" s="39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40"/>
      <c r="AL656" s="36"/>
      <c r="AM656" s="36"/>
      <c r="AN656" s="36"/>
      <c r="AO656" s="36"/>
      <c r="AP656" s="36"/>
      <c r="AQ656" s="40"/>
      <c r="AR656" s="36"/>
    </row>
    <row r="657" spans="1:44" ht="15.75" customHeight="1" x14ac:dyDescent="0.25">
      <c r="A657" s="26"/>
      <c r="B657" s="35"/>
      <c r="C657" s="26"/>
      <c r="D657" s="36"/>
      <c r="E657" s="26"/>
      <c r="F657" s="26"/>
      <c r="G657" s="26"/>
      <c r="H657" s="37"/>
      <c r="I657" s="26"/>
      <c r="J657" s="35"/>
      <c r="K657" s="26"/>
      <c r="L657" s="36"/>
      <c r="M657" s="38"/>
      <c r="N657" s="39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40"/>
      <c r="AL657" s="36"/>
      <c r="AM657" s="36"/>
      <c r="AN657" s="36"/>
      <c r="AO657" s="36"/>
      <c r="AP657" s="36"/>
      <c r="AQ657" s="40"/>
      <c r="AR657" s="36"/>
    </row>
    <row r="658" spans="1:44" ht="15.75" customHeight="1" x14ac:dyDescent="0.25">
      <c r="A658" s="26"/>
      <c r="B658" s="35"/>
      <c r="C658" s="26"/>
      <c r="D658" s="36"/>
      <c r="E658" s="26"/>
      <c r="F658" s="26"/>
      <c r="G658" s="26"/>
      <c r="H658" s="37"/>
      <c r="I658" s="26"/>
      <c r="J658" s="35"/>
      <c r="K658" s="26"/>
      <c r="L658" s="36"/>
      <c r="M658" s="38"/>
      <c r="N658" s="39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40"/>
      <c r="AL658" s="36"/>
      <c r="AM658" s="36"/>
      <c r="AN658" s="36"/>
      <c r="AO658" s="36"/>
      <c r="AP658" s="36"/>
      <c r="AQ658" s="40"/>
      <c r="AR658" s="36"/>
    </row>
    <row r="659" spans="1:44" ht="15.75" customHeight="1" x14ac:dyDescent="0.25">
      <c r="A659" s="26"/>
      <c r="B659" s="35"/>
      <c r="C659" s="26"/>
      <c r="D659" s="36"/>
      <c r="E659" s="26"/>
      <c r="F659" s="26"/>
      <c r="G659" s="26"/>
      <c r="H659" s="37"/>
      <c r="I659" s="26"/>
      <c r="J659" s="35"/>
      <c r="K659" s="26"/>
      <c r="L659" s="36"/>
      <c r="M659" s="38"/>
      <c r="N659" s="39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40"/>
      <c r="AL659" s="36"/>
      <c r="AM659" s="36"/>
      <c r="AN659" s="36"/>
      <c r="AO659" s="36"/>
      <c r="AP659" s="36"/>
      <c r="AQ659" s="40"/>
      <c r="AR659" s="36"/>
    </row>
    <row r="660" spans="1:44" ht="15.75" customHeight="1" x14ac:dyDescent="0.25">
      <c r="A660" s="26"/>
      <c r="B660" s="35"/>
      <c r="C660" s="26"/>
      <c r="D660" s="36"/>
      <c r="E660" s="26"/>
      <c r="F660" s="26"/>
      <c r="G660" s="26"/>
      <c r="H660" s="37"/>
      <c r="I660" s="26"/>
      <c r="J660" s="35"/>
      <c r="K660" s="26"/>
      <c r="L660" s="36"/>
      <c r="M660" s="38"/>
      <c r="N660" s="39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40"/>
      <c r="AL660" s="36"/>
      <c r="AM660" s="36"/>
      <c r="AN660" s="36"/>
      <c r="AO660" s="36"/>
      <c r="AP660" s="36"/>
      <c r="AQ660" s="40"/>
      <c r="AR660" s="36"/>
    </row>
    <row r="661" spans="1:44" ht="15.75" customHeight="1" x14ac:dyDescent="0.25">
      <c r="A661" s="26"/>
      <c r="B661" s="35"/>
      <c r="C661" s="26"/>
      <c r="D661" s="36"/>
      <c r="E661" s="26"/>
      <c r="F661" s="26"/>
      <c r="G661" s="26"/>
      <c r="H661" s="37"/>
      <c r="I661" s="26"/>
      <c r="J661" s="35"/>
      <c r="K661" s="26"/>
      <c r="L661" s="36"/>
      <c r="M661" s="38"/>
      <c r="N661" s="39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40"/>
      <c r="AL661" s="36"/>
      <c r="AM661" s="36"/>
      <c r="AN661" s="36"/>
      <c r="AO661" s="36"/>
      <c r="AP661" s="36"/>
      <c r="AQ661" s="40"/>
      <c r="AR661" s="36"/>
    </row>
    <row r="662" spans="1:44" ht="15.75" customHeight="1" x14ac:dyDescent="0.25">
      <c r="A662" s="26"/>
      <c r="B662" s="35"/>
      <c r="C662" s="26"/>
      <c r="D662" s="36"/>
      <c r="E662" s="26"/>
      <c r="F662" s="26"/>
      <c r="G662" s="26"/>
      <c r="H662" s="37"/>
      <c r="I662" s="26"/>
      <c r="J662" s="35"/>
      <c r="K662" s="26"/>
      <c r="L662" s="36"/>
      <c r="M662" s="38"/>
      <c r="N662" s="39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40"/>
      <c r="AL662" s="36"/>
      <c r="AM662" s="36"/>
      <c r="AN662" s="36"/>
      <c r="AO662" s="36"/>
      <c r="AP662" s="36"/>
      <c r="AQ662" s="40"/>
      <c r="AR662" s="36"/>
    </row>
    <row r="663" spans="1:44" ht="15.75" customHeight="1" x14ac:dyDescent="0.25">
      <c r="A663" s="26"/>
      <c r="B663" s="35"/>
      <c r="C663" s="26"/>
      <c r="D663" s="36"/>
      <c r="E663" s="26"/>
      <c r="F663" s="26"/>
      <c r="G663" s="26"/>
      <c r="H663" s="37"/>
      <c r="I663" s="26"/>
      <c r="J663" s="35"/>
      <c r="K663" s="26"/>
      <c r="L663" s="36"/>
      <c r="M663" s="38"/>
      <c r="N663" s="39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40"/>
      <c r="AL663" s="36"/>
      <c r="AM663" s="36"/>
      <c r="AN663" s="36"/>
      <c r="AO663" s="36"/>
      <c r="AP663" s="36"/>
      <c r="AQ663" s="40"/>
      <c r="AR663" s="36"/>
    </row>
    <row r="664" spans="1:44" ht="15.75" customHeight="1" x14ac:dyDescent="0.25">
      <c r="A664" s="26"/>
      <c r="B664" s="35"/>
      <c r="C664" s="26"/>
      <c r="D664" s="36"/>
      <c r="E664" s="26"/>
      <c r="F664" s="26"/>
      <c r="G664" s="26"/>
      <c r="H664" s="37"/>
      <c r="I664" s="26"/>
      <c r="J664" s="35"/>
      <c r="K664" s="26"/>
      <c r="L664" s="36"/>
      <c r="M664" s="38"/>
      <c r="N664" s="39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40"/>
      <c r="AL664" s="36"/>
      <c r="AM664" s="36"/>
      <c r="AN664" s="36"/>
      <c r="AO664" s="36"/>
      <c r="AP664" s="36"/>
      <c r="AQ664" s="40"/>
      <c r="AR664" s="36"/>
    </row>
    <row r="665" spans="1:44" ht="15.75" customHeight="1" x14ac:dyDescent="0.25">
      <c r="A665" s="26"/>
      <c r="B665" s="35"/>
      <c r="C665" s="26"/>
      <c r="D665" s="36"/>
      <c r="E665" s="26"/>
      <c r="F665" s="26"/>
      <c r="G665" s="26"/>
      <c r="H665" s="37"/>
      <c r="I665" s="26"/>
      <c r="J665" s="35"/>
      <c r="K665" s="26"/>
      <c r="L665" s="36"/>
      <c r="M665" s="38"/>
      <c r="N665" s="39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40"/>
      <c r="AL665" s="36"/>
      <c r="AM665" s="36"/>
      <c r="AN665" s="36"/>
      <c r="AO665" s="36"/>
      <c r="AP665" s="36"/>
      <c r="AQ665" s="40"/>
      <c r="AR665" s="36"/>
    </row>
    <row r="666" spans="1:44" ht="15.75" customHeight="1" x14ac:dyDescent="0.25">
      <c r="A666" s="26"/>
      <c r="B666" s="35"/>
      <c r="C666" s="26"/>
      <c r="D666" s="36"/>
      <c r="E666" s="26"/>
      <c r="F666" s="26"/>
      <c r="G666" s="26"/>
      <c r="H666" s="37"/>
      <c r="I666" s="26"/>
      <c r="J666" s="35"/>
      <c r="K666" s="26"/>
      <c r="L666" s="36"/>
      <c r="M666" s="38"/>
      <c r="N666" s="39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40"/>
      <c r="AL666" s="36"/>
      <c r="AM666" s="36"/>
      <c r="AN666" s="36"/>
      <c r="AO666" s="36"/>
      <c r="AP666" s="36"/>
      <c r="AQ666" s="40"/>
      <c r="AR666" s="36"/>
    </row>
    <row r="667" spans="1:44" ht="15.75" customHeight="1" x14ac:dyDescent="0.25">
      <c r="A667" s="26"/>
      <c r="B667" s="35"/>
      <c r="C667" s="26"/>
      <c r="D667" s="36"/>
      <c r="E667" s="26"/>
      <c r="F667" s="26"/>
      <c r="G667" s="26"/>
      <c r="H667" s="37"/>
      <c r="I667" s="26"/>
      <c r="J667" s="35"/>
      <c r="K667" s="26"/>
      <c r="L667" s="36"/>
      <c r="M667" s="38"/>
      <c r="N667" s="39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40"/>
      <c r="AL667" s="36"/>
      <c r="AM667" s="36"/>
      <c r="AN667" s="36"/>
      <c r="AO667" s="36"/>
      <c r="AP667" s="36"/>
      <c r="AQ667" s="40"/>
      <c r="AR667" s="36"/>
    </row>
    <row r="668" spans="1:44" ht="15.75" customHeight="1" x14ac:dyDescent="0.25">
      <c r="A668" s="26"/>
      <c r="B668" s="35"/>
      <c r="C668" s="26"/>
      <c r="D668" s="36"/>
      <c r="E668" s="26"/>
      <c r="F668" s="26"/>
      <c r="G668" s="26"/>
      <c r="H668" s="37"/>
      <c r="I668" s="26"/>
      <c r="J668" s="35"/>
      <c r="K668" s="26"/>
      <c r="L668" s="36"/>
      <c r="M668" s="38"/>
      <c r="N668" s="39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40"/>
      <c r="AL668" s="36"/>
      <c r="AM668" s="36"/>
      <c r="AN668" s="36"/>
      <c r="AO668" s="36"/>
      <c r="AP668" s="36"/>
      <c r="AQ668" s="40"/>
      <c r="AR668" s="36"/>
    </row>
    <row r="669" spans="1:44" ht="15.75" customHeight="1" x14ac:dyDescent="0.25">
      <c r="A669" s="26"/>
      <c r="B669" s="35"/>
      <c r="C669" s="26"/>
      <c r="D669" s="36"/>
      <c r="E669" s="26"/>
      <c r="F669" s="26"/>
      <c r="G669" s="26"/>
      <c r="H669" s="37"/>
      <c r="I669" s="26"/>
      <c r="J669" s="35"/>
      <c r="K669" s="26"/>
      <c r="L669" s="36"/>
      <c r="M669" s="38"/>
      <c r="N669" s="39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40"/>
      <c r="AL669" s="36"/>
      <c r="AM669" s="36"/>
      <c r="AN669" s="36"/>
      <c r="AO669" s="36"/>
      <c r="AP669" s="36"/>
      <c r="AQ669" s="40"/>
      <c r="AR669" s="36"/>
    </row>
    <row r="670" spans="1:44" ht="15.75" customHeight="1" x14ac:dyDescent="0.25">
      <c r="A670" s="26"/>
      <c r="B670" s="35"/>
      <c r="C670" s="26"/>
      <c r="D670" s="36"/>
      <c r="E670" s="26"/>
      <c r="F670" s="26"/>
      <c r="G670" s="26"/>
      <c r="H670" s="37"/>
      <c r="I670" s="26"/>
      <c r="J670" s="35"/>
      <c r="K670" s="26"/>
      <c r="L670" s="36"/>
      <c r="M670" s="38"/>
      <c r="N670" s="39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40"/>
      <c r="AL670" s="36"/>
      <c r="AM670" s="36"/>
      <c r="AN670" s="36"/>
      <c r="AO670" s="36"/>
      <c r="AP670" s="36"/>
      <c r="AQ670" s="40"/>
      <c r="AR670" s="36"/>
    </row>
    <row r="671" spans="1:44" ht="15.75" customHeight="1" x14ac:dyDescent="0.25">
      <c r="A671" s="26"/>
      <c r="B671" s="35"/>
      <c r="C671" s="26"/>
      <c r="D671" s="36"/>
      <c r="E671" s="26"/>
      <c r="F671" s="26"/>
      <c r="G671" s="26"/>
      <c r="H671" s="37"/>
      <c r="I671" s="26"/>
      <c r="J671" s="35"/>
      <c r="K671" s="26"/>
      <c r="L671" s="36"/>
      <c r="M671" s="38"/>
      <c r="N671" s="39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40"/>
      <c r="AL671" s="36"/>
      <c r="AM671" s="36"/>
      <c r="AN671" s="36"/>
      <c r="AO671" s="36"/>
      <c r="AP671" s="36"/>
      <c r="AQ671" s="40"/>
      <c r="AR671" s="36"/>
    </row>
    <row r="672" spans="1:44" ht="15.75" customHeight="1" x14ac:dyDescent="0.25">
      <c r="A672" s="26"/>
      <c r="B672" s="35"/>
      <c r="C672" s="26"/>
      <c r="D672" s="36"/>
      <c r="E672" s="26"/>
      <c r="F672" s="26"/>
      <c r="G672" s="26"/>
      <c r="H672" s="37"/>
      <c r="I672" s="26"/>
      <c r="J672" s="35"/>
      <c r="K672" s="26"/>
      <c r="L672" s="36"/>
      <c r="M672" s="38"/>
      <c r="N672" s="39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40"/>
      <c r="AL672" s="36"/>
      <c r="AM672" s="36"/>
      <c r="AN672" s="36"/>
      <c r="AO672" s="36"/>
      <c r="AP672" s="36"/>
      <c r="AQ672" s="40"/>
      <c r="AR672" s="36"/>
    </row>
    <row r="673" spans="1:44" ht="15.75" customHeight="1" x14ac:dyDescent="0.25">
      <c r="A673" s="26"/>
      <c r="B673" s="35"/>
      <c r="C673" s="26"/>
      <c r="D673" s="36"/>
      <c r="E673" s="26"/>
      <c r="F673" s="26"/>
      <c r="G673" s="26"/>
      <c r="H673" s="37"/>
      <c r="I673" s="26"/>
      <c r="J673" s="35"/>
      <c r="K673" s="26"/>
      <c r="L673" s="36"/>
      <c r="M673" s="38"/>
      <c r="N673" s="39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40"/>
      <c r="AL673" s="36"/>
      <c r="AM673" s="36"/>
      <c r="AN673" s="36"/>
      <c r="AO673" s="36"/>
      <c r="AP673" s="36"/>
      <c r="AQ673" s="40"/>
      <c r="AR673" s="36"/>
    </row>
    <row r="674" spans="1:44" ht="15.75" customHeight="1" x14ac:dyDescent="0.25">
      <c r="A674" s="26"/>
      <c r="B674" s="35"/>
      <c r="C674" s="26"/>
      <c r="D674" s="36"/>
      <c r="E674" s="26"/>
      <c r="F674" s="26"/>
      <c r="G674" s="26"/>
      <c r="H674" s="37"/>
      <c r="I674" s="26"/>
      <c r="J674" s="35"/>
      <c r="K674" s="26"/>
      <c r="L674" s="36"/>
      <c r="M674" s="38"/>
      <c r="N674" s="39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40"/>
      <c r="AL674" s="36"/>
      <c r="AM674" s="36"/>
      <c r="AN674" s="36"/>
      <c r="AO674" s="36"/>
      <c r="AP674" s="36"/>
      <c r="AQ674" s="40"/>
      <c r="AR674" s="36"/>
    </row>
    <row r="675" spans="1:44" ht="15.75" customHeight="1" x14ac:dyDescent="0.25">
      <c r="A675" s="26"/>
      <c r="B675" s="35"/>
      <c r="C675" s="26"/>
      <c r="D675" s="36"/>
      <c r="E675" s="26"/>
      <c r="F675" s="26"/>
      <c r="G675" s="26"/>
      <c r="H675" s="37"/>
      <c r="I675" s="26"/>
      <c r="J675" s="35"/>
      <c r="K675" s="26"/>
      <c r="L675" s="36"/>
      <c r="M675" s="38"/>
      <c r="N675" s="39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40"/>
      <c r="AL675" s="36"/>
      <c r="AM675" s="36"/>
      <c r="AN675" s="36"/>
      <c r="AO675" s="36"/>
      <c r="AP675" s="36"/>
      <c r="AQ675" s="40"/>
      <c r="AR675" s="36"/>
    </row>
    <row r="676" spans="1:44" ht="15.75" customHeight="1" x14ac:dyDescent="0.25">
      <c r="A676" s="26"/>
      <c r="B676" s="35"/>
      <c r="C676" s="26"/>
      <c r="D676" s="36"/>
      <c r="E676" s="26"/>
      <c r="F676" s="26"/>
      <c r="G676" s="26"/>
      <c r="H676" s="37"/>
      <c r="I676" s="26"/>
      <c r="J676" s="35"/>
      <c r="K676" s="26"/>
      <c r="L676" s="36"/>
      <c r="M676" s="38"/>
      <c r="N676" s="39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40"/>
      <c r="AL676" s="36"/>
      <c r="AM676" s="36"/>
      <c r="AN676" s="36"/>
      <c r="AO676" s="36"/>
      <c r="AP676" s="36"/>
      <c r="AQ676" s="40"/>
      <c r="AR676" s="36"/>
    </row>
    <row r="677" spans="1:44" ht="15.75" customHeight="1" x14ac:dyDescent="0.25">
      <c r="A677" s="26"/>
      <c r="B677" s="35"/>
      <c r="C677" s="26"/>
      <c r="D677" s="36"/>
      <c r="E677" s="26"/>
      <c r="F677" s="26"/>
      <c r="G677" s="26"/>
      <c r="H677" s="37"/>
      <c r="I677" s="26"/>
      <c r="J677" s="35"/>
      <c r="K677" s="26"/>
      <c r="L677" s="36"/>
      <c r="M677" s="38"/>
      <c r="N677" s="39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40"/>
      <c r="AL677" s="36"/>
      <c r="AM677" s="36"/>
      <c r="AN677" s="36"/>
      <c r="AO677" s="36"/>
      <c r="AP677" s="36"/>
      <c r="AQ677" s="40"/>
      <c r="AR677" s="36"/>
    </row>
    <row r="678" spans="1:44" ht="15.75" customHeight="1" x14ac:dyDescent="0.25">
      <c r="A678" s="26"/>
      <c r="B678" s="35"/>
      <c r="C678" s="26"/>
      <c r="D678" s="36"/>
      <c r="E678" s="26"/>
      <c r="F678" s="26"/>
      <c r="G678" s="26"/>
      <c r="H678" s="37"/>
      <c r="I678" s="26"/>
      <c r="J678" s="35"/>
      <c r="K678" s="26"/>
      <c r="L678" s="36"/>
      <c r="M678" s="38"/>
      <c r="N678" s="39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40"/>
      <c r="AL678" s="36"/>
      <c r="AM678" s="36"/>
      <c r="AN678" s="36"/>
      <c r="AO678" s="36"/>
      <c r="AP678" s="36"/>
      <c r="AQ678" s="40"/>
      <c r="AR678" s="36"/>
    </row>
    <row r="679" spans="1:44" ht="15.75" customHeight="1" x14ac:dyDescent="0.25">
      <c r="A679" s="26"/>
      <c r="B679" s="35"/>
      <c r="C679" s="26"/>
      <c r="D679" s="36"/>
      <c r="E679" s="26"/>
      <c r="F679" s="26"/>
      <c r="G679" s="26"/>
      <c r="H679" s="37"/>
      <c r="I679" s="26"/>
      <c r="J679" s="35"/>
      <c r="K679" s="26"/>
      <c r="L679" s="36"/>
      <c r="M679" s="38"/>
      <c r="N679" s="39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40"/>
      <c r="AL679" s="36"/>
      <c r="AM679" s="36"/>
      <c r="AN679" s="36"/>
      <c r="AO679" s="36"/>
      <c r="AP679" s="36"/>
      <c r="AQ679" s="40"/>
      <c r="AR679" s="36"/>
    </row>
    <row r="680" spans="1:44" ht="15.75" customHeight="1" x14ac:dyDescent="0.25">
      <c r="A680" s="26"/>
      <c r="B680" s="35"/>
      <c r="C680" s="26"/>
      <c r="D680" s="36"/>
      <c r="E680" s="26"/>
      <c r="F680" s="26"/>
      <c r="G680" s="26"/>
      <c r="H680" s="37"/>
      <c r="I680" s="26"/>
      <c r="J680" s="35"/>
      <c r="K680" s="26"/>
      <c r="L680" s="36"/>
      <c r="M680" s="38"/>
      <c r="N680" s="39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40"/>
      <c r="AL680" s="36"/>
      <c r="AM680" s="36"/>
      <c r="AN680" s="36"/>
      <c r="AO680" s="36"/>
      <c r="AP680" s="36"/>
      <c r="AQ680" s="40"/>
      <c r="AR680" s="36"/>
    </row>
    <row r="681" spans="1:44" ht="15.75" customHeight="1" x14ac:dyDescent="0.25">
      <c r="A681" s="26"/>
      <c r="B681" s="35"/>
      <c r="C681" s="26"/>
      <c r="D681" s="36"/>
      <c r="E681" s="26"/>
      <c r="F681" s="26"/>
      <c r="G681" s="26"/>
      <c r="H681" s="37"/>
      <c r="I681" s="26"/>
      <c r="J681" s="35"/>
      <c r="K681" s="26"/>
      <c r="L681" s="36"/>
      <c r="M681" s="38"/>
      <c r="N681" s="39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40"/>
      <c r="AL681" s="36"/>
      <c r="AM681" s="36"/>
      <c r="AN681" s="36"/>
      <c r="AO681" s="36"/>
      <c r="AP681" s="36"/>
      <c r="AQ681" s="40"/>
      <c r="AR681" s="36"/>
    </row>
    <row r="682" spans="1:44" ht="15.75" customHeight="1" x14ac:dyDescent="0.25">
      <c r="A682" s="26"/>
      <c r="B682" s="35"/>
      <c r="C682" s="26"/>
      <c r="D682" s="36"/>
      <c r="E682" s="26"/>
      <c r="F682" s="26"/>
      <c r="G682" s="26"/>
      <c r="H682" s="37"/>
      <c r="I682" s="26"/>
      <c r="J682" s="35"/>
      <c r="K682" s="26"/>
      <c r="L682" s="36"/>
      <c r="M682" s="38"/>
      <c r="N682" s="39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40"/>
      <c r="AL682" s="36"/>
      <c r="AM682" s="36"/>
      <c r="AN682" s="36"/>
      <c r="AO682" s="36"/>
      <c r="AP682" s="36"/>
      <c r="AQ682" s="40"/>
      <c r="AR682" s="36"/>
    </row>
    <row r="683" spans="1:44" ht="15.75" customHeight="1" x14ac:dyDescent="0.25">
      <c r="A683" s="26"/>
      <c r="B683" s="35"/>
      <c r="C683" s="26"/>
      <c r="D683" s="36"/>
      <c r="E683" s="26"/>
      <c r="F683" s="26"/>
      <c r="G683" s="26"/>
      <c r="H683" s="37"/>
      <c r="I683" s="26"/>
      <c r="J683" s="35"/>
      <c r="K683" s="26"/>
      <c r="L683" s="36"/>
      <c r="M683" s="38"/>
      <c r="N683" s="39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40"/>
      <c r="AL683" s="36"/>
      <c r="AM683" s="36"/>
      <c r="AN683" s="36"/>
      <c r="AO683" s="36"/>
      <c r="AP683" s="36"/>
      <c r="AQ683" s="40"/>
      <c r="AR683" s="36"/>
    </row>
    <row r="684" spans="1:44" ht="15.75" customHeight="1" x14ac:dyDescent="0.25">
      <c r="A684" s="26"/>
      <c r="B684" s="35"/>
      <c r="C684" s="26"/>
      <c r="D684" s="36"/>
      <c r="E684" s="26"/>
      <c r="F684" s="26"/>
      <c r="G684" s="26"/>
      <c r="H684" s="37"/>
      <c r="I684" s="26"/>
      <c r="J684" s="35"/>
      <c r="K684" s="26"/>
      <c r="L684" s="36"/>
      <c r="M684" s="38"/>
      <c r="N684" s="39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40"/>
      <c r="AL684" s="36"/>
      <c r="AM684" s="36"/>
      <c r="AN684" s="36"/>
      <c r="AO684" s="36"/>
      <c r="AP684" s="36"/>
      <c r="AQ684" s="40"/>
      <c r="AR684" s="36"/>
    </row>
    <row r="685" spans="1:44" ht="15.75" customHeight="1" x14ac:dyDescent="0.25">
      <c r="A685" s="26"/>
      <c r="B685" s="35"/>
      <c r="C685" s="26"/>
      <c r="D685" s="36"/>
      <c r="E685" s="26"/>
      <c r="F685" s="26"/>
      <c r="G685" s="26"/>
      <c r="H685" s="37"/>
      <c r="I685" s="26"/>
      <c r="J685" s="35"/>
      <c r="K685" s="26"/>
      <c r="L685" s="36"/>
      <c r="M685" s="38"/>
      <c r="N685" s="39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40"/>
      <c r="AL685" s="36"/>
      <c r="AM685" s="36"/>
      <c r="AN685" s="36"/>
      <c r="AO685" s="36"/>
      <c r="AP685" s="36"/>
      <c r="AQ685" s="40"/>
      <c r="AR685" s="36"/>
    </row>
    <row r="686" spans="1:44" ht="15.75" customHeight="1" x14ac:dyDescent="0.25">
      <c r="A686" s="26"/>
      <c r="B686" s="35"/>
      <c r="C686" s="26"/>
      <c r="D686" s="36"/>
      <c r="E686" s="26"/>
      <c r="F686" s="26"/>
      <c r="G686" s="26"/>
      <c r="H686" s="37"/>
      <c r="I686" s="26"/>
      <c r="J686" s="35"/>
      <c r="K686" s="26"/>
      <c r="L686" s="36"/>
      <c r="M686" s="38"/>
      <c r="N686" s="39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40"/>
      <c r="AL686" s="36"/>
      <c r="AM686" s="36"/>
      <c r="AN686" s="36"/>
      <c r="AO686" s="36"/>
      <c r="AP686" s="36"/>
      <c r="AQ686" s="40"/>
      <c r="AR686" s="36"/>
    </row>
    <row r="687" spans="1:44" ht="15.75" customHeight="1" x14ac:dyDescent="0.25">
      <c r="A687" s="26"/>
      <c r="B687" s="35"/>
      <c r="C687" s="26"/>
      <c r="D687" s="36"/>
      <c r="E687" s="26"/>
      <c r="F687" s="26"/>
      <c r="G687" s="26"/>
      <c r="H687" s="37"/>
      <c r="I687" s="26"/>
      <c r="J687" s="35"/>
      <c r="K687" s="26"/>
      <c r="L687" s="36"/>
      <c r="M687" s="38"/>
      <c r="N687" s="39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40"/>
      <c r="AL687" s="36"/>
      <c r="AM687" s="36"/>
      <c r="AN687" s="36"/>
      <c r="AO687" s="36"/>
      <c r="AP687" s="36"/>
      <c r="AQ687" s="40"/>
      <c r="AR687" s="36"/>
    </row>
    <row r="688" spans="1:44" ht="15.75" customHeight="1" x14ac:dyDescent="0.25">
      <c r="A688" s="26"/>
      <c r="B688" s="35"/>
      <c r="C688" s="26"/>
      <c r="D688" s="36"/>
      <c r="E688" s="26"/>
      <c r="F688" s="26"/>
      <c r="G688" s="26"/>
      <c r="H688" s="37"/>
      <c r="I688" s="26"/>
      <c r="J688" s="35"/>
      <c r="K688" s="26"/>
      <c r="L688" s="36"/>
      <c r="M688" s="38"/>
      <c r="N688" s="39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40"/>
      <c r="AL688" s="36"/>
      <c r="AM688" s="36"/>
      <c r="AN688" s="36"/>
      <c r="AO688" s="36"/>
      <c r="AP688" s="36"/>
      <c r="AQ688" s="40"/>
      <c r="AR688" s="36"/>
    </row>
    <row r="689" spans="1:44" ht="15.75" customHeight="1" x14ac:dyDescent="0.25">
      <c r="A689" s="26"/>
      <c r="B689" s="35"/>
      <c r="C689" s="26"/>
      <c r="D689" s="36"/>
      <c r="E689" s="26"/>
      <c r="F689" s="26"/>
      <c r="G689" s="26"/>
      <c r="H689" s="37"/>
      <c r="I689" s="26"/>
      <c r="J689" s="35"/>
      <c r="K689" s="26"/>
      <c r="L689" s="36"/>
      <c r="M689" s="38"/>
      <c r="N689" s="39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40"/>
      <c r="AL689" s="36"/>
      <c r="AM689" s="36"/>
      <c r="AN689" s="36"/>
      <c r="AO689" s="36"/>
      <c r="AP689" s="36"/>
      <c r="AQ689" s="40"/>
      <c r="AR689" s="36"/>
    </row>
    <row r="690" spans="1:44" ht="15.75" customHeight="1" x14ac:dyDescent="0.25">
      <c r="A690" s="26"/>
      <c r="B690" s="35"/>
      <c r="C690" s="26"/>
      <c r="D690" s="36"/>
      <c r="E690" s="26"/>
      <c r="F690" s="26"/>
      <c r="G690" s="26"/>
      <c r="H690" s="37"/>
      <c r="I690" s="26"/>
      <c r="J690" s="35"/>
      <c r="K690" s="26"/>
      <c r="L690" s="36"/>
      <c r="M690" s="38"/>
      <c r="N690" s="39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40"/>
      <c r="AL690" s="36"/>
      <c r="AM690" s="36"/>
      <c r="AN690" s="36"/>
      <c r="AO690" s="36"/>
      <c r="AP690" s="36"/>
      <c r="AQ690" s="40"/>
      <c r="AR690" s="36"/>
    </row>
    <row r="691" spans="1:44" ht="15.75" customHeight="1" x14ac:dyDescent="0.25">
      <c r="A691" s="26"/>
      <c r="B691" s="35"/>
      <c r="C691" s="26"/>
      <c r="D691" s="36"/>
      <c r="E691" s="26"/>
      <c r="F691" s="26"/>
      <c r="G691" s="26"/>
      <c r="H691" s="37"/>
      <c r="I691" s="26"/>
      <c r="J691" s="35"/>
      <c r="K691" s="26"/>
      <c r="L691" s="36"/>
      <c r="M691" s="38"/>
      <c r="N691" s="39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40"/>
      <c r="AL691" s="36"/>
      <c r="AM691" s="36"/>
      <c r="AN691" s="36"/>
      <c r="AO691" s="36"/>
      <c r="AP691" s="36"/>
      <c r="AQ691" s="40"/>
      <c r="AR691" s="36"/>
    </row>
    <row r="692" spans="1:44" ht="15.75" customHeight="1" x14ac:dyDescent="0.25">
      <c r="A692" s="26"/>
      <c r="B692" s="35"/>
      <c r="C692" s="26"/>
      <c r="D692" s="36"/>
      <c r="E692" s="26"/>
      <c r="F692" s="26"/>
      <c r="G692" s="26"/>
      <c r="H692" s="37"/>
      <c r="I692" s="26"/>
      <c r="J692" s="35"/>
      <c r="K692" s="26"/>
      <c r="L692" s="36"/>
      <c r="M692" s="38"/>
      <c r="N692" s="39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40"/>
      <c r="AL692" s="36"/>
      <c r="AM692" s="36"/>
      <c r="AN692" s="36"/>
      <c r="AO692" s="36"/>
      <c r="AP692" s="36"/>
      <c r="AQ692" s="40"/>
      <c r="AR692" s="36"/>
    </row>
    <row r="693" spans="1:44" ht="15.75" customHeight="1" x14ac:dyDescent="0.25">
      <c r="A693" s="26"/>
      <c r="B693" s="35"/>
      <c r="C693" s="26"/>
      <c r="D693" s="36"/>
      <c r="E693" s="26"/>
      <c r="F693" s="26"/>
      <c r="G693" s="26"/>
      <c r="H693" s="37"/>
      <c r="I693" s="26"/>
      <c r="J693" s="35"/>
      <c r="K693" s="26"/>
      <c r="L693" s="36"/>
      <c r="M693" s="38"/>
      <c r="N693" s="39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40"/>
      <c r="AL693" s="36"/>
      <c r="AM693" s="36"/>
      <c r="AN693" s="36"/>
      <c r="AO693" s="36"/>
      <c r="AP693" s="36"/>
      <c r="AQ693" s="40"/>
      <c r="AR693" s="36"/>
    </row>
    <row r="694" spans="1:44" ht="15.75" customHeight="1" x14ac:dyDescent="0.25">
      <c r="A694" s="26"/>
      <c r="B694" s="35"/>
      <c r="C694" s="26"/>
      <c r="D694" s="36"/>
      <c r="E694" s="26"/>
      <c r="F694" s="26"/>
      <c r="G694" s="26"/>
      <c r="H694" s="37"/>
      <c r="I694" s="26"/>
      <c r="J694" s="35"/>
      <c r="K694" s="26"/>
      <c r="L694" s="36"/>
      <c r="M694" s="38"/>
      <c r="N694" s="39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40"/>
      <c r="AL694" s="36"/>
      <c r="AM694" s="36"/>
      <c r="AN694" s="36"/>
      <c r="AO694" s="36"/>
      <c r="AP694" s="36"/>
      <c r="AQ694" s="40"/>
      <c r="AR694" s="36"/>
    </row>
    <row r="695" spans="1:44" ht="15.75" customHeight="1" x14ac:dyDescent="0.25">
      <c r="A695" s="26"/>
      <c r="B695" s="35"/>
      <c r="C695" s="26"/>
      <c r="D695" s="36"/>
      <c r="E695" s="26"/>
      <c r="F695" s="26"/>
      <c r="G695" s="26"/>
      <c r="H695" s="37"/>
      <c r="I695" s="26"/>
      <c r="J695" s="35"/>
      <c r="K695" s="26"/>
      <c r="L695" s="36"/>
      <c r="M695" s="38"/>
      <c r="N695" s="39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40"/>
      <c r="AL695" s="36"/>
      <c r="AM695" s="36"/>
      <c r="AN695" s="36"/>
      <c r="AO695" s="36"/>
      <c r="AP695" s="36"/>
      <c r="AQ695" s="40"/>
      <c r="AR695" s="36"/>
    </row>
    <row r="696" spans="1:44" ht="15.75" customHeight="1" x14ac:dyDescent="0.25">
      <c r="A696" s="26"/>
      <c r="B696" s="35"/>
      <c r="C696" s="26"/>
      <c r="D696" s="36"/>
      <c r="E696" s="26"/>
      <c r="F696" s="26"/>
      <c r="G696" s="26"/>
      <c r="H696" s="37"/>
      <c r="I696" s="26"/>
      <c r="J696" s="35"/>
      <c r="K696" s="26"/>
      <c r="L696" s="36"/>
      <c r="M696" s="38"/>
      <c r="N696" s="39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40"/>
      <c r="AL696" s="36"/>
      <c r="AM696" s="36"/>
      <c r="AN696" s="36"/>
      <c r="AO696" s="36"/>
      <c r="AP696" s="36"/>
      <c r="AQ696" s="40"/>
      <c r="AR696" s="36"/>
    </row>
    <row r="697" spans="1:44" ht="15.75" customHeight="1" x14ac:dyDescent="0.25">
      <c r="A697" s="26"/>
      <c r="B697" s="35"/>
      <c r="C697" s="26"/>
      <c r="D697" s="36"/>
      <c r="E697" s="26"/>
      <c r="F697" s="26"/>
      <c r="G697" s="26"/>
      <c r="H697" s="37"/>
      <c r="I697" s="26"/>
      <c r="J697" s="35"/>
      <c r="K697" s="26"/>
      <c r="L697" s="36"/>
      <c r="M697" s="38"/>
      <c r="N697" s="39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40"/>
      <c r="AL697" s="36"/>
      <c r="AM697" s="36"/>
      <c r="AN697" s="36"/>
      <c r="AO697" s="36"/>
      <c r="AP697" s="36"/>
      <c r="AQ697" s="40"/>
      <c r="AR697" s="36"/>
    </row>
    <row r="698" spans="1:44" ht="15.75" customHeight="1" x14ac:dyDescent="0.25">
      <c r="A698" s="26"/>
      <c r="B698" s="35"/>
      <c r="C698" s="26"/>
      <c r="D698" s="36"/>
      <c r="E698" s="26"/>
      <c r="F698" s="26"/>
      <c r="G698" s="26"/>
      <c r="H698" s="37"/>
      <c r="I698" s="26"/>
      <c r="J698" s="35"/>
      <c r="K698" s="26"/>
      <c r="L698" s="36"/>
      <c r="M698" s="38"/>
      <c r="N698" s="39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40"/>
      <c r="AL698" s="36"/>
      <c r="AM698" s="36"/>
      <c r="AN698" s="36"/>
      <c r="AO698" s="36"/>
      <c r="AP698" s="36"/>
      <c r="AQ698" s="40"/>
      <c r="AR698" s="36"/>
    </row>
    <row r="699" spans="1:44" ht="15.75" customHeight="1" x14ac:dyDescent="0.25">
      <c r="A699" s="26"/>
      <c r="B699" s="35"/>
      <c r="C699" s="26"/>
      <c r="D699" s="36"/>
      <c r="E699" s="26"/>
      <c r="F699" s="26"/>
      <c r="G699" s="26"/>
      <c r="H699" s="37"/>
      <c r="I699" s="26"/>
      <c r="J699" s="35"/>
      <c r="K699" s="26"/>
      <c r="L699" s="36"/>
      <c r="M699" s="38"/>
      <c r="N699" s="39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40"/>
      <c r="AL699" s="36"/>
      <c r="AM699" s="36"/>
      <c r="AN699" s="36"/>
      <c r="AO699" s="36"/>
      <c r="AP699" s="36"/>
      <c r="AQ699" s="40"/>
      <c r="AR699" s="36"/>
    </row>
    <row r="700" spans="1:44" ht="15.75" customHeight="1" x14ac:dyDescent="0.25">
      <c r="A700" s="26"/>
      <c r="B700" s="35"/>
      <c r="C700" s="26"/>
      <c r="D700" s="36"/>
      <c r="E700" s="26"/>
      <c r="F700" s="26"/>
      <c r="G700" s="26"/>
      <c r="H700" s="37"/>
      <c r="I700" s="26"/>
      <c r="J700" s="35"/>
      <c r="K700" s="26"/>
      <c r="L700" s="36"/>
      <c r="M700" s="38"/>
      <c r="N700" s="39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40"/>
      <c r="AL700" s="36"/>
      <c r="AM700" s="36"/>
      <c r="AN700" s="36"/>
      <c r="AO700" s="36"/>
      <c r="AP700" s="36"/>
      <c r="AQ700" s="40"/>
      <c r="AR700" s="36"/>
    </row>
    <row r="701" spans="1:44" ht="15.75" customHeight="1" x14ac:dyDescent="0.25">
      <c r="A701" s="26"/>
      <c r="B701" s="35"/>
      <c r="C701" s="26"/>
      <c r="D701" s="36"/>
      <c r="E701" s="26"/>
      <c r="F701" s="26"/>
      <c r="G701" s="26"/>
      <c r="H701" s="37"/>
      <c r="I701" s="26"/>
      <c r="J701" s="35"/>
      <c r="K701" s="26"/>
      <c r="L701" s="36"/>
      <c r="M701" s="38"/>
      <c r="N701" s="39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40"/>
      <c r="AL701" s="36"/>
      <c r="AM701" s="36"/>
      <c r="AN701" s="36"/>
      <c r="AO701" s="36"/>
      <c r="AP701" s="36"/>
      <c r="AQ701" s="40"/>
      <c r="AR701" s="36"/>
    </row>
    <row r="702" spans="1:44" ht="15.75" customHeight="1" x14ac:dyDescent="0.25">
      <c r="A702" s="26"/>
      <c r="B702" s="35"/>
      <c r="C702" s="26"/>
      <c r="D702" s="36"/>
      <c r="E702" s="26"/>
      <c r="F702" s="26"/>
      <c r="G702" s="26"/>
      <c r="H702" s="37"/>
      <c r="I702" s="26"/>
      <c r="J702" s="35"/>
      <c r="K702" s="26"/>
      <c r="L702" s="36"/>
      <c r="M702" s="38"/>
      <c r="N702" s="39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40"/>
      <c r="AL702" s="36"/>
      <c r="AM702" s="36"/>
      <c r="AN702" s="36"/>
      <c r="AO702" s="36"/>
      <c r="AP702" s="36"/>
      <c r="AQ702" s="40"/>
      <c r="AR702" s="36"/>
    </row>
    <row r="703" spans="1:44" ht="15.75" customHeight="1" x14ac:dyDescent="0.25">
      <c r="A703" s="26"/>
      <c r="B703" s="35"/>
      <c r="C703" s="26"/>
      <c r="D703" s="36"/>
      <c r="E703" s="26"/>
      <c r="F703" s="26"/>
      <c r="G703" s="26"/>
      <c r="H703" s="37"/>
      <c r="I703" s="26"/>
      <c r="J703" s="35"/>
      <c r="K703" s="26"/>
      <c r="L703" s="36"/>
      <c r="M703" s="38"/>
      <c r="N703" s="39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40"/>
      <c r="AL703" s="36"/>
      <c r="AM703" s="36"/>
      <c r="AN703" s="36"/>
      <c r="AO703" s="36"/>
      <c r="AP703" s="36"/>
      <c r="AQ703" s="40"/>
      <c r="AR703" s="36"/>
    </row>
    <row r="704" spans="1:44" ht="15.75" customHeight="1" x14ac:dyDescent="0.25">
      <c r="A704" s="26"/>
      <c r="B704" s="35"/>
      <c r="C704" s="26"/>
      <c r="D704" s="36"/>
      <c r="E704" s="26"/>
      <c r="F704" s="26"/>
      <c r="G704" s="26"/>
      <c r="H704" s="37"/>
      <c r="I704" s="26"/>
      <c r="J704" s="35"/>
      <c r="K704" s="26"/>
      <c r="L704" s="36"/>
      <c r="M704" s="38"/>
      <c r="N704" s="39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40"/>
      <c r="AL704" s="36"/>
      <c r="AM704" s="36"/>
      <c r="AN704" s="36"/>
      <c r="AO704" s="36"/>
      <c r="AP704" s="36"/>
      <c r="AQ704" s="40"/>
      <c r="AR704" s="36"/>
    </row>
    <row r="705" spans="1:44" ht="15.75" customHeight="1" x14ac:dyDescent="0.25">
      <c r="A705" s="26"/>
      <c r="B705" s="35"/>
      <c r="C705" s="26"/>
      <c r="D705" s="36"/>
      <c r="E705" s="26"/>
      <c r="F705" s="26"/>
      <c r="G705" s="26"/>
      <c r="H705" s="37"/>
      <c r="I705" s="26"/>
      <c r="J705" s="35"/>
      <c r="K705" s="26"/>
      <c r="L705" s="36"/>
      <c r="M705" s="38"/>
      <c r="N705" s="39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40"/>
      <c r="AL705" s="36"/>
      <c r="AM705" s="36"/>
      <c r="AN705" s="36"/>
      <c r="AO705" s="36"/>
      <c r="AP705" s="36"/>
      <c r="AQ705" s="40"/>
      <c r="AR705" s="36"/>
    </row>
    <row r="706" spans="1:44" ht="15.75" customHeight="1" x14ac:dyDescent="0.25">
      <c r="A706" s="26"/>
      <c r="B706" s="35"/>
      <c r="C706" s="26"/>
      <c r="D706" s="36"/>
      <c r="E706" s="26"/>
      <c r="F706" s="26"/>
      <c r="G706" s="26"/>
      <c r="H706" s="37"/>
      <c r="I706" s="26"/>
      <c r="J706" s="35"/>
      <c r="K706" s="26"/>
      <c r="L706" s="36"/>
      <c r="M706" s="38"/>
      <c r="N706" s="39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40"/>
      <c r="AL706" s="36"/>
      <c r="AM706" s="36"/>
      <c r="AN706" s="36"/>
      <c r="AO706" s="36"/>
      <c r="AP706" s="36"/>
      <c r="AQ706" s="40"/>
      <c r="AR706" s="36"/>
    </row>
    <row r="707" spans="1:44" ht="15.75" customHeight="1" x14ac:dyDescent="0.25">
      <c r="A707" s="26"/>
      <c r="B707" s="35"/>
      <c r="C707" s="26"/>
      <c r="D707" s="36"/>
      <c r="E707" s="26"/>
      <c r="F707" s="26"/>
      <c r="G707" s="26"/>
      <c r="H707" s="37"/>
      <c r="I707" s="26"/>
      <c r="J707" s="35"/>
      <c r="K707" s="26"/>
      <c r="L707" s="36"/>
      <c r="M707" s="38"/>
      <c r="N707" s="39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40"/>
      <c r="AL707" s="36"/>
      <c r="AM707" s="36"/>
      <c r="AN707" s="36"/>
      <c r="AO707" s="36"/>
      <c r="AP707" s="36"/>
      <c r="AQ707" s="40"/>
      <c r="AR707" s="36"/>
    </row>
    <row r="708" spans="1:44" ht="15.75" customHeight="1" x14ac:dyDescent="0.25">
      <c r="A708" s="26"/>
      <c r="B708" s="35"/>
      <c r="C708" s="26"/>
      <c r="D708" s="36"/>
      <c r="E708" s="26"/>
      <c r="F708" s="26"/>
      <c r="G708" s="26"/>
      <c r="H708" s="37"/>
      <c r="I708" s="26"/>
      <c r="J708" s="35"/>
      <c r="K708" s="26"/>
      <c r="L708" s="36"/>
      <c r="M708" s="38"/>
      <c r="N708" s="39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40"/>
      <c r="AL708" s="36"/>
      <c r="AM708" s="36"/>
      <c r="AN708" s="36"/>
      <c r="AO708" s="36"/>
      <c r="AP708" s="36"/>
      <c r="AQ708" s="40"/>
      <c r="AR708" s="36"/>
    </row>
    <row r="709" spans="1:44" ht="15.75" customHeight="1" x14ac:dyDescent="0.25">
      <c r="A709" s="26"/>
      <c r="B709" s="35"/>
      <c r="C709" s="26"/>
      <c r="D709" s="36"/>
      <c r="E709" s="26"/>
      <c r="F709" s="26"/>
      <c r="G709" s="26"/>
      <c r="H709" s="37"/>
      <c r="I709" s="26"/>
      <c r="J709" s="35"/>
      <c r="K709" s="26"/>
      <c r="L709" s="36"/>
      <c r="M709" s="38"/>
      <c r="N709" s="39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40"/>
      <c r="AL709" s="36"/>
      <c r="AM709" s="36"/>
      <c r="AN709" s="36"/>
      <c r="AO709" s="36"/>
      <c r="AP709" s="36"/>
      <c r="AQ709" s="40"/>
      <c r="AR709" s="36"/>
    </row>
    <row r="710" spans="1:44" ht="15.75" customHeight="1" x14ac:dyDescent="0.25">
      <c r="A710" s="26"/>
      <c r="B710" s="35"/>
      <c r="C710" s="26"/>
      <c r="D710" s="36"/>
      <c r="E710" s="26"/>
      <c r="F710" s="26"/>
      <c r="G710" s="26"/>
      <c r="H710" s="37"/>
      <c r="I710" s="26"/>
      <c r="J710" s="35"/>
      <c r="K710" s="26"/>
      <c r="L710" s="36"/>
      <c r="M710" s="38"/>
      <c r="N710" s="39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40"/>
      <c r="AL710" s="36"/>
      <c r="AM710" s="36"/>
      <c r="AN710" s="36"/>
      <c r="AO710" s="36"/>
      <c r="AP710" s="36"/>
      <c r="AQ710" s="40"/>
      <c r="AR710" s="36"/>
    </row>
    <row r="711" spans="1:44" ht="15.75" customHeight="1" x14ac:dyDescent="0.25">
      <c r="A711" s="26"/>
      <c r="B711" s="35"/>
      <c r="C711" s="26"/>
      <c r="D711" s="36"/>
      <c r="E711" s="26"/>
      <c r="F711" s="26"/>
      <c r="G711" s="26"/>
      <c r="H711" s="37"/>
      <c r="I711" s="26"/>
      <c r="J711" s="35"/>
      <c r="K711" s="26"/>
      <c r="L711" s="36"/>
      <c r="M711" s="38"/>
      <c r="N711" s="39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40"/>
      <c r="AL711" s="36"/>
      <c r="AM711" s="36"/>
      <c r="AN711" s="36"/>
      <c r="AO711" s="36"/>
      <c r="AP711" s="36"/>
      <c r="AQ711" s="40"/>
      <c r="AR711" s="36"/>
    </row>
    <row r="712" spans="1:44" ht="15.75" customHeight="1" x14ac:dyDescent="0.25">
      <c r="A712" s="26"/>
      <c r="B712" s="35"/>
      <c r="C712" s="26"/>
      <c r="D712" s="36"/>
      <c r="E712" s="26"/>
      <c r="F712" s="26"/>
      <c r="G712" s="26"/>
      <c r="H712" s="37"/>
      <c r="I712" s="26"/>
      <c r="J712" s="35"/>
      <c r="K712" s="26"/>
      <c r="L712" s="36"/>
      <c r="M712" s="38"/>
      <c r="N712" s="39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40"/>
      <c r="AL712" s="36"/>
      <c r="AM712" s="36"/>
      <c r="AN712" s="36"/>
      <c r="AO712" s="36"/>
      <c r="AP712" s="36"/>
      <c r="AQ712" s="40"/>
      <c r="AR712" s="36"/>
    </row>
    <row r="713" spans="1:44" ht="15.75" customHeight="1" x14ac:dyDescent="0.25">
      <c r="A713" s="26"/>
      <c r="B713" s="35"/>
      <c r="C713" s="26"/>
      <c r="D713" s="36"/>
      <c r="E713" s="26"/>
      <c r="F713" s="26"/>
      <c r="G713" s="26"/>
      <c r="H713" s="37"/>
      <c r="I713" s="26"/>
      <c r="J713" s="35"/>
      <c r="K713" s="26"/>
      <c r="L713" s="36"/>
      <c r="M713" s="38"/>
      <c r="N713" s="39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40"/>
      <c r="AL713" s="36"/>
      <c r="AM713" s="36"/>
      <c r="AN713" s="36"/>
      <c r="AO713" s="36"/>
      <c r="AP713" s="36"/>
      <c r="AQ713" s="40"/>
      <c r="AR713" s="36"/>
    </row>
    <row r="714" spans="1:44" ht="15.75" customHeight="1" x14ac:dyDescent="0.25">
      <c r="A714" s="26"/>
      <c r="B714" s="35"/>
      <c r="C714" s="26"/>
      <c r="D714" s="36"/>
      <c r="E714" s="26"/>
      <c r="F714" s="26"/>
      <c r="G714" s="26"/>
      <c r="H714" s="37"/>
      <c r="I714" s="26"/>
      <c r="J714" s="35"/>
      <c r="K714" s="26"/>
      <c r="L714" s="36"/>
      <c r="M714" s="38"/>
      <c r="N714" s="39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40"/>
      <c r="AL714" s="36"/>
      <c r="AM714" s="36"/>
      <c r="AN714" s="36"/>
      <c r="AO714" s="36"/>
      <c r="AP714" s="36"/>
      <c r="AQ714" s="40"/>
      <c r="AR714" s="36"/>
    </row>
    <row r="715" spans="1:44" ht="15.75" customHeight="1" x14ac:dyDescent="0.25">
      <c r="A715" s="26"/>
      <c r="B715" s="35"/>
      <c r="C715" s="26"/>
      <c r="D715" s="36"/>
      <c r="E715" s="26"/>
      <c r="F715" s="26"/>
      <c r="G715" s="26"/>
      <c r="H715" s="37"/>
      <c r="I715" s="26"/>
      <c r="J715" s="35"/>
      <c r="K715" s="26"/>
      <c r="L715" s="36"/>
      <c r="M715" s="38"/>
      <c r="N715" s="39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40"/>
      <c r="AL715" s="36"/>
      <c r="AM715" s="36"/>
      <c r="AN715" s="36"/>
      <c r="AO715" s="36"/>
      <c r="AP715" s="36"/>
      <c r="AQ715" s="40"/>
      <c r="AR715" s="36"/>
    </row>
    <row r="716" spans="1:44" ht="15.75" customHeight="1" x14ac:dyDescent="0.25">
      <c r="A716" s="26"/>
      <c r="B716" s="35"/>
      <c r="C716" s="26"/>
      <c r="D716" s="36"/>
      <c r="E716" s="26"/>
      <c r="F716" s="26"/>
      <c r="G716" s="26"/>
      <c r="H716" s="37"/>
      <c r="I716" s="26"/>
      <c r="J716" s="35"/>
      <c r="K716" s="26"/>
      <c r="L716" s="36"/>
      <c r="M716" s="38"/>
      <c r="N716" s="39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40"/>
      <c r="AL716" s="36"/>
      <c r="AM716" s="36"/>
      <c r="AN716" s="36"/>
      <c r="AO716" s="36"/>
      <c r="AP716" s="36"/>
      <c r="AQ716" s="40"/>
      <c r="AR716" s="36"/>
    </row>
    <row r="717" spans="1:44" ht="15.75" customHeight="1" x14ac:dyDescent="0.25">
      <c r="A717" s="26"/>
      <c r="B717" s="35"/>
      <c r="C717" s="26"/>
      <c r="D717" s="36"/>
      <c r="E717" s="26"/>
      <c r="F717" s="26"/>
      <c r="G717" s="26"/>
      <c r="H717" s="37"/>
      <c r="I717" s="26"/>
      <c r="J717" s="35"/>
      <c r="K717" s="26"/>
      <c r="L717" s="36"/>
      <c r="M717" s="38"/>
      <c r="N717" s="39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40"/>
      <c r="AL717" s="36"/>
      <c r="AM717" s="36"/>
      <c r="AN717" s="36"/>
      <c r="AO717" s="36"/>
      <c r="AP717" s="36"/>
      <c r="AQ717" s="40"/>
      <c r="AR717" s="36"/>
    </row>
    <row r="718" spans="1:44" ht="15.75" customHeight="1" x14ac:dyDescent="0.25">
      <c r="A718" s="26"/>
      <c r="B718" s="35"/>
      <c r="C718" s="26"/>
      <c r="D718" s="36"/>
      <c r="E718" s="26"/>
      <c r="F718" s="26"/>
      <c r="G718" s="26"/>
      <c r="H718" s="37"/>
      <c r="I718" s="26"/>
      <c r="J718" s="35"/>
      <c r="K718" s="26"/>
      <c r="L718" s="36"/>
      <c r="M718" s="38"/>
      <c r="N718" s="39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40"/>
      <c r="AL718" s="36"/>
      <c r="AM718" s="36"/>
      <c r="AN718" s="36"/>
      <c r="AO718" s="36"/>
      <c r="AP718" s="36"/>
      <c r="AQ718" s="40"/>
      <c r="AR718" s="36"/>
    </row>
    <row r="719" spans="1:44" ht="15.75" customHeight="1" x14ac:dyDescent="0.25">
      <c r="A719" s="26"/>
      <c r="B719" s="35"/>
      <c r="C719" s="26"/>
      <c r="D719" s="36"/>
      <c r="E719" s="26"/>
      <c r="F719" s="26"/>
      <c r="G719" s="26"/>
      <c r="H719" s="37"/>
      <c r="I719" s="26"/>
      <c r="J719" s="35"/>
      <c r="K719" s="26"/>
      <c r="L719" s="36"/>
      <c r="M719" s="38"/>
      <c r="N719" s="39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40"/>
      <c r="AL719" s="36"/>
      <c r="AM719" s="36"/>
      <c r="AN719" s="36"/>
      <c r="AO719" s="36"/>
      <c r="AP719" s="36"/>
      <c r="AQ719" s="40"/>
      <c r="AR719" s="36"/>
    </row>
    <row r="720" spans="1:44" ht="15.75" customHeight="1" x14ac:dyDescent="0.25">
      <c r="A720" s="26"/>
      <c r="B720" s="35"/>
      <c r="C720" s="26"/>
      <c r="D720" s="36"/>
      <c r="E720" s="26"/>
      <c r="F720" s="26"/>
      <c r="G720" s="26"/>
      <c r="H720" s="37"/>
      <c r="I720" s="26"/>
      <c r="J720" s="35"/>
      <c r="K720" s="26"/>
      <c r="L720" s="36"/>
      <c r="M720" s="38"/>
      <c r="N720" s="39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40"/>
      <c r="AL720" s="36"/>
      <c r="AM720" s="36"/>
      <c r="AN720" s="36"/>
      <c r="AO720" s="36"/>
      <c r="AP720" s="36"/>
      <c r="AQ720" s="40"/>
      <c r="AR720" s="36"/>
    </row>
    <row r="721" spans="1:44" ht="15.75" customHeight="1" x14ac:dyDescent="0.25">
      <c r="A721" s="26"/>
      <c r="B721" s="35"/>
      <c r="C721" s="26"/>
      <c r="D721" s="36"/>
      <c r="E721" s="26"/>
      <c r="F721" s="26"/>
      <c r="G721" s="26"/>
      <c r="H721" s="37"/>
      <c r="I721" s="26"/>
      <c r="J721" s="35"/>
      <c r="K721" s="26"/>
      <c r="L721" s="36"/>
      <c r="M721" s="38"/>
      <c r="N721" s="39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40"/>
      <c r="AL721" s="36"/>
      <c r="AM721" s="36"/>
      <c r="AN721" s="36"/>
      <c r="AO721" s="36"/>
      <c r="AP721" s="36"/>
      <c r="AQ721" s="40"/>
      <c r="AR721" s="36"/>
    </row>
    <row r="722" spans="1:44" ht="15.75" customHeight="1" x14ac:dyDescent="0.25">
      <c r="A722" s="26"/>
      <c r="B722" s="35"/>
      <c r="C722" s="26"/>
      <c r="D722" s="36"/>
      <c r="E722" s="26"/>
      <c r="F722" s="26"/>
      <c r="G722" s="26"/>
      <c r="H722" s="37"/>
      <c r="I722" s="26"/>
      <c r="J722" s="35"/>
      <c r="K722" s="26"/>
      <c r="L722" s="36"/>
      <c r="M722" s="38"/>
      <c r="N722" s="39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40"/>
      <c r="AL722" s="36"/>
      <c r="AM722" s="36"/>
      <c r="AN722" s="36"/>
      <c r="AO722" s="36"/>
      <c r="AP722" s="36"/>
      <c r="AQ722" s="40"/>
      <c r="AR722" s="36"/>
    </row>
    <row r="723" spans="1:44" ht="15.75" customHeight="1" x14ac:dyDescent="0.25">
      <c r="A723" s="26"/>
      <c r="B723" s="35"/>
      <c r="C723" s="26"/>
      <c r="D723" s="36"/>
      <c r="E723" s="26"/>
      <c r="F723" s="26"/>
      <c r="G723" s="26"/>
      <c r="H723" s="37"/>
      <c r="I723" s="26"/>
      <c r="J723" s="35"/>
      <c r="K723" s="26"/>
      <c r="L723" s="36"/>
      <c r="M723" s="38"/>
      <c r="N723" s="39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40"/>
      <c r="AL723" s="36"/>
      <c r="AM723" s="36"/>
      <c r="AN723" s="36"/>
      <c r="AO723" s="36"/>
      <c r="AP723" s="36"/>
      <c r="AQ723" s="40"/>
      <c r="AR723" s="36"/>
    </row>
    <row r="724" spans="1:44" ht="15.75" customHeight="1" x14ac:dyDescent="0.25">
      <c r="A724" s="26"/>
      <c r="B724" s="35"/>
      <c r="C724" s="26"/>
      <c r="D724" s="36"/>
      <c r="E724" s="26"/>
      <c r="F724" s="26"/>
      <c r="G724" s="26"/>
      <c r="H724" s="37"/>
      <c r="I724" s="26"/>
      <c r="J724" s="35"/>
      <c r="K724" s="26"/>
      <c r="L724" s="36"/>
      <c r="M724" s="38"/>
      <c r="N724" s="39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40"/>
      <c r="AL724" s="36"/>
      <c r="AM724" s="36"/>
      <c r="AN724" s="36"/>
      <c r="AO724" s="36"/>
      <c r="AP724" s="36"/>
      <c r="AQ724" s="40"/>
      <c r="AR724" s="36"/>
    </row>
    <row r="725" spans="1:44" ht="15.75" customHeight="1" x14ac:dyDescent="0.25">
      <c r="A725" s="26"/>
      <c r="B725" s="35"/>
      <c r="C725" s="26"/>
      <c r="D725" s="36"/>
      <c r="E725" s="26"/>
      <c r="F725" s="26"/>
      <c r="G725" s="26"/>
      <c r="H725" s="37"/>
      <c r="I725" s="26"/>
      <c r="J725" s="35"/>
      <c r="K725" s="26"/>
      <c r="L725" s="36"/>
      <c r="M725" s="38"/>
      <c r="N725" s="39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40"/>
      <c r="AL725" s="36"/>
      <c r="AM725" s="36"/>
      <c r="AN725" s="36"/>
      <c r="AO725" s="36"/>
      <c r="AP725" s="36"/>
      <c r="AQ725" s="40"/>
      <c r="AR725" s="36"/>
    </row>
    <row r="726" spans="1:44" ht="15.75" customHeight="1" x14ac:dyDescent="0.25">
      <c r="A726" s="26"/>
      <c r="B726" s="35"/>
      <c r="C726" s="26"/>
      <c r="D726" s="36"/>
      <c r="E726" s="26"/>
      <c r="F726" s="26"/>
      <c r="G726" s="26"/>
      <c r="H726" s="37"/>
      <c r="I726" s="26"/>
      <c r="J726" s="35"/>
      <c r="K726" s="26"/>
      <c r="L726" s="36"/>
      <c r="M726" s="38"/>
      <c r="N726" s="39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40"/>
      <c r="AL726" s="36"/>
      <c r="AM726" s="36"/>
      <c r="AN726" s="36"/>
      <c r="AO726" s="36"/>
      <c r="AP726" s="36"/>
      <c r="AQ726" s="40"/>
      <c r="AR726" s="36"/>
    </row>
    <row r="727" spans="1:44" ht="15.75" customHeight="1" x14ac:dyDescent="0.25">
      <c r="A727" s="26"/>
      <c r="B727" s="35"/>
      <c r="C727" s="26"/>
      <c r="D727" s="36"/>
      <c r="E727" s="26"/>
      <c r="F727" s="26"/>
      <c r="G727" s="26"/>
      <c r="H727" s="37"/>
      <c r="I727" s="26"/>
      <c r="J727" s="35"/>
      <c r="K727" s="26"/>
      <c r="L727" s="36"/>
      <c r="M727" s="38"/>
      <c r="N727" s="39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40"/>
      <c r="AL727" s="36"/>
      <c r="AM727" s="36"/>
      <c r="AN727" s="36"/>
      <c r="AO727" s="36"/>
      <c r="AP727" s="36"/>
      <c r="AQ727" s="40"/>
      <c r="AR727" s="36"/>
    </row>
    <row r="728" spans="1:44" ht="15.75" customHeight="1" x14ac:dyDescent="0.25">
      <c r="A728" s="26"/>
      <c r="B728" s="35"/>
      <c r="C728" s="26"/>
      <c r="D728" s="36"/>
      <c r="E728" s="26"/>
      <c r="F728" s="26"/>
      <c r="G728" s="26"/>
      <c r="H728" s="37"/>
      <c r="I728" s="26"/>
      <c r="J728" s="35"/>
      <c r="K728" s="26"/>
      <c r="L728" s="36"/>
      <c r="M728" s="38"/>
      <c r="N728" s="39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40"/>
      <c r="AL728" s="36"/>
      <c r="AM728" s="36"/>
      <c r="AN728" s="36"/>
      <c r="AO728" s="36"/>
      <c r="AP728" s="36"/>
      <c r="AQ728" s="40"/>
      <c r="AR728" s="36"/>
    </row>
    <row r="729" spans="1:44" ht="15.75" customHeight="1" x14ac:dyDescent="0.25">
      <c r="A729" s="26"/>
      <c r="B729" s="35"/>
      <c r="C729" s="26"/>
      <c r="D729" s="36"/>
      <c r="E729" s="26"/>
      <c r="F729" s="26"/>
      <c r="G729" s="26"/>
      <c r="H729" s="37"/>
      <c r="I729" s="26"/>
      <c r="J729" s="35"/>
      <c r="K729" s="26"/>
      <c r="L729" s="36"/>
      <c r="M729" s="38"/>
      <c r="N729" s="39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40"/>
      <c r="AL729" s="36"/>
      <c r="AM729" s="36"/>
      <c r="AN729" s="36"/>
      <c r="AO729" s="36"/>
      <c r="AP729" s="36"/>
      <c r="AQ729" s="40"/>
      <c r="AR729" s="36"/>
    </row>
    <row r="730" spans="1:44" ht="15.75" customHeight="1" x14ac:dyDescent="0.25">
      <c r="A730" s="26"/>
      <c r="B730" s="35"/>
      <c r="C730" s="26"/>
      <c r="D730" s="36"/>
      <c r="E730" s="26"/>
      <c r="F730" s="26"/>
      <c r="G730" s="26"/>
      <c r="H730" s="37"/>
      <c r="I730" s="26"/>
      <c r="J730" s="35"/>
      <c r="K730" s="26"/>
      <c r="L730" s="36"/>
      <c r="M730" s="38"/>
      <c r="N730" s="39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40"/>
      <c r="AL730" s="36"/>
      <c r="AM730" s="36"/>
      <c r="AN730" s="36"/>
      <c r="AO730" s="36"/>
      <c r="AP730" s="36"/>
      <c r="AQ730" s="40"/>
      <c r="AR730" s="36"/>
    </row>
    <row r="731" spans="1:44" ht="15.75" customHeight="1" x14ac:dyDescent="0.25">
      <c r="A731" s="26"/>
      <c r="B731" s="35"/>
      <c r="C731" s="26"/>
      <c r="D731" s="36"/>
      <c r="E731" s="26"/>
      <c r="F731" s="26"/>
      <c r="G731" s="26"/>
      <c r="H731" s="37"/>
      <c r="I731" s="26"/>
      <c r="J731" s="35"/>
      <c r="K731" s="26"/>
      <c r="L731" s="36"/>
      <c r="M731" s="38"/>
      <c r="N731" s="39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40"/>
      <c r="AL731" s="36"/>
      <c r="AM731" s="36"/>
      <c r="AN731" s="36"/>
      <c r="AO731" s="36"/>
      <c r="AP731" s="36"/>
      <c r="AQ731" s="40"/>
      <c r="AR731" s="36"/>
    </row>
    <row r="732" spans="1:44" ht="15.75" customHeight="1" x14ac:dyDescent="0.25">
      <c r="A732" s="26"/>
      <c r="B732" s="35"/>
      <c r="C732" s="26"/>
      <c r="D732" s="36"/>
      <c r="E732" s="26"/>
      <c r="F732" s="26"/>
      <c r="G732" s="26"/>
      <c r="H732" s="37"/>
      <c r="I732" s="26"/>
      <c r="J732" s="35"/>
      <c r="K732" s="26"/>
      <c r="L732" s="36"/>
      <c r="M732" s="38"/>
      <c r="N732" s="39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40"/>
      <c r="AL732" s="36"/>
      <c r="AM732" s="36"/>
      <c r="AN732" s="36"/>
      <c r="AO732" s="36"/>
      <c r="AP732" s="36"/>
      <c r="AQ732" s="40"/>
      <c r="AR732" s="36"/>
    </row>
    <row r="733" spans="1:44" ht="15.75" customHeight="1" x14ac:dyDescent="0.25">
      <c r="A733" s="26"/>
      <c r="B733" s="35"/>
      <c r="C733" s="26"/>
      <c r="D733" s="36"/>
      <c r="E733" s="26"/>
      <c r="F733" s="26"/>
      <c r="G733" s="26"/>
      <c r="H733" s="37"/>
      <c r="I733" s="26"/>
      <c r="J733" s="35"/>
      <c r="K733" s="26"/>
      <c r="L733" s="36"/>
      <c r="M733" s="38"/>
      <c r="N733" s="39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40"/>
      <c r="AL733" s="36"/>
      <c r="AM733" s="36"/>
      <c r="AN733" s="36"/>
      <c r="AO733" s="36"/>
      <c r="AP733" s="36"/>
      <c r="AQ733" s="40"/>
      <c r="AR733" s="36"/>
    </row>
    <row r="734" spans="1:44" ht="15.75" customHeight="1" x14ac:dyDescent="0.25">
      <c r="A734" s="26"/>
      <c r="B734" s="35"/>
      <c r="C734" s="26"/>
      <c r="D734" s="36"/>
      <c r="E734" s="26"/>
      <c r="F734" s="26"/>
      <c r="G734" s="26"/>
      <c r="H734" s="37"/>
      <c r="I734" s="26"/>
      <c r="J734" s="35"/>
      <c r="K734" s="26"/>
      <c r="L734" s="36"/>
      <c r="M734" s="38"/>
      <c r="N734" s="39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40"/>
      <c r="AL734" s="36"/>
      <c r="AM734" s="36"/>
      <c r="AN734" s="36"/>
      <c r="AO734" s="36"/>
      <c r="AP734" s="36"/>
      <c r="AQ734" s="40"/>
      <c r="AR734" s="36"/>
    </row>
    <row r="735" spans="1:44" ht="15.75" customHeight="1" x14ac:dyDescent="0.25">
      <c r="A735" s="26"/>
      <c r="B735" s="35"/>
      <c r="C735" s="26"/>
      <c r="D735" s="36"/>
      <c r="E735" s="26"/>
      <c r="F735" s="26"/>
      <c r="G735" s="26"/>
      <c r="H735" s="37"/>
      <c r="I735" s="26"/>
      <c r="J735" s="35"/>
      <c r="K735" s="26"/>
      <c r="L735" s="36"/>
      <c r="M735" s="38"/>
      <c r="N735" s="39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40"/>
      <c r="AL735" s="36"/>
      <c r="AM735" s="36"/>
      <c r="AN735" s="36"/>
      <c r="AO735" s="36"/>
      <c r="AP735" s="36"/>
      <c r="AQ735" s="40"/>
      <c r="AR735" s="36"/>
    </row>
    <row r="736" spans="1:44" ht="15.75" customHeight="1" x14ac:dyDescent="0.25">
      <c r="A736" s="26"/>
      <c r="B736" s="35"/>
      <c r="C736" s="26"/>
      <c r="D736" s="36"/>
      <c r="E736" s="26"/>
      <c r="F736" s="26"/>
      <c r="G736" s="26"/>
      <c r="H736" s="37"/>
      <c r="I736" s="26"/>
      <c r="J736" s="35"/>
      <c r="K736" s="26"/>
      <c r="L736" s="36"/>
      <c r="M736" s="38"/>
      <c r="N736" s="39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40"/>
      <c r="AL736" s="36"/>
      <c r="AM736" s="36"/>
      <c r="AN736" s="36"/>
      <c r="AO736" s="36"/>
      <c r="AP736" s="36"/>
      <c r="AQ736" s="40"/>
      <c r="AR736" s="36"/>
    </row>
    <row r="737" spans="1:44" ht="15.75" customHeight="1" x14ac:dyDescent="0.25">
      <c r="A737" s="26"/>
      <c r="B737" s="35"/>
      <c r="C737" s="26"/>
      <c r="D737" s="36"/>
      <c r="E737" s="26"/>
      <c r="F737" s="26"/>
      <c r="G737" s="26"/>
      <c r="H737" s="37"/>
      <c r="I737" s="26"/>
      <c r="J737" s="35"/>
      <c r="K737" s="26"/>
      <c r="L737" s="36"/>
      <c r="M737" s="38"/>
      <c r="N737" s="39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40"/>
      <c r="AL737" s="36"/>
      <c r="AM737" s="36"/>
      <c r="AN737" s="36"/>
      <c r="AO737" s="36"/>
      <c r="AP737" s="36"/>
      <c r="AQ737" s="40"/>
      <c r="AR737" s="36"/>
    </row>
    <row r="738" spans="1:44" ht="15.75" customHeight="1" x14ac:dyDescent="0.25">
      <c r="A738" s="26"/>
      <c r="B738" s="35"/>
      <c r="C738" s="26"/>
      <c r="D738" s="36"/>
      <c r="E738" s="26"/>
      <c r="F738" s="26"/>
      <c r="G738" s="26"/>
      <c r="H738" s="37"/>
      <c r="I738" s="26"/>
      <c r="J738" s="35"/>
      <c r="K738" s="26"/>
      <c r="L738" s="36"/>
      <c r="M738" s="38"/>
      <c r="N738" s="39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40"/>
      <c r="AL738" s="36"/>
      <c r="AM738" s="36"/>
      <c r="AN738" s="36"/>
      <c r="AO738" s="36"/>
      <c r="AP738" s="36"/>
      <c r="AQ738" s="40"/>
      <c r="AR738" s="36"/>
    </row>
    <row r="739" spans="1:44" ht="15.75" customHeight="1" x14ac:dyDescent="0.25">
      <c r="A739" s="26"/>
      <c r="B739" s="35"/>
      <c r="C739" s="26"/>
      <c r="D739" s="36"/>
      <c r="E739" s="26"/>
      <c r="F739" s="26"/>
      <c r="G739" s="26"/>
      <c r="H739" s="37"/>
      <c r="I739" s="26"/>
      <c r="J739" s="35"/>
      <c r="K739" s="26"/>
      <c r="L739" s="36"/>
      <c r="M739" s="38"/>
      <c r="N739" s="39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40"/>
      <c r="AL739" s="36"/>
      <c r="AM739" s="36"/>
      <c r="AN739" s="36"/>
      <c r="AO739" s="36"/>
      <c r="AP739" s="36"/>
      <c r="AQ739" s="40"/>
      <c r="AR739" s="36"/>
    </row>
    <row r="740" spans="1:44" ht="15.75" customHeight="1" x14ac:dyDescent="0.25">
      <c r="A740" s="26"/>
      <c r="B740" s="35"/>
      <c r="C740" s="26"/>
      <c r="D740" s="36"/>
      <c r="E740" s="26"/>
      <c r="F740" s="26"/>
      <c r="G740" s="26"/>
      <c r="H740" s="37"/>
      <c r="I740" s="26"/>
      <c r="J740" s="35"/>
      <c r="K740" s="26"/>
      <c r="L740" s="36"/>
      <c r="M740" s="38"/>
      <c r="N740" s="39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40"/>
      <c r="AL740" s="36"/>
      <c r="AM740" s="36"/>
      <c r="AN740" s="36"/>
      <c r="AO740" s="36"/>
      <c r="AP740" s="36"/>
      <c r="AQ740" s="40"/>
      <c r="AR740" s="36"/>
    </row>
    <row r="741" spans="1:44" ht="15.75" customHeight="1" x14ac:dyDescent="0.25">
      <c r="A741" s="26"/>
      <c r="B741" s="35"/>
      <c r="C741" s="26"/>
      <c r="D741" s="36"/>
      <c r="E741" s="26"/>
      <c r="F741" s="26"/>
      <c r="G741" s="26"/>
      <c r="H741" s="37"/>
      <c r="I741" s="26"/>
      <c r="J741" s="35"/>
      <c r="K741" s="26"/>
      <c r="L741" s="36"/>
      <c r="M741" s="38"/>
      <c r="N741" s="39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40"/>
      <c r="AL741" s="36"/>
      <c r="AM741" s="36"/>
      <c r="AN741" s="36"/>
      <c r="AO741" s="36"/>
      <c r="AP741" s="36"/>
      <c r="AQ741" s="40"/>
      <c r="AR741" s="36"/>
    </row>
    <row r="742" spans="1:44" ht="15.75" customHeight="1" x14ac:dyDescent="0.25">
      <c r="A742" s="26"/>
      <c r="B742" s="35"/>
      <c r="C742" s="26"/>
      <c r="D742" s="36"/>
      <c r="E742" s="26"/>
      <c r="F742" s="26"/>
      <c r="G742" s="26"/>
      <c r="H742" s="37"/>
      <c r="I742" s="26"/>
      <c r="J742" s="35"/>
      <c r="K742" s="26"/>
      <c r="L742" s="36"/>
      <c r="M742" s="38"/>
      <c r="N742" s="39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40"/>
      <c r="AL742" s="36"/>
      <c r="AM742" s="36"/>
      <c r="AN742" s="36"/>
      <c r="AO742" s="36"/>
      <c r="AP742" s="36"/>
      <c r="AQ742" s="40"/>
      <c r="AR742" s="36"/>
    </row>
    <row r="743" spans="1:44" ht="15.75" customHeight="1" x14ac:dyDescent="0.25">
      <c r="A743" s="26"/>
      <c r="B743" s="35"/>
      <c r="C743" s="26"/>
      <c r="D743" s="36"/>
      <c r="E743" s="26"/>
      <c r="F743" s="26"/>
      <c r="G743" s="26"/>
      <c r="H743" s="37"/>
      <c r="I743" s="26"/>
      <c r="J743" s="35"/>
      <c r="K743" s="26"/>
      <c r="L743" s="36"/>
      <c r="M743" s="38"/>
      <c r="N743" s="39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40"/>
      <c r="AL743" s="36"/>
      <c r="AM743" s="36"/>
      <c r="AN743" s="36"/>
      <c r="AO743" s="36"/>
      <c r="AP743" s="36"/>
      <c r="AQ743" s="40"/>
      <c r="AR743" s="36"/>
    </row>
    <row r="744" spans="1:44" ht="15.75" customHeight="1" x14ac:dyDescent="0.25">
      <c r="A744" s="26"/>
      <c r="B744" s="35"/>
      <c r="C744" s="26"/>
      <c r="D744" s="36"/>
      <c r="E744" s="26"/>
      <c r="F744" s="26"/>
      <c r="G744" s="26"/>
      <c r="H744" s="37"/>
      <c r="I744" s="26"/>
      <c r="J744" s="35"/>
      <c r="K744" s="26"/>
      <c r="L744" s="36"/>
      <c r="M744" s="38"/>
      <c r="N744" s="39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40"/>
      <c r="AL744" s="36"/>
      <c r="AM744" s="36"/>
      <c r="AN744" s="36"/>
      <c r="AO744" s="36"/>
      <c r="AP744" s="36"/>
      <c r="AQ744" s="40"/>
      <c r="AR744" s="36"/>
    </row>
    <row r="745" spans="1:44" ht="15.75" customHeight="1" x14ac:dyDescent="0.25">
      <c r="A745" s="26"/>
      <c r="B745" s="35"/>
      <c r="C745" s="26"/>
      <c r="D745" s="36"/>
      <c r="E745" s="26"/>
      <c r="F745" s="26"/>
      <c r="G745" s="26"/>
      <c r="H745" s="37"/>
      <c r="I745" s="26"/>
      <c r="J745" s="35"/>
      <c r="K745" s="26"/>
      <c r="L745" s="36"/>
      <c r="M745" s="38"/>
      <c r="N745" s="39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40"/>
      <c r="AL745" s="36"/>
      <c r="AM745" s="36"/>
      <c r="AN745" s="36"/>
      <c r="AO745" s="36"/>
      <c r="AP745" s="36"/>
      <c r="AQ745" s="40"/>
      <c r="AR745" s="36"/>
    </row>
    <row r="746" spans="1:44" ht="15.75" customHeight="1" x14ac:dyDescent="0.25">
      <c r="A746" s="26"/>
      <c r="B746" s="35"/>
      <c r="C746" s="26"/>
      <c r="D746" s="36"/>
      <c r="E746" s="26"/>
      <c r="F746" s="26"/>
      <c r="G746" s="26"/>
      <c r="H746" s="37"/>
      <c r="I746" s="26"/>
      <c r="J746" s="35"/>
      <c r="K746" s="26"/>
      <c r="L746" s="36"/>
      <c r="M746" s="38"/>
      <c r="N746" s="39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40"/>
      <c r="AL746" s="36"/>
      <c r="AM746" s="36"/>
      <c r="AN746" s="36"/>
      <c r="AO746" s="36"/>
      <c r="AP746" s="36"/>
      <c r="AQ746" s="40"/>
      <c r="AR746" s="36"/>
    </row>
    <row r="747" spans="1:44" ht="15.75" customHeight="1" x14ac:dyDescent="0.25">
      <c r="A747" s="26"/>
      <c r="B747" s="35"/>
      <c r="C747" s="26"/>
      <c r="D747" s="36"/>
      <c r="E747" s="26"/>
      <c r="F747" s="26"/>
      <c r="G747" s="26"/>
      <c r="H747" s="37"/>
      <c r="I747" s="26"/>
      <c r="J747" s="35"/>
      <c r="K747" s="26"/>
      <c r="L747" s="36"/>
      <c r="M747" s="38"/>
      <c r="N747" s="39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40"/>
      <c r="AL747" s="36"/>
      <c r="AM747" s="36"/>
      <c r="AN747" s="36"/>
      <c r="AO747" s="36"/>
      <c r="AP747" s="36"/>
      <c r="AQ747" s="40"/>
      <c r="AR747" s="36"/>
    </row>
    <row r="748" spans="1:44" ht="15.75" customHeight="1" x14ac:dyDescent="0.25">
      <c r="A748" s="26"/>
      <c r="B748" s="35"/>
      <c r="C748" s="26"/>
      <c r="D748" s="36"/>
      <c r="E748" s="26"/>
      <c r="F748" s="26"/>
      <c r="G748" s="26"/>
      <c r="H748" s="37"/>
      <c r="I748" s="26"/>
      <c r="J748" s="35"/>
      <c r="K748" s="26"/>
      <c r="L748" s="36"/>
      <c r="M748" s="38"/>
      <c r="N748" s="39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40"/>
      <c r="AL748" s="36"/>
      <c r="AM748" s="36"/>
      <c r="AN748" s="36"/>
      <c r="AO748" s="36"/>
      <c r="AP748" s="36"/>
      <c r="AQ748" s="40"/>
      <c r="AR748" s="36"/>
    </row>
    <row r="749" spans="1:44" ht="15.75" customHeight="1" x14ac:dyDescent="0.25">
      <c r="A749" s="26"/>
      <c r="B749" s="35"/>
      <c r="C749" s="26"/>
      <c r="D749" s="36"/>
      <c r="E749" s="26"/>
      <c r="F749" s="26"/>
      <c r="G749" s="26"/>
      <c r="H749" s="37"/>
      <c r="I749" s="26"/>
      <c r="J749" s="35"/>
      <c r="K749" s="26"/>
      <c r="L749" s="36"/>
      <c r="M749" s="38"/>
      <c r="N749" s="39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40"/>
      <c r="AL749" s="36"/>
      <c r="AM749" s="36"/>
      <c r="AN749" s="36"/>
      <c r="AO749" s="36"/>
      <c r="AP749" s="36"/>
      <c r="AQ749" s="40"/>
      <c r="AR749" s="36"/>
    </row>
    <row r="750" spans="1:44" ht="15.75" customHeight="1" x14ac:dyDescent="0.25">
      <c r="A750" s="26"/>
      <c r="B750" s="35"/>
      <c r="C750" s="26"/>
      <c r="D750" s="36"/>
      <c r="E750" s="26"/>
      <c r="F750" s="26"/>
      <c r="G750" s="26"/>
      <c r="H750" s="37"/>
      <c r="I750" s="26"/>
      <c r="J750" s="35"/>
      <c r="K750" s="26"/>
      <c r="L750" s="36"/>
      <c r="M750" s="38"/>
      <c r="N750" s="39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40"/>
      <c r="AL750" s="36"/>
      <c r="AM750" s="36"/>
      <c r="AN750" s="36"/>
      <c r="AO750" s="36"/>
      <c r="AP750" s="36"/>
      <c r="AQ750" s="40"/>
      <c r="AR750" s="36"/>
    </row>
    <row r="751" spans="1:44" ht="15.75" customHeight="1" x14ac:dyDescent="0.25">
      <c r="A751" s="26"/>
      <c r="B751" s="35"/>
      <c r="C751" s="26"/>
      <c r="D751" s="36"/>
      <c r="E751" s="26"/>
      <c r="F751" s="26"/>
      <c r="G751" s="26"/>
      <c r="H751" s="37"/>
      <c r="I751" s="26"/>
      <c r="J751" s="35"/>
      <c r="K751" s="26"/>
      <c r="L751" s="36"/>
      <c r="M751" s="38"/>
      <c r="N751" s="39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40"/>
      <c r="AL751" s="36"/>
      <c r="AM751" s="36"/>
      <c r="AN751" s="36"/>
      <c r="AO751" s="36"/>
      <c r="AP751" s="36"/>
      <c r="AQ751" s="40"/>
      <c r="AR751" s="36"/>
    </row>
    <row r="752" spans="1:44" ht="15.75" customHeight="1" x14ac:dyDescent="0.25">
      <c r="A752" s="26"/>
      <c r="B752" s="35"/>
      <c r="C752" s="26"/>
      <c r="D752" s="36"/>
      <c r="E752" s="26"/>
      <c r="F752" s="26"/>
      <c r="G752" s="26"/>
      <c r="H752" s="37"/>
      <c r="I752" s="26"/>
      <c r="J752" s="35"/>
      <c r="K752" s="26"/>
      <c r="L752" s="36"/>
      <c r="M752" s="38"/>
      <c r="N752" s="39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40"/>
      <c r="AL752" s="36"/>
      <c r="AM752" s="36"/>
      <c r="AN752" s="36"/>
      <c r="AO752" s="36"/>
      <c r="AP752" s="36"/>
      <c r="AQ752" s="40"/>
      <c r="AR752" s="36"/>
    </row>
    <row r="753" spans="1:44" ht="15.75" customHeight="1" x14ac:dyDescent="0.25">
      <c r="A753" s="26"/>
      <c r="B753" s="35"/>
      <c r="C753" s="26"/>
      <c r="D753" s="36"/>
      <c r="E753" s="26"/>
      <c r="F753" s="26"/>
      <c r="G753" s="26"/>
      <c r="H753" s="37"/>
      <c r="I753" s="26"/>
      <c r="J753" s="35"/>
      <c r="K753" s="26"/>
      <c r="L753" s="36"/>
      <c r="M753" s="38"/>
      <c r="N753" s="39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40"/>
      <c r="AL753" s="36"/>
      <c r="AM753" s="36"/>
      <c r="AN753" s="36"/>
      <c r="AO753" s="36"/>
      <c r="AP753" s="36"/>
      <c r="AQ753" s="40"/>
      <c r="AR753" s="36"/>
    </row>
    <row r="754" spans="1:44" ht="15.75" customHeight="1" x14ac:dyDescent="0.25">
      <c r="A754" s="26"/>
      <c r="B754" s="35"/>
      <c r="C754" s="26"/>
      <c r="D754" s="36"/>
      <c r="E754" s="26"/>
      <c r="F754" s="26"/>
      <c r="G754" s="26"/>
      <c r="H754" s="37"/>
      <c r="I754" s="26"/>
      <c r="J754" s="35"/>
      <c r="K754" s="26"/>
      <c r="L754" s="36"/>
      <c r="M754" s="38"/>
      <c r="N754" s="39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40"/>
      <c r="AL754" s="36"/>
      <c r="AM754" s="36"/>
      <c r="AN754" s="36"/>
      <c r="AO754" s="36"/>
      <c r="AP754" s="36"/>
      <c r="AQ754" s="40"/>
      <c r="AR754" s="36"/>
    </row>
    <row r="755" spans="1:44" ht="15.75" customHeight="1" x14ac:dyDescent="0.25">
      <c r="A755" s="26"/>
      <c r="B755" s="35"/>
      <c r="C755" s="26"/>
      <c r="D755" s="36"/>
      <c r="E755" s="26"/>
      <c r="F755" s="26"/>
      <c r="G755" s="26"/>
      <c r="H755" s="37"/>
      <c r="I755" s="26"/>
      <c r="J755" s="35"/>
      <c r="K755" s="26"/>
      <c r="L755" s="36"/>
      <c r="M755" s="38"/>
      <c r="N755" s="39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40"/>
      <c r="AL755" s="36"/>
      <c r="AM755" s="36"/>
      <c r="AN755" s="36"/>
      <c r="AO755" s="36"/>
      <c r="AP755" s="36"/>
      <c r="AQ755" s="40"/>
      <c r="AR755" s="36"/>
    </row>
    <row r="756" spans="1:44" ht="15.75" customHeight="1" x14ac:dyDescent="0.25">
      <c r="A756" s="26"/>
      <c r="B756" s="35"/>
      <c r="C756" s="26"/>
      <c r="D756" s="36"/>
      <c r="E756" s="26"/>
      <c r="F756" s="26"/>
      <c r="G756" s="26"/>
      <c r="H756" s="37"/>
      <c r="I756" s="26"/>
      <c r="J756" s="35"/>
      <c r="K756" s="26"/>
      <c r="L756" s="36"/>
      <c r="M756" s="38"/>
      <c r="N756" s="39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40"/>
      <c r="AL756" s="36"/>
      <c r="AM756" s="36"/>
      <c r="AN756" s="36"/>
      <c r="AO756" s="36"/>
      <c r="AP756" s="36"/>
      <c r="AQ756" s="40"/>
      <c r="AR756" s="36"/>
    </row>
    <row r="757" spans="1:44" ht="15.75" customHeight="1" x14ac:dyDescent="0.25">
      <c r="A757" s="26"/>
      <c r="B757" s="35"/>
      <c r="C757" s="26"/>
      <c r="D757" s="36"/>
      <c r="E757" s="26"/>
      <c r="F757" s="26"/>
      <c r="G757" s="26"/>
      <c r="H757" s="37"/>
      <c r="I757" s="26"/>
      <c r="J757" s="35"/>
      <c r="K757" s="26"/>
      <c r="L757" s="36"/>
      <c r="M757" s="38"/>
      <c r="N757" s="39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40"/>
      <c r="AL757" s="36"/>
      <c r="AM757" s="36"/>
      <c r="AN757" s="36"/>
      <c r="AO757" s="36"/>
      <c r="AP757" s="36"/>
      <c r="AQ757" s="40"/>
      <c r="AR757" s="36"/>
    </row>
    <row r="758" spans="1:44" ht="15.75" customHeight="1" x14ac:dyDescent="0.25">
      <c r="A758" s="26"/>
      <c r="B758" s="35"/>
      <c r="C758" s="26"/>
      <c r="D758" s="36"/>
      <c r="E758" s="26"/>
      <c r="F758" s="26"/>
      <c r="G758" s="26"/>
      <c r="H758" s="37"/>
      <c r="I758" s="26"/>
      <c r="J758" s="35"/>
      <c r="K758" s="26"/>
      <c r="L758" s="36"/>
      <c r="M758" s="38"/>
      <c r="N758" s="39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40"/>
      <c r="AL758" s="36"/>
      <c r="AM758" s="36"/>
      <c r="AN758" s="36"/>
      <c r="AO758" s="36"/>
      <c r="AP758" s="36"/>
      <c r="AQ758" s="40"/>
      <c r="AR758" s="36"/>
    </row>
    <row r="759" spans="1:44" ht="15.75" customHeight="1" x14ac:dyDescent="0.25">
      <c r="A759" s="26"/>
      <c r="B759" s="35"/>
      <c r="C759" s="26"/>
      <c r="D759" s="36"/>
      <c r="E759" s="26"/>
      <c r="F759" s="26"/>
      <c r="G759" s="26"/>
      <c r="H759" s="37"/>
      <c r="I759" s="26"/>
      <c r="J759" s="35"/>
      <c r="K759" s="26"/>
      <c r="L759" s="36"/>
      <c r="M759" s="38"/>
      <c r="N759" s="39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40"/>
      <c r="AL759" s="36"/>
      <c r="AM759" s="36"/>
      <c r="AN759" s="36"/>
      <c r="AO759" s="36"/>
      <c r="AP759" s="36"/>
      <c r="AQ759" s="40"/>
      <c r="AR759" s="36"/>
    </row>
    <row r="760" spans="1:44" ht="15.75" customHeight="1" x14ac:dyDescent="0.25">
      <c r="A760" s="26"/>
      <c r="B760" s="35"/>
      <c r="C760" s="26"/>
      <c r="D760" s="36"/>
      <c r="E760" s="26"/>
      <c r="F760" s="26"/>
      <c r="G760" s="26"/>
      <c r="H760" s="37"/>
      <c r="I760" s="26"/>
      <c r="J760" s="35"/>
      <c r="K760" s="26"/>
      <c r="L760" s="36"/>
      <c r="M760" s="38"/>
      <c r="N760" s="39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40"/>
      <c r="AL760" s="36"/>
      <c r="AM760" s="36"/>
      <c r="AN760" s="36"/>
      <c r="AO760" s="36"/>
      <c r="AP760" s="36"/>
      <c r="AQ760" s="40"/>
      <c r="AR760" s="36"/>
    </row>
    <row r="761" spans="1:44" ht="15.75" customHeight="1" x14ac:dyDescent="0.25">
      <c r="A761" s="26"/>
      <c r="B761" s="35"/>
      <c r="C761" s="26"/>
      <c r="D761" s="36"/>
      <c r="E761" s="26"/>
      <c r="F761" s="26"/>
      <c r="G761" s="26"/>
      <c r="H761" s="37"/>
      <c r="I761" s="26"/>
      <c r="J761" s="35"/>
      <c r="K761" s="26"/>
      <c r="L761" s="36"/>
      <c r="M761" s="38"/>
      <c r="N761" s="39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40"/>
      <c r="AL761" s="36"/>
      <c r="AM761" s="36"/>
      <c r="AN761" s="36"/>
      <c r="AO761" s="36"/>
      <c r="AP761" s="36"/>
      <c r="AQ761" s="40"/>
      <c r="AR761" s="36"/>
    </row>
    <row r="762" spans="1:44" ht="15.75" customHeight="1" x14ac:dyDescent="0.25">
      <c r="A762" s="26"/>
      <c r="B762" s="35"/>
      <c r="C762" s="26"/>
      <c r="D762" s="36"/>
      <c r="E762" s="26"/>
      <c r="F762" s="26"/>
      <c r="G762" s="26"/>
      <c r="H762" s="37"/>
      <c r="I762" s="26"/>
      <c r="J762" s="35"/>
      <c r="K762" s="26"/>
      <c r="L762" s="36"/>
      <c r="M762" s="38"/>
      <c r="N762" s="39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40"/>
      <c r="AL762" s="36"/>
      <c r="AM762" s="36"/>
      <c r="AN762" s="36"/>
      <c r="AO762" s="36"/>
      <c r="AP762" s="36"/>
      <c r="AQ762" s="40"/>
      <c r="AR762" s="36"/>
    </row>
    <row r="763" spans="1:44" ht="15.75" customHeight="1" x14ac:dyDescent="0.25">
      <c r="A763" s="26"/>
      <c r="B763" s="35"/>
      <c r="C763" s="26"/>
      <c r="D763" s="36"/>
      <c r="E763" s="26"/>
      <c r="F763" s="26"/>
      <c r="G763" s="26"/>
      <c r="H763" s="37"/>
      <c r="I763" s="26"/>
      <c r="J763" s="35"/>
      <c r="K763" s="26"/>
      <c r="L763" s="36"/>
      <c r="M763" s="38"/>
      <c r="N763" s="39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40"/>
      <c r="AL763" s="36"/>
      <c r="AM763" s="36"/>
      <c r="AN763" s="36"/>
      <c r="AO763" s="36"/>
      <c r="AP763" s="36"/>
      <c r="AQ763" s="40"/>
      <c r="AR763" s="36"/>
    </row>
    <row r="764" spans="1:44" ht="15.75" customHeight="1" x14ac:dyDescent="0.25">
      <c r="A764" s="26"/>
      <c r="B764" s="35"/>
      <c r="C764" s="26"/>
      <c r="D764" s="36"/>
      <c r="E764" s="26"/>
      <c r="F764" s="26"/>
      <c r="G764" s="26"/>
      <c r="H764" s="37"/>
      <c r="I764" s="26"/>
      <c r="J764" s="35"/>
      <c r="K764" s="26"/>
      <c r="L764" s="36"/>
      <c r="M764" s="38"/>
      <c r="N764" s="39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40"/>
      <c r="AL764" s="36"/>
      <c r="AM764" s="36"/>
      <c r="AN764" s="36"/>
      <c r="AO764" s="36"/>
      <c r="AP764" s="36"/>
      <c r="AQ764" s="40"/>
      <c r="AR764" s="36"/>
    </row>
    <row r="765" spans="1:44" ht="15.75" customHeight="1" x14ac:dyDescent="0.25">
      <c r="A765" s="26"/>
      <c r="B765" s="35"/>
      <c r="C765" s="26"/>
      <c r="D765" s="36"/>
      <c r="E765" s="26"/>
      <c r="F765" s="26"/>
      <c r="G765" s="26"/>
      <c r="H765" s="37"/>
      <c r="I765" s="26"/>
      <c r="J765" s="35"/>
      <c r="K765" s="26"/>
      <c r="L765" s="36"/>
      <c r="M765" s="38"/>
      <c r="N765" s="39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40"/>
      <c r="AL765" s="36"/>
      <c r="AM765" s="36"/>
      <c r="AN765" s="36"/>
      <c r="AO765" s="36"/>
      <c r="AP765" s="36"/>
      <c r="AQ765" s="40"/>
      <c r="AR765" s="36"/>
    </row>
    <row r="766" spans="1:44" ht="15.75" customHeight="1" x14ac:dyDescent="0.25">
      <c r="A766" s="26"/>
      <c r="B766" s="35"/>
      <c r="C766" s="26"/>
      <c r="D766" s="36"/>
      <c r="E766" s="26"/>
      <c r="F766" s="26"/>
      <c r="G766" s="26"/>
      <c r="H766" s="37"/>
      <c r="I766" s="26"/>
      <c r="J766" s="35"/>
      <c r="K766" s="26"/>
      <c r="L766" s="36"/>
      <c r="M766" s="38"/>
      <c r="N766" s="39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40"/>
      <c r="AL766" s="36"/>
      <c r="AM766" s="36"/>
      <c r="AN766" s="36"/>
      <c r="AO766" s="36"/>
      <c r="AP766" s="36"/>
      <c r="AQ766" s="40"/>
      <c r="AR766" s="36"/>
    </row>
    <row r="767" spans="1:44" ht="15.75" customHeight="1" x14ac:dyDescent="0.25">
      <c r="A767" s="26"/>
      <c r="B767" s="35"/>
      <c r="C767" s="26"/>
      <c r="D767" s="36"/>
      <c r="E767" s="26"/>
      <c r="F767" s="26"/>
      <c r="G767" s="26"/>
      <c r="H767" s="37"/>
      <c r="I767" s="26"/>
      <c r="J767" s="35"/>
      <c r="K767" s="26"/>
      <c r="L767" s="36"/>
      <c r="M767" s="38"/>
      <c r="N767" s="39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40"/>
      <c r="AL767" s="36"/>
      <c r="AM767" s="36"/>
      <c r="AN767" s="36"/>
      <c r="AO767" s="36"/>
      <c r="AP767" s="36"/>
      <c r="AQ767" s="40"/>
      <c r="AR767" s="36"/>
    </row>
    <row r="768" spans="1:44" ht="15.75" customHeight="1" x14ac:dyDescent="0.25">
      <c r="A768" s="26"/>
      <c r="B768" s="35"/>
      <c r="C768" s="26"/>
      <c r="D768" s="36"/>
      <c r="E768" s="26"/>
      <c r="F768" s="26"/>
      <c r="G768" s="26"/>
      <c r="H768" s="37"/>
      <c r="I768" s="26"/>
      <c r="J768" s="35"/>
      <c r="K768" s="26"/>
      <c r="L768" s="36"/>
      <c r="M768" s="38"/>
      <c r="N768" s="39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40"/>
      <c r="AL768" s="36"/>
      <c r="AM768" s="36"/>
      <c r="AN768" s="36"/>
      <c r="AO768" s="36"/>
      <c r="AP768" s="36"/>
      <c r="AQ768" s="40"/>
      <c r="AR768" s="36"/>
    </row>
    <row r="769" spans="1:44" ht="15.75" customHeight="1" x14ac:dyDescent="0.25">
      <c r="A769" s="26"/>
      <c r="B769" s="35"/>
      <c r="C769" s="26"/>
      <c r="D769" s="36"/>
      <c r="E769" s="26"/>
      <c r="F769" s="26"/>
      <c r="G769" s="26"/>
      <c r="H769" s="37"/>
      <c r="I769" s="26"/>
      <c r="J769" s="35"/>
      <c r="K769" s="26"/>
      <c r="L769" s="36"/>
      <c r="M769" s="38"/>
      <c r="N769" s="39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40"/>
      <c r="AL769" s="36"/>
      <c r="AM769" s="36"/>
      <c r="AN769" s="36"/>
      <c r="AO769" s="36"/>
      <c r="AP769" s="36"/>
      <c r="AQ769" s="40"/>
      <c r="AR769" s="36"/>
    </row>
    <row r="770" spans="1:44" ht="15.75" customHeight="1" x14ac:dyDescent="0.25">
      <c r="A770" s="26"/>
      <c r="B770" s="35"/>
      <c r="C770" s="26"/>
      <c r="D770" s="36"/>
      <c r="E770" s="26"/>
      <c r="F770" s="26"/>
      <c r="G770" s="26"/>
      <c r="H770" s="37"/>
      <c r="I770" s="26"/>
      <c r="J770" s="35"/>
      <c r="K770" s="26"/>
      <c r="L770" s="36"/>
      <c r="M770" s="38"/>
      <c r="N770" s="39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40"/>
      <c r="AL770" s="36"/>
      <c r="AM770" s="36"/>
      <c r="AN770" s="36"/>
      <c r="AO770" s="36"/>
      <c r="AP770" s="36"/>
      <c r="AQ770" s="40"/>
      <c r="AR770" s="36"/>
    </row>
    <row r="771" spans="1:44" ht="15.75" customHeight="1" x14ac:dyDescent="0.25">
      <c r="A771" s="26"/>
      <c r="B771" s="35"/>
      <c r="C771" s="26"/>
      <c r="D771" s="36"/>
      <c r="E771" s="26"/>
      <c r="F771" s="26"/>
      <c r="G771" s="26"/>
      <c r="H771" s="37"/>
      <c r="I771" s="26"/>
      <c r="J771" s="35"/>
      <c r="K771" s="26"/>
      <c r="L771" s="36"/>
      <c r="M771" s="38"/>
      <c r="N771" s="39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40"/>
      <c r="AL771" s="36"/>
      <c r="AM771" s="36"/>
      <c r="AN771" s="36"/>
      <c r="AO771" s="36"/>
      <c r="AP771" s="36"/>
      <c r="AQ771" s="40"/>
      <c r="AR771" s="36"/>
    </row>
    <row r="772" spans="1:44" ht="15.75" customHeight="1" x14ac:dyDescent="0.25">
      <c r="A772" s="26"/>
      <c r="B772" s="35"/>
      <c r="C772" s="26"/>
      <c r="D772" s="36"/>
      <c r="E772" s="26"/>
      <c r="F772" s="26"/>
      <c r="G772" s="26"/>
      <c r="H772" s="37"/>
      <c r="I772" s="26"/>
      <c r="J772" s="35"/>
      <c r="K772" s="26"/>
      <c r="L772" s="36"/>
      <c r="M772" s="38"/>
      <c r="N772" s="39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40"/>
      <c r="AL772" s="36"/>
      <c r="AM772" s="36"/>
      <c r="AN772" s="36"/>
      <c r="AO772" s="36"/>
      <c r="AP772" s="36"/>
      <c r="AQ772" s="40"/>
      <c r="AR772" s="36"/>
    </row>
    <row r="773" spans="1:44" ht="15.75" customHeight="1" x14ac:dyDescent="0.25">
      <c r="A773" s="26"/>
      <c r="B773" s="35"/>
      <c r="C773" s="26"/>
      <c r="D773" s="36"/>
      <c r="E773" s="26"/>
      <c r="F773" s="26"/>
      <c r="G773" s="26"/>
      <c r="H773" s="37"/>
      <c r="I773" s="26"/>
      <c r="J773" s="35"/>
      <c r="K773" s="26"/>
      <c r="L773" s="36"/>
      <c r="M773" s="38"/>
      <c r="N773" s="39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40"/>
      <c r="AL773" s="36"/>
      <c r="AM773" s="36"/>
      <c r="AN773" s="36"/>
      <c r="AO773" s="36"/>
      <c r="AP773" s="36"/>
      <c r="AQ773" s="40"/>
      <c r="AR773" s="36"/>
    </row>
    <row r="774" spans="1:44" ht="15.75" customHeight="1" x14ac:dyDescent="0.25">
      <c r="A774" s="26"/>
      <c r="B774" s="35"/>
      <c r="C774" s="26"/>
      <c r="D774" s="36"/>
      <c r="E774" s="26"/>
      <c r="F774" s="26"/>
      <c r="G774" s="26"/>
      <c r="H774" s="37"/>
      <c r="I774" s="26"/>
      <c r="J774" s="35"/>
      <c r="K774" s="26"/>
      <c r="L774" s="36"/>
      <c r="M774" s="38"/>
      <c r="N774" s="39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40"/>
      <c r="AL774" s="36"/>
      <c r="AM774" s="36"/>
      <c r="AN774" s="36"/>
      <c r="AO774" s="36"/>
      <c r="AP774" s="36"/>
      <c r="AQ774" s="40"/>
      <c r="AR774" s="36"/>
    </row>
    <row r="775" spans="1:44" ht="15.75" customHeight="1" x14ac:dyDescent="0.25">
      <c r="A775" s="26"/>
      <c r="B775" s="35"/>
      <c r="C775" s="26"/>
      <c r="D775" s="36"/>
      <c r="E775" s="26"/>
      <c r="F775" s="26"/>
      <c r="G775" s="26"/>
      <c r="H775" s="37"/>
      <c r="I775" s="26"/>
      <c r="J775" s="35"/>
      <c r="K775" s="26"/>
      <c r="L775" s="36"/>
      <c r="M775" s="38"/>
      <c r="N775" s="39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40"/>
      <c r="AL775" s="36"/>
      <c r="AM775" s="36"/>
      <c r="AN775" s="36"/>
      <c r="AO775" s="36"/>
      <c r="AP775" s="36"/>
      <c r="AQ775" s="40"/>
      <c r="AR775" s="36"/>
    </row>
    <row r="776" spans="1:44" ht="15.75" customHeight="1" x14ac:dyDescent="0.25">
      <c r="A776" s="26"/>
      <c r="B776" s="35"/>
      <c r="C776" s="26"/>
      <c r="D776" s="36"/>
      <c r="E776" s="26"/>
      <c r="F776" s="26"/>
      <c r="G776" s="26"/>
      <c r="H776" s="37"/>
      <c r="I776" s="26"/>
      <c r="J776" s="35"/>
      <c r="K776" s="26"/>
      <c r="L776" s="36"/>
      <c r="M776" s="38"/>
      <c r="N776" s="39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40"/>
      <c r="AL776" s="36"/>
      <c r="AM776" s="36"/>
      <c r="AN776" s="36"/>
      <c r="AO776" s="36"/>
      <c r="AP776" s="36"/>
      <c r="AQ776" s="40"/>
      <c r="AR776" s="36"/>
    </row>
    <row r="777" spans="1:44" ht="15.75" customHeight="1" x14ac:dyDescent="0.25">
      <c r="A777" s="26"/>
      <c r="B777" s="35"/>
      <c r="C777" s="26"/>
      <c r="D777" s="36"/>
      <c r="E777" s="26"/>
      <c r="F777" s="26"/>
      <c r="G777" s="26"/>
      <c r="H777" s="37"/>
      <c r="I777" s="26"/>
      <c r="J777" s="35"/>
      <c r="K777" s="26"/>
      <c r="L777" s="36"/>
      <c r="M777" s="38"/>
      <c r="N777" s="39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40"/>
      <c r="AL777" s="36"/>
      <c r="AM777" s="36"/>
      <c r="AN777" s="36"/>
      <c r="AO777" s="36"/>
      <c r="AP777" s="36"/>
      <c r="AQ777" s="40"/>
      <c r="AR777" s="36"/>
    </row>
    <row r="778" spans="1:44" ht="15.75" customHeight="1" x14ac:dyDescent="0.25">
      <c r="A778" s="26"/>
      <c r="B778" s="35"/>
      <c r="C778" s="26"/>
      <c r="D778" s="36"/>
      <c r="E778" s="26"/>
      <c r="F778" s="26"/>
      <c r="G778" s="26"/>
      <c r="H778" s="37"/>
      <c r="I778" s="26"/>
      <c r="J778" s="35"/>
      <c r="K778" s="26"/>
      <c r="L778" s="36"/>
      <c r="M778" s="38"/>
      <c r="N778" s="39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40"/>
      <c r="AL778" s="36"/>
      <c r="AM778" s="36"/>
      <c r="AN778" s="36"/>
      <c r="AO778" s="36"/>
      <c r="AP778" s="36"/>
      <c r="AQ778" s="40"/>
      <c r="AR778" s="36"/>
    </row>
    <row r="779" spans="1:44" ht="15.75" customHeight="1" x14ac:dyDescent="0.25">
      <c r="A779" s="26"/>
      <c r="B779" s="35"/>
      <c r="C779" s="26"/>
      <c r="D779" s="36"/>
      <c r="E779" s="26"/>
      <c r="F779" s="26"/>
      <c r="G779" s="26"/>
      <c r="H779" s="37"/>
      <c r="I779" s="26"/>
      <c r="J779" s="35"/>
      <c r="K779" s="26"/>
      <c r="L779" s="36"/>
      <c r="M779" s="38"/>
      <c r="N779" s="39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40"/>
      <c r="AL779" s="36"/>
      <c r="AM779" s="36"/>
      <c r="AN779" s="36"/>
      <c r="AO779" s="36"/>
      <c r="AP779" s="36"/>
      <c r="AQ779" s="40"/>
      <c r="AR779" s="36"/>
    </row>
    <row r="780" spans="1:44" ht="15.75" customHeight="1" x14ac:dyDescent="0.25">
      <c r="A780" s="26"/>
      <c r="B780" s="35"/>
      <c r="C780" s="26"/>
      <c r="D780" s="36"/>
      <c r="E780" s="26"/>
      <c r="F780" s="26"/>
      <c r="G780" s="26"/>
      <c r="H780" s="37"/>
      <c r="I780" s="26"/>
      <c r="J780" s="35"/>
      <c r="K780" s="26"/>
      <c r="L780" s="36"/>
      <c r="M780" s="38"/>
      <c r="N780" s="39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40"/>
      <c r="AL780" s="36"/>
      <c r="AM780" s="36"/>
      <c r="AN780" s="36"/>
      <c r="AO780" s="36"/>
      <c r="AP780" s="36"/>
      <c r="AQ780" s="40"/>
      <c r="AR780" s="36"/>
    </row>
    <row r="781" spans="1:44" ht="15.75" customHeight="1" x14ac:dyDescent="0.25">
      <c r="A781" s="26"/>
      <c r="B781" s="35"/>
      <c r="C781" s="26"/>
      <c r="D781" s="36"/>
      <c r="E781" s="26"/>
      <c r="F781" s="26"/>
      <c r="G781" s="26"/>
      <c r="H781" s="37"/>
      <c r="I781" s="26"/>
      <c r="J781" s="35"/>
      <c r="K781" s="26"/>
      <c r="L781" s="36"/>
      <c r="M781" s="38"/>
      <c r="N781" s="39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40"/>
      <c r="AL781" s="36"/>
      <c r="AM781" s="36"/>
      <c r="AN781" s="36"/>
      <c r="AO781" s="36"/>
      <c r="AP781" s="36"/>
      <c r="AQ781" s="40"/>
      <c r="AR781" s="36"/>
    </row>
    <row r="782" spans="1:44" ht="15.75" customHeight="1" x14ac:dyDescent="0.25">
      <c r="A782" s="26"/>
      <c r="B782" s="35"/>
      <c r="C782" s="26"/>
      <c r="D782" s="36"/>
      <c r="E782" s="26"/>
      <c r="F782" s="26"/>
      <c r="G782" s="26"/>
      <c r="H782" s="37"/>
      <c r="I782" s="26"/>
      <c r="J782" s="35"/>
      <c r="K782" s="26"/>
      <c r="L782" s="36"/>
      <c r="M782" s="38"/>
      <c r="N782" s="39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40"/>
      <c r="AL782" s="36"/>
      <c r="AM782" s="36"/>
      <c r="AN782" s="36"/>
      <c r="AO782" s="36"/>
      <c r="AP782" s="36"/>
      <c r="AQ782" s="40"/>
      <c r="AR782" s="36"/>
    </row>
    <row r="783" spans="1:44" ht="15.75" customHeight="1" x14ac:dyDescent="0.25">
      <c r="A783" s="26"/>
      <c r="B783" s="35"/>
      <c r="C783" s="26"/>
      <c r="D783" s="36"/>
      <c r="E783" s="26"/>
      <c r="F783" s="26"/>
      <c r="G783" s="26"/>
      <c r="H783" s="37"/>
      <c r="I783" s="26"/>
      <c r="J783" s="35"/>
      <c r="K783" s="26"/>
      <c r="L783" s="36"/>
      <c r="M783" s="38"/>
      <c r="N783" s="39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40"/>
      <c r="AL783" s="36"/>
      <c r="AM783" s="36"/>
      <c r="AN783" s="36"/>
      <c r="AO783" s="36"/>
      <c r="AP783" s="36"/>
      <c r="AQ783" s="40"/>
      <c r="AR783" s="36"/>
    </row>
    <row r="784" spans="1:44" ht="15.75" customHeight="1" x14ac:dyDescent="0.25">
      <c r="A784" s="26"/>
      <c r="B784" s="35"/>
      <c r="C784" s="26"/>
      <c r="D784" s="36"/>
      <c r="E784" s="26"/>
      <c r="F784" s="26"/>
      <c r="G784" s="26"/>
      <c r="H784" s="37"/>
      <c r="I784" s="26"/>
      <c r="J784" s="35"/>
      <c r="K784" s="26"/>
      <c r="L784" s="36"/>
      <c r="M784" s="38"/>
      <c r="N784" s="39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40"/>
      <c r="AL784" s="36"/>
      <c r="AM784" s="36"/>
      <c r="AN784" s="36"/>
      <c r="AO784" s="36"/>
      <c r="AP784" s="36"/>
      <c r="AQ784" s="40"/>
      <c r="AR784" s="36"/>
    </row>
    <row r="785" spans="1:44" ht="15.75" customHeight="1" x14ac:dyDescent="0.25">
      <c r="A785" s="26"/>
      <c r="B785" s="35"/>
      <c r="C785" s="26"/>
      <c r="D785" s="36"/>
      <c r="E785" s="26"/>
      <c r="F785" s="26"/>
      <c r="G785" s="26"/>
      <c r="H785" s="37"/>
      <c r="I785" s="26"/>
      <c r="J785" s="35"/>
      <c r="K785" s="26"/>
      <c r="L785" s="36"/>
      <c r="M785" s="38"/>
      <c r="N785" s="39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40"/>
      <c r="AL785" s="36"/>
      <c r="AM785" s="36"/>
      <c r="AN785" s="36"/>
      <c r="AO785" s="36"/>
      <c r="AP785" s="36"/>
      <c r="AQ785" s="40"/>
      <c r="AR785" s="36"/>
    </row>
    <row r="786" spans="1:44" ht="15.75" customHeight="1" x14ac:dyDescent="0.25">
      <c r="A786" s="26"/>
      <c r="B786" s="35"/>
      <c r="C786" s="26"/>
      <c r="D786" s="36"/>
      <c r="E786" s="26"/>
      <c r="F786" s="26"/>
      <c r="G786" s="26"/>
      <c r="H786" s="37"/>
      <c r="I786" s="26"/>
      <c r="J786" s="35"/>
      <c r="K786" s="26"/>
      <c r="L786" s="36"/>
      <c r="M786" s="38"/>
      <c r="N786" s="39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40"/>
      <c r="AL786" s="36"/>
      <c r="AM786" s="36"/>
      <c r="AN786" s="36"/>
      <c r="AO786" s="36"/>
      <c r="AP786" s="36"/>
      <c r="AQ786" s="40"/>
      <c r="AR786" s="36"/>
    </row>
    <row r="787" spans="1:44" ht="15.75" customHeight="1" x14ac:dyDescent="0.25">
      <c r="A787" s="26"/>
      <c r="B787" s="35"/>
      <c r="C787" s="26"/>
      <c r="D787" s="36"/>
      <c r="E787" s="26"/>
      <c r="F787" s="26"/>
      <c r="G787" s="26"/>
      <c r="H787" s="37"/>
      <c r="I787" s="26"/>
      <c r="J787" s="35"/>
      <c r="K787" s="26"/>
      <c r="L787" s="36"/>
      <c r="M787" s="38"/>
      <c r="N787" s="39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40"/>
      <c r="AL787" s="36"/>
      <c r="AM787" s="36"/>
      <c r="AN787" s="36"/>
      <c r="AO787" s="36"/>
      <c r="AP787" s="36"/>
      <c r="AQ787" s="40"/>
      <c r="AR787" s="36"/>
    </row>
    <row r="788" spans="1:44" ht="15.75" customHeight="1" x14ac:dyDescent="0.25">
      <c r="A788" s="26"/>
      <c r="B788" s="35"/>
      <c r="C788" s="26"/>
      <c r="D788" s="36"/>
      <c r="E788" s="26"/>
      <c r="F788" s="26"/>
      <c r="G788" s="26"/>
      <c r="H788" s="37"/>
      <c r="I788" s="26"/>
      <c r="J788" s="35"/>
      <c r="K788" s="26"/>
      <c r="L788" s="36"/>
      <c r="M788" s="38"/>
      <c r="N788" s="39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40"/>
      <c r="AL788" s="36"/>
      <c r="AM788" s="36"/>
      <c r="AN788" s="36"/>
      <c r="AO788" s="36"/>
      <c r="AP788" s="36"/>
      <c r="AQ788" s="40"/>
      <c r="AR788" s="36"/>
    </row>
    <row r="789" spans="1:44" ht="15.75" customHeight="1" x14ac:dyDescent="0.25">
      <c r="A789" s="26"/>
      <c r="B789" s="35"/>
      <c r="C789" s="26"/>
      <c r="D789" s="36"/>
      <c r="E789" s="26"/>
      <c r="F789" s="26"/>
      <c r="G789" s="26"/>
      <c r="H789" s="37"/>
      <c r="I789" s="26"/>
      <c r="J789" s="35"/>
      <c r="K789" s="26"/>
      <c r="L789" s="36"/>
      <c r="M789" s="38"/>
      <c r="N789" s="39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40"/>
      <c r="AL789" s="36"/>
      <c r="AM789" s="36"/>
      <c r="AN789" s="36"/>
      <c r="AO789" s="36"/>
      <c r="AP789" s="36"/>
      <c r="AQ789" s="40"/>
      <c r="AR789" s="36"/>
    </row>
    <row r="790" spans="1:44" ht="15.75" customHeight="1" x14ac:dyDescent="0.25">
      <c r="A790" s="26"/>
      <c r="B790" s="35"/>
      <c r="C790" s="26"/>
      <c r="D790" s="36"/>
      <c r="E790" s="26"/>
      <c r="F790" s="26"/>
      <c r="G790" s="26"/>
      <c r="H790" s="37"/>
      <c r="I790" s="26"/>
      <c r="J790" s="35"/>
      <c r="K790" s="26"/>
      <c r="L790" s="36"/>
      <c r="M790" s="38"/>
      <c r="N790" s="39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40"/>
      <c r="AL790" s="36"/>
      <c r="AM790" s="36"/>
      <c r="AN790" s="36"/>
      <c r="AO790" s="36"/>
      <c r="AP790" s="36"/>
      <c r="AQ790" s="40"/>
      <c r="AR790" s="36"/>
    </row>
    <row r="791" spans="1:44" ht="15.75" customHeight="1" x14ac:dyDescent="0.25">
      <c r="A791" s="26"/>
      <c r="B791" s="35"/>
      <c r="C791" s="26"/>
      <c r="D791" s="36"/>
      <c r="E791" s="26"/>
      <c r="F791" s="26"/>
      <c r="G791" s="26"/>
      <c r="H791" s="37"/>
      <c r="I791" s="26"/>
      <c r="J791" s="35"/>
      <c r="K791" s="26"/>
      <c r="L791" s="36"/>
      <c r="M791" s="38"/>
      <c r="N791" s="39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40"/>
      <c r="AL791" s="36"/>
      <c r="AM791" s="36"/>
      <c r="AN791" s="36"/>
      <c r="AO791" s="36"/>
      <c r="AP791" s="36"/>
      <c r="AQ791" s="40"/>
      <c r="AR791" s="36"/>
    </row>
    <row r="792" spans="1:44" ht="15.75" customHeight="1" x14ac:dyDescent="0.25">
      <c r="A792" s="26"/>
      <c r="B792" s="35"/>
      <c r="C792" s="26"/>
      <c r="D792" s="36"/>
      <c r="E792" s="26"/>
      <c r="F792" s="26"/>
      <c r="G792" s="26"/>
      <c r="H792" s="37"/>
      <c r="I792" s="26"/>
      <c r="J792" s="35"/>
      <c r="K792" s="26"/>
      <c r="L792" s="36"/>
      <c r="M792" s="38"/>
      <c r="N792" s="39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40"/>
      <c r="AL792" s="36"/>
      <c r="AM792" s="36"/>
      <c r="AN792" s="36"/>
      <c r="AO792" s="36"/>
      <c r="AP792" s="36"/>
      <c r="AQ792" s="40"/>
      <c r="AR792" s="36"/>
    </row>
    <row r="793" spans="1:44" ht="15.75" customHeight="1" x14ac:dyDescent="0.25">
      <c r="A793" s="26"/>
      <c r="B793" s="35"/>
      <c r="C793" s="26"/>
      <c r="D793" s="36"/>
      <c r="E793" s="26"/>
      <c r="F793" s="26"/>
      <c r="G793" s="26"/>
      <c r="H793" s="37"/>
      <c r="I793" s="26"/>
      <c r="J793" s="35"/>
      <c r="K793" s="26"/>
      <c r="L793" s="36"/>
      <c r="M793" s="38"/>
      <c r="N793" s="39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40"/>
      <c r="AL793" s="36"/>
      <c r="AM793" s="36"/>
      <c r="AN793" s="36"/>
      <c r="AO793" s="36"/>
      <c r="AP793" s="36"/>
      <c r="AQ793" s="40"/>
      <c r="AR793" s="36"/>
    </row>
    <row r="794" spans="1:44" ht="15.75" customHeight="1" x14ac:dyDescent="0.25">
      <c r="A794" s="26"/>
      <c r="B794" s="35"/>
      <c r="C794" s="26"/>
      <c r="D794" s="36"/>
      <c r="E794" s="26"/>
      <c r="F794" s="26"/>
      <c r="G794" s="26"/>
      <c r="H794" s="37"/>
      <c r="I794" s="26"/>
      <c r="J794" s="35"/>
      <c r="K794" s="26"/>
      <c r="L794" s="36"/>
      <c r="M794" s="38"/>
      <c r="N794" s="39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40"/>
      <c r="AL794" s="36"/>
      <c r="AM794" s="36"/>
      <c r="AN794" s="36"/>
      <c r="AO794" s="36"/>
      <c r="AP794" s="36"/>
      <c r="AQ794" s="40"/>
      <c r="AR794" s="36"/>
    </row>
    <row r="795" spans="1:44" ht="15.75" customHeight="1" x14ac:dyDescent="0.25">
      <c r="A795" s="26"/>
      <c r="B795" s="35"/>
      <c r="C795" s="26"/>
      <c r="D795" s="36"/>
      <c r="E795" s="26"/>
      <c r="F795" s="26"/>
      <c r="G795" s="26"/>
      <c r="H795" s="37"/>
      <c r="I795" s="26"/>
      <c r="J795" s="35"/>
      <c r="K795" s="26"/>
      <c r="L795" s="36"/>
      <c r="M795" s="38"/>
      <c r="N795" s="39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40"/>
      <c r="AL795" s="36"/>
      <c r="AM795" s="36"/>
      <c r="AN795" s="36"/>
      <c r="AO795" s="36"/>
      <c r="AP795" s="36"/>
      <c r="AQ795" s="40"/>
      <c r="AR795" s="36"/>
    </row>
    <row r="796" spans="1:44" ht="15.75" customHeight="1" x14ac:dyDescent="0.25">
      <c r="A796" s="26"/>
      <c r="B796" s="35"/>
      <c r="C796" s="26"/>
      <c r="D796" s="36"/>
      <c r="E796" s="26"/>
      <c r="F796" s="26"/>
      <c r="G796" s="26"/>
      <c r="H796" s="37"/>
      <c r="I796" s="26"/>
      <c r="J796" s="35"/>
      <c r="K796" s="26"/>
      <c r="L796" s="36"/>
      <c r="M796" s="38"/>
      <c r="N796" s="39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40"/>
      <c r="AL796" s="36"/>
      <c r="AM796" s="36"/>
      <c r="AN796" s="36"/>
      <c r="AO796" s="36"/>
      <c r="AP796" s="36"/>
      <c r="AQ796" s="40"/>
      <c r="AR796" s="36"/>
    </row>
    <row r="797" spans="1:44" ht="15.75" customHeight="1" x14ac:dyDescent="0.25">
      <c r="A797" s="26"/>
      <c r="B797" s="35"/>
      <c r="C797" s="26"/>
      <c r="D797" s="36"/>
      <c r="E797" s="26"/>
      <c r="F797" s="26"/>
      <c r="G797" s="26"/>
      <c r="H797" s="37"/>
      <c r="I797" s="26"/>
      <c r="J797" s="35"/>
      <c r="K797" s="26"/>
      <c r="L797" s="36"/>
      <c r="M797" s="38"/>
      <c r="N797" s="39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40"/>
      <c r="AL797" s="36"/>
      <c r="AM797" s="36"/>
      <c r="AN797" s="36"/>
      <c r="AO797" s="36"/>
      <c r="AP797" s="36"/>
      <c r="AQ797" s="40"/>
      <c r="AR797" s="36"/>
    </row>
    <row r="798" spans="1:44" ht="15.75" customHeight="1" x14ac:dyDescent="0.25">
      <c r="A798" s="26"/>
      <c r="B798" s="35"/>
      <c r="C798" s="26"/>
      <c r="D798" s="36"/>
      <c r="E798" s="26"/>
      <c r="F798" s="26"/>
      <c r="G798" s="26"/>
      <c r="H798" s="37"/>
      <c r="I798" s="26"/>
      <c r="J798" s="35"/>
      <c r="K798" s="26"/>
      <c r="L798" s="36"/>
      <c r="M798" s="38"/>
      <c r="N798" s="39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40"/>
      <c r="AL798" s="36"/>
      <c r="AM798" s="36"/>
      <c r="AN798" s="36"/>
      <c r="AO798" s="36"/>
      <c r="AP798" s="36"/>
      <c r="AQ798" s="40"/>
      <c r="AR798" s="36"/>
    </row>
    <row r="799" spans="1:44" ht="15.75" customHeight="1" x14ac:dyDescent="0.25">
      <c r="A799" s="26"/>
      <c r="B799" s="35"/>
      <c r="C799" s="26"/>
      <c r="D799" s="36"/>
      <c r="E799" s="26"/>
      <c r="F799" s="26"/>
      <c r="G799" s="26"/>
      <c r="H799" s="37"/>
      <c r="I799" s="26"/>
      <c r="J799" s="35"/>
      <c r="K799" s="26"/>
      <c r="L799" s="36"/>
      <c r="M799" s="38"/>
      <c r="N799" s="39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40"/>
      <c r="AL799" s="36"/>
      <c r="AM799" s="36"/>
      <c r="AN799" s="36"/>
      <c r="AO799" s="36"/>
      <c r="AP799" s="36"/>
      <c r="AQ799" s="40"/>
      <c r="AR799" s="36"/>
    </row>
    <row r="800" spans="1:44" ht="15.75" customHeight="1" x14ac:dyDescent="0.25">
      <c r="A800" s="26"/>
      <c r="B800" s="35"/>
      <c r="C800" s="26"/>
      <c r="D800" s="36"/>
      <c r="E800" s="26"/>
      <c r="F800" s="26"/>
      <c r="G800" s="26"/>
      <c r="H800" s="37"/>
      <c r="I800" s="26"/>
      <c r="J800" s="35"/>
      <c r="K800" s="26"/>
      <c r="L800" s="36"/>
      <c r="M800" s="38"/>
      <c r="N800" s="39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40"/>
      <c r="AL800" s="36"/>
      <c r="AM800" s="36"/>
      <c r="AN800" s="36"/>
      <c r="AO800" s="36"/>
      <c r="AP800" s="36"/>
      <c r="AQ800" s="40"/>
      <c r="AR800" s="36"/>
    </row>
    <row r="801" spans="1:44" ht="15.75" customHeight="1" x14ac:dyDescent="0.25">
      <c r="A801" s="26"/>
      <c r="B801" s="35"/>
      <c r="C801" s="26"/>
      <c r="D801" s="36"/>
      <c r="E801" s="26"/>
      <c r="F801" s="26"/>
      <c r="G801" s="26"/>
      <c r="H801" s="37"/>
      <c r="I801" s="26"/>
      <c r="J801" s="35"/>
      <c r="K801" s="26"/>
      <c r="L801" s="36"/>
      <c r="M801" s="38"/>
      <c r="N801" s="39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40"/>
      <c r="AL801" s="36"/>
      <c r="AM801" s="36"/>
      <c r="AN801" s="36"/>
      <c r="AO801" s="36"/>
      <c r="AP801" s="36"/>
      <c r="AQ801" s="40"/>
      <c r="AR801" s="36"/>
    </row>
    <row r="802" spans="1:44" ht="15.75" customHeight="1" x14ac:dyDescent="0.25">
      <c r="A802" s="26"/>
      <c r="B802" s="35"/>
      <c r="C802" s="26"/>
      <c r="D802" s="36"/>
      <c r="E802" s="26"/>
      <c r="F802" s="26"/>
      <c r="G802" s="26"/>
      <c r="H802" s="37"/>
      <c r="I802" s="26"/>
      <c r="J802" s="35"/>
      <c r="K802" s="26"/>
      <c r="L802" s="36"/>
      <c r="M802" s="38"/>
      <c r="N802" s="39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40"/>
      <c r="AL802" s="36"/>
      <c r="AM802" s="36"/>
      <c r="AN802" s="36"/>
      <c r="AO802" s="36"/>
      <c r="AP802" s="36"/>
      <c r="AQ802" s="40"/>
      <c r="AR802" s="36"/>
    </row>
    <row r="803" spans="1:44" ht="15.75" customHeight="1" x14ac:dyDescent="0.25">
      <c r="A803" s="26"/>
      <c r="B803" s="35"/>
      <c r="C803" s="26"/>
      <c r="D803" s="36"/>
      <c r="E803" s="26"/>
      <c r="F803" s="26"/>
      <c r="G803" s="26"/>
      <c r="H803" s="37"/>
      <c r="I803" s="26"/>
      <c r="J803" s="35"/>
      <c r="K803" s="26"/>
      <c r="L803" s="36"/>
      <c r="M803" s="38"/>
      <c r="N803" s="39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40"/>
      <c r="AL803" s="36"/>
      <c r="AM803" s="36"/>
      <c r="AN803" s="36"/>
      <c r="AO803" s="36"/>
      <c r="AP803" s="36"/>
      <c r="AQ803" s="40"/>
      <c r="AR803" s="36"/>
    </row>
    <row r="804" spans="1:44" ht="15.75" customHeight="1" x14ac:dyDescent="0.25">
      <c r="A804" s="26"/>
      <c r="B804" s="35"/>
      <c r="C804" s="26"/>
      <c r="D804" s="36"/>
      <c r="E804" s="26"/>
      <c r="F804" s="26"/>
      <c r="G804" s="26"/>
      <c r="H804" s="37"/>
      <c r="I804" s="26"/>
      <c r="J804" s="35"/>
      <c r="K804" s="26"/>
      <c r="L804" s="36"/>
      <c r="M804" s="38"/>
      <c r="N804" s="39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40"/>
      <c r="AL804" s="36"/>
      <c r="AM804" s="36"/>
      <c r="AN804" s="36"/>
      <c r="AO804" s="36"/>
      <c r="AP804" s="36"/>
      <c r="AQ804" s="40"/>
      <c r="AR804" s="36"/>
    </row>
    <row r="805" spans="1:44" ht="15.75" customHeight="1" x14ac:dyDescent="0.25">
      <c r="A805" s="26"/>
      <c r="B805" s="35"/>
      <c r="C805" s="26"/>
      <c r="D805" s="36"/>
      <c r="E805" s="26"/>
      <c r="F805" s="26"/>
      <c r="G805" s="26"/>
      <c r="H805" s="37"/>
      <c r="I805" s="26"/>
      <c r="J805" s="35"/>
      <c r="K805" s="26"/>
      <c r="L805" s="36"/>
      <c r="M805" s="38"/>
      <c r="N805" s="39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40"/>
      <c r="AL805" s="36"/>
      <c r="AM805" s="36"/>
      <c r="AN805" s="36"/>
      <c r="AO805" s="36"/>
      <c r="AP805" s="36"/>
      <c r="AQ805" s="40"/>
      <c r="AR805" s="36"/>
    </row>
    <row r="806" spans="1:44" ht="15.75" customHeight="1" x14ac:dyDescent="0.25">
      <c r="A806" s="26"/>
      <c r="B806" s="35"/>
      <c r="C806" s="26"/>
      <c r="D806" s="36"/>
      <c r="E806" s="26"/>
      <c r="F806" s="26"/>
      <c r="G806" s="26"/>
      <c r="H806" s="37"/>
      <c r="I806" s="26"/>
      <c r="J806" s="35"/>
      <c r="K806" s="26"/>
      <c r="L806" s="36"/>
      <c r="M806" s="38"/>
      <c r="N806" s="39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40"/>
      <c r="AL806" s="36"/>
      <c r="AM806" s="36"/>
      <c r="AN806" s="36"/>
      <c r="AO806" s="36"/>
      <c r="AP806" s="36"/>
      <c r="AQ806" s="40"/>
      <c r="AR806" s="36"/>
    </row>
    <row r="807" spans="1:44" ht="15.75" customHeight="1" x14ac:dyDescent="0.25">
      <c r="A807" s="26"/>
      <c r="B807" s="35"/>
      <c r="C807" s="26"/>
      <c r="D807" s="36"/>
      <c r="E807" s="26"/>
      <c r="F807" s="26"/>
      <c r="G807" s="26"/>
      <c r="H807" s="37"/>
      <c r="I807" s="26"/>
      <c r="J807" s="35"/>
      <c r="K807" s="26"/>
      <c r="L807" s="36"/>
      <c r="M807" s="38"/>
      <c r="N807" s="39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40"/>
      <c r="AL807" s="36"/>
      <c r="AM807" s="36"/>
      <c r="AN807" s="36"/>
      <c r="AO807" s="36"/>
      <c r="AP807" s="36"/>
      <c r="AQ807" s="40"/>
      <c r="AR807" s="36"/>
    </row>
    <row r="808" spans="1:44" ht="15.75" customHeight="1" x14ac:dyDescent="0.25">
      <c r="A808" s="26"/>
      <c r="B808" s="35"/>
      <c r="C808" s="26"/>
      <c r="D808" s="36"/>
      <c r="E808" s="26"/>
      <c r="F808" s="26"/>
      <c r="G808" s="26"/>
      <c r="H808" s="37"/>
      <c r="I808" s="26"/>
      <c r="J808" s="35"/>
      <c r="K808" s="26"/>
      <c r="L808" s="36"/>
      <c r="M808" s="38"/>
      <c r="N808" s="39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40"/>
      <c r="AL808" s="36"/>
      <c r="AM808" s="36"/>
      <c r="AN808" s="36"/>
      <c r="AO808" s="36"/>
      <c r="AP808" s="36"/>
      <c r="AQ808" s="40"/>
      <c r="AR808" s="36"/>
    </row>
    <row r="809" spans="1:44" ht="15.75" customHeight="1" x14ac:dyDescent="0.25">
      <c r="A809" s="26"/>
      <c r="B809" s="35"/>
      <c r="C809" s="26"/>
      <c r="D809" s="36"/>
      <c r="E809" s="26"/>
      <c r="F809" s="26"/>
      <c r="G809" s="26"/>
      <c r="H809" s="37"/>
      <c r="I809" s="26"/>
      <c r="J809" s="35"/>
      <c r="K809" s="26"/>
      <c r="L809" s="36"/>
      <c r="M809" s="38"/>
      <c r="N809" s="39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40"/>
      <c r="AL809" s="36"/>
      <c r="AM809" s="36"/>
      <c r="AN809" s="36"/>
      <c r="AO809" s="36"/>
      <c r="AP809" s="36"/>
      <c r="AQ809" s="40"/>
      <c r="AR809" s="36"/>
    </row>
    <row r="810" spans="1:44" ht="15.75" customHeight="1" x14ac:dyDescent="0.25">
      <c r="A810" s="26"/>
      <c r="B810" s="35"/>
      <c r="C810" s="26"/>
      <c r="D810" s="36"/>
      <c r="E810" s="26"/>
      <c r="F810" s="26"/>
      <c r="G810" s="26"/>
      <c r="H810" s="37"/>
      <c r="I810" s="26"/>
      <c r="J810" s="35"/>
      <c r="K810" s="26"/>
      <c r="L810" s="36"/>
      <c r="M810" s="38"/>
      <c r="N810" s="39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40"/>
      <c r="AL810" s="36"/>
      <c r="AM810" s="36"/>
      <c r="AN810" s="36"/>
      <c r="AO810" s="36"/>
      <c r="AP810" s="36"/>
      <c r="AQ810" s="40"/>
      <c r="AR810" s="36"/>
    </row>
    <row r="811" spans="1:44" ht="15.75" customHeight="1" x14ac:dyDescent="0.25">
      <c r="A811" s="26"/>
      <c r="B811" s="35"/>
      <c r="C811" s="26"/>
      <c r="D811" s="36"/>
      <c r="E811" s="26"/>
      <c r="F811" s="26"/>
      <c r="G811" s="26"/>
      <c r="H811" s="37"/>
      <c r="I811" s="26"/>
      <c r="J811" s="35"/>
      <c r="K811" s="26"/>
      <c r="L811" s="36"/>
      <c r="M811" s="38"/>
      <c r="N811" s="39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40"/>
      <c r="AL811" s="36"/>
      <c r="AM811" s="36"/>
      <c r="AN811" s="36"/>
      <c r="AO811" s="36"/>
      <c r="AP811" s="36"/>
      <c r="AQ811" s="40"/>
      <c r="AR811" s="36"/>
    </row>
    <row r="812" spans="1:44" ht="15.75" customHeight="1" x14ac:dyDescent="0.25">
      <c r="A812" s="26"/>
      <c r="B812" s="35"/>
      <c r="C812" s="26"/>
      <c r="D812" s="36"/>
      <c r="E812" s="26"/>
      <c r="F812" s="26"/>
      <c r="G812" s="26"/>
      <c r="H812" s="37"/>
      <c r="I812" s="26"/>
      <c r="J812" s="35"/>
      <c r="K812" s="26"/>
      <c r="L812" s="36"/>
      <c r="M812" s="38"/>
      <c r="N812" s="39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40"/>
      <c r="AL812" s="36"/>
      <c r="AM812" s="36"/>
      <c r="AN812" s="36"/>
      <c r="AO812" s="36"/>
      <c r="AP812" s="36"/>
      <c r="AQ812" s="40"/>
      <c r="AR812" s="36"/>
    </row>
    <row r="813" spans="1:44" ht="15.75" customHeight="1" x14ac:dyDescent="0.25">
      <c r="A813" s="26"/>
      <c r="B813" s="35"/>
      <c r="C813" s="26"/>
      <c r="D813" s="36"/>
      <c r="E813" s="26"/>
      <c r="F813" s="26"/>
      <c r="G813" s="26"/>
      <c r="H813" s="37"/>
      <c r="I813" s="26"/>
      <c r="J813" s="35"/>
      <c r="K813" s="26"/>
      <c r="L813" s="36"/>
      <c r="M813" s="38"/>
      <c r="N813" s="39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40"/>
      <c r="AL813" s="36"/>
      <c r="AM813" s="36"/>
      <c r="AN813" s="36"/>
      <c r="AO813" s="36"/>
      <c r="AP813" s="36"/>
      <c r="AQ813" s="40"/>
      <c r="AR813" s="36"/>
    </row>
    <row r="814" spans="1:44" ht="15.75" customHeight="1" x14ac:dyDescent="0.25">
      <c r="A814" s="26"/>
      <c r="B814" s="35"/>
      <c r="C814" s="26"/>
      <c r="D814" s="36"/>
      <c r="E814" s="26"/>
      <c r="F814" s="26"/>
      <c r="G814" s="26"/>
      <c r="H814" s="37"/>
      <c r="I814" s="26"/>
      <c r="J814" s="35"/>
      <c r="K814" s="26"/>
      <c r="L814" s="36"/>
      <c r="M814" s="38"/>
      <c r="N814" s="39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40"/>
      <c r="AL814" s="36"/>
      <c r="AM814" s="36"/>
      <c r="AN814" s="36"/>
      <c r="AO814" s="36"/>
      <c r="AP814" s="36"/>
      <c r="AQ814" s="40"/>
      <c r="AR814" s="36"/>
    </row>
    <row r="815" spans="1:44" ht="15.75" customHeight="1" x14ac:dyDescent="0.25">
      <c r="A815" s="26"/>
      <c r="B815" s="35"/>
      <c r="C815" s="26"/>
      <c r="D815" s="36"/>
      <c r="E815" s="26"/>
      <c r="F815" s="26"/>
      <c r="G815" s="26"/>
      <c r="H815" s="37"/>
      <c r="I815" s="26"/>
      <c r="J815" s="35"/>
      <c r="K815" s="26"/>
      <c r="L815" s="36"/>
      <c r="M815" s="38"/>
      <c r="N815" s="39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40"/>
      <c r="AL815" s="36"/>
      <c r="AM815" s="36"/>
      <c r="AN815" s="36"/>
      <c r="AO815" s="36"/>
      <c r="AP815" s="36"/>
      <c r="AQ815" s="40"/>
      <c r="AR815" s="36"/>
    </row>
    <row r="816" spans="1:44" ht="15.75" customHeight="1" x14ac:dyDescent="0.25">
      <c r="A816" s="26"/>
      <c r="B816" s="35"/>
      <c r="C816" s="26"/>
      <c r="D816" s="36"/>
      <c r="E816" s="26"/>
      <c r="F816" s="26"/>
      <c r="G816" s="26"/>
      <c r="H816" s="37"/>
      <c r="I816" s="26"/>
      <c r="J816" s="35"/>
      <c r="K816" s="26"/>
      <c r="L816" s="36"/>
      <c r="M816" s="38"/>
      <c r="N816" s="39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40"/>
      <c r="AL816" s="36"/>
      <c r="AM816" s="36"/>
      <c r="AN816" s="36"/>
      <c r="AO816" s="36"/>
      <c r="AP816" s="36"/>
      <c r="AQ816" s="40"/>
      <c r="AR816" s="36"/>
    </row>
    <row r="817" spans="1:44" ht="15.75" customHeight="1" x14ac:dyDescent="0.25">
      <c r="A817" s="26"/>
      <c r="B817" s="35"/>
      <c r="C817" s="26"/>
      <c r="D817" s="36"/>
      <c r="E817" s="26"/>
      <c r="F817" s="26"/>
      <c r="G817" s="26"/>
      <c r="H817" s="37"/>
      <c r="I817" s="26"/>
      <c r="J817" s="35"/>
      <c r="K817" s="26"/>
      <c r="L817" s="36"/>
      <c r="M817" s="38"/>
      <c r="N817" s="39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40"/>
      <c r="AL817" s="36"/>
      <c r="AM817" s="36"/>
      <c r="AN817" s="36"/>
      <c r="AO817" s="36"/>
      <c r="AP817" s="36"/>
      <c r="AQ817" s="40"/>
      <c r="AR817" s="36"/>
    </row>
    <row r="818" spans="1:44" ht="15.75" customHeight="1" x14ac:dyDescent="0.25">
      <c r="A818" s="26"/>
      <c r="B818" s="35"/>
      <c r="C818" s="26"/>
      <c r="D818" s="36"/>
      <c r="E818" s="26"/>
      <c r="F818" s="26"/>
      <c r="G818" s="26"/>
      <c r="H818" s="37"/>
      <c r="I818" s="26"/>
      <c r="J818" s="35"/>
      <c r="K818" s="26"/>
      <c r="L818" s="36"/>
      <c r="M818" s="38"/>
      <c r="N818" s="39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40"/>
      <c r="AL818" s="36"/>
      <c r="AM818" s="36"/>
      <c r="AN818" s="36"/>
      <c r="AO818" s="36"/>
      <c r="AP818" s="36"/>
      <c r="AQ818" s="40"/>
      <c r="AR818" s="36"/>
    </row>
    <row r="819" spans="1:44" ht="15.75" customHeight="1" x14ac:dyDescent="0.25">
      <c r="A819" s="26"/>
      <c r="B819" s="35"/>
      <c r="C819" s="26"/>
      <c r="D819" s="36"/>
      <c r="E819" s="26"/>
      <c r="F819" s="26"/>
      <c r="G819" s="26"/>
      <c r="H819" s="37"/>
      <c r="I819" s="26"/>
      <c r="J819" s="35"/>
      <c r="K819" s="26"/>
      <c r="L819" s="36"/>
      <c r="M819" s="38"/>
      <c r="N819" s="39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40"/>
      <c r="AL819" s="36"/>
      <c r="AM819" s="36"/>
      <c r="AN819" s="36"/>
      <c r="AO819" s="36"/>
      <c r="AP819" s="36"/>
      <c r="AQ819" s="40"/>
      <c r="AR819" s="36"/>
    </row>
    <row r="820" spans="1:44" ht="15.75" customHeight="1" x14ac:dyDescent="0.25">
      <c r="A820" s="26"/>
      <c r="B820" s="35"/>
      <c r="C820" s="26"/>
      <c r="D820" s="36"/>
      <c r="E820" s="26"/>
      <c r="F820" s="26"/>
      <c r="G820" s="26"/>
      <c r="H820" s="37"/>
      <c r="I820" s="26"/>
      <c r="J820" s="35"/>
      <c r="K820" s="26"/>
      <c r="L820" s="36"/>
      <c r="M820" s="38"/>
      <c r="N820" s="39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40"/>
      <c r="AL820" s="36"/>
      <c r="AM820" s="36"/>
      <c r="AN820" s="36"/>
      <c r="AO820" s="36"/>
      <c r="AP820" s="36"/>
      <c r="AQ820" s="40"/>
      <c r="AR820" s="36"/>
    </row>
    <row r="821" spans="1:44" ht="15.75" customHeight="1" x14ac:dyDescent="0.25">
      <c r="A821" s="26"/>
      <c r="B821" s="35"/>
      <c r="C821" s="26"/>
      <c r="D821" s="36"/>
      <c r="E821" s="26"/>
      <c r="F821" s="26"/>
      <c r="G821" s="26"/>
      <c r="H821" s="37"/>
      <c r="I821" s="26"/>
      <c r="J821" s="35"/>
      <c r="K821" s="26"/>
      <c r="L821" s="36"/>
      <c r="M821" s="38"/>
      <c r="N821" s="39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40"/>
      <c r="AL821" s="36"/>
      <c r="AM821" s="36"/>
      <c r="AN821" s="36"/>
      <c r="AO821" s="36"/>
      <c r="AP821" s="36"/>
      <c r="AQ821" s="40"/>
      <c r="AR821" s="36"/>
    </row>
    <row r="822" spans="1:44" ht="15.75" customHeight="1" x14ac:dyDescent="0.25">
      <c r="A822" s="26"/>
      <c r="B822" s="35"/>
      <c r="C822" s="26"/>
      <c r="D822" s="36"/>
      <c r="E822" s="26"/>
      <c r="F822" s="26"/>
      <c r="G822" s="26"/>
      <c r="H822" s="37"/>
      <c r="I822" s="26"/>
      <c r="J822" s="35"/>
      <c r="K822" s="26"/>
      <c r="L822" s="36"/>
      <c r="M822" s="38"/>
      <c r="N822" s="39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40"/>
      <c r="AL822" s="36"/>
      <c r="AM822" s="36"/>
      <c r="AN822" s="36"/>
      <c r="AO822" s="36"/>
      <c r="AP822" s="36"/>
      <c r="AQ822" s="40"/>
      <c r="AR822" s="36"/>
    </row>
    <row r="823" spans="1:44" ht="15.75" customHeight="1" x14ac:dyDescent="0.25">
      <c r="A823" s="26"/>
      <c r="B823" s="35"/>
      <c r="C823" s="26"/>
      <c r="D823" s="36"/>
      <c r="E823" s="26"/>
      <c r="F823" s="26"/>
      <c r="G823" s="26"/>
      <c r="H823" s="37"/>
      <c r="I823" s="26"/>
      <c r="J823" s="35"/>
      <c r="K823" s="26"/>
      <c r="L823" s="36"/>
      <c r="M823" s="38"/>
      <c r="N823" s="39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40"/>
      <c r="AL823" s="36"/>
      <c r="AM823" s="36"/>
      <c r="AN823" s="36"/>
      <c r="AO823" s="36"/>
      <c r="AP823" s="36"/>
      <c r="AQ823" s="40"/>
      <c r="AR823" s="36"/>
    </row>
    <row r="824" spans="1:44" ht="15.75" customHeight="1" x14ac:dyDescent="0.25">
      <c r="A824" s="26"/>
      <c r="B824" s="35"/>
      <c r="C824" s="26"/>
      <c r="D824" s="36"/>
      <c r="E824" s="26"/>
      <c r="F824" s="26"/>
      <c r="G824" s="26"/>
      <c r="H824" s="37"/>
      <c r="I824" s="26"/>
      <c r="J824" s="35"/>
      <c r="K824" s="26"/>
      <c r="L824" s="36"/>
      <c r="M824" s="38"/>
      <c r="N824" s="39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40"/>
      <c r="AL824" s="36"/>
      <c r="AM824" s="36"/>
      <c r="AN824" s="36"/>
      <c r="AO824" s="36"/>
      <c r="AP824" s="36"/>
      <c r="AQ824" s="40"/>
      <c r="AR824" s="36"/>
    </row>
    <row r="825" spans="1:44" ht="15.75" customHeight="1" x14ac:dyDescent="0.25">
      <c r="A825" s="26"/>
      <c r="B825" s="35"/>
      <c r="C825" s="26"/>
      <c r="D825" s="36"/>
      <c r="E825" s="26"/>
      <c r="F825" s="26"/>
      <c r="G825" s="26"/>
      <c r="H825" s="37"/>
      <c r="I825" s="26"/>
      <c r="J825" s="35"/>
      <c r="K825" s="26"/>
      <c r="L825" s="36"/>
      <c r="M825" s="38"/>
      <c r="N825" s="39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40"/>
      <c r="AL825" s="36"/>
      <c r="AM825" s="36"/>
      <c r="AN825" s="36"/>
      <c r="AO825" s="36"/>
      <c r="AP825" s="36"/>
      <c r="AQ825" s="40"/>
      <c r="AR825" s="36"/>
    </row>
    <row r="826" spans="1:44" ht="15.75" customHeight="1" x14ac:dyDescent="0.25">
      <c r="A826" s="26"/>
      <c r="B826" s="35"/>
      <c r="C826" s="26"/>
      <c r="D826" s="36"/>
      <c r="E826" s="26"/>
      <c r="F826" s="26"/>
      <c r="G826" s="26"/>
      <c r="H826" s="37"/>
      <c r="I826" s="26"/>
      <c r="J826" s="35"/>
      <c r="K826" s="26"/>
      <c r="L826" s="36"/>
      <c r="M826" s="38"/>
      <c r="N826" s="39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40"/>
      <c r="AL826" s="36"/>
      <c r="AM826" s="36"/>
      <c r="AN826" s="36"/>
      <c r="AO826" s="36"/>
      <c r="AP826" s="36"/>
      <c r="AQ826" s="40"/>
      <c r="AR826" s="36"/>
    </row>
    <row r="827" spans="1:44" ht="15.75" customHeight="1" x14ac:dyDescent="0.25">
      <c r="A827" s="26"/>
      <c r="B827" s="35"/>
      <c r="C827" s="26"/>
      <c r="D827" s="36"/>
      <c r="E827" s="26"/>
      <c r="F827" s="26"/>
      <c r="G827" s="26"/>
      <c r="H827" s="37"/>
      <c r="I827" s="26"/>
      <c r="J827" s="35"/>
      <c r="K827" s="26"/>
      <c r="L827" s="36"/>
      <c r="M827" s="38"/>
      <c r="N827" s="39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40"/>
      <c r="AL827" s="36"/>
      <c r="AM827" s="36"/>
      <c r="AN827" s="36"/>
      <c r="AO827" s="36"/>
      <c r="AP827" s="36"/>
      <c r="AQ827" s="40"/>
      <c r="AR827" s="36"/>
    </row>
    <row r="828" spans="1:44" ht="15.75" customHeight="1" x14ac:dyDescent="0.25">
      <c r="A828" s="26"/>
      <c r="B828" s="35"/>
      <c r="C828" s="26"/>
      <c r="D828" s="36"/>
      <c r="E828" s="26"/>
      <c r="F828" s="26"/>
      <c r="G828" s="26"/>
      <c r="H828" s="37"/>
      <c r="I828" s="26"/>
      <c r="J828" s="35"/>
      <c r="K828" s="26"/>
      <c r="L828" s="36"/>
      <c r="M828" s="38"/>
      <c r="N828" s="39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40"/>
      <c r="AL828" s="36"/>
      <c r="AM828" s="36"/>
      <c r="AN828" s="36"/>
      <c r="AO828" s="36"/>
      <c r="AP828" s="36"/>
      <c r="AQ828" s="40"/>
      <c r="AR828" s="36"/>
    </row>
    <row r="829" spans="1:44" ht="15.75" customHeight="1" x14ac:dyDescent="0.25">
      <c r="A829" s="26"/>
      <c r="B829" s="35"/>
      <c r="C829" s="26"/>
      <c r="D829" s="36"/>
      <c r="E829" s="26"/>
      <c r="F829" s="26"/>
      <c r="G829" s="26"/>
      <c r="H829" s="37"/>
      <c r="I829" s="26"/>
      <c r="J829" s="35"/>
      <c r="K829" s="26"/>
      <c r="L829" s="36"/>
      <c r="M829" s="38"/>
      <c r="N829" s="39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40"/>
      <c r="AL829" s="36"/>
      <c r="AM829" s="36"/>
      <c r="AN829" s="36"/>
      <c r="AO829" s="36"/>
      <c r="AP829" s="36"/>
      <c r="AQ829" s="40"/>
      <c r="AR829" s="36"/>
    </row>
    <row r="830" spans="1:44" ht="15.75" customHeight="1" x14ac:dyDescent="0.25">
      <c r="A830" s="26"/>
      <c r="B830" s="35"/>
      <c r="C830" s="26"/>
      <c r="D830" s="36"/>
      <c r="E830" s="26"/>
      <c r="F830" s="26"/>
      <c r="G830" s="26"/>
      <c r="H830" s="37"/>
      <c r="I830" s="26"/>
      <c r="J830" s="35"/>
      <c r="K830" s="26"/>
      <c r="L830" s="36"/>
      <c r="M830" s="38"/>
      <c r="N830" s="39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40"/>
      <c r="AL830" s="36"/>
      <c r="AM830" s="36"/>
      <c r="AN830" s="36"/>
      <c r="AO830" s="36"/>
      <c r="AP830" s="36"/>
      <c r="AQ830" s="40"/>
      <c r="AR830" s="36"/>
    </row>
    <row r="831" spans="1:44" ht="15.75" customHeight="1" x14ac:dyDescent="0.25">
      <c r="A831" s="26"/>
      <c r="B831" s="35"/>
      <c r="C831" s="26"/>
      <c r="D831" s="36"/>
      <c r="E831" s="26"/>
      <c r="F831" s="26"/>
      <c r="G831" s="26"/>
      <c r="H831" s="37"/>
      <c r="I831" s="26"/>
      <c r="J831" s="35"/>
      <c r="K831" s="26"/>
      <c r="L831" s="36"/>
      <c r="M831" s="38"/>
      <c r="N831" s="39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40"/>
      <c r="AL831" s="36"/>
      <c r="AM831" s="36"/>
      <c r="AN831" s="36"/>
      <c r="AO831" s="36"/>
      <c r="AP831" s="36"/>
      <c r="AQ831" s="40"/>
      <c r="AR831" s="36"/>
    </row>
    <row r="832" spans="1:44" ht="15.75" customHeight="1" x14ac:dyDescent="0.25">
      <c r="A832" s="26"/>
      <c r="B832" s="35"/>
      <c r="C832" s="26"/>
      <c r="D832" s="36"/>
      <c r="E832" s="26"/>
      <c r="F832" s="26"/>
      <c r="G832" s="26"/>
      <c r="H832" s="37"/>
      <c r="I832" s="26"/>
      <c r="J832" s="35"/>
      <c r="K832" s="26"/>
      <c r="L832" s="36"/>
      <c r="M832" s="38"/>
      <c r="N832" s="39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40"/>
      <c r="AL832" s="36"/>
      <c r="AM832" s="36"/>
      <c r="AN832" s="36"/>
      <c r="AO832" s="36"/>
      <c r="AP832" s="36"/>
      <c r="AQ832" s="40"/>
      <c r="AR832" s="36"/>
    </row>
    <row r="833" spans="1:44" ht="15.75" customHeight="1" x14ac:dyDescent="0.25">
      <c r="A833" s="26"/>
      <c r="B833" s="35"/>
      <c r="C833" s="26"/>
      <c r="D833" s="36"/>
      <c r="E833" s="26"/>
      <c r="F833" s="26"/>
      <c r="G833" s="26"/>
      <c r="H833" s="37"/>
      <c r="I833" s="26"/>
      <c r="J833" s="35"/>
      <c r="K833" s="26"/>
      <c r="L833" s="36"/>
      <c r="M833" s="38"/>
      <c r="N833" s="39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40"/>
      <c r="AL833" s="36"/>
      <c r="AM833" s="36"/>
      <c r="AN833" s="36"/>
      <c r="AO833" s="36"/>
      <c r="AP833" s="36"/>
      <c r="AQ833" s="40"/>
      <c r="AR833" s="36"/>
    </row>
    <row r="834" spans="1:44" ht="15.75" customHeight="1" x14ac:dyDescent="0.25">
      <c r="A834" s="26"/>
      <c r="B834" s="35"/>
      <c r="C834" s="26"/>
      <c r="D834" s="36"/>
      <c r="E834" s="26"/>
      <c r="F834" s="26"/>
      <c r="G834" s="26"/>
      <c r="H834" s="37"/>
      <c r="I834" s="26"/>
      <c r="J834" s="35"/>
      <c r="K834" s="26"/>
      <c r="L834" s="36"/>
      <c r="M834" s="38"/>
      <c r="N834" s="39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40"/>
      <c r="AL834" s="36"/>
      <c r="AM834" s="36"/>
      <c r="AN834" s="36"/>
      <c r="AO834" s="36"/>
      <c r="AP834" s="36"/>
      <c r="AQ834" s="40"/>
      <c r="AR834" s="36"/>
    </row>
    <row r="835" spans="1:44" ht="15.75" customHeight="1" x14ac:dyDescent="0.25">
      <c r="A835" s="26"/>
      <c r="B835" s="35"/>
      <c r="C835" s="26"/>
      <c r="D835" s="36"/>
      <c r="E835" s="26"/>
      <c r="F835" s="26"/>
      <c r="G835" s="26"/>
      <c r="H835" s="37"/>
      <c r="I835" s="26"/>
      <c r="J835" s="35"/>
      <c r="K835" s="26"/>
      <c r="L835" s="36"/>
      <c r="M835" s="38"/>
      <c r="N835" s="39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40"/>
      <c r="AL835" s="36"/>
      <c r="AM835" s="36"/>
      <c r="AN835" s="36"/>
      <c r="AO835" s="36"/>
      <c r="AP835" s="36"/>
      <c r="AQ835" s="40"/>
      <c r="AR835" s="36"/>
    </row>
    <row r="836" spans="1:44" ht="15.75" customHeight="1" x14ac:dyDescent="0.25">
      <c r="A836" s="26"/>
      <c r="B836" s="35"/>
      <c r="C836" s="26"/>
      <c r="D836" s="36"/>
      <c r="E836" s="26"/>
      <c r="F836" s="26"/>
      <c r="G836" s="26"/>
      <c r="H836" s="37"/>
      <c r="I836" s="26"/>
      <c r="J836" s="35"/>
      <c r="K836" s="26"/>
      <c r="L836" s="36"/>
      <c r="M836" s="38"/>
      <c r="N836" s="39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40"/>
      <c r="AL836" s="36"/>
      <c r="AM836" s="36"/>
      <c r="AN836" s="36"/>
      <c r="AO836" s="36"/>
      <c r="AP836" s="36"/>
      <c r="AQ836" s="40"/>
      <c r="AR836" s="36"/>
    </row>
    <row r="837" spans="1:44" ht="15.75" customHeight="1" x14ac:dyDescent="0.25">
      <c r="A837" s="26"/>
      <c r="B837" s="35"/>
      <c r="C837" s="26"/>
      <c r="D837" s="36"/>
      <c r="E837" s="26"/>
      <c r="F837" s="26"/>
      <c r="G837" s="26"/>
      <c r="H837" s="37"/>
      <c r="I837" s="26"/>
      <c r="J837" s="35"/>
      <c r="K837" s="26"/>
      <c r="L837" s="36"/>
      <c r="M837" s="38"/>
      <c r="N837" s="39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40"/>
      <c r="AL837" s="36"/>
      <c r="AM837" s="36"/>
      <c r="AN837" s="36"/>
      <c r="AO837" s="36"/>
      <c r="AP837" s="36"/>
      <c r="AQ837" s="40"/>
      <c r="AR837" s="36"/>
    </row>
    <row r="838" spans="1:44" ht="15.75" customHeight="1" x14ac:dyDescent="0.25">
      <c r="A838" s="26"/>
      <c r="B838" s="35"/>
      <c r="C838" s="26"/>
      <c r="D838" s="36"/>
      <c r="E838" s="26"/>
      <c r="F838" s="26"/>
      <c r="G838" s="26"/>
      <c r="H838" s="37"/>
      <c r="I838" s="26"/>
      <c r="J838" s="35"/>
      <c r="K838" s="26"/>
      <c r="L838" s="36"/>
      <c r="M838" s="38"/>
      <c r="N838" s="39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40"/>
      <c r="AL838" s="36"/>
      <c r="AM838" s="36"/>
      <c r="AN838" s="36"/>
      <c r="AO838" s="36"/>
      <c r="AP838" s="36"/>
      <c r="AQ838" s="40"/>
      <c r="AR838" s="36"/>
    </row>
    <row r="839" spans="1:44" ht="15.75" customHeight="1" x14ac:dyDescent="0.25">
      <c r="A839" s="26"/>
      <c r="B839" s="35"/>
      <c r="C839" s="26"/>
      <c r="D839" s="36"/>
      <c r="E839" s="26"/>
      <c r="F839" s="26"/>
      <c r="G839" s="26"/>
      <c r="H839" s="37"/>
      <c r="I839" s="26"/>
      <c r="J839" s="35"/>
      <c r="K839" s="26"/>
      <c r="L839" s="36"/>
      <c r="M839" s="38"/>
      <c r="N839" s="39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40"/>
      <c r="AL839" s="36"/>
      <c r="AM839" s="36"/>
      <c r="AN839" s="36"/>
      <c r="AO839" s="36"/>
      <c r="AP839" s="36"/>
      <c r="AQ839" s="40"/>
      <c r="AR839" s="36"/>
    </row>
    <row r="840" spans="1:44" ht="15.75" customHeight="1" x14ac:dyDescent="0.25">
      <c r="A840" s="26"/>
      <c r="B840" s="35"/>
      <c r="C840" s="26"/>
      <c r="D840" s="36"/>
      <c r="E840" s="26"/>
      <c r="F840" s="26"/>
      <c r="G840" s="26"/>
      <c r="H840" s="37"/>
      <c r="I840" s="26"/>
      <c r="J840" s="35"/>
      <c r="K840" s="26"/>
      <c r="L840" s="36"/>
      <c r="M840" s="38"/>
      <c r="N840" s="39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40"/>
      <c r="AL840" s="36"/>
      <c r="AM840" s="36"/>
      <c r="AN840" s="36"/>
      <c r="AO840" s="36"/>
      <c r="AP840" s="36"/>
      <c r="AQ840" s="40"/>
      <c r="AR840" s="36"/>
    </row>
    <row r="841" spans="1:44" ht="15.75" customHeight="1" x14ac:dyDescent="0.25">
      <c r="A841" s="26"/>
      <c r="B841" s="35"/>
      <c r="C841" s="26"/>
      <c r="D841" s="36"/>
      <c r="E841" s="26"/>
      <c r="F841" s="26"/>
      <c r="G841" s="26"/>
      <c r="H841" s="37"/>
      <c r="I841" s="26"/>
      <c r="J841" s="35"/>
      <c r="K841" s="26"/>
      <c r="L841" s="36"/>
      <c r="M841" s="38"/>
      <c r="N841" s="39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40"/>
      <c r="AL841" s="36"/>
      <c r="AM841" s="36"/>
      <c r="AN841" s="36"/>
      <c r="AO841" s="36"/>
      <c r="AP841" s="36"/>
      <c r="AQ841" s="40"/>
      <c r="AR841" s="36"/>
    </row>
    <row r="842" spans="1:44" ht="15.75" customHeight="1" x14ac:dyDescent="0.25">
      <c r="A842" s="26"/>
      <c r="B842" s="35"/>
      <c r="C842" s="26"/>
      <c r="D842" s="36"/>
      <c r="E842" s="26"/>
      <c r="F842" s="26"/>
      <c r="G842" s="26"/>
      <c r="H842" s="37"/>
      <c r="I842" s="26"/>
      <c r="J842" s="35"/>
      <c r="K842" s="26"/>
      <c r="L842" s="36"/>
      <c r="M842" s="38"/>
      <c r="N842" s="39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40"/>
      <c r="AL842" s="36"/>
      <c r="AM842" s="36"/>
      <c r="AN842" s="36"/>
      <c r="AO842" s="36"/>
      <c r="AP842" s="36"/>
      <c r="AQ842" s="40"/>
      <c r="AR842" s="36"/>
    </row>
    <row r="843" spans="1:44" ht="15.75" customHeight="1" x14ac:dyDescent="0.25">
      <c r="A843" s="26"/>
      <c r="B843" s="35"/>
      <c r="C843" s="26"/>
      <c r="D843" s="36"/>
      <c r="E843" s="26"/>
      <c r="F843" s="26"/>
      <c r="G843" s="26"/>
      <c r="H843" s="37"/>
      <c r="I843" s="26"/>
      <c r="J843" s="35"/>
      <c r="K843" s="26"/>
      <c r="L843" s="36"/>
      <c r="M843" s="38"/>
      <c r="N843" s="39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40"/>
      <c r="AL843" s="36"/>
      <c r="AM843" s="36"/>
      <c r="AN843" s="36"/>
      <c r="AO843" s="36"/>
      <c r="AP843" s="36"/>
      <c r="AQ843" s="40"/>
      <c r="AR843" s="36"/>
    </row>
    <row r="844" spans="1:44" ht="15.75" customHeight="1" x14ac:dyDescent="0.25">
      <c r="A844" s="26"/>
      <c r="B844" s="35"/>
      <c r="C844" s="26"/>
      <c r="D844" s="36"/>
      <c r="E844" s="26"/>
      <c r="F844" s="26"/>
      <c r="G844" s="26"/>
      <c r="H844" s="37"/>
      <c r="I844" s="26"/>
      <c r="J844" s="35"/>
      <c r="K844" s="26"/>
      <c r="L844" s="36"/>
      <c r="M844" s="38"/>
      <c r="N844" s="39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40"/>
      <c r="AL844" s="36"/>
      <c r="AM844" s="36"/>
      <c r="AN844" s="36"/>
      <c r="AO844" s="36"/>
      <c r="AP844" s="36"/>
      <c r="AQ844" s="40"/>
      <c r="AR844" s="36"/>
    </row>
    <row r="845" spans="1:44" ht="15.75" customHeight="1" x14ac:dyDescent="0.25">
      <c r="A845" s="26"/>
      <c r="B845" s="35"/>
      <c r="C845" s="26"/>
      <c r="D845" s="36"/>
      <c r="E845" s="26"/>
      <c r="F845" s="26"/>
      <c r="G845" s="26"/>
      <c r="H845" s="37"/>
      <c r="I845" s="26"/>
      <c r="J845" s="35"/>
      <c r="K845" s="26"/>
      <c r="L845" s="36"/>
      <c r="M845" s="38"/>
      <c r="N845" s="39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40"/>
      <c r="AL845" s="36"/>
      <c r="AM845" s="36"/>
      <c r="AN845" s="36"/>
      <c r="AO845" s="36"/>
      <c r="AP845" s="36"/>
      <c r="AQ845" s="40"/>
      <c r="AR845" s="36"/>
    </row>
    <row r="846" spans="1:44" ht="15.75" customHeight="1" x14ac:dyDescent="0.25">
      <c r="A846" s="26"/>
      <c r="B846" s="35"/>
      <c r="C846" s="26"/>
      <c r="D846" s="36"/>
      <c r="E846" s="26"/>
      <c r="F846" s="26"/>
      <c r="G846" s="26"/>
      <c r="H846" s="37"/>
      <c r="I846" s="26"/>
      <c r="J846" s="35"/>
      <c r="K846" s="26"/>
      <c r="L846" s="36"/>
      <c r="M846" s="38"/>
      <c r="N846" s="39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40"/>
      <c r="AL846" s="36"/>
      <c r="AM846" s="36"/>
      <c r="AN846" s="36"/>
      <c r="AO846" s="36"/>
      <c r="AP846" s="36"/>
      <c r="AQ846" s="40"/>
      <c r="AR846" s="36"/>
    </row>
    <row r="847" spans="1:44" ht="15.75" customHeight="1" x14ac:dyDescent="0.25">
      <c r="A847" s="26"/>
      <c r="B847" s="35"/>
      <c r="C847" s="26"/>
      <c r="D847" s="36"/>
      <c r="E847" s="26"/>
      <c r="F847" s="26"/>
      <c r="G847" s="26"/>
      <c r="H847" s="37"/>
      <c r="I847" s="26"/>
      <c r="J847" s="35"/>
      <c r="K847" s="26"/>
      <c r="L847" s="36"/>
      <c r="M847" s="38"/>
      <c r="N847" s="39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40"/>
      <c r="AL847" s="36"/>
      <c r="AM847" s="36"/>
      <c r="AN847" s="36"/>
      <c r="AO847" s="36"/>
      <c r="AP847" s="36"/>
      <c r="AQ847" s="40"/>
      <c r="AR847" s="36"/>
    </row>
    <row r="848" spans="1:44" ht="15.75" customHeight="1" x14ac:dyDescent="0.25">
      <c r="A848" s="26"/>
      <c r="B848" s="35"/>
      <c r="C848" s="26"/>
      <c r="D848" s="36"/>
      <c r="E848" s="26"/>
      <c r="F848" s="26"/>
      <c r="G848" s="26"/>
      <c r="H848" s="37"/>
      <c r="I848" s="26"/>
      <c r="J848" s="35"/>
      <c r="K848" s="26"/>
      <c r="L848" s="36"/>
      <c r="M848" s="38"/>
      <c r="N848" s="39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40"/>
      <c r="AL848" s="36"/>
      <c r="AM848" s="36"/>
      <c r="AN848" s="36"/>
      <c r="AO848" s="36"/>
      <c r="AP848" s="36"/>
      <c r="AQ848" s="40"/>
      <c r="AR848" s="36"/>
    </row>
    <row r="849" spans="1:44" ht="15.75" customHeight="1" x14ac:dyDescent="0.25">
      <c r="A849" s="26"/>
      <c r="B849" s="35"/>
      <c r="C849" s="26"/>
      <c r="D849" s="36"/>
      <c r="E849" s="26"/>
      <c r="F849" s="26"/>
      <c r="G849" s="26"/>
      <c r="H849" s="37"/>
      <c r="I849" s="26"/>
      <c r="J849" s="35"/>
      <c r="K849" s="26"/>
      <c r="L849" s="36"/>
      <c r="M849" s="38"/>
      <c r="N849" s="39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40"/>
      <c r="AL849" s="36"/>
      <c r="AM849" s="36"/>
      <c r="AN849" s="36"/>
      <c r="AO849" s="36"/>
      <c r="AP849" s="36"/>
      <c r="AQ849" s="40"/>
      <c r="AR849" s="36"/>
    </row>
    <row r="850" spans="1:44" ht="15.75" customHeight="1" x14ac:dyDescent="0.25">
      <c r="A850" s="26"/>
      <c r="B850" s="35"/>
      <c r="C850" s="26"/>
      <c r="D850" s="36"/>
      <c r="E850" s="26"/>
      <c r="F850" s="26"/>
      <c r="G850" s="26"/>
      <c r="H850" s="37"/>
      <c r="I850" s="26"/>
      <c r="J850" s="35"/>
      <c r="K850" s="26"/>
      <c r="L850" s="36"/>
      <c r="M850" s="38"/>
      <c r="N850" s="39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40"/>
      <c r="AL850" s="36"/>
      <c r="AM850" s="36"/>
      <c r="AN850" s="36"/>
      <c r="AO850" s="36"/>
      <c r="AP850" s="36"/>
      <c r="AQ850" s="40"/>
      <c r="AR850" s="36"/>
    </row>
    <row r="851" spans="1:44" ht="15.75" customHeight="1" x14ac:dyDescent="0.25">
      <c r="A851" s="26"/>
      <c r="B851" s="35"/>
      <c r="C851" s="26"/>
      <c r="D851" s="36"/>
      <c r="E851" s="26"/>
      <c r="F851" s="26"/>
      <c r="G851" s="26"/>
      <c r="H851" s="37"/>
      <c r="I851" s="26"/>
      <c r="J851" s="35"/>
      <c r="K851" s="26"/>
      <c r="L851" s="36"/>
      <c r="M851" s="38"/>
      <c r="N851" s="39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40"/>
      <c r="AL851" s="36"/>
      <c r="AM851" s="36"/>
      <c r="AN851" s="36"/>
      <c r="AO851" s="36"/>
      <c r="AP851" s="36"/>
      <c r="AQ851" s="40"/>
      <c r="AR851" s="36"/>
    </row>
    <row r="852" spans="1:44" ht="15.75" customHeight="1" x14ac:dyDescent="0.25">
      <c r="A852" s="26"/>
      <c r="B852" s="35"/>
      <c r="C852" s="26"/>
      <c r="D852" s="36"/>
      <c r="E852" s="26"/>
      <c r="F852" s="26"/>
      <c r="G852" s="26"/>
      <c r="H852" s="37"/>
      <c r="I852" s="26"/>
      <c r="J852" s="35"/>
      <c r="K852" s="26"/>
      <c r="L852" s="36"/>
      <c r="M852" s="38"/>
      <c r="N852" s="39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40"/>
      <c r="AL852" s="36"/>
      <c r="AM852" s="36"/>
      <c r="AN852" s="36"/>
      <c r="AO852" s="36"/>
      <c r="AP852" s="36"/>
      <c r="AQ852" s="40"/>
      <c r="AR852" s="36"/>
    </row>
    <row r="853" spans="1:44" ht="15.75" customHeight="1" x14ac:dyDescent="0.25">
      <c r="A853" s="26"/>
      <c r="B853" s="35"/>
      <c r="C853" s="26"/>
      <c r="D853" s="36"/>
      <c r="E853" s="26"/>
      <c r="F853" s="26"/>
      <c r="G853" s="26"/>
      <c r="H853" s="37"/>
      <c r="I853" s="26"/>
      <c r="J853" s="35"/>
      <c r="K853" s="26"/>
      <c r="L853" s="36"/>
      <c r="M853" s="38"/>
      <c r="N853" s="39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40"/>
      <c r="AL853" s="36"/>
      <c r="AM853" s="36"/>
      <c r="AN853" s="36"/>
      <c r="AO853" s="36"/>
      <c r="AP853" s="36"/>
      <c r="AQ853" s="40"/>
      <c r="AR853" s="36"/>
    </row>
    <row r="854" spans="1:44" ht="15.75" customHeight="1" x14ac:dyDescent="0.25">
      <c r="A854" s="26"/>
      <c r="B854" s="35"/>
      <c r="C854" s="26"/>
      <c r="D854" s="36"/>
      <c r="E854" s="26"/>
      <c r="F854" s="26"/>
      <c r="G854" s="26"/>
      <c r="H854" s="37"/>
      <c r="I854" s="26"/>
      <c r="J854" s="35"/>
      <c r="K854" s="26"/>
      <c r="L854" s="36"/>
      <c r="M854" s="38"/>
      <c r="N854" s="39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40"/>
      <c r="AL854" s="36"/>
      <c r="AM854" s="36"/>
      <c r="AN854" s="36"/>
      <c r="AO854" s="36"/>
      <c r="AP854" s="36"/>
      <c r="AQ854" s="40"/>
      <c r="AR854" s="36"/>
    </row>
    <row r="855" spans="1:44" ht="15.75" customHeight="1" x14ac:dyDescent="0.25">
      <c r="A855" s="26"/>
      <c r="B855" s="35"/>
      <c r="C855" s="26"/>
      <c r="D855" s="36"/>
      <c r="E855" s="26"/>
      <c r="F855" s="26"/>
      <c r="G855" s="26"/>
      <c r="H855" s="37"/>
      <c r="I855" s="26"/>
      <c r="J855" s="35"/>
      <c r="K855" s="26"/>
      <c r="L855" s="36"/>
      <c r="M855" s="38"/>
      <c r="N855" s="39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40"/>
      <c r="AL855" s="36"/>
      <c r="AM855" s="36"/>
      <c r="AN855" s="36"/>
      <c r="AO855" s="36"/>
      <c r="AP855" s="36"/>
      <c r="AQ855" s="40"/>
      <c r="AR855" s="36"/>
    </row>
    <row r="856" spans="1:44" ht="15.75" customHeight="1" x14ac:dyDescent="0.25">
      <c r="A856" s="26"/>
      <c r="B856" s="35"/>
      <c r="C856" s="26"/>
      <c r="D856" s="36"/>
      <c r="E856" s="26"/>
      <c r="F856" s="26"/>
      <c r="G856" s="26"/>
      <c r="H856" s="37"/>
      <c r="I856" s="26"/>
      <c r="J856" s="35"/>
      <c r="K856" s="26"/>
      <c r="L856" s="36"/>
      <c r="M856" s="38"/>
      <c r="N856" s="39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40"/>
      <c r="AL856" s="36"/>
      <c r="AM856" s="36"/>
      <c r="AN856" s="36"/>
      <c r="AO856" s="36"/>
      <c r="AP856" s="36"/>
      <c r="AQ856" s="40"/>
      <c r="AR856" s="36"/>
    </row>
    <row r="857" spans="1:44" ht="15.75" customHeight="1" x14ac:dyDescent="0.25">
      <c r="A857" s="26"/>
      <c r="B857" s="35"/>
      <c r="C857" s="26"/>
      <c r="D857" s="36"/>
      <c r="E857" s="26"/>
      <c r="F857" s="26"/>
      <c r="G857" s="26"/>
      <c r="H857" s="37"/>
      <c r="I857" s="26"/>
      <c r="J857" s="35"/>
      <c r="K857" s="26"/>
      <c r="L857" s="36"/>
      <c r="M857" s="38"/>
      <c r="N857" s="39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40"/>
      <c r="AL857" s="36"/>
      <c r="AM857" s="36"/>
      <c r="AN857" s="36"/>
      <c r="AO857" s="36"/>
      <c r="AP857" s="36"/>
      <c r="AQ857" s="40"/>
      <c r="AR857" s="36"/>
    </row>
    <row r="858" spans="1:44" ht="15.75" customHeight="1" x14ac:dyDescent="0.25">
      <c r="A858" s="26"/>
      <c r="B858" s="35"/>
      <c r="C858" s="26"/>
      <c r="D858" s="36"/>
      <c r="E858" s="26"/>
      <c r="F858" s="26"/>
      <c r="G858" s="26"/>
      <c r="H858" s="37"/>
      <c r="I858" s="26"/>
      <c r="J858" s="35"/>
      <c r="K858" s="26"/>
      <c r="L858" s="36"/>
      <c r="M858" s="38"/>
      <c r="N858" s="39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40"/>
      <c r="AL858" s="36"/>
      <c r="AM858" s="36"/>
      <c r="AN858" s="36"/>
      <c r="AO858" s="36"/>
      <c r="AP858" s="36"/>
      <c r="AQ858" s="40"/>
      <c r="AR858" s="36"/>
    </row>
    <row r="859" spans="1:44" ht="15.75" customHeight="1" x14ac:dyDescent="0.25">
      <c r="A859" s="26"/>
      <c r="B859" s="35"/>
      <c r="C859" s="26"/>
      <c r="D859" s="36"/>
      <c r="E859" s="26"/>
      <c r="F859" s="26"/>
      <c r="G859" s="26"/>
      <c r="H859" s="37"/>
      <c r="I859" s="26"/>
      <c r="J859" s="35"/>
      <c r="K859" s="26"/>
      <c r="L859" s="36"/>
      <c r="M859" s="38"/>
      <c r="N859" s="39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40"/>
      <c r="AL859" s="36"/>
      <c r="AM859" s="36"/>
      <c r="AN859" s="36"/>
      <c r="AO859" s="36"/>
      <c r="AP859" s="36"/>
      <c r="AQ859" s="40"/>
      <c r="AR859" s="36"/>
    </row>
    <row r="860" spans="1:44" ht="15.75" customHeight="1" x14ac:dyDescent="0.25">
      <c r="A860" s="26"/>
      <c r="B860" s="35"/>
      <c r="C860" s="26"/>
      <c r="D860" s="36"/>
      <c r="E860" s="26"/>
      <c r="F860" s="26"/>
      <c r="G860" s="26"/>
      <c r="H860" s="37"/>
      <c r="I860" s="26"/>
      <c r="J860" s="35"/>
      <c r="K860" s="26"/>
      <c r="L860" s="36"/>
      <c r="M860" s="38"/>
      <c r="N860" s="39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40"/>
      <c r="AL860" s="36"/>
      <c r="AM860" s="36"/>
      <c r="AN860" s="36"/>
      <c r="AO860" s="36"/>
      <c r="AP860" s="36"/>
      <c r="AQ860" s="40"/>
      <c r="AR860" s="36"/>
    </row>
    <row r="861" spans="1:44" ht="15.75" customHeight="1" x14ac:dyDescent="0.25">
      <c r="A861" s="26"/>
      <c r="B861" s="35"/>
      <c r="C861" s="26"/>
      <c r="D861" s="36"/>
      <c r="E861" s="26"/>
      <c r="F861" s="26"/>
      <c r="G861" s="26"/>
      <c r="H861" s="37"/>
      <c r="I861" s="26"/>
      <c r="J861" s="35"/>
      <c r="K861" s="26"/>
      <c r="L861" s="36"/>
      <c r="M861" s="38"/>
      <c r="N861" s="39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40"/>
      <c r="AL861" s="36"/>
      <c r="AM861" s="36"/>
      <c r="AN861" s="36"/>
      <c r="AO861" s="36"/>
      <c r="AP861" s="36"/>
      <c r="AQ861" s="40"/>
      <c r="AR861" s="36"/>
    </row>
    <row r="862" spans="1:44" ht="15.75" customHeight="1" x14ac:dyDescent="0.25">
      <c r="A862" s="26"/>
      <c r="B862" s="35"/>
      <c r="C862" s="26"/>
      <c r="D862" s="36"/>
      <c r="E862" s="26"/>
      <c r="F862" s="26"/>
      <c r="G862" s="26"/>
      <c r="H862" s="37"/>
      <c r="I862" s="26"/>
      <c r="J862" s="35"/>
      <c r="K862" s="26"/>
      <c r="L862" s="36"/>
      <c r="M862" s="38"/>
      <c r="N862" s="39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40"/>
      <c r="AL862" s="36"/>
      <c r="AM862" s="36"/>
      <c r="AN862" s="36"/>
      <c r="AO862" s="36"/>
      <c r="AP862" s="36"/>
      <c r="AQ862" s="40"/>
      <c r="AR862" s="36"/>
    </row>
    <row r="863" spans="1:44" ht="15.75" customHeight="1" x14ac:dyDescent="0.25">
      <c r="A863" s="26"/>
      <c r="B863" s="35"/>
      <c r="C863" s="26"/>
      <c r="D863" s="36"/>
      <c r="E863" s="26"/>
      <c r="F863" s="26"/>
      <c r="G863" s="26"/>
      <c r="H863" s="37"/>
      <c r="I863" s="26"/>
      <c r="J863" s="35"/>
      <c r="K863" s="26"/>
      <c r="L863" s="36"/>
      <c r="M863" s="38"/>
      <c r="N863" s="39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40"/>
      <c r="AL863" s="36"/>
      <c r="AM863" s="36"/>
      <c r="AN863" s="36"/>
      <c r="AO863" s="36"/>
      <c r="AP863" s="36"/>
      <c r="AQ863" s="40"/>
      <c r="AR863" s="36"/>
    </row>
    <row r="864" spans="1:44" ht="15.75" customHeight="1" x14ac:dyDescent="0.25">
      <c r="A864" s="26"/>
      <c r="B864" s="35"/>
      <c r="C864" s="26"/>
      <c r="D864" s="36"/>
      <c r="E864" s="26"/>
      <c r="F864" s="26"/>
      <c r="G864" s="26"/>
      <c r="H864" s="37"/>
      <c r="I864" s="26"/>
      <c r="J864" s="35"/>
      <c r="K864" s="26"/>
      <c r="L864" s="36"/>
      <c r="M864" s="38"/>
      <c r="N864" s="39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40"/>
      <c r="AL864" s="36"/>
      <c r="AM864" s="36"/>
      <c r="AN864" s="36"/>
      <c r="AO864" s="36"/>
      <c r="AP864" s="36"/>
      <c r="AQ864" s="40"/>
      <c r="AR864" s="36"/>
    </row>
    <row r="865" spans="1:44" ht="15.75" customHeight="1" x14ac:dyDescent="0.25">
      <c r="A865" s="26"/>
      <c r="B865" s="35"/>
      <c r="C865" s="26"/>
      <c r="D865" s="36"/>
      <c r="E865" s="26"/>
      <c r="F865" s="26"/>
      <c r="G865" s="26"/>
      <c r="H865" s="37"/>
      <c r="I865" s="26"/>
      <c r="J865" s="35"/>
      <c r="K865" s="26"/>
      <c r="L865" s="36"/>
      <c r="M865" s="38"/>
      <c r="N865" s="39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40"/>
      <c r="AL865" s="36"/>
      <c r="AM865" s="36"/>
      <c r="AN865" s="36"/>
      <c r="AO865" s="36"/>
      <c r="AP865" s="36"/>
      <c r="AQ865" s="40"/>
      <c r="AR865" s="36"/>
    </row>
    <row r="866" spans="1:44" ht="15.75" customHeight="1" x14ac:dyDescent="0.25">
      <c r="A866" s="26"/>
      <c r="B866" s="35"/>
      <c r="C866" s="26"/>
      <c r="D866" s="36"/>
      <c r="E866" s="26"/>
      <c r="F866" s="26"/>
      <c r="G866" s="26"/>
      <c r="H866" s="37"/>
      <c r="I866" s="26"/>
      <c r="J866" s="35"/>
      <c r="K866" s="26"/>
      <c r="L866" s="36"/>
      <c r="M866" s="38"/>
      <c r="N866" s="39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40"/>
      <c r="AL866" s="36"/>
      <c r="AM866" s="36"/>
      <c r="AN866" s="36"/>
      <c r="AO866" s="36"/>
      <c r="AP866" s="36"/>
      <c r="AQ866" s="40"/>
      <c r="AR866" s="36"/>
    </row>
    <row r="867" spans="1:44" ht="15.75" customHeight="1" x14ac:dyDescent="0.25">
      <c r="A867" s="26"/>
      <c r="B867" s="35"/>
      <c r="C867" s="26"/>
      <c r="D867" s="36"/>
      <c r="E867" s="26"/>
      <c r="F867" s="26"/>
      <c r="G867" s="26"/>
      <c r="H867" s="37"/>
      <c r="I867" s="26"/>
      <c r="J867" s="35"/>
      <c r="K867" s="26"/>
      <c r="L867" s="36"/>
      <c r="M867" s="38"/>
      <c r="N867" s="39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40"/>
      <c r="AL867" s="36"/>
      <c r="AM867" s="36"/>
      <c r="AN867" s="36"/>
      <c r="AO867" s="36"/>
      <c r="AP867" s="36"/>
      <c r="AQ867" s="40"/>
      <c r="AR867" s="36"/>
    </row>
    <row r="868" spans="1:44" ht="15.75" customHeight="1" x14ac:dyDescent="0.25">
      <c r="A868" s="26"/>
      <c r="B868" s="35"/>
      <c r="C868" s="26"/>
      <c r="D868" s="36"/>
      <c r="E868" s="26"/>
      <c r="F868" s="26"/>
      <c r="G868" s="26"/>
      <c r="H868" s="37"/>
      <c r="I868" s="26"/>
      <c r="J868" s="35"/>
      <c r="K868" s="26"/>
      <c r="L868" s="36"/>
      <c r="M868" s="38"/>
      <c r="N868" s="39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40"/>
      <c r="AL868" s="36"/>
      <c r="AM868" s="36"/>
      <c r="AN868" s="36"/>
      <c r="AO868" s="36"/>
      <c r="AP868" s="36"/>
      <c r="AQ868" s="40"/>
      <c r="AR868" s="36"/>
    </row>
    <row r="869" spans="1:44" ht="15.75" customHeight="1" x14ac:dyDescent="0.25">
      <c r="A869" s="26"/>
      <c r="B869" s="35"/>
      <c r="C869" s="26"/>
      <c r="D869" s="36"/>
      <c r="E869" s="26"/>
      <c r="F869" s="26"/>
      <c r="G869" s="26"/>
      <c r="H869" s="37"/>
      <c r="I869" s="26"/>
      <c r="J869" s="35"/>
      <c r="K869" s="26"/>
      <c r="L869" s="36"/>
      <c r="M869" s="38"/>
      <c r="N869" s="39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40"/>
      <c r="AL869" s="36"/>
      <c r="AM869" s="36"/>
      <c r="AN869" s="36"/>
      <c r="AO869" s="36"/>
      <c r="AP869" s="36"/>
      <c r="AQ869" s="40"/>
      <c r="AR869" s="36"/>
    </row>
    <row r="870" spans="1:44" ht="15.75" customHeight="1" x14ac:dyDescent="0.25">
      <c r="A870" s="26"/>
      <c r="B870" s="35"/>
      <c r="C870" s="26"/>
      <c r="D870" s="36"/>
      <c r="E870" s="26"/>
      <c r="F870" s="26"/>
      <c r="G870" s="26"/>
      <c r="H870" s="37"/>
      <c r="I870" s="26"/>
      <c r="J870" s="35"/>
      <c r="K870" s="26"/>
      <c r="L870" s="36"/>
      <c r="M870" s="38"/>
      <c r="N870" s="39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40"/>
      <c r="AL870" s="36"/>
      <c r="AM870" s="36"/>
      <c r="AN870" s="36"/>
      <c r="AO870" s="36"/>
      <c r="AP870" s="36"/>
      <c r="AQ870" s="40"/>
      <c r="AR870" s="36"/>
    </row>
    <row r="871" spans="1:44" ht="15.75" customHeight="1" x14ac:dyDescent="0.25">
      <c r="A871" s="26"/>
      <c r="B871" s="35"/>
      <c r="C871" s="26"/>
      <c r="D871" s="36"/>
      <c r="E871" s="26"/>
      <c r="F871" s="26"/>
      <c r="G871" s="26"/>
      <c r="H871" s="37"/>
      <c r="I871" s="26"/>
      <c r="J871" s="35"/>
      <c r="K871" s="26"/>
      <c r="L871" s="36"/>
      <c r="M871" s="38"/>
      <c r="N871" s="39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40"/>
      <c r="AL871" s="36"/>
      <c r="AM871" s="36"/>
      <c r="AN871" s="36"/>
      <c r="AO871" s="36"/>
      <c r="AP871" s="36"/>
      <c r="AQ871" s="40"/>
      <c r="AR871" s="36"/>
    </row>
    <row r="872" spans="1:44" ht="15.75" customHeight="1" x14ac:dyDescent="0.25">
      <c r="A872" s="26"/>
      <c r="B872" s="35"/>
      <c r="C872" s="26"/>
      <c r="D872" s="36"/>
      <c r="E872" s="26"/>
      <c r="F872" s="26"/>
      <c r="G872" s="26"/>
      <c r="H872" s="37"/>
      <c r="I872" s="26"/>
      <c r="J872" s="35"/>
      <c r="K872" s="26"/>
      <c r="L872" s="36"/>
      <c r="M872" s="38"/>
      <c r="N872" s="39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40"/>
      <c r="AL872" s="36"/>
      <c r="AM872" s="36"/>
      <c r="AN872" s="36"/>
      <c r="AO872" s="36"/>
      <c r="AP872" s="36"/>
      <c r="AQ872" s="40"/>
      <c r="AR872" s="36"/>
    </row>
    <row r="873" spans="1:44" ht="15.75" customHeight="1" x14ac:dyDescent="0.25">
      <c r="A873" s="26"/>
      <c r="B873" s="35"/>
      <c r="C873" s="26"/>
      <c r="D873" s="36"/>
      <c r="E873" s="26"/>
      <c r="F873" s="26"/>
      <c r="G873" s="26"/>
      <c r="H873" s="37"/>
      <c r="I873" s="26"/>
      <c r="J873" s="35"/>
      <c r="K873" s="26"/>
      <c r="L873" s="36"/>
      <c r="M873" s="38"/>
      <c r="N873" s="39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40"/>
      <c r="AL873" s="36"/>
      <c r="AM873" s="36"/>
      <c r="AN873" s="36"/>
      <c r="AO873" s="36"/>
      <c r="AP873" s="36"/>
      <c r="AQ873" s="40"/>
      <c r="AR873" s="36"/>
    </row>
    <row r="874" spans="1:44" ht="15.75" customHeight="1" x14ac:dyDescent="0.25">
      <c r="A874" s="26"/>
      <c r="B874" s="35"/>
      <c r="C874" s="26"/>
      <c r="D874" s="36"/>
      <c r="E874" s="26"/>
      <c r="F874" s="26"/>
      <c r="G874" s="26"/>
      <c r="H874" s="37"/>
      <c r="I874" s="26"/>
      <c r="J874" s="35"/>
      <c r="K874" s="26"/>
      <c r="L874" s="36"/>
      <c r="M874" s="38"/>
      <c r="N874" s="39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40"/>
      <c r="AL874" s="36"/>
      <c r="AM874" s="36"/>
      <c r="AN874" s="36"/>
      <c r="AO874" s="36"/>
      <c r="AP874" s="36"/>
      <c r="AQ874" s="40"/>
      <c r="AR874" s="36"/>
    </row>
    <row r="875" spans="1:44" ht="15.75" customHeight="1" x14ac:dyDescent="0.25">
      <c r="A875" s="26"/>
      <c r="B875" s="35"/>
      <c r="C875" s="26"/>
      <c r="D875" s="36"/>
      <c r="E875" s="26"/>
      <c r="F875" s="26"/>
      <c r="G875" s="26"/>
      <c r="H875" s="37"/>
      <c r="I875" s="26"/>
      <c r="J875" s="35"/>
      <c r="K875" s="26"/>
      <c r="L875" s="36"/>
      <c r="M875" s="38"/>
      <c r="N875" s="39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40"/>
      <c r="AL875" s="36"/>
      <c r="AM875" s="36"/>
      <c r="AN875" s="36"/>
      <c r="AO875" s="36"/>
      <c r="AP875" s="36"/>
      <c r="AQ875" s="40"/>
      <c r="AR875" s="36"/>
    </row>
    <row r="876" spans="1:44" ht="15.75" customHeight="1" x14ac:dyDescent="0.25">
      <c r="A876" s="26"/>
      <c r="B876" s="35"/>
      <c r="C876" s="26"/>
      <c r="D876" s="36"/>
      <c r="E876" s="26"/>
      <c r="F876" s="26"/>
      <c r="G876" s="26"/>
      <c r="H876" s="37"/>
      <c r="I876" s="26"/>
      <c r="J876" s="35"/>
      <c r="K876" s="26"/>
      <c r="L876" s="36"/>
      <c r="M876" s="38"/>
      <c r="N876" s="39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40"/>
      <c r="AL876" s="36"/>
      <c r="AM876" s="36"/>
      <c r="AN876" s="36"/>
      <c r="AO876" s="36"/>
      <c r="AP876" s="36"/>
      <c r="AQ876" s="40"/>
      <c r="AR876" s="36"/>
    </row>
    <row r="877" spans="1:44" ht="15.75" customHeight="1" x14ac:dyDescent="0.25">
      <c r="A877" s="26"/>
      <c r="B877" s="35"/>
      <c r="C877" s="26"/>
      <c r="D877" s="36"/>
      <c r="E877" s="26"/>
      <c r="F877" s="26"/>
      <c r="G877" s="26"/>
      <c r="H877" s="37"/>
      <c r="I877" s="26"/>
      <c r="J877" s="35"/>
      <c r="K877" s="26"/>
      <c r="L877" s="36"/>
      <c r="M877" s="38"/>
      <c r="N877" s="39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40"/>
      <c r="AL877" s="36"/>
      <c r="AM877" s="36"/>
      <c r="AN877" s="36"/>
      <c r="AO877" s="36"/>
      <c r="AP877" s="36"/>
      <c r="AQ877" s="40"/>
      <c r="AR877" s="36"/>
    </row>
    <row r="878" spans="1:44" ht="15.75" customHeight="1" x14ac:dyDescent="0.25">
      <c r="A878" s="26"/>
      <c r="B878" s="35"/>
      <c r="C878" s="26"/>
      <c r="D878" s="36"/>
      <c r="E878" s="26"/>
      <c r="F878" s="26"/>
      <c r="G878" s="26"/>
      <c r="H878" s="37"/>
      <c r="I878" s="26"/>
      <c r="J878" s="35"/>
      <c r="K878" s="26"/>
      <c r="L878" s="36"/>
      <c r="M878" s="38"/>
      <c r="N878" s="39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40"/>
      <c r="AL878" s="36"/>
      <c r="AM878" s="36"/>
      <c r="AN878" s="36"/>
      <c r="AO878" s="36"/>
      <c r="AP878" s="36"/>
      <c r="AQ878" s="40"/>
      <c r="AR878" s="36"/>
    </row>
    <row r="879" spans="1:44" ht="15.75" customHeight="1" x14ac:dyDescent="0.25">
      <c r="A879" s="26"/>
      <c r="B879" s="35"/>
      <c r="C879" s="26"/>
      <c r="D879" s="36"/>
      <c r="E879" s="26"/>
      <c r="F879" s="26"/>
      <c r="G879" s="26"/>
      <c r="H879" s="37"/>
      <c r="I879" s="26"/>
      <c r="J879" s="35"/>
      <c r="K879" s="26"/>
      <c r="L879" s="36"/>
      <c r="M879" s="38"/>
      <c r="N879" s="39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40"/>
      <c r="AL879" s="36"/>
      <c r="AM879" s="36"/>
      <c r="AN879" s="36"/>
      <c r="AO879" s="36"/>
      <c r="AP879" s="36"/>
      <c r="AQ879" s="40"/>
      <c r="AR879" s="36"/>
    </row>
    <row r="880" spans="1:44" ht="15.75" customHeight="1" x14ac:dyDescent="0.25">
      <c r="A880" s="26"/>
      <c r="B880" s="35"/>
      <c r="C880" s="26"/>
      <c r="D880" s="36"/>
      <c r="E880" s="26"/>
      <c r="F880" s="26"/>
      <c r="G880" s="26"/>
      <c r="H880" s="37"/>
      <c r="I880" s="26"/>
      <c r="J880" s="35"/>
      <c r="K880" s="26"/>
      <c r="L880" s="36"/>
      <c r="M880" s="38"/>
      <c r="N880" s="39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40"/>
      <c r="AL880" s="36"/>
      <c r="AM880" s="36"/>
      <c r="AN880" s="36"/>
      <c r="AO880" s="36"/>
      <c r="AP880" s="36"/>
      <c r="AQ880" s="40"/>
      <c r="AR880" s="36"/>
    </row>
    <row r="881" spans="1:44" ht="15.75" customHeight="1" x14ac:dyDescent="0.25">
      <c r="A881" s="26"/>
      <c r="B881" s="35"/>
      <c r="C881" s="26"/>
      <c r="D881" s="36"/>
      <c r="E881" s="26"/>
      <c r="F881" s="26"/>
      <c r="G881" s="26"/>
      <c r="H881" s="37"/>
      <c r="I881" s="26"/>
      <c r="J881" s="35"/>
      <c r="K881" s="26"/>
      <c r="L881" s="36"/>
      <c r="M881" s="38"/>
      <c r="N881" s="39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40"/>
      <c r="AL881" s="36"/>
      <c r="AM881" s="36"/>
      <c r="AN881" s="36"/>
      <c r="AO881" s="36"/>
      <c r="AP881" s="36"/>
      <c r="AQ881" s="40"/>
      <c r="AR881" s="36"/>
    </row>
    <row r="882" spans="1:44" ht="15.75" customHeight="1" x14ac:dyDescent="0.25">
      <c r="A882" s="26"/>
      <c r="B882" s="35"/>
      <c r="C882" s="26"/>
      <c r="D882" s="36"/>
      <c r="E882" s="26"/>
      <c r="F882" s="26"/>
      <c r="G882" s="26"/>
      <c r="H882" s="37"/>
      <c r="I882" s="26"/>
      <c r="J882" s="35"/>
      <c r="K882" s="26"/>
      <c r="L882" s="36"/>
      <c r="M882" s="38"/>
      <c r="N882" s="39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40"/>
      <c r="AL882" s="36"/>
      <c r="AM882" s="36"/>
      <c r="AN882" s="36"/>
      <c r="AO882" s="36"/>
      <c r="AP882" s="36"/>
      <c r="AQ882" s="40"/>
      <c r="AR882" s="36"/>
    </row>
    <row r="883" spans="1:44" ht="15.75" customHeight="1" x14ac:dyDescent="0.25">
      <c r="A883" s="26"/>
      <c r="B883" s="35"/>
      <c r="C883" s="26"/>
      <c r="D883" s="36"/>
      <c r="E883" s="26"/>
      <c r="F883" s="26"/>
      <c r="G883" s="26"/>
      <c r="H883" s="37"/>
      <c r="I883" s="26"/>
      <c r="J883" s="35"/>
      <c r="K883" s="26"/>
      <c r="L883" s="36"/>
      <c r="M883" s="38"/>
      <c r="N883" s="39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40"/>
      <c r="AL883" s="36"/>
      <c r="AM883" s="36"/>
      <c r="AN883" s="36"/>
      <c r="AO883" s="36"/>
      <c r="AP883" s="36"/>
      <c r="AQ883" s="40"/>
      <c r="AR883" s="36"/>
    </row>
    <row r="884" spans="1:44" ht="15.75" customHeight="1" x14ac:dyDescent="0.25">
      <c r="A884" s="26"/>
      <c r="B884" s="35"/>
      <c r="C884" s="26"/>
      <c r="D884" s="36"/>
      <c r="E884" s="26"/>
      <c r="F884" s="26"/>
      <c r="G884" s="26"/>
      <c r="H884" s="37"/>
      <c r="I884" s="26"/>
      <c r="J884" s="35"/>
      <c r="K884" s="26"/>
      <c r="L884" s="36"/>
      <c r="M884" s="38"/>
      <c r="N884" s="39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40"/>
      <c r="AL884" s="36"/>
      <c r="AM884" s="36"/>
      <c r="AN884" s="36"/>
      <c r="AO884" s="36"/>
      <c r="AP884" s="36"/>
      <c r="AQ884" s="40"/>
      <c r="AR884" s="36"/>
    </row>
    <row r="885" spans="1:44" ht="15.75" customHeight="1" x14ac:dyDescent="0.25">
      <c r="A885" s="26"/>
      <c r="B885" s="35"/>
      <c r="C885" s="26"/>
      <c r="D885" s="36"/>
      <c r="E885" s="26"/>
      <c r="F885" s="26"/>
      <c r="G885" s="26"/>
      <c r="H885" s="37"/>
      <c r="I885" s="26"/>
      <c r="J885" s="35"/>
      <c r="K885" s="26"/>
      <c r="L885" s="36"/>
      <c r="M885" s="38"/>
      <c r="N885" s="39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40"/>
      <c r="AL885" s="36"/>
      <c r="AM885" s="36"/>
      <c r="AN885" s="36"/>
      <c r="AO885" s="36"/>
      <c r="AP885" s="36"/>
      <c r="AQ885" s="40"/>
      <c r="AR885" s="36"/>
    </row>
    <row r="886" spans="1:44" ht="15.75" customHeight="1" x14ac:dyDescent="0.25">
      <c r="A886" s="26"/>
      <c r="B886" s="35"/>
      <c r="C886" s="26"/>
      <c r="D886" s="36"/>
      <c r="E886" s="26"/>
      <c r="F886" s="26"/>
      <c r="G886" s="26"/>
      <c r="H886" s="37"/>
      <c r="I886" s="26"/>
      <c r="J886" s="35"/>
      <c r="K886" s="26"/>
      <c r="L886" s="36"/>
      <c r="M886" s="38"/>
      <c r="N886" s="39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40"/>
      <c r="AL886" s="36"/>
      <c r="AM886" s="36"/>
      <c r="AN886" s="36"/>
      <c r="AO886" s="36"/>
      <c r="AP886" s="36"/>
      <c r="AQ886" s="40"/>
      <c r="AR886" s="36"/>
    </row>
    <row r="887" spans="1:44" ht="15.75" customHeight="1" x14ac:dyDescent="0.25">
      <c r="A887" s="26"/>
      <c r="B887" s="35"/>
      <c r="C887" s="26"/>
      <c r="D887" s="36"/>
      <c r="E887" s="26"/>
      <c r="F887" s="26"/>
      <c r="G887" s="26"/>
      <c r="H887" s="37"/>
      <c r="I887" s="26"/>
      <c r="J887" s="35"/>
      <c r="K887" s="26"/>
      <c r="L887" s="36"/>
      <c r="M887" s="38"/>
      <c r="N887" s="39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40"/>
      <c r="AL887" s="36"/>
      <c r="AM887" s="36"/>
      <c r="AN887" s="36"/>
      <c r="AO887" s="36"/>
      <c r="AP887" s="36"/>
      <c r="AQ887" s="40"/>
      <c r="AR887" s="36"/>
    </row>
    <row r="888" spans="1:44" ht="15.75" customHeight="1" x14ac:dyDescent="0.25">
      <c r="A888" s="26"/>
      <c r="B888" s="35"/>
      <c r="C888" s="26"/>
      <c r="D888" s="36"/>
      <c r="E888" s="26"/>
      <c r="F888" s="26"/>
      <c r="G888" s="26"/>
      <c r="H888" s="37"/>
      <c r="I888" s="26"/>
      <c r="J888" s="35"/>
      <c r="K888" s="26"/>
      <c r="L888" s="36"/>
      <c r="M888" s="38"/>
      <c r="N888" s="39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40"/>
      <c r="AL888" s="36"/>
      <c r="AM888" s="36"/>
      <c r="AN888" s="36"/>
      <c r="AO888" s="36"/>
      <c r="AP888" s="36"/>
      <c r="AQ888" s="40"/>
      <c r="AR888" s="36"/>
    </row>
    <row r="889" spans="1:44" ht="15.75" customHeight="1" x14ac:dyDescent="0.25">
      <c r="A889" s="26"/>
      <c r="B889" s="35"/>
      <c r="C889" s="26"/>
      <c r="D889" s="36"/>
      <c r="E889" s="26"/>
      <c r="F889" s="26"/>
      <c r="G889" s="26"/>
      <c r="H889" s="37"/>
      <c r="I889" s="26"/>
      <c r="J889" s="35"/>
      <c r="K889" s="26"/>
      <c r="L889" s="36"/>
      <c r="M889" s="38"/>
      <c r="N889" s="39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40"/>
      <c r="AL889" s="36"/>
      <c r="AM889" s="36"/>
      <c r="AN889" s="36"/>
      <c r="AO889" s="36"/>
      <c r="AP889" s="36"/>
      <c r="AQ889" s="40"/>
      <c r="AR889" s="36"/>
    </row>
    <row r="890" spans="1:44" ht="15.75" customHeight="1" x14ac:dyDescent="0.25">
      <c r="A890" s="26"/>
      <c r="B890" s="35"/>
      <c r="C890" s="26"/>
      <c r="D890" s="36"/>
      <c r="E890" s="26"/>
      <c r="F890" s="26"/>
      <c r="G890" s="26"/>
      <c r="H890" s="37"/>
      <c r="I890" s="26"/>
      <c r="J890" s="35"/>
      <c r="K890" s="26"/>
      <c r="L890" s="36"/>
      <c r="M890" s="38"/>
      <c r="N890" s="39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40"/>
      <c r="AL890" s="36"/>
      <c r="AM890" s="36"/>
      <c r="AN890" s="36"/>
      <c r="AO890" s="36"/>
      <c r="AP890" s="36"/>
      <c r="AQ890" s="40"/>
      <c r="AR890" s="36"/>
    </row>
    <row r="891" spans="1:44" ht="15.75" customHeight="1" x14ac:dyDescent="0.25">
      <c r="A891" s="26"/>
      <c r="B891" s="35"/>
      <c r="C891" s="26"/>
      <c r="D891" s="36"/>
      <c r="E891" s="26"/>
      <c r="F891" s="26"/>
      <c r="G891" s="26"/>
      <c r="H891" s="37"/>
      <c r="I891" s="26"/>
      <c r="J891" s="35"/>
      <c r="K891" s="26"/>
      <c r="L891" s="36"/>
      <c r="M891" s="38"/>
      <c r="N891" s="39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40"/>
      <c r="AL891" s="36"/>
      <c r="AM891" s="36"/>
      <c r="AN891" s="36"/>
      <c r="AO891" s="36"/>
      <c r="AP891" s="36"/>
      <c r="AQ891" s="40"/>
      <c r="AR891" s="36"/>
    </row>
    <row r="892" spans="1:44" ht="15.75" customHeight="1" x14ac:dyDescent="0.25">
      <c r="A892" s="26"/>
      <c r="B892" s="35"/>
      <c r="C892" s="26"/>
      <c r="D892" s="36"/>
      <c r="E892" s="26"/>
      <c r="F892" s="26"/>
      <c r="G892" s="26"/>
      <c r="H892" s="37"/>
      <c r="I892" s="26"/>
      <c r="J892" s="35"/>
      <c r="K892" s="26"/>
      <c r="L892" s="36"/>
      <c r="M892" s="38"/>
      <c r="N892" s="39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40"/>
      <c r="AL892" s="36"/>
      <c r="AM892" s="36"/>
      <c r="AN892" s="36"/>
      <c r="AO892" s="36"/>
      <c r="AP892" s="36"/>
      <c r="AQ892" s="40"/>
      <c r="AR892" s="36"/>
    </row>
    <row r="893" spans="1:44" ht="15.75" customHeight="1" x14ac:dyDescent="0.25">
      <c r="A893" s="26"/>
      <c r="B893" s="35"/>
      <c r="C893" s="26"/>
      <c r="D893" s="36"/>
      <c r="E893" s="26"/>
      <c r="F893" s="26"/>
      <c r="G893" s="26"/>
      <c r="H893" s="37"/>
      <c r="I893" s="26"/>
      <c r="J893" s="35"/>
      <c r="K893" s="26"/>
      <c r="L893" s="36"/>
      <c r="M893" s="38"/>
      <c r="N893" s="39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40"/>
      <c r="AL893" s="36"/>
      <c r="AM893" s="36"/>
      <c r="AN893" s="36"/>
      <c r="AO893" s="36"/>
      <c r="AP893" s="36"/>
      <c r="AQ893" s="40"/>
      <c r="AR893" s="36"/>
    </row>
    <row r="894" spans="1:44" ht="15.75" customHeight="1" x14ac:dyDescent="0.25">
      <c r="A894" s="26"/>
      <c r="B894" s="35"/>
      <c r="C894" s="26"/>
      <c r="D894" s="36"/>
      <c r="E894" s="26"/>
      <c r="F894" s="26"/>
      <c r="G894" s="26"/>
      <c r="H894" s="37"/>
      <c r="I894" s="26"/>
      <c r="J894" s="35"/>
      <c r="K894" s="26"/>
      <c r="L894" s="36"/>
      <c r="M894" s="38"/>
      <c r="N894" s="39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40"/>
      <c r="AL894" s="36"/>
      <c r="AM894" s="36"/>
      <c r="AN894" s="36"/>
      <c r="AO894" s="36"/>
      <c r="AP894" s="36"/>
      <c r="AQ894" s="40"/>
      <c r="AR894" s="36"/>
    </row>
    <row r="895" spans="1:44" ht="15.75" customHeight="1" x14ac:dyDescent="0.25">
      <c r="A895" s="26"/>
      <c r="B895" s="35"/>
      <c r="C895" s="26"/>
      <c r="D895" s="36"/>
      <c r="E895" s="26"/>
      <c r="F895" s="26"/>
      <c r="G895" s="26"/>
      <c r="H895" s="37"/>
      <c r="I895" s="26"/>
      <c r="J895" s="35"/>
      <c r="K895" s="26"/>
      <c r="L895" s="36"/>
      <c r="M895" s="38"/>
      <c r="N895" s="39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40"/>
      <c r="AL895" s="36"/>
      <c r="AM895" s="36"/>
      <c r="AN895" s="36"/>
      <c r="AO895" s="36"/>
      <c r="AP895" s="36"/>
      <c r="AQ895" s="40"/>
      <c r="AR895" s="36"/>
    </row>
    <row r="896" spans="1:44" ht="15.75" customHeight="1" x14ac:dyDescent="0.25">
      <c r="A896" s="26"/>
      <c r="B896" s="35"/>
      <c r="C896" s="26"/>
      <c r="D896" s="36"/>
      <c r="E896" s="26"/>
      <c r="F896" s="26"/>
      <c r="G896" s="26"/>
      <c r="H896" s="37"/>
      <c r="I896" s="26"/>
      <c r="J896" s="35"/>
      <c r="K896" s="26"/>
      <c r="L896" s="36"/>
      <c r="M896" s="38"/>
      <c r="N896" s="39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40"/>
      <c r="AL896" s="36"/>
      <c r="AM896" s="36"/>
      <c r="AN896" s="36"/>
      <c r="AO896" s="36"/>
      <c r="AP896" s="36"/>
      <c r="AQ896" s="40"/>
      <c r="AR896" s="36"/>
    </row>
    <row r="897" spans="1:44" ht="15.75" customHeight="1" x14ac:dyDescent="0.25">
      <c r="A897" s="26"/>
      <c r="B897" s="35"/>
      <c r="C897" s="26"/>
      <c r="D897" s="36"/>
      <c r="E897" s="26"/>
      <c r="F897" s="26"/>
      <c r="G897" s="26"/>
      <c r="H897" s="37"/>
      <c r="I897" s="26"/>
      <c r="J897" s="35"/>
      <c r="K897" s="26"/>
      <c r="L897" s="36"/>
      <c r="M897" s="38"/>
      <c r="N897" s="39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40"/>
      <c r="AL897" s="36"/>
      <c r="AM897" s="36"/>
      <c r="AN897" s="36"/>
      <c r="AO897" s="36"/>
      <c r="AP897" s="36"/>
      <c r="AQ897" s="40"/>
      <c r="AR897" s="36"/>
    </row>
    <row r="898" spans="1:44" ht="15.75" customHeight="1" x14ac:dyDescent="0.25">
      <c r="A898" s="26"/>
      <c r="B898" s="35"/>
      <c r="C898" s="26"/>
      <c r="D898" s="36"/>
      <c r="E898" s="26"/>
      <c r="F898" s="26"/>
      <c r="G898" s="26"/>
      <c r="H898" s="37"/>
      <c r="I898" s="26"/>
      <c r="J898" s="35"/>
      <c r="K898" s="26"/>
      <c r="L898" s="36"/>
      <c r="M898" s="38"/>
      <c r="N898" s="39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40"/>
      <c r="AL898" s="36"/>
      <c r="AM898" s="36"/>
      <c r="AN898" s="36"/>
      <c r="AO898" s="36"/>
      <c r="AP898" s="36"/>
      <c r="AQ898" s="40"/>
      <c r="AR898" s="36"/>
    </row>
    <row r="899" spans="1:44" ht="15.75" customHeight="1" x14ac:dyDescent="0.25">
      <c r="A899" s="26"/>
      <c r="B899" s="35"/>
      <c r="C899" s="26"/>
      <c r="D899" s="36"/>
      <c r="E899" s="26"/>
      <c r="F899" s="26"/>
      <c r="G899" s="26"/>
      <c r="H899" s="37"/>
      <c r="I899" s="26"/>
      <c r="J899" s="35"/>
      <c r="K899" s="26"/>
      <c r="L899" s="36"/>
      <c r="M899" s="38"/>
      <c r="N899" s="39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40"/>
      <c r="AL899" s="36"/>
      <c r="AM899" s="36"/>
      <c r="AN899" s="36"/>
      <c r="AO899" s="36"/>
      <c r="AP899" s="36"/>
      <c r="AQ899" s="40"/>
      <c r="AR899" s="36"/>
    </row>
    <row r="900" spans="1:44" ht="15.75" customHeight="1" x14ac:dyDescent="0.25">
      <c r="A900" s="26"/>
      <c r="B900" s="35"/>
      <c r="C900" s="26"/>
      <c r="D900" s="36"/>
      <c r="E900" s="26"/>
      <c r="F900" s="26"/>
      <c r="G900" s="26"/>
      <c r="H900" s="37"/>
      <c r="I900" s="26"/>
      <c r="J900" s="35"/>
      <c r="K900" s="26"/>
      <c r="L900" s="36"/>
      <c r="M900" s="38"/>
      <c r="N900" s="39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40"/>
      <c r="AL900" s="36"/>
      <c r="AM900" s="36"/>
      <c r="AN900" s="36"/>
      <c r="AO900" s="36"/>
      <c r="AP900" s="36"/>
      <c r="AQ900" s="40"/>
      <c r="AR900" s="36"/>
    </row>
    <row r="901" spans="1:44" ht="15.75" customHeight="1" x14ac:dyDescent="0.25">
      <c r="A901" s="26"/>
      <c r="B901" s="35"/>
      <c r="C901" s="26"/>
      <c r="D901" s="36"/>
      <c r="E901" s="26"/>
      <c r="F901" s="26"/>
      <c r="G901" s="26"/>
      <c r="H901" s="37"/>
      <c r="I901" s="26"/>
      <c r="J901" s="35"/>
      <c r="K901" s="26"/>
      <c r="L901" s="36"/>
      <c r="M901" s="38"/>
      <c r="N901" s="39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40"/>
      <c r="AL901" s="36"/>
      <c r="AM901" s="36"/>
      <c r="AN901" s="36"/>
      <c r="AO901" s="36"/>
      <c r="AP901" s="36"/>
      <c r="AQ901" s="40"/>
      <c r="AR901" s="36"/>
    </row>
    <row r="902" spans="1:44" ht="15.75" customHeight="1" x14ac:dyDescent="0.25">
      <c r="A902" s="26"/>
      <c r="B902" s="35"/>
      <c r="C902" s="26"/>
      <c r="D902" s="36"/>
      <c r="E902" s="26"/>
      <c r="F902" s="26"/>
      <c r="G902" s="26"/>
      <c r="H902" s="37"/>
      <c r="I902" s="26"/>
      <c r="J902" s="35"/>
      <c r="K902" s="26"/>
      <c r="L902" s="36"/>
      <c r="M902" s="38"/>
      <c r="N902" s="39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40"/>
      <c r="AL902" s="36"/>
      <c r="AM902" s="36"/>
      <c r="AN902" s="36"/>
      <c r="AO902" s="36"/>
      <c r="AP902" s="36"/>
      <c r="AQ902" s="40"/>
      <c r="AR902" s="36"/>
    </row>
    <row r="903" spans="1:44" ht="15.75" customHeight="1" x14ac:dyDescent="0.25">
      <c r="A903" s="26"/>
      <c r="B903" s="35"/>
      <c r="C903" s="26"/>
      <c r="D903" s="36"/>
      <c r="E903" s="26"/>
      <c r="F903" s="26"/>
      <c r="G903" s="26"/>
      <c r="H903" s="37"/>
      <c r="I903" s="26"/>
      <c r="J903" s="35"/>
      <c r="K903" s="26"/>
      <c r="L903" s="36"/>
      <c r="M903" s="38"/>
      <c r="N903" s="39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40"/>
      <c r="AL903" s="36"/>
      <c r="AM903" s="36"/>
      <c r="AN903" s="36"/>
      <c r="AO903" s="36"/>
      <c r="AP903" s="36"/>
      <c r="AQ903" s="40"/>
      <c r="AR903" s="36"/>
    </row>
    <row r="904" spans="1:44" ht="15.75" customHeight="1" x14ac:dyDescent="0.25">
      <c r="A904" s="26"/>
      <c r="B904" s="35"/>
      <c r="C904" s="26"/>
      <c r="D904" s="36"/>
      <c r="E904" s="26"/>
      <c r="F904" s="26"/>
      <c r="G904" s="26"/>
      <c r="H904" s="37"/>
      <c r="I904" s="26"/>
      <c r="J904" s="35"/>
      <c r="K904" s="26"/>
      <c r="L904" s="36"/>
      <c r="M904" s="38"/>
      <c r="N904" s="39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40"/>
      <c r="AL904" s="36"/>
      <c r="AM904" s="36"/>
      <c r="AN904" s="36"/>
      <c r="AO904" s="36"/>
      <c r="AP904" s="36"/>
      <c r="AQ904" s="40"/>
      <c r="AR904" s="36"/>
    </row>
    <row r="905" spans="1:44" ht="15.75" customHeight="1" x14ac:dyDescent="0.25">
      <c r="A905" s="26"/>
      <c r="B905" s="35"/>
      <c r="C905" s="26"/>
      <c r="D905" s="36"/>
      <c r="E905" s="26"/>
      <c r="F905" s="26"/>
      <c r="G905" s="26"/>
      <c r="H905" s="37"/>
      <c r="I905" s="26"/>
      <c r="J905" s="35"/>
      <c r="K905" s="26"/>
      <c r="L905" s="36"/>
      <c r="M905" s="38"/>
      <c r="N905" s="39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40"/>
      <c r="AL905" s="36"/>
      <c r="AM905" s="36"/>
      <c r="AN905" s="36"/>
      <c r="AO905" s="36"/>
      <c r="AP905" s="36"/>
      <c r="AQ905" s="40"/>
      <c r="AR905" s="36"/>
    </row>
    <row r="906" spans="1:44" ht="15.75" customHeight="1" x14ac:dyDescent="0.25">
      <c r="A906" s="26"/>
      <c r="B906" s="35"/>
      <c r="C906" s="26"/>
      <c r="D906" s="36"/>
      <c r="E906" s="26"/>
      <c r="F906" s="26"/>
      <c r="G906" s="26"/>
      <c r="H906" s="37"/>
      <c r="I906" s="26"/>
      <c r="J906" s="35"/>
      <c r="K906" s="26"/>
      <c r="L906" s="36"/>
      <c r="M906" s="38"/>
      <c r="N906" s="39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40"/>
      <c r="AL906" s="36"/>
      <c r="AM906" s="36"/>
      <c r="AN906" s="36"/>
      <c r="AO906" s="36"/>
      <c r="AP906" s="36"/>
      <c r="AQ906" s="40"/>
      <c r="AR906" s="36"/>
    </row>
    <row r="907" spans="1:44" ht="15.75" customHeight="1" x14ac:dyDescent="0.25">
      <c r="A907" s="26"/>
      <c r="B907" s="35"/>
      <c r="C907" s="26"/>
      <c r="D907" s="36"/>
      <c r="E907" s="26"/>
      <c r="F907" s="26"/>
      <c r="G907" s="26"/>
      <c r="H907" s="37"/>
      <c r="I907" s="26"/>
      <c r="J907" s="35"/>
      <c r="K907" s="26"/>
      <c r="L907" s="36"/>
      <c r="M907" s="38"/>
      <c r="N907" s="39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40"/>
      <c r="AL907" s="36"/>
      <c r="AM907" s="36"/>
      <c r="AN907" s="36"/>
      <c r="AO907" s="36"/>
      <c r="AP907" s="36"/>
      <c r="AQ907" s="40"/>
      <c r="AR907" s="36"/>
    </row>
    <row r="908" spans="1:44" ht="15.75" customHeight="1" x14ac:dyDescent="0.25">
      <c r="A908" s="26"/>
      <c r="B908" s="35"/>
      <c r="C908" s="26"/>
      <c r="D908" s="36"/>
      <c r="E908" s="26"/>
      <c r="F908" s="26"/>
      <c r="G908" s="26"/>
      <c r="H908" s="37"/>
      <c r="I908" s="26"/>
      <c r="J908" s="35"/>
      <c r="K908" s="26"/>
      <c r="L908" s="36"/>
      <c r="M908" s="38"/>
      <c r="N908" s="39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40"/>
      <c r="AL908" s="36"/>
      <c r="AM908" s="36"/>
      <c r="AN908" s="36"/>
      <c r="AO908" s="36"/>
      <c r="AP908" s="36"/>
      <c r="AQ908" s="40"/>
      <c r="AR908" s="36"/>
    </row>
    <row r="909" spans="1:44" ht="15.75" customHeight="1" x14ac:dyDescent="0.25">
      <c r="A909" s="26"/>
      <c r="B909" s="35"/>
      <c r="C909" s="26"/>
      <c r="D909" s="36"/>
      <c r="E909" s="26"/>
      <c r="F909" s="26"/>
      <c r="G909" s="26"/>
      <c r="H909" s="37"/>
      <c r="I909" s="26"/>
      <c r="J909" s="35"/>
      <c r="K909" s="26"/>
      <c r="L909" s="36"/>
      <c r="M909" s="38"/>
      <c r="N909" s="39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40"/>
      <c r="AL909" s="36"/>
      <c r="AM909" s="36"/>
      <c r="AN909" s="36"/>
      <c r="AO909" s="36"/>
      <c r="AP909" s="36"/>
      <c r="AQ909" s="40"/>
      <c r="AR909" s="36"/>
    </row>
    <row r="910" spans="1:44" ht="15.75" customHeight="1" x14ac:dyDescent="0.25">
      <c r="A910" s="26"/>
      <c r="B910" s="35"/>
      <c r="C910" s="26"/>
      <c r="D910" s="36"/>
      <c r="E910" s="26"/>
      <c r="F910" s="26"/>
      <c r="G910" s="26"/>
      <c r="H910" s="37"/>
      <c r="I910" s="26"/>
      <c r="J910" s="35"/>
      <c r="K910" s="26"/>
      <c r="L910" s="36"/>
      <c r="M910" s="38"/>
      <c r="N910" s="39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40"/>
      <c r="AL910" s="36"/>
      <c r="AM910" s="36"/>
      <c r="AN910" s="36"/>
      <c r="AO910" s="36"/>
      <c r="AP910" s="36"/>
      <c r="AQ910" s="40"/>
      <c r="AR910" s="36"/>
    </row>
    <row r="911" spans="1:44" ht="15.75" customHeight="1" x14ac:dyDescent="0.25">
      <c r="A911" s="26"/>
      <c r="B911" s="35"/>
      <c r="C911" s="26"/>
      <c r="D911" s="36"/>
      <c r="E911" s="26"/>
      <c r="F911" s="26"/>
      <c r="G911" s="26"/>
      <c r="H911" s="37"/>
      <c r="I911" s="26"/>
      <c r="J911" s="35"/>
      <c r="K911" s="26"/>
      <c r="L911" s="36"/>
      <c r="M911" s="38"/>
      <c r="N911" s="39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40"/>
      <c r="AL911" s="36"/>
      <c r="AM911" s="36"/>
      <c r="AN911" s="36"/>
      <c r="AO911" s="36"/>
      <c r="AP911" s="36"/>
      <c r="AQ911" s="40"/>
      <c r="AR911" s="36"/>
    </row>
    <row r="912" spans="1:44" ht="15.75" customHeight="1" x14ac:dyDescent="0.25">
      <c r="A912" s="26"/>
      <c r="B912" s="35"/>
      <c r="C912" s="26"/>
      <c r="D912" s="36"/>
      <c r="E912" s="26"/>
      <c r="F912" s="26"/>
      <c r="G912" s="26"/>
      <c r="H912" s="37"/>
      <c r="I912" s="26"/>
      <c r="J912" s="35"/>
      <c r="K912" s="26"/>
      <c r="L912" s="36"/>
      <c r="M912" s="38"/>
      <c r="N912" s="39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40"/>
      <c r="AL912" s="36"/>
      <c r="AM912" s="36"/>
      <c r="AN912" s="36"/>
      <c r="AO912" s="36"/>
      <c r="AP912" s="36"/>
      <c r="AQ912" s="40"/>
      <c r="AR912" s="36"/>
    </row>
    <row r="913" spans="1:44" ht="15.75" customHeight="1" x14ac:dyDescent="0.25">
      <c r="A913" s="26"/>
      <c r="B913" s="35"/>
      <c r="C913" s="26"/>
      <c r="D913" s="36"/>
      <c r="E913" s="26"/>
      <c r="F913" s="26"/>
      <c r="G913" s="26"/>
      <c r="H913" s="37"/>
      <c r="I913" s="26"/>
      <c r="J913" s="35"/>
      <c r="K913" s="26"/>
      <c r="L913" s="36"/>
      <c r="M913" s="38"/>
      <c r="N913" s="39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40"/>
      <c r="AL913" s="36"/>
      <c r="AM913" s="36"/>
      <c r="AN913" s="36"/>
      <c r="AO913" s="36"/>
      <c r="AP913" s="36"/>
      <c r="AQ913" s="40"/>
      <c r="AR913" s="36"/>
    </row>
    <row r="914" spans="1:44" ht="15.75" customHeight="1" x14ac:dyDescent="0.25">
      <c r="A914" s="26"/>
      <c r="B914" s="35"/>
      <c r="C914" s="26"/>
      <c r="D914" s="36"/>
      <c r="E914" s="26"/>
      <c r="F914" s="26"/>
      <c r="G914" s="26"/>
      <c r="H914" s="37"/>
      <c r="I914" s="26"/>
      <c r="J914" s="35"/>
      <c r="K914" s="26"/>
      <c r="L914" s="36"/>
      <c r="M914" s="38"/>
      <c r="N914" s="39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40"/>
      <c r="AL914" s="36"/>
      <c r="AM914" s="36"/>
      <c r="AN914" s="36"/>
      <c r="AO914" s="36"/>
      <c r="AP914" s="36"/>
      <c r="AQ914" s="40"/>
      <c r="AR914" s="36"/>
    </row>
    <row r="915" spans="1:44" ht="15.75" customHeight="1" x14ac:dyDescent="0.25">
      <c r="A915" s="26"/>
      <c r="B915" s="35"/>
      <c r="C915" s="26"/>
      <c r="D915" s="36"/>
      <c r="E915" s="26"/>
      <c r="F915" s="26"/>
      <c r="G915" s="26"/>
      <c r="H915" s="37"/>
      <c r="I915" s="26"/>
      <c r="J915" s="35"/>
      <c r="K915" s="26"/>
      <c r="L915" s="36"/>
      <c r="M915" s="38"/>
      <c r="N915" s="39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40"/>
      <c r="AL915" s="36"/>
      <c r="AM915" s="36"/>
      <c r="AN915" s="36"/>
      <c r="AO915" s="36"/>
      <c r="AP915" s="36"/>
      <c r="AQ915" s="40"/>
      <c r="AR915" s="36"/>
    </row>
    <row r="916" spans="1:44" ht="15.75" customHeight="1" x14ac:dyDescent="0.25">
      <c r="A916" s="26"/>
      <c r="B916" s="35"/>
      <c r="C916" s="26"/>
      <c r="D916" s="36"/>
      <c r="E916" s="26"/>
      <c r="F916" s="26"/>
      <c r="G916" s="26"/>
      <c r="H916" s="37"/>
      <c r="I916" s="26"/>
      <c r="J916" s="35"/>
      <c r="K916" s="26"/>
      <c r="L916" s="36"/>
      <c r="M916" s="38"/>
      <c r="N916" s="39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40"/>
      <c r="AL916" s="36"/>
      <c r="AM916" s="36"/>
      <c r="AN916" s="36"/>
      <c r="AO916" s="36"/>
      <c r="AP916" s="36"/>
      <c r="AQ916" s="40"/>
      <c r="AR916" s="36"/>
    </row>
    <row r="917" spans="1:44" ht="15.75" customHeight="1" x14ac:dyDescent="0.25">
      <c r="A917" s="26"/>
      <c r="B917" s="35"/>
      <c r="C917" s="26"/>
      <c r="D917" s="36"/>
      <c r="E917" s="26"/>
      <c r="F917" s="26"/>
      <c r="G917" s="26"/>
      <c r="H917" s="37"/>
      <c r="I917" s="26"/>
      <c r="J917" s="35"/>
      <c r="K917" s="26"/>
      <c r="L917" s="36"/>
      <c r="M917" s="38"/>
      <c r="N917" s="39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40"/>
      <c r="AL917" s="36"/>
      <c r="AM917" s="36"/>
      <c r="AN917" s="36"/>
      <c r="AO917" s="36"/>
      <c r="AP917" s="36"/>
      <c r="AQ917" s="40"/>
      <c r="AR917" s="36"/>
    </row>
    <row r="918" spans="1:44" ht="15.75" customHeight="1" x14ac:dyDescent="0.25">
      <c r="A918" s="26"/>
      <c r="B918" s="35"/>
      <c r="C918" s="26"/>
      <c r="D918" s="36"/>
      <c r="E918" s="26"/>
      <c r="F918" s="26"/>
      <c r="G918" s="26"/>
      <c r="H918" s="37"/>
      <c r="I918" s="26"/>
      <c r="J918" s="35"/>
      <c r="K918" s="26"/>
      <c r="L918" s="36"/>
      <c r="M918" s="38"/>
      <c r="N918" s="39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40"/>
      <c r="AL918" s="36"/>
      <c r="AM918" s="36"/>
      <c r="AN918" s="36"/>
      <c r="AO918" s="36"/>
      <c r="AP918" s="36"/>
      <c r="AQ918" s="40"/>
      <c r="AR918" s="36"/>
    </row>
    <row r="919" spans="1:44" ht="15.75" customHeight="1" x14ac:dyDescent="0.25">
      <c r="A919" s="26"/>
      <c r="B919" s="35"/>
      <c r="C919" s="26"/>
      <c r="D919" s="36"/>
      <c r="E919" s="26"/>
      <c r="F919" s="26"/>
      <c r="G919" s="26"/>
      <c r="H919" s="37"/>
      <c r="I919" s="26"/>
      <c r="J919" s="35"/>
      <c r="K919" s="26"/>
      <c r="L919" s="36"/>
      <c r="M919" s="38"/>
      <c r="N919" s="39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40"/>
      <c r="AL919" s="36"/>
      <c r="AM919" s="36"/>
      <c r="AN919" s="36"/>
      <c r="AO919" s="36"/>
      <c r="AP919" s="36"/>
      <c r="AQ919" s="40"/>
      <c r="AR919" s="36"/>
    </row>
    <row r="920" spans="1:44" ht="15.75" customHeight="1" x14ac:dyDescent="0.25">
      <c r="A920" s="26"/>
      <c r="B920" s="35"/>
      <c r="C920" s="26"/>
      <c r="D920" s="36"/>
      <c r="E920" s="26"/>
      <c r="F920" s="26"/>
      <c r="G920" s="26"/>
      <c r="H920" s="37"/>
      <c r="I920" s="26"/>
      <c r="J920" s="35"/>
      <c r="K920" s="26"/>
      <c r="L920" s="36"/>
      <c r="M920" s="38"/>
      <c r="N920" s="39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40"/>
      <c r="AL920" s="36"/>
      <c r="AM920" s="36"/>
      <c r="AN920" s="36"/>
      <c r="AO920" s="36"/>
      <c r="AP920" s="36"/>
      <c r="AQ920" s="40"/>
      <c r="AR920" s="36"/>
    </row>
    <row r="921" spans="1:44" ht="15.75" customHeight="1" x14ac:dyDescent="0.25">
      <c r="A921" s="26"/>
      <c r="B921" s="35"/>
      <c r="C921" s="26"/>
      <c r="D921" s="36"/>
      <c r="E921" s="26"/>
      <c r="F921" s="26"/>
      <c r="G921" s="26"/>
      <c r="H921" s="37"/>
      <c r="I921" s="26"/>
      <c r="J921" s="35"/>
      <c r="K921" s="26"/>
      <c r="L921" s="36"/>
      <c r="M921" s="38"/>
      <c r="N921" s="39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40"/>
      <c r="AL921" s="36"/>
      <c r="AM921" s="36"/>
      <c r="AN921" s="36"/>
      <c r="AO921" s="36"/>
      <c r="AP921" s="36"/>
      <c r="AQ921" s="40"/>
      <c r="AR921" s="36"/>
    </row>
    <row r="922" spans="1:44" ht="15.75" customHeight="1" x14ac:dyDescent="0.25">
      <c r="A922" s="26"/>
      <c r="B922" s="35"/>
      <c r="C922" s="26"/>
      <c r="D922" s="36"/>
      <c r="E922" s="26"/>
      <c r="F922" s="26"/>
      <c r="G922" s="26"/>
      <c r="H922" s="37"/>
      <c r="I922" s="26"/>
      <c r="J922" s="35"/>
      <c r="K922" s="26"/>
      <c r="L922" s="36"/>
      <c r="M922" s="38"/>
      <c r="N922" s="39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40"/>
      <c r="AL922" s="36"/>
      <c r="AM922" s="36"/>
      <c r="AN922" s="36"/>
      <c r="AO922" s="36"/>
      <c r="AP922" s="36"/>
      <c r="AQ922" s="40"/>
      <c r="AR922" s="36"/>
    </row>
    <row r="923" spans="1:44" ht="15.75" customHeight="1" x14ac:dyDescent="0.25">
      <c r="A923" s="26"/>
      <c r="B923" s="35"/>
      <c r="C923" s="26"/>
      <c r="D923" s="36"/>
      <c r="E923" s="26"/>
      <c r="F923" s="26"/>
      <c r="G923" s="26"/>
      <c r="H923" s="37"/>
      <c r="I923" s="26"/>
      <c r="J923" s="35"/>
      <c r="K923" s="26"/>
      <c r="L923" s="36"/>
      <c r="M923" s="38"/>
      <c r="N923" s="39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40"/>
      <c r="AL923" s="36"/>
      <c r="AM923" s="36"/>
      <c r="AN923" s="36"/>
      <c r="AO923" s="36"/>
      <c r="AP923" s="36"/>
      <c r="AQ923" s="40"/>
      <c r="AR923" s="36"/>
    </row>
    <row r="924" spans="1:44" ht="15.75" customHeight="1" x14ac:dyDescent="0.25">
      <c r="A924" s="26"/>
      <c r="B924" s="35"/>
      <c r="C924" s="26"/>
      <c r="D924" s="36"/>
      <c r="E924" s="26"/>
      <c r="F924" s="26"/>
      <c r="G924" s="26"/>
      <c r="H924" s="37"/>
      <c r="I924" s="26"/>
      <c r="J924" s="35"/>
      <c r="K924" s="26"/>
      <c r="L924" s="36"/>
      <c r="M924" s="38"/>
      <c r="N924" s="39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40"/>
      <c r="AL924" s="36"/>
      <c r="AM924" s="36"/>
      <c r="AN924" s="36"/>
      <c r="AO924" s="36"/>
      <c r="AP924" s="36"/>
      <c r="AQ924" s="40"/>
      <c r="AR924" s="36"/>
    </row>
    <row r="925" spans="1:44" ht="15.75" customHeight="1" x14ac:dyDescent="0.25">
      <c r="A925" s="26"/>
      <c r="B925" s="35"/>
      <c r="C925" s="26"/>
      <c r="D925" s="36"/>
      <c r="E925" s="26"/>
      <c r="F925" s="26"/>
      <c r="G925" s="26"/>
      <c r="H925" s="37"/>
      <c r="I925" s="26"/>
      <c r="J925" s="35"/>
      <c r="K925" s="26"/>
      <c r="L925" s="36"/>
      <c r="M925" s="38"/>
      <c r="N925" s="39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40"/>
      <c r="AL925" s="36"/>
      <c r="AM925" s="36"/>
      <c r="AN925" s="36"/>
      <c r="AO925" s="36"/>
      <c r="AP925" s="36"/>
      <c r="AQ925" s="40"/>
      <c r="AR925" s="36"/>
    </row>
    <row r="926" spans="1:44" ht="15.75" customHeight="1" x14ac:dyDescent="0.25">
      <c r="A926" s="26"/>
      <c r="B926" s="35"/>
      <c r="C926" s="26"/>
      <c r="D926" s="36"/>
      <c r="E926" s="26"/>
      <c r="F926" s="26"/>
      <c r="G926" s="26"/>
      <c r="H926" s="37"/>
      <c r="I926" s="26"/>
      <c r="J926" s="35"/>
      <c r="K926" s="26"/>
      <c r="L926" s="36"/>
      <c r="M926" s="38"/>
      <c r="N926" s="39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40"/>
      <c r="AL926" s="36"/>
      <c r="AM926" s="36"/>
      <c r="AN926" s="36"/>
      <c r="AO926" s="36"/>
      <c r="AP926" s="36"/>
      <c r="AQ926" s="40"/>
      <c r="AR926" s="36"/>
    </row>
    <row r="927" spans="1:44" ht="15.75" customHeight="1" x14ac:dyDescent="0.25">
      <c r="A927" s="26"/>
      <c r="B927" s="35"/>
      <c r="C927" s="26"/>
      <c r="D927" s="36"/>
      <c r="E927" s="26"/>
      <c r="F927" s="26"/>
      <c r="G927" s="26"/>
      <c r="H927" s="37"/>
      <c r="I927" s="26"/>
      <c r="J927" s="35"/>
      <c r="K927" s="26"/>
      <c r="L927" s="36"/>
      <c r="M927" s="38"/>
      <c r="N927" s="39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40"/>
      <c r="AL927" s="36"/>
      <c r="AM927" s="36"/>
      <c r="AN927" s="36"/>
      <c r="AO927" s="36"/>
      <c r="AP927" s="36"/>
      <c r="AQ927" s="40"/>
      <c r="AR927" s="36"/>
    </row>
    <row r="928" spans="1:44" ht="15.75" customHeight="1" x14ac:dyDescent="0.25">
      <c r="A928" s="26"/>
      <c r="B928" s="35"/>
      <c r="C928" s="26"/>
      <c r="D928" s="36"/>
      <c r="E928" s="26"/>
      <c r="F928" s="26"/>
      <c r="G928" s="26"/>
      <c r="H928" s="37"/>
      <c r="I928" s="26"/>
      <c r="J928" s="35"/>
      <c r="K928" s="26"/>
      <c r="L928" s="36"/>
      <c r="M928" s="38"/>
      <c r="N928" s="39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40"/>
      <c r="AL928" s="36"/>
      <c r="AM928" s="36"/>
      <c r="AN928" s="36"/>
      <c r="AO928" s="36"/>
      <c r="AP928" s="36"/>
      <c r="AQ928" s="40"/>
      <c r="AR928" s="36"/>
    </row>
    <row r="929" spans="1:44" ht="15.75" customHeight="1" x14ac:dyDescent="0.25">
      <c r="A929" s="26"/>
      <c r="B929" s="35"/>
      <c r="C929" s="26"/>
      <c r="D929" s="36"/>
      <c r="E929" s="26"/>
      <c r="F929" s="26"/>
      <c r="G929" s="26"/>
      <c r="H929" s="37"/>
      <c r="I929" s="26"/>
      <c r="J929" s="35"/>
      <c r="K929" s="26"/>
      <c r="L929" s="36"/>
      <c r="M929" s="38"/>
      <c r="N929" s="39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40"/>
      <c r="AL929" s="36"/>
      <c r="AM929" s="36"/>
      <c r="AN929" s="36"/>
      <c r="AO929" s="36"/>
      <c r="AP929" s="36"/>
      <c r="AQ929" s="40"/>
      <c r="AR929" s="36"/>
    </row>
    <row r="930" spans="1:44" ht="15.75" customHeight="1" x14ac:dyDescent="0.25">
      <c r="A930" s="26"/>
      <c r="B930" s="35"/>
      <c r="C930" s="26"/>
      <c r="D930" s="36"/>
      <c r="E930" s="26"/>
      <c r="F930" s="26"/>
      <c r="G930" s="26"/>
      <c r="H930" s="37"/>
      <c r="I930" s="26"/>
      <c r="J930" s="35"/>
      <c r="K930" s="26"/>
      <c r="L930" s="36"/>
      <c r="M930" s="38"/>
      <c r="N930" s="39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40"/>
      <c r="AL930" s="36"/>
      <c r="AM930" s="36"/>
      <c r="AN930" s="36"/>
      <c r="AO930" s="36"/>
      <c r="AP930" s="36"/>
      <c r="AQ930" s="40"/>
      <c r="AR930" s="36"/>
    </row>
    <row r="931" spans="1:44" ht="15.75" customHeight="1" x14ac:dyDescent="0.25">
      <c r="A931" s="26"/>
      <c r="B931" s="35"/>
      <c r="C931" s="26"/>
      <c r="D931" s="36"/>
      <c r="E931" s="26"/>
      <c r="F931" s="26"/>
      <c r="G931" s="26"/>
      <c r="H931" s="37"/>
      <c r="I931" s="26"/>
      <c r="J931" s="35"/>
      <c r="K931" s="26"/>
      <c r="L931" s="36"/>
      <c r="M931" s="38"/>
      <c r="N931" s="39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40"/>
      <c r="AL931" s="36"/>
      <c r="AM931" s="36"/>
      <c r="AN931" s="36"/>
      <c r="AO931" s="36"/>
      <c r="AP931" s="36"/>
      <c r="AQ931" s="40"/>
      <c r="AR931" s="36"/>
    </row>
    <row r="932" spans="1:44" ht="15.75" customHeight="1" x14ac:dyDescent="0.25">
      <c r="A932" s="26"/>
      <c r="B932" s="35"/>
      <c r="C932" s="26"/>
      <c r="D932" s="36"/>
      <c r="E932" s="26"/>
      <c r="F932" s="26"/>
      <c r="G932" s="26"/>
      <c r="H932" s="37"/>
      <c r="I932" s="26"/>
      <c r="J932" s="35"/>
      <c r="K932" s="26"/>
      <c r="L932" s="36"/>
      <c r="M932" s="38"/>
      <c r="N932" s="39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40"/>
      <c r="AL932" s="36"/>
      <c r="AM932" s="36"/>
      <c r="AN932" s="36"/>
      <c r="AO932" s="36"/>
      <c r="AP932" s="36"/>
      <c r="AQ932" s="40"/>
      <c r="AR932" s="36"/>
    </row>
    <row r="933" spans="1:44" ht="15.75" customHeight="1" x14ac:dyDescent="0.25">
      <c r="A933" s="26"/>
      <c r="B933" s="35"/>
      <c r="C933" s="26"/>
      <c r="D933" s="36"/>
      <c r="E933" s="26"/>
      <c r="F933" s="26"/>
      <c r="G933" s="26"/>
      <c r="H933" s="37"/>
      <c r="I933" s="26"/>
      <c r="J933" s="35"/>
      <c r="K933" s="26"/>
      <c r="L933" s="36"/>
      <c r="M933" s="38"/>
      <c r="N933" s="39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40"/>
      <c r="AL933" s="36"/>
      <c r="AM933" s="36"/>
      <c r="AN933" s="36"/>
      <c r="AO933" s="36"/>
      <c r="AP933" s="36"/>
      <c r="AQ933" s="40"/>
      <c r="AR933" s="36"/>
    </row>
    <row r="934" spans="1:44" ht="15.75" customHeight="1" x14ac:dyDescent="0.25">
      <c r="A934" s="26"/>
      <c r="B934" s="35"/>
      <c r="C934" s="26"/>
      <c r="D934" s="36"/>
      <c r="E934" s="26"/>
      <c r="F934" s="26"/>
      <c r="G934" s="26"/>
      <c r="H934" s="37"/>
      <c r="I934" s="26"/>
      <c r="J934" s="35"/>
      <c r="K934" s="26"/>
      <c r="L934" s="36"/>
      <c r="M934" s="38"/>
      <c r="N934" s="39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40"/>
      <c r="AL934" s="36"/>
      <c r="AM934" s="36"/>
      <c r="AN934" s="36"/>
      <c r="AO934" s="36"/>
      <c r="AP934" s="36"/>
      <c r="AQ934" s="40"/>
      <c r="AR934" s="36"/>
    </row>
    <row r="935" spans="1:44" ht="15.75" customHeight="1" x14ac:dyDescent="0.25">
      <c r="A935" s="26"/>
      <c r="B935" s="35"/>
      <c r="C935" s="26"/>
      <c r="D935" s="36"/>
      <c r="E935" s="26"/>
      <c r="F935" s="26"/>
      <c r="G935" s="26"/>
      <c r="H935" s="37"/>
      <c r="I935" s="26"/>
      <c r="J935" s="35"/>
      <c r="K935" s="26"/>
      <c r="L935" s="36"/>
      <c r="M935" s="38"/>
      <c r="N935" s="39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40"/>
      <c r="AL935" s="36"/>
      <c r="AM935" s="36"/>
      <c r="AN935" s="36"/>
      <c r="AO935" s="36"/>
      <c r="AP935" s="36"/>
      <c r="AQ935" s="40"/>
      <c r="AR935" s="36"/>
    </row>
    <row r="936" spans="1:44" ht="15.75" customHeight="1" x14ac:dyDescent="0.25">
      <c r="A936" s="26"/>
      <c r="B936" s="35"/>
      <c r="C936" s="26"/>
      <c r="D936" s="36"/>
      <c r="E936" s="26"/>
      <c r="F936" s="26"/>
      <c r="G936" s="26"/>
      <c r="H936" s="37"/>
      <c r="I936" s="26"/>
      <c r="J936" s="35"/>
      <c r="K936" s="26"/>
      <c r="L936" s="36"/>
      <c r="M936" s="38"/>
      <c r="N936" s="39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40"/>
      <c r="AL936" s="36"/>
      <c r="AM936" s="36"/>
      <c r="AN936" s="36"/>
      <c r="AO936" s="36"/>
      <c r="AP936" s="36"/>
      <c r="AQ936" s="40"/>
      <c r="AR936" s="36"/>
    </row>
    <row r="937" spans="1:44" ht="15.75" customHeight="1" x14ac:dyDescent="0.25">
      <c r="A937" s="26"/>
      <c r="B937" s="35"/>
      <c r="C937" s="26"/>
      <c r="D937" s="36"/>
      <c r="E937" s="26"/>
      <c r="F937" s="26"/>
      <c r="G937" s="26"/>
      <c r="H937" s="37"/>
      <c r="I937" s="26"/>
      <c r="J937" s="35"/>
      <c r="K937" s="26"/>
      <c r="L937" s="36"/>
      <c r="M937" s="38"/>
      <c r="N937" s="39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40"/>
      <c r="AL937" s="36"/>
      <c r="AM937" s="36"/>
      <c r="AN937" s="36"/>
      <c r="AO937" s="36"/>
      <c r="AP937" s="36"/>
      <c r="AQ937" s="40"/>
      <c r="AR937" s="36"/>
    </row>
    <row r="938" spans="1:44" ht="15.75" customHeight="1" x14ac:dyDescent="0.25">
      <c r="A938" s="26"/>
      <c r="B938" s="35"/>
      <c r="C938" s="26"/>
      <c r="D938" s="36"/>
      <c r="E938" s="26"/>
      <c r="F938" s="26"/>
      <c r="G938" s="26"/>
      <c r="H938" s="37"/>
      <c r="I938" s="26"/>
      <c r="J938" s="35"/>
      <c r="K938" s="26"/>
      <c r="L938" s="36"/>
      <c r="M938" s="38"/>
      <c r="N938" s="39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40"/>
      <c r="AL938" s="36"/>
      <c r="AM938" s="36"/>
      <c r="AN938" s="36"/>
      <c r="AO938" s="36"/>
      <c r="AP938" s="36"/>
      <c r="AQ938" s="40"/>
      <c r="AR938" s="36"/>
    </row>
    <row r="939" spans="1:44" ht="15.75" customHeight="1" x14ac:dyDescent="0.25">
      <c r="A939" s="26"/>
      <c r="B939" s="35"/>
      <c r="C939" s="26"/>
      <c r="D939" s="36"/>
      <c r="E939" s="26"/>
      <c r="F939" s="26"/>
      <c r="G939" s="26"/>
      <c r="H939" s="37"/>
      <c r="I939" s="26"/>
      <c r="J939" s="35"/>
      <c r="K939" s="26"/>
      <c r="L939" s="36"/>
      <c r="M939" s="38"/>
      <c r="N939" s="39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40"/>
      <c r="AL939" s="36"/>
      <c r="AM939" s="36"/>
      <c r="AN939" s="36"/>
      <c r="AO939" s="36"/>
      <c r="AP939" s="36"/>
      <c r="AQ939" s="40"/>
      <c r="AR939" s="36"/>
    </row>
    <row r="940" spans="1:44" ht="15.75" customHeight="1" x14ac:dyDescent="0.25">
      <c r="A940" s="26"/>
      <c r="B940" s="35"/>
      <c r="C940" s="26"/>
      <c r="D940" s="36"/>
      <c r="E940" s="26"/>
      <c r="F940" s="26"/>
      <c r="G940" s="26"/>
      <c r="H940" s="37"/>
      <c r="I940" s="26"/>
      <c r="J940" s="35"/>
      <c r="K940" s="26"/>
      <c r="L940" s="36"/>
      <c r="M940" s="38"/>
      <c r="N940" s="39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40"/>
      <c r="AL940" s="36"/>
      <c r="AM940" s="36"/>
      <c r="AN940" s="36"/>
      <c r="AO940" s="36"/>
      <c r="AP940" s="36"/>
      <c r="AQ940" s="40"/>
      <c r="AR940" s="36"/>
    </row>
    <row r="941" spans="1:44" ht="15.75" customHeight="1" x14ac:dyDescent="0.25">
      <c r="A941" s="26"/>
      <c r="B941" s="35"/>
      <c r="C941" s="26"/>
      <c r="D941" s="36"/>
      <c r="E941" s="26"/>
      <c r="F941" s="26"/>
      <c r="G941" s="26"/>
      <c r="H941" s="37"/>
      <c r="I941" s="26"/>
      <c r="J941" s="35"/>
      <c r="K941" s="26"/>
      <c r="L941" s="36"/>
      <c r="M941" s="38"/>
      <c r="N941" s="39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40"/>
      <c r="AL941" s="36"/>
      <c r="AM941" s="36"/>
      <c r="AN941" s="36"/>
      <c r="AO941" s="36"/>
      <c r="AP941" s="36"/>
      <c r="AQ941" s="40"/>
      <c r="AR941" s="36"/>
    </row>
    <row r="942" spans="1:44" ht="15.75" customHeight="1" x14ac:dyDescent="0.25">
      <c r="A942" s="26"/>
      <c r="B942" s="35"/>
      <c r="C942" s="26"/>
      <c r="D942" s="36"/>
      <c r="E942" s="26"/>
      <c r="F942" s="26"/>
      <c r="G942" s="26"/>
      <c r="H942" s="37"/>
      <c r="I942" s="26"/>
      <c r="J942" s="35"/>
      <c r="K942" s="26"/>
      <c r="L942" s="36"/>
      <c r="M942" s="38"/>
      <c r="N942" s="39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40"/>
      <c r="AL942" s="36"/>
      <c r="AM942" s="36"/>
      <c r="AN942" s="36"/>
      <c r="AO942" s="36"/>
      <c r="AP942" s="36"/>
      <c r="AQ942" s="40"/>
      <c r="AR942" s="36"/>
    </row>
    <row r="943" spans="1:44" ht="15.75" customHeight="1" x14ac:dyDescent="0.25">
      <c r="A943" s="26"/>
      <c r="B943" s="35"/>
      <c r="C943" s="26"/>
      <c r="D943" s="36"/>
      <c r="E943" s="26"/>
      <c r="F943" s="26"/>
      <c r="G943" s="26"/>
      <c r="H943" s="37"/>
      <c r="I943" s="26"/>
      <c r="J943" s="35"/>
      <c r="K943" s="26"/>
      <c r="L943" s="36"/>
      <c r="M943" s="38"/>
      <c r="N943" s="39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40"/>
      <c r="AL943" s="36"/>
      <c r="AM943" s="36"/>
      <c r="AN943" s="36"/>
      <c r="AO943" s="36"/>
      <c r="AP943" s="36"/>
      <c r="AQ943" s="40"/>
      <c r="AR943" s="36"/>
    </row>
    <row r="944" spans="1:44" ht="15.75" customHeight="1" x14ac:dyDescent="0.25">
      <c r="A944" s="26"/>
      <c r="B944" s="35"/>
      <c r="C944" s="26"/>
      <c r="D944" s="36"/>
      <c r="E944" s="26"/>
      <c r="F944" s="26"/>
      <c r="G944" s="26"/>
      <c r="H944" s="37"/>
      <c r="I944" s="26"/>
      <c r="J944" s="35"/>
      <c r="K944" s="26"/>
      <c r="L944" s="36"/>
      <c r="M944" s="38"/>
      <c r="N944" s="39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40"/>
      <c r="AL944" s="36"/>
      <c r="AM944" s="36"/>
      <c r="AN944" s="36"/>
      <c r="AO944" s="36"/>
      <c r="AP944" s="36"/>
      <c r="AQ944" s="40"/>
      <c r="AR944" s="36"/>
    </row>
    <row r="945" spans="1:44" ht="15.75" customHeight="1" x14ac:dyDescent="0.25">
      <c r="A945" s="26"/>
      <c r="B945" s="35"/>
      <c r="C945" s="26"/>
      <c r="D945" s="36"/>
      <c r="E945" s="26"/>
      <c r="F945" s="26"/>
      <c r="G945" s="26"/>
      <c r="H945" s="37"/>
      <c r="I945" s="26"/>
      <c r="J945" s="35"/>
      <c r="K945" s="26"/>
      <c r="L945" s="36"/>
      <c r="M945" s="38"/>
      <c r="N945" s="39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40"/>
      <c r="AL945" s="36"/>
      <c r="AM945" s="36"/>
      <c r="AN945" s="36"/>
      <c r="AO945" s="36"/>
      <c r="AP945" s="36"/>
      <c r="AQ945" s="40"/>
      <c r="AR945" s="36"/>
    </row>
    <row r="946" spans="1:44" ht="15.75" customHeight="1" x14ac:dyDescent="0.25">
      <c r="A946" s="26"/>
      <c r="B946" s="35"/>
      <c r="C946" s="26"/>
      <c r="D946" s="36"/>
      <c r="E946" s="26"/>
      <c r="F946" s="26"/>
      <c r="G946" s="26"/>
      <c r="H946" s="37"/>
      <c r="I946" s="26"/>
      <c r="J946" s="35"/>
      <c r="K946" s="26"/>
      <c r="L946" s="36"/>
      <c r="M946" s="38"/>
      <c r="N946" s="39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40"/>
      <c r="AL946" s="36"/>
      <c r="AM946" s="36"/>
      <c r="AN946" s="36"/>
      <c r="AO946" s="36"/>
      <c r="AP946" s="36"/>
      <c r="AQ946" s="40"/>
      <c r="AR946" s="36"/>
    </row>
    <row r="947" spans="1:44" ht="15.75" customHeight="1" x14ac:dyDescent="0.25">
      <c r="A947" s="26"/>
      <c r="B947" s="35"/>
      <c r="C947" s="26"/>
      <c r="D947" s="36"/>
      <c r="E947" s="26"/>
      <c r="F947" s="26"/>
      <c r="G947" s="26"/>
      <c r="H947" s="37"/>
      <c r="I947" s="26"/>
      <c r="J947" s="35"/>
      <c r="K947" s="26"/>
      <c r="L947" s="36"/>
      <c r="M947" s="38"/>
      <c r="N947" s="39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40"/>
      <c r="AL947" s="36"/>
      <c r="AM947" s="36"/>
      <c r="AN947" s="36"/>
      <c r="AO947" s="36"/>
      <c r="AP947" s="36"/>
      <c r="AQ947" s="40"/>
      <c r="AR947" s="36"/>
    </row>
    <row r="948" spans="1:44" ht="15.75" customHeight="1" x14ac:dyDescent="0.25">
      <c r="A948" s="26"/>
      <c r="B948" s="35"/>
      <c r="C948" s="26"/>
      <c r="D948" s="36"/>
      <c r="E948" s="26"/>
      <c r="F948" s="26"/>
      <c r="G948" s="26"/>
      <c r="H948" s="37"/>
      <c r="I948" s="26"/>
      <c r="J948" s="35"/>
      <c r="K948" s="26"/>
      <c r="L948" s="36"/>
      <c r="M948" s="38"/>
      <c r="N948" s="39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40"/>
      <c r="AL948" s="36"/>
      <c r="AM948" s="36"/>
      <c r="AN948" s="36"/>
      <c r="AO948" s="36"/>
      <c r="AP948" s="36"/>
      <c r="AQ948" s="40"/>
      <c r="AR948" s="36"/>
    </row>
    <row r="949" spans="1:44" ht="15.75" customHeight="1" x14ac:dyDescent="0.25">
      <c r="A949" s="26"/>
      <c r="B949" s="35"/>
      <c r="C949" s="26"/>
      <c r="D949" s="36"/>
      <c r="E949" s="26"/>
      <c r="F949" s="26"/>
      <c r="G949" s="26"/>
      <c r="H949" s="37"/>
      <c r="I949" s="26"/>
      <c r="J949" s="35"/>
      <c r="K949" s="26"/>
      <c r="L949" s="36"/>
      <c r="M949" s="38"/>
      <c r="N949" s="39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40"/>
      <c r="AL949" s="36"/>
      <c r="AM949" s="36"/>
      <c r="AN949" s="36"/>
      <c r="AO949" s="36"/>
      <c r="AP949" s="36"/>
      <c r="AQ949" s="40"/>
      <c r="AR949" s="36"/>
    </row>
    <row r="950" spans="1:44" ht="15.75" customHeight="1" x14ac:dyDescent="0.25">
      <c r="A950" s="26"/>
      <c r="B950" s="35"/>
      <c r="C950" s="26"/>
      <c r="D950" s="36"/>
      <c r="E950" s="26"/>
      <c r="F950" s="26"/>
      <c r="G950" s="26"/>
      <c r="H950" s="37"/>
      <c r="I950" s="26"/>
      <c r="J950" s="35"/>
      <c r="K950" s="26"/>
      <c r="L950" s="36"/>
      <c r="M950" s="38"/>
      <c r="N950" s="39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40"/>
      <c r="AL950" s="36"/>
      <c r="AM950" s="36"/>
      <c r="AN950" s="36"/>
      <c r="AO950" s="36"/>
      <c r="AP950" s="36"/>
      <c r="AQ950" s="40"/>
      <c r="AR950" s="36"/>
    </row>
    <row r="951" spans="1:44" ht="15.75" customHeight="1" x14ac:dyDescent="0.25">
      <c r="A951" s="26"/>
      <c r="B951" s="35"/>
      <c r="C951" s="26"/>
      <c r="D951" s="36"/>
      <c r="E951" s="26"/>
      <c r="F951" s="26"/>
      <c r="G951" s="26"/>
      <c r="H951" s="37"/>
      <c r="I951" s="26"/>
      <c r="J951" s="35"/>
      <c r="K951" s="26"/>
      <c r="L951" s="36"/>
      <c r="M951" s="38"/>
      <c r="N951" s="39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40"/>
      <c r="AL951" s="36"/>
      <c r="AM951" s="36"/>
      <c r="AN951" s="36"/>
      <c r="AO951" s="36"/>
      <c r="AP951" s="36"/>
      <c r="AQ951" s="40"/>
      <c r="AR951" s="36"/>
    </row>
    <row r="952" spans="1:44" ht="15.75" customHeight="1" x14ac:dyDescent="0.25">
      <c r="A952" s="26"/>
      <c r="B952" s="35"/>
      <c r="C952" s="26"/>
      <c r="D952" s="36"/>
      <c r="E952" s="26"/>
      <c r="F952" s="26"/>
      <c r="G952" s="26"/>
      <c r="H952" s="37"/>
      <c r="I952" s="26"/>
      <c r="J952" s="35"/>
      <c r="K952" s="26"/>
      <c r="L952" s="36"/>
      <c r="M952" s="38"/>
      <c r="N952" s="39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40"/>
      <c r="AL952" s="36"/>
      <c r="AM952" s="36"/>
      <c r="AN952" s="36"/>
      <c r="AO952" s="36"/>
      <c r="AP952" s="36"/>
      <c r="AQ952" s="40"/>
      <c r="AR952" s="36"/>
    </row>
    <row r="953" spans="1:44" ht="15.75" customHeight="1" x14ac:dyDescent="0.25">
      <c r="A953" s="26"/>
      <c r="B953" s="35"/>
      <c r="C953" s="26"/>
      <c r="D953" s="36"/>
      <c r="E953" s="26"/>
      <c r="F953" s="26"/>
      <c r="G953" s="26"/>
      <c r="H953" s="37"/>
      <c r="I953" s="26"/>
      <c r="J953" s="35"/>
      <c r="K953" s="26"/>
      <c r="L953" s="36"/>
      <c r="M953" s="38"/>
      <c r="N953" s="39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40"/>
      <c r="AL953" s="36"/>
      <c r="AM953" s="36"/>
      <c r="AN953" s="36"/>
      <c r="AO953" s="36"/>
      <c r="AP953" s="36"/>
      <c r="AQ953" s="40"/>
      <c r="AR953" s="36"/>
    </row>
    <row r="954" spans="1:44" ht="15.75" customHeight="1" x14ac:dyDescent="0.25">
      <c r="A954" s="26"/>
      <c r="B954" s="35"/>
      <c r="C954" s="26"/>
      <c r="D954" s="36"/>
      <c r="E954" s="26"/>
      <c r="F954" s="26"/>
      <c r="G954" s="26"/>
      <c r="H954" s="37"/>
      <c r="I954" s="26"/>
      <c r="J954" s="35"/>
      <c r="K954" s="26"/>
      <c r="L954" s="36"/>
      <c r="M954" s="38"/>
      <c r="N954" s="39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40"/>
      <c r="AL954" s="36"/>
      <c r="AM954" s="36"/>
      <c r="AN954" s="36"/>
      <c r="AO954" s="36"/>
      <c r="AP954" s="36"/>
      <c r="AQ954" s="40"/>
      <c r="AR954" s="36"/>
    </row>
    <row r="955" spans="1:44" ht="15.75" customHeight="1" x14ac:dyDescent="0.25">
      <c r="A955" s="26"/>
      <c r="B955" s="35"/>
      <c r="C955" s="26"/>
      <c r="D955" s="36"/>
      <c r="E955" s="26"/>
      <c r="F955" s="26"/>
      <c r="G955" s="26"/>
      <c r="H955" s="37"/>
      <c r="I955" s="26"/>
      <c r="J955" s="35"/>
      <c r="K955" s="26"/>
      <c r="L955" s="36"/>
      <c r="M955" s="38"/>
      <c r="N955" s="39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40"/>
      <c r="AL955" s="36"/>
      <c r="AM955" s="36"/>
      <c r="AN955" s="36"/>
      <c r="AO955" s="36"/>
      <c r="AP955" s="36"/>
      <c r="AQ955" s="40"/>
      <c r="AR955" s="36"/>
    </row>
    <row r="956" spans="1:44" ht="15.75" customHeight="1" x14ac:dyDescent="0.25">
      <c r="A956" s="26"/>
      <c r="B956" s="35"/>
      <c r="C956" s="26"/>
      <c r="D956" s="36"/>
      <c r="E956" s="26"/>
      <c r="F956" s="26"/>
      <c r="G956" s="26"/>
      <c r="H956" s="37"/>
      <c r="I956" s="26"/>
      <c r="J956" s="35"/>
      <c r="K956" s="26"/>
      <c r="L956" s="36"/>
      <c r="M956" s="38"/>
      <c r="N956" s="39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40"/>
      <c r="AL956" s="36"/>
      <c r="AM956" s="36"/>
      <c r="AN956" s="36"/>
      <c r="AO956" s="36"/>
      <c r="AP956" s="36"/>
      <c r="AQ956" s="40"/>
      <c r="AR956" s="36"/>
    </row>
    <row r="957" spans="1:44" ht="15.75" customHeight="1" x14ac:dyDescent="0.25">
      <c r="A957" s="26"/>
      <c r="B957" s="35"/>
      <c r="C957" s="26"/>
      <c r="D957" s="36"/>
      <c r="E957" s="26"/>
      <c r="F957" s="26"/>
      <c r="G957" s="26"/>
      <c r="H957" s="37"/>
      <c r="I957" s="26"/>
      <c r="J957" s="35"/>
      <c r="K957" s="26"/>
      <c r="L957" s="36"/>
      <c r="M957" s="38"/>
      <c r="N957" s="39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40"/>
      <c r="AL957" s="36"/>
      <c r="AM957" s="36"/>
      <c r="AN957" s="36"/>
      <c r="AO957" s="36"/>
      <c r="AP957" s="36"/>
      <c r="AQ957" s="40"/>
      <c r="AR957" s="36"/>
    </row>
    <row r="958" spans="1:44" ht="15.75" customHeight="1" x14ac:dyDescent="0.25">
      <c r="A958" s="26"/>
      <c r="B958" s="35"/>
      <c r="C958" s="26"/>
      <c r="D958" s="36"/>
      <c r="E958" s="26"/>
      <c r="F958" s="26"/>
      <c r="G958" s="26"/>
      <c r="H958" s="37"/>
      <c r="I958" s="26"/>
      <c r="J958" s="35"/>
      <c r="K958" s="26"/>
      <c r="L958" s="36"/>
      <c r="M958" s="38"/>
      <c r="N958" s="39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40"/>
      <c r="AL958" s="36"/>
      <c r="AM958" s="36"/>
      <c r="AN958" s="36"/>
      <c r="AO958" s="36"/>
      <c r="AP958" s="36"/>
      <c r="AQ958" s="40"/>
      <c r="AR958" s="36"/>
    </row>
    <row r="959" spans="1:44" ht="15.75" customHeight="1" x14ac:dyDescent="0.25">
      <c r="A959" s="26"/>
      <c r="B959" s="35"/>
      <c r="C959" s="26"/>
      <c r="D959" s="36"/>
      <c r="E959" s="26"/>
      <c r="F959" s="26"/>
      <c r="G959" s="26"/>
      <c r="H959" s="37"/>
      <c r="I959" s="26"/>
      <c r="J959" s="35"/>
      <c r="K959" s="26"/>
      <c r="L959" s="36"/>
      <c r="M959" s="38"/>
      <c r="N959" s="39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40"/>
      <c r="AL959" s="36"/>
      <c r="AM959" s="36"/>
      <c r="AN959" s="36"/>
      <c r="AO959" s="36"/>
      <c r="AP959" s="36"/>
      <c r="AQ959" s="40"/>
      <c r="AR959" s="36"/>
    </row>
    <row r="960" spans="1:44" ht="15.75" customHeight="1" x14ac:dyDescent="0.25">
      <c r="A960" s="26"/>
      <c r="B960" s="35"/>
      <c r="C960" s="26"/>
      <c r="D960" s="36"/>
      <c r="E960" s="26"/>
      <c r="F960" s="26"/>
      <c r="G960" s="26"/>
      <c r="H960" s="37"/>
      <c r="I960" s="26"/>
      <c r="J960" s="35"/>
      <c r="K960" s="26"/>
      <c r="L960" s="36"/>
      <c r="M960" s="38"/>
      <c r="N960" s="39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40"/>
      <c r="AL960" s="36"/>
      <c r="AM960" s="36"/>
      <c r="AN960" s="36"/>
      <c r="AO960" s="36"/>
      <c r="AP960" s="36"/>
      <c r="AQ960" s="40"/>
      <c r="AR960" s="36"/>
    </row>
    <row r="961" spans="1:44" ht="15.75" customHeight="1" x14ac:dyDescent="0.25">
      <c r="A961" s="26"/>
      <c r="B961" s="35"/>
      <c r="C961" s="26"/>
      <c r="D961" s="36"/>
      <c r="E961" s="26"/>
      <c r="F961" s="26"/>
      <c r="G961" s="26"/>
      <c r="H961" s="37"/>
      <c r="I961" s="26"/>
      <c r="J961" s="35"/>
      <c r="K961" s="26"/>
      <c r="L961" s="36"/>
      <c r="M961" s="38"/>
      <c r="N961" s="39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40"/>
      <c r="AL961" s="36"/>
      <c r="AM961" s="36"/>
      <c r="AN961" s="36"/>
      <c r="AO961" s="36"/>
      <c r="AP961" s="36"/>
      <c r="AQ961" s="40"/>
      <c r="AR961" s="36"/>
    </row>
    <row r="962" spans="1:44" ht="15.75" customHeight="1" x14ac:dyDescent="0.25">
      <c r="A962" s="26"/>
      <c r="B962" s="35"/>
      <c r="C962" s="26"/>
      <c r="D962" s="36"/>
      <c r="E962" s="26"/>
      <c r="F962" s="26"/>
      <c r="G962" s="26"/>
      <c r="H962" s="37"/>
      <c r="I962" s="26"/>
      <c r="J962" s="35"/>
      <c r="K962" s="26"/>
      <c r="L962" s="36"/>
      <c r="M962" s="38"/>
      <c r="N962" s="39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40"/>
      <c r="AL962" s="36"/>
      <c r="AM962" s="36"/>
      <c r="AN962" s="36"/>
      <c r="AO962" s="36"/>
      <c r="AP962" s="36"/>
      <c r="AQ962" s="40"/>
      <c r="AR962" s="36"/>
    </row>
    <row r="963" spans="1:44" ht="15.75" customHeight="1" x14ac:dyDescent="0.25">
      <c r="A963" s="26"/>
      <c r="B963" s="35"/>
      <c r="C963" s="26"/>
      <c r="D963" s="36"/>
      <c r="E963" s="26"/>
      <c r="F963" s="26"/>
      <c r="G963" s="26"/>
      <c r="H963" s="37"/>
      <c r="I963" s="26"/>
      <c r="J963" s="35"/>
      <c r="K963" s="26"/>
      <c r="L963" s="36"/>
      <c r="M963" s="38"/>
      <c r="N963" s="39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40"/>
      <c r="AL963" s="36"/>
      <c r="AM963" s="36"/>
      <c r="AN963" s="36"/>
      <c r="AO963" s="36"/>
      <c r="AP963" s="36"/>
      <c r="AQ963" s="40"/>
      <c r="AR963" s="36"/>
    </row>
    <row r="964" spans="1:44" ht="15.75" customHeight="1" x14ac:dyDescent="0.25">
      <c r="A964" s="26"/>
      <c r="B964" s="35"/>
      <c r="C964" s="26"/>
      <c r="D964" s="36"/>
      <c r="E964" s="26"/>
      <c r="F964" s="26"/>
      <c r="G964" s="26"/>
      <c r="H964" s="37"/>
      <c r="I964" s="26"/>
      <c r="J964" s="35"/>
      <c r="K964" s="26"/>
      <c r="L964" s="36"/>
      <c r="M964" s="38"/>
      <c r="N964" s="39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40"/>
      <c r="AL964" s="36"/>
      <c r="AM964" s="36"/>
      <c r="AN964" s="36"/>
      <c r="AO964" s="36"/>
      <c r="AP964" s="36"/>
      <c r="AQ964" s="40"/>
      <c r="AR964" s="36"/>
    </row>
    <row r="965" spans="1:44" ht="15.75" customHeight="1" x14ac:dyDescent="0.25">
      <c r="A965" s="26"/>
      <c r="B965" s="35"/>
      <c r="C965" s="26"/>
      <c r="D965" s="36"/>
      <c r="E965" s="26"/>
      <c r="F965" s="26"/>
      <c r="G965" s="26"/>
      <c r="H965" s="37"/>
      <c r="I965" s="26"/>
      <c r="J965" s="35"/>
      <c r="K965" s="26"/>
      <c r="L965" s="36"/>
      <c r="M965" s="38"/>
      <c r="N965" s="39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40"/>
      <c r="AL965" s="36"/>
      <c r="AM965" s="36"/>
      <c r="AN965" s="36"/>
      <c r="AO965" s="36"/>
      <c r="AP965" s="36"/>
      <c r="AQ965" s="40"/>
      <c r="AR965" s="36"/>
    </row>
    <row r="966" spans="1:44" ht="15.75" customHeight="1" x14ac:dyDescent="0.25">
      <c r="A966" s="26"/>
      <c r="B966" s="35"/>
      <c r="C966" s="26"/>
      <c r="D966" s="36"/>
      <c r="E966" s="26"/>
      <c r="F966" s="26"/>
      <c r="G966" s="26"/>
      <c r="H966" s="37"/>
      <c r="I966" s="26"/>
      <c r="J966" s="35"/>
      <c r="K966" s="26"/>
      <c r="L966" s="36"/>
      <c r="M966" s="38"/>
      <c r="N966" s="39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40"/>
      <c r="AL966" s="36"/>
      <c r="AM966" s="36"/>
      <c r="AN966" s="36"/>
      <c r="AO966" s="36"/>
      <c r="AP966" s="36"/>
      <c r="AQ966" s="40"/>
      <c r="AR966" s="36"/>
    </row>
    <row r="967" spans="1:44" ht="15.75" customHeight="1" x14ac:dyDescent="0.25">
      <c r="A967" s="26"/>
      <c r="B967" s="35"/>
      <c r="C967" s="26"/>
      <c r="D967" s="36"/>
      <c r="E967" s="26"/>
      <c r="F967" s="26"/>
      <c r="G967" s="26"/>
      <c r="H967" s="37"/>
      <c r="I967" s="26"/>
      <c r="J967" s="35"/>
      <c r="K967" s="26"/>
      <c r="L967" s="36"/>
      <c r="M967" s="38"/>
      <c r="N967" s="39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40"/>
      <c r="AL967" s="36"/>
      <c r="AM967" s="36"/>
      <c r="AN967" s="36"/>
      <c r="AO967" s="36"/>
      <c r="AP967" s="36"/>
      <c r="AQ967" s="40"/>
      <c r="AR967" s="36"/>
    </row>
    <row r="968" spans="1:44" ht="15.75" customHeight="1" x14ac:dyDescent="0.25">
      <c r="A968" s="26"/>
      <c r="B968" s="35"/>
      <c r="C968" s="26"/>
      <c r="D968" s="36"/>
      <c r="E968" s="26"/>
      <c r="F968" s="26"/>
      <c r="G968" s="26"/>
      <c r="H968" s="37"/>
      <c r="I968" s="26"/>
      <c r="J968" s="35"/>
      <c r="K968" s="26"/>
      <c r="L968" s="36"/>
      <c r="M968" s="38"/>
      <c r="N968" s="39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40"/>
      <c r="AL968" s="36"/>
      <c r="AM968" s="36"/>
      <c r="AN968" s="36"/>
      <c r="AO968" s="36"/>
      <c r="AP968" s="36"/>
      <c r="AQ968" s="40"/>
      <c r="AR968" s="36"/>
    </row>
    <row r="969" spans="1:44" ht="15.75" customHeight="1" x14ac:dyDescent="0.25">
      <c r="A969" s="26"/>
      <c r="B969" s="35"/>
      <c r="C969" s="26"/>
      <c r="D969" s="36"/>
      <c r="E969" s="26"/>
      <c r="F969" s="26"/>
      <c r="G969" s="26"/>
      <c r="H969" s="37"/>
      <c r="I969" s="26"/>
      <c r="J969" s="35"/>
      <c r="K969" s="26"/>
      <c r="L969" s="36"/>
      <c r="M969" s="38"/>
      <c r="N969" s="39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40"/>
      <c r="AL969" s="36"/>
      <c r="AM969" s="36"/>
      <c r="AN969" s="36"/>
      <c r="AO969" s="36"/>
      <c r="AP969" s="36"/>
      <c r="AQ969" s="40"/>
      <c r="AR969" s="36"/>
    </row>
    <row r="970" spans="1:44" ht="15.75" customHeight="1" x14ac:dyDescent="0.25">
      <c r="A970" s="26"/>
      <c r="B970" s="35"/>
      <c r="C970" s="26"/>
      <c r="D970" s="36"/>
      <c r="E970" s="26"/>
      <c r="F970" s="26"/>
      <c r="G970" s="26"/>
      <c r="H970" s="37"/>
      <c r="I970" s="26"/>
      <c r="J970" s="35"/>
      <c r="K970" s="26"/>
      <c r="L970" s="36"/>
      <c r="M970" s="38"/>
      <c r="N970" s="39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40"/>
      <c r="AL970" s="36"/>
      <c r="AM970" s="36"/>
      <c r="AN970" s="36"/>
      <c r="AO970" s="36"/>
      <c r="AP970" s="36"/>
      <c r="AQ970" s="40"/>
      <c r="AR970" s="36"/>
    </row>
    <row r="971" spans="1:44" ht="15.75" customHeight="1" x14ac:dyDescent="0.25">
      <c r="A971" s="26"/>
      <c r="B971" s="35"/>
      <c r="C971" s="26"/>
      <c r="D971" s="36"/>
      <c r="E971" s="26"/>
      <c r="F971" s="26"/>
      <c r="G971" s="26"/>
      <c r="H971" s="37"/>
      <c r="I971" s="26"/>
      <c r="J971" s="35"/>
      <c r="K971" s="26"/>
      <c r="L971" s="36"/>
      <c r="M971" s="38"/>
      <c r="N971" s="39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40"/>
      <c r="AL971" s="36"/>
      <c r="AM971" s="36"/>
      <c r="AN971" s="36"/>
      <c r="AO971" s="36"/>
      <c r="AP971" s="36"/>
      <c r="AQ971" s="40"/>
      <c r="AR971" s="36"/>
    </row>
    <row r="972" spans="1:44" ht="15.75" customHeight="1" x14ac:dyDescent="0.25">
      <c r="A972" s="26"/>
      <c r="B972" s="35"/>
      <c r="C972" s="26"/>
      <c r="D972" s="36"/>
      <c r="E972" s="26"/>
      <c r="F972" s="26"/>
      <c r="G972" s="26"/>
      <c r="H972" s="37"/>
      <c r="I972" s="26"/>
      <c r="J972" s="35"/>
      <c r="K972" s="26"/>
      <c r="L972" s="36"/>
      <c r="M972" s="38"/>
      <c r="N972" s="39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40"/>
      <c r="AL972" s="36"/>
      <c r="AM972" s="36"/>
      <c r="AN972" s="36"/>
      <c r="AO972" s="36"/>
      <c r="AP972" s="36"/>
      <c r="AQ972" s="40"/>
      <c r="AR972" s="36"/>
    </row>
    <row r="973" spans="1:44" ht="15.75" customHeight="1" x14ac:dyDescent="0.25">
      <c r="A973" s="26"/>
      <c r="B973" s="35"/>
      <c r="C973" s="26"/>
      <c r="D973" s="36"/>
      <c r="E973" s="26"/>
      <c r="F973" s="26"/>
      <c r="G973" s="26"/>
      <c r="H973" s="37"/>
      <c r="I973" s="26"/>
      <c r="J973" s="35"/>
      <c r="K973" s="26"/>
      <c r="L973" s="36"/>
      <c r="M973" s="38"/>
      <c r="N973" s="39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40"/>
      <c r="AL973" s="36"/>
      <c r="AM973" s="36"/>
      <c r="AN973" s="36"/>
      <c r="AO973" s="36"/>
      <c r="AP973" s="36"/>
      <c r="AQ973" s="40"/>
      <c r="AR973" s="36"/>
    </row>
    <row r="974" spans="1:44" ht="15.75" customHeight="1" x14ac:dyDescent="0.25">
      <c r="A974" s="26"/>
      <c r="B974" s="35"/>
      <c r="C974" s="26"/>
      <c r="D974" s="36"/>
      <c r="E974" s="26"/>
      <c r="F974" s="26"/>
      <c r="G974" s="26"/>
      <c r="H974" s="37"/>
      <c r="I974" s="26"/>
      <c r="J974" s="35"/>
      <c r="K974" s="26"/>
      <c r="L974" s="36"/>
      <c r="M974" s="38"/>
      <c r="N974" s="39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40"/>
      <c r="AL974" s="36"/>
      <c r="AM974" s="36"/>
      <c r="AN974" s="36"/>
      <c r="AO974" s="36"/>
      <c r="AP974" s="36"/>
      <c r="AQ974" s="40"/>
      <c r="AR974" s="36"/>
    </row>
    <row r="975" spans="1:44" ht="15.75" customHeight="1" x14ac:dyDescent="0.25">
      <c r="A975" s="26"/>
      <c r="B975" s="35"/>
      <c r="C975" s="26"/>
      <c r="D975" s="36"/>
      <c r="E975" s="26"/>
      <c r="F975" s="26"/>
      <c r="G975" s="26"/>
      <c r="H975" s="37"/>
      <c r="I975" s="26"/>
      <c r="J975" s="35"/>
      <c r="K975" s="26"/>
      <c r="L975" s="36"/>
      <c r="M975" s="38"/>
      <c r="N975" s="39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40"/>
      <c r="AL975" s="36"/>
      <c r="AM975" s="36"/>
      <c r="AN975" s="36"/>
      <c r="AO975" s="36"/>
      <c r="AP975" s="36"/>
      <c r="AQ975" s="40"/>
      <c r="AR975" s="36"/>
    </row>
    <row r="976" spans="1:44" ht="15.75" customHeight="1" x14ac:dyDescent="0.25">
      <c r="A976" s="26"/>
      <c r="B976" s="35"/>
      <c r="C976" s="26"/>
      <c r="D976" s="36"/>
      <c r="E976" s="26"/>
      <c r="F976" s="26"/>
      <c r="G976" s="26"/>
      <c r="H976" s="37"/>
      <c r="I976" s="26"/>
      <c r="J976" s="35"/>
      <c r="K976" s="26"/>
      <c r="L976" s="36"/>
      <c r="M976" s="38"/>
      <c r="N976" s="39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40"/>
      <c r="AL976" s="36"/>
      <c r="AM976" s="36"/>
      <c r="AN976" s="36"/>
      <c r="AO976" s="36"/>
      <c r="AP976" s="36"/>
      <c r="AQ976" s="40"/>
      <c r="AR976" s="36"/>
    </row>
    <row r="977" spans="1:44" ht="15.75" customHeight="1" x14ac:dyDescent="0.25">
      <c r="A977" s="26"/>
      <c r="B977" s="35"/>
      <c r="C977" s="26"/>
      <c r="D977" s="36"/>
      <c r="E977" s="26"/>
      <c r="F977" s="26"/>
      <c r="G977" s="26"/>
      <c r="H977" s="37"/>
      <c r="I977" s="26"/>
      <c r="J977" s="35"/>
      <c r="K977" s="26"/>
      <c r="L977" s="36"/>
      <c r="M977" s="38"/>
      <c r="N977" s="39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40"/>
      <c r="AL977" s="36"/>
      <c r="AM977" s="36"/>
      <c r="AN977" s="36"/>
      <c r="AO977" s="36"/>
      <c r="AP977" s="36"/>
      <c r="AQ977" s="40"/>
      <c r="AR977" s="36"/>
    </row>
    <row r="978" spans="1:44" ht="15.75" customHeight="1" x14ac:dyDescent="0.25">
      <c r="A978" s="26"/>
      <c r="B978" s="35"/>
      <c r="C978" s="26"/>
      <c r="D978" s="36"/>
      <c r="E978" s="26"/>
      <c r="F978" s="26"/>
      <c r="G978" s="26"/>
      <c r="H978" s="37"/>
      <c r="I978" s="26"/>
      <c r="J978" s="35"/>
      <c r="K978" s="26"/>
      <c r="L978" s="36"/>
      <c r="M978" s="38"/>
      <c r="N978" s="39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40"/>
      <c r="AL978" s="36"/>
      <c r="AM978" s="36"/>
      <c r="AN978" s="36"/>
      <c r="AO978" s="36"/>
      <c r="AP978" s="36"/>
      <c r="AQ978" s="40"/>
      <c r="AR978" s="36"/>
    </row>
    <row r="979" spans="1:44" ht="15.75" customHeight="1" x14ac:dyDescent="0.25">
      <c r="A979" s="26"/>
      <c r="B979" s="35"/>
      <c r="C979" s="26"/>
      <c r="D979" s="36"/>
      <c r="E979" s="26"/>
      <c r="F979" s="26"/>
      <c r="G979" s="26"/>
      <c r="H979" s="37"/>
      <c r="I979" s="26"/>
      <c r="J979" s="35"/>
      <c r="K979" s="26"/>
      <c r="L979" s="36"/>
      <c r="M979" s="38"/>
      <c r="N979" s="39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40"/>
      <c r="AL979" s="36"/>
      <c r="AM979" s="36"/>
      <c r="AN979" s="36"/>
      <c r="AO979" s="36"/>
      <c r="AP979" s="36"/>
      <c r="AQ979" s="40"/>
      <c r="AR979" s="36"/>
    </row>
    <row r="980" spans="1:44" ht="15.75" customHeight="1" x14ac:dyDescent="0.25">
      <c r="A980" s="26"/>
      <c r="B980" s="35"/>
      <c r="C980" s="26"/>
      <c r="D980" s="36"/>
      <c r="E980" s="26"/>
      <c r="F980" s="26"/>
      <c r="G980" s="26"/>
      <c r="H980" s="37"/>
      <c r="I980" s="26"/>
      <c r="J980" s="35"/>
      <c r="K980" s="26"/>
      <c r="L980" s="36"/>
      <c r="M980" s="38"/>
      <c r="N980" s="39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40"/>
      <c r="AL980" s="36"/>
      <c r="AM980" s="36"/>
      <c r="AN980" s="36"/>
      <c r="AO980" s="36"/>
      <c r="AP980" s="36"/>
      <c r="AQ980" s="40"/>
      <c r="AR980" s="36"/>
    </row>
    <row r="981" spans="1:44" ht="15.75" customHeight="1" x14ac:dyDescent="0.25">
      <c r="A981" s="26"/>
      <c r="B981" s="35"/>
      <c r="C981" s="26"/>
      <c r="D981" s="36"/>
      <c r="E981" s="26"/>
      <c r="F981" s="26"/>
      <c r="G981" s="26"/>
      <c r="H981" s="37"/>
      <c r="I981" s="26"/>
      <c r="J981" s="35"/>
      <c r="K981" s="26"/>
      <c r="L981" s="36"/>
      <c r="M981" s="38"/>
      <c r="N981" s="39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40"/>
      <c r="AL981" s="36"/>
      <c r="AM981" s="36"/>
      <c r="AN981" s="36"/>
      <c r="AO981" s="36"/>
      <c r="AP981" s="36"/>
      <c r="AQ981" s="40"/>
      <c r="AR981" s="36"/>
    </row>
    <row r="982" spans="1:44" ht="15.75" customHeight="1" x14ac:dyDescent="0.25">
      <c r="A982" s="26"/>
      <c r="B982" s="35"/>
      <c r="C982" s="26"/>
      <c r="D982" s="36"/>
      <c r="E982" s="26"/>
      <c r="F982" s="26"/>
      <c r="G982" s="26"/>
      <c r="H982" s="37"/>
      <c r="I982" s="26"/>
      <c r="J982" s="35"/>
      <c r="K982" s="26"/>
      <c r="L982" s="36"/>
      <c r="M982" s="38"/>
      <c r="N982" s="39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40"/>
      <c r="AL982" s="36"/>
      <c r="AM982" s="36"/>
      <c r="AN982" s="36"/>
      <c r="AO982" s="36"/>
      <c r="AP982" s="36"/>
      <c r="AQ982" s="40"/>
      <c r="AR982" s="36"/>
    </row>
    <row r="983" spans="1:44" ht="15.75" customHeight="1" x14ac:dyDescent="0.25">
      <c r="A983" s="26"/>
      <c r="B983" s="35"/>
      <c r="C983" s="26"/>
      <c r="D983" s="36"/>
      <c r="E983" s="26"/>
      <c r="F983" s="26"/>
      <c r="G983" s="26"/>
      <c r="H983" s="37"/>
      <c r="I983" s="26"/>
      <c r="J983" s="35"/>
      <c r="K983" s="26"/>
      <c r="L983" s="36"/>
      <c r="M983" s="38"/>
      <c r="N983" s="39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40"/>
      <c r="AL983" s="36"/>
      <c r="AM983" s="36"/>
      <c r="AN983" s="36"/>
      <c r="AO983" s="36"/>
      <c r="AP983" s="36"/>
      <c r="AQ983" s="40"/>
      <c r="AR983" s="36"/>
    </row>
    <row r="984" spans="1:44" ht="15.75" customHeight="1" x14ac:dyDescent="0.25">
      <c r="A984" s="26"/>
      <c r="B984" s="35"/>
      <c r="C984" s="26"/>
      <c r="D984" s="36"/>
      <c r="E984" s="26"/>
      <c r="F984" s="26"/>
      <c r="G984" s="26"/>
      <c r="H984" s="37"/>
      <c r="I984" s="26"/>
      <c r="J984" s="35"/>
      <c r="K984" s="26"/>
      <c r="L984" s="36"/>
      <c r="M984" s="38"/>
      <c r="N984" s="39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40"/>
      <c r="AL984" s="36"/>
      <c r="AM984" s="36"/>
      <c r="AN984" s="36"/>
      <c r="AO984" s="36"/>
      <c r="AP984" s="36"/>
      <c r="AQ984" s="40"/>
      <c r="AR984" s="36"/>
    </row>
    <row r="985" spans="1:44" ht="15.75" customHeight="1" x14ac:dyDescent="0.25">
      <c r="A985" s="26"/>
      <c r="B985" s="35"/>
      <c r="C985" s="26"/>
      <c r="D985" s="36"/>
      <c r="E985" s="26"/>
      <c r="F985" s="26"/>
      <c r="G985" s="26"/>
      <c r="H985" s="37"/>
      <c r="I985" s="26"/>
      <c r="J985" s="35"/>
      <c r="K985" s="26"/>
      <c r="L985" s="36"/>
      <c r="M985" s="38"/>
      <c r="N985" s="39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40"/>
      <c r="AL985" s="36"/>
      <c r="AM985" s="36"/>
      <c r="AN985" s="36"/>
      <c r="AO985" s="36"/>
      <c r="AP985" s="36"/>
      <c r="AQ985" s="40"/>
      <c r="AR985" s="36"/>
    </row>
    <row r="986" spans="1:44" ht="15.75" customHeight="1" x14ac:dyDescent="0.25">
      <c r="A986" s="26"/>
      <c r="B986" s="35"/>
      <c r="C986" s="26"/>
      <c r="D986" s="36"/>
      <c r="E986" s="26"/>
      <c r="F986" s="26"/>
      <c r="G986" s="26"/>
      <c r="H986" s="37"/>
      <c r="I986" s="26"/>
      <c r="J986" s="35"/>
      <c r="K986" s="26"/>
      <c r="L986" s="36"/>
      <c r="M986" s="38"/>
      <c r="N986" s="39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40"/>
      <c r="AL986" s="36"/>
      <c r="AM986" s="36"/>
      <c r="AN986" s="36"/>
      <c r="AO986" s="36"/>
      <c r="AP986" s="36"/>
      <c r="AQ986" s="40"/>
      <c r="AR986" s="36"/>
    </row>
    <row r="987" spans="1:44" ht="15.75" customHeight="1" x14ac:dyDescent="0.25">
      <c r="A987" s="26"/>
      <c r="B987" s="35"/>
      <c r="C987" s="26"/>
      <c r="D987" s="36"/>
      <c r="E987" s="26"/>
      <c r="F987" s="26"/>
      <c r="G987" s="26"/>
      <c r="H987" s="37"/>
      <c r="I987" s="26"/>
      <c r="J987" s="35"/>
      <c r="K987" s="26"/>
      <c r="L987" s="36"/>
      <c r="M987" s="38"/>
      <c r="N987" s="39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40"/>
      <c r="AL987" s="36"/>
      <c r="AM987" s="36"/>
      <c r="AN987" s="36"/>
      <c r="AO987" s="36"/>
      <c r="AP987" s="36"/>
      <c r="AQ987" s="40"/>
      <c r="AR987" s="36"/>
    </row>
    <row r="988" spans="1:44" ht="15.75" customHeight="1" x14ac:dyDescent="0.25">
      <c r="A988" s="26"/>
      <c r="B988" s="35"/>
      <c r="C988" s="26"/>
      <c r="D988" s="36"/>
      <c r="E988" s="26"/>
      <c r="F988" s="26"/>
      <c r="G988" s="26"/>
      <c r="H988" s="37"/>
      <c r="I988" s="26"/>
      <c r="J988" s="35"/>
      <c r="K988" s="26"/>
      <c r="L988" s="36"/>
      <c r="M988" s="38"/>
      <c r="N988" s="39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40"/>
      <c r="AL988" s="36"/>
      <c r="AM988" s="36"/>
      <c r="AN988" s="36"/>
      <c r="AO988" s="36"/>
      <c r="AP988" s="36"/>
      <c r="AQ988" s="40"/>
      <c r="AR988" s="36"/>
    </row>
    <row r="989" spans="1:44" ht="15.75" customHeight="1" x14ac:dyDescent="0.25">
      <c r="A989" s="26"/>
      <c r="B989" s="35"/>
      <c r="C989" s="26"/>
      <c r="D989" s="36"/>
      <c r="E989" s="26"/>
      <c r="F989" s="26"/>
      <c r="G989" s="26"/>
      <c r="H989" s="37"/>
      <c r="I989" s="26"/>
      <c r="J989" s="35"/>
      <c r="K989" s="26"/>
      <c r="L989" s="36"/>
      <c r="M989" s="38"/>
      <c r="N989" s="39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40"/>
      <c r="AL989" s="36"/>
      <c r="AM989" s="36"/>
      <c r="AN989" s="36"/>
      <c r="AO989" s="36"/>
      <c r="AP989" s="36"/>
      <c r="AQ989" s="40"/>
      <c r="AR989" s="36"/>
    </row>
    <row r="990" spans="1:44" ht="15.75" customHeight="1" x14ac:dyDescent="0.25">
      <c r="A990" s="26"/>
      <c r="B990" s="35"/>
      <c r="C990" s="26"/>
      <c r="D990" s="36"/>
      <c r="E990" s="26"/>
      <c r="F990" s="26"/>
      <c r="G990" s="26"/>
      <c r="H990" s="37"/>
      <c r="I990" s="26"/>
      <c r="J990" s="35"/>
      <c r="K990" s="26"/>
      <c r="L990" s="36"/>
      <c r="M990" s="38"/>
      <c r="N990" s="39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40"/>
      <c r="AL990" s="36"/>
      <c r="AM990" s="36"/>
      <c r="AN990" s="36"/>
      <c r="AO990" s="36"/>
      <c r="AP990" s="36"/>
      <c r="AQ990" s="40"/>
      <c r="AR990" s="36"/>
    </row>
    <row r="991" spans="1:44" ht="15.75" customHeight="1" x14ac:dyDescent="0.25">
      <c r="A991" s="26"/>
      <c r="B991" s="35"/>
      <c r="C991" s="26"/>
      <c r="D991" s="36"/>
      <c r="E991" s="26"/>
      <c r="F991" s="26"/>
      <c r="G991" s="26"/>
      <c r="H991" s="37"/>
      <c r="I991" s="26"/>
      <c r="J991" s="35"/>
      <c r="K991" s="26"/>
      <c r="L991" s="36"/>
      <c r="M991" s="38"/>
      <c r="N991" s="39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40"/>
      <c r="AL991" s="36"/>
      <c r="AM991" s="36"/>
      <c r="AN991" s="36"/>
      <c r="AO991" s="36"/>
      <c r="AP991" s="36"/>
      <c r="AQ991" s="40"/>
      <c r="AR991" s="36"/>
    </row>
    <row r="992" spans="1:44" ht="15.75" customHeight="1" x14ac:dyDescent="0.25">
      <c r="A992" s="26"/>
      <c r="B992" s="35"/>
      <c r="C992" s="26"/>
      <c r="D992" s="36"/>
      <c r="E992" s="26"/>
      <c r="F992" s="26"/>
      <c r="G992" s="26"/>
      <c r="H992" s="37"/>
      <c r="I992" s="26"/>
      <c r="J992" s="35"/>
      <c r="K992" s="26"/>
      <c r="L992" s="36"/>
      <c r="M992" s="38"/>
      <c r="N992" s="39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40"/>
      <c r="AL992" s="36"/>
      <c r="AM992" s="36"/>
      <c r="AN992" s="36"/>
      <c r="AO992" s="36"/>
      <c r="AP992" s="36"/>
      <c r="AQ992" s="40"/>
      <c r="AR992" s="36"/>
    </row>
    <row r="993" spans="1:44" ht="15.75" customHeight="1" x14ac:dyDescent="0.25">
      <c r="A993" s="26"/>
      <c r="B993" s="35"/>
      <c r="C993" s="26"/>
      <c r="D993" s="36"/>
      <c r="E993" s="26"/>
      <c r="F993" s="26"/>
      <c r="G993" s="26"/>
      <c r="H993" s="37"/>
      <c r="I993" s="26"/>
      <c r="J993" s="35"/>
      <c r="K993" s="26"/>
      <c r="L993" s="36"/>
      <c r="M993" s="38"/>
      <c r="N993" s="39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40"/>
      <c r="AL993" s="36"/>
      <c r="AM993" s="36"/>
      <c r="AN993" s="36"/>
      <c r="AO993" s="36"/>
      <c r="AP993" s="36"/>
      <c r="AQ993" s="40"/>
      <c r="AR993" s="36"/>
    </row>
    <row r="994" spans="1:44" ht="15.75" customHeight="1" x14ac:dyDescent="0.25">
      <c r="A994" s="26"/>
      <c r="B994" s="35"/>
      <c r="C994" s="26"/>
      <c r="D994" s="36"/>
      <c r="E994" s="26"/>
      <c r="F994" s="26"/>
      <c r="G994" s="26"/>
      <c r="H994" s="37"/>
      <c r="I994" s="26"/>
      <c r="J994" s="35"/>
      <c r="K994" s="26"/>
      <c r="L994" s="36"/>
      <c r="M994" s="38"/>
      <c r="N994" s="39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40"/>
      <c r="AL994" s="36"/>
      <c r="AM994" s="36"/>
      <c r="AN994" s="36"/>
      <c r="AO994" s="36"/>
      <c r="AP994" s="36"/>
      <c r="AQ994" s="40"/>
      <c r="AR994" s="36"/>
    </row>
    <row r="995" spans="1:44" ht="15.75" customHeight="1" x14ac:dyDescent="0.25">
      <c r="A995" s="26"/>
      <c r="B995" s="35"/>
      <c r="C995" s="26"/>
      <c r="D995" s="36"/>
      <c r="E995" s="26"/>
      <c r="F995" s="26"/>
      <c r="G995" s="26"/>
      <c r="H995" s="37"/>
      <c r="I995" s="26"/>
      <c r="J995" s="35"/>
      <c r="K995" s="26"/>
      <c r="L995" s="36"/>
      <c r="M995" s="38"/>
      <c r="N995" s="39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40"/>
      <c r="AL995" s="36"/>
      <c r="AM995" s="36"/>
      <c r="AN995" s="36"/>
      <c r="AO995" s="36"/>
      <c r="AP995" s="36"/>
      <c r="AQ995" s="40"/>
      <c r="AR995" s="36"/>
    </row>
    <row r="996" spans="1:44" ht="15.75" customHeight="1" x14ac:dyDescent="0.25">
      <c r="A996" s="26"/>
      <c r="B996" s="35"/>
      <c r="C996" s="26"/>
      <c r="D996" s="36"/>
      <c r="E996" s="26"/>
      <c r="F996" s="26"/>
      <c r="G996" s="26"/>
      <c r="H996" s="37"/>
      <c r="I996" s="26"/>
      <c r="J996" s="35"/>
      <c r="K996" s="26"/>
      <c r="L996" s="36"/>
      <c r="M996" s="38"/>
      <c r="N996" s="39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40"/>
      <c r="AL996" s="36"/>
      <c r="AM996" s="36"/>
      <c r="AN996" s="36"/>
      <c r="AO996" s="36"/>
      <c r="AP996" s="36"/>
      <c r="AQ996" s="40"/>
      <c r="AR996" s="36"/>
    </row>
    <row r="997" spans="1:44" ht="15.75" customHeight="1" x14ac:dyDescent="0.25">
      <c r="A997" s="26"/>
      <c r="B997" s="35"/>
      <c r="C997" s="26"/>
      <c r="D997" s="36"/>
      <c r="E997" s="26"/>
      <c r="F997" s="26"/>
      <c r="G997" s="26"/>
      <c r="H997" s="37"/>
      <c r="I997" s="26"/>
      <c r="J997" s="35"/>
      <c r="K997" s="26"/>
      <c r="L997" s="36"/>
      <c r="M997" s="38"/>
      <c r="N997" s="39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40"/>
      <c r="AL997" s="36"/>
      <c r="AM997" s="36"/>
      <c r="AN997" s="36"/>
      <c r="AO997" s="36"/>
      <c r="AP997" s="36"/>
      <c r="AQ997" s="40"/>
      <c r="AR997" s="36"/>
    </row>
    <row r="998" spans="1:44" ht="15.75" customHeight="1" x14ac:dyDescent="0.25">
      <c r="A998" s="26"/>
      <c r="B998" s="35"/>
      <c r="C998" s="26"/>
      <c r="D998" s="36"/>
      <c r="E998" s="26"/>
      <c r="F998" s="26"/>
      <c r="G998" s="26"/>
      <c r="H998" s="37"/>
      <c r="I998" s="26"/>
      <c r="J998" s="35"/>
      <c r="K998" s="26"/>
      <c r="L998" s="36"/>
      <c r="M998" s="38"/>
      <c r="N998" s="39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40"/>
      <c r="AL998" s="36"/>
      <c r="AM998" s="36"/>
      <c r="AN998" s="36"/>
      <c r="AO998" s="36"/>
      <c r="AP998" s="36"/>
      <c r="AQ998" s="40"/>
      <c r="AR998" s="36"/>
    </row>
    <row r="999" spans="1:44" ht="15.75" customHeight="1" x14ac:dyDescent="0.25">
      <c r="A999" s="26"/>
      <c r="B999" s="35"/>
      <c r="C999" s="26"/>
      <c r="D999" s="36"/>
      <c r="E999" s="26"/>
      <c r="F999" s="26"/>
      <c r="G999" s="26"/>
      <c r="H999" s="37"/>
      <c r="I999" s="26"/>
      <c r="J999" s="35"/>
      <c r="K999" s="26"/>
      <c r="L999" s="36"/>
      <c r="M999" s="38"/>
      <c r="N999" s="39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40"/>
      <c r="AL999" s="36"/>
      <c r="AM999" s="36"/>
      <c r="AN999" s="36"/>
      <c r="AO999" s="36"/>
      <c r="AP999" s="36"/>
      <c r="AQ999" s="40"/>
      <c r="AR999" s="36"/>
    </row>
    <row r="1000" spans="1:44" ht="15.75" customHeight="1" x14ac:dyDescent="0.25">
      <c r="A1000" s="26"/>
      <c r="B1000" s="35"/>
      <c r="C1000" s="26"/>
      <c r="D1000" s="36"/>
      <c r="E1000" s="26"/>
      <c r="F1000" s="26"/>
      <c r="G1000" s="26"/>
      <c r="H1000" s="37"/>
      <c r="I1000" s="26"/>
      <c r="J1000" s="35"/>
      <c r="K1000" s="26"/>
      <c r="L1000" s="36"/>
      <c r="M1000" s="38"/>
      <c r="N1000" s="39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40"/>
      <c r="AL1000" s="36"/>
      <c r="AM1000" s="36"/>
      <c r="AN1000" s="36"/>
      <c r="AO1000" s="36"/>
      <c r="AP1000" s="36"/>
      <c r="AQ1000" s="40"/>
      <c r="AR1000" s="3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96"/>
  <sheetViews>
    <sheetView tabSelected="1" workbookViewId="0"/>
  </sheetViews>
  <sheetFormatPr defaultColWidth="14.42578125" defaultRowHeight="15" customHeight="1" x14ac:dyDescent="0.25"/>
  <cols>
    <col min="1" max="1" width="4.85546875" customWidth="1"/>
    <col min="2" max="2" width="13.140625" customWidth="1"/>
    <col min="3" max="3" width="7.85546875" customWidth="1"/>
    <col min="4" max="4" width="19.42578125" customWidth="1"/>
    <col min="5" max="5" width="9.5703125" customWidth="1"/>
    <col min="6" max="6" width="17.28515625" customWidth="1"/>
    <col min="7" max="7" width="31.7109375" customWidth="1"/>
    <col min="8" max="13" width="11.42578125" customWidth="1"/>
    <col min="14" max="14" width="8" customWidth="1"/>
    <col min="15" max="15" width="7.42578125" customWidth="1"/>
    <col min="16" max="17" width="6.85546875" customWidth="1"/>
    <col min="18" max="18" width="9.42578125" customWidth="1"/>
    <col min="19" max="19" width="21.85546875" customWidth="1"/>
    <col min="20" max="20" width="22" customWidth="1"/>
    <col min="21" max="25" width="8" customWidth="1"/>
  </cols>
  <sheetData>
    <row r="1" spans="1:20" ht="20.25" customHeight="1" x14ac:dyDescent="0.25">
      <c r="A1" s="3" t="s">
        <v>1</v>
      </c>
      <c r="B1" s="4" t="s">
        <v>2</v>
      </c>
      <c r="C1" s="4" t="s">
        <v>3</v>
      </c>
      <c r="D1" s="5" t="s">
        <v>5</v>
      </c>
      <c r="E1" s="5" t="s">
        <v>6</v>
      </c>
      <c r="F1" s="5" t="s">
        <v>7</v>
      </c>
      <c r="G1" s="41" t="s">
        <v>8</v>
      </c>
      <c r="H1" s="6" t="s">
        <v>9</v>
      </c>
      <c r="I1" s="5" t="s">
        <v>10</v>
      </c>
      <c r="J1" s="41" t="s">
        <v>11</v>
      </c>
      <c r="K1" s="5" t="s">
        <v>304</v>
      </c>
      <c r="L1" s="3" t="s">
        <v>305</v>
      </c>
      <c r="M1" s="7" t="s">
        <v>306</v>
      </c>
      <c r="N1" s="42" t="s">
        <v>307</v>
      </c>
      <c r="O1" s="43" t="s">
        <v>308</v>
      </c>
      <c r="P1" s="43" t="s">
        <v>309</v>
      </c>
      <c r="Q1" s="43" t="s">
        <v>310</v>
      </c>
      <c r="R1" s="43" t="s">
        <v>311</v>
      </c>
      <c r="S1" s="44" t="s">
        <v>312</v>
      </c>
      <c r="T1" s="44" t="s">
        <v>313</v>
      </c>
    </row>
    <row r="2" spans="1:20" ht="21.75" customHeight="1" x14ac:dyDescent="0.25">
      <c r="A2" s="8">
        <v>1</v>
      </c>
      <c r="B2" s="22">
        <v>160110805002</v>
      </c>
      <c r="C2" s="8" t="s">
        <v>45</v>
      </c>
      <c r="D2" s="8" t="s">
        <v>46</v>
      </c>
      <c r="E2" s="8"/>
      <c r="F2" s="8" t="s">
        <v>47</v>
      </c>
      <c r="G2" s="45" t="s">
        <v>48</v>
      </c>
      <c r="H2" s="21">
        <v>34156</v>
      </c>
      <c r="I2" s="22">
        <v>12139</v>
      </c>
      <c r="J2" s="46" t="s">
        <v>49</v>
      </c>
      <c r="K2" s="19">
        <v>9391162070</v>
      </c>
      <c r="L2" s="25">
        <v>91.666666666666657</v>
      </c>
      <c r="M2" s="25">
        <v>97.7</v>
      </c>
      <c r="N2" s="25">
        <v>88.057553956834539</v>
      </c>
      <c r="O2" s="47"/>
      <c r="P2" s="47" t="s">
        <v>314</v>
      </c>
      <c r="Q2" s="47"/>
      <c r="R2" s="47"/>
      <c r="S2" s="48">
        <f>VLOOKUP(B2,'TOT DB'!B:D,3,0)</f>
        <v>0</v>
      </c>
      <c r="T2" s="48">
        <f t="shared" ref="T2:T47" si="0">COUNTA(O2:R2)</f>
        <v>1</v>
      </c>
    </row>
    <row r="3" spans="1:20" ht="21.75" customHeight="1" x14ac:dyDescent="0.25">
      <c r="A3" s="8">
        <v>2</v>
      </c>
      <c r="B3" s="22">
        <v>160110805012</v>
      </c>
      <c r="C3" s="8" t="s">
        <v>45</v>
      </c>
      <c r="D3" s="8" t="s">
        <v>54</v>
      </c>
      <c r="E3" s="8" t="s">
        <v>55</v>
      </c>
      <c r="F3" s="8" t="s">
        <v>56</v>
      </c>
      <c r="G3" s="45" t="s">
        <v>57</v>
      </c>
      <c r="H3" s="21">
        <v>34246</v>
      </c>
      <c r="I3" s="22">
        <v>14159</v>
      </c>
      <c r="J3" s="46" t="s">
        <v>58</v>
      </c>
      <c r="K3" s="19">
        <v>7207498689</v>
      </c>
      <c r="L3" s="25">
        <v>88.833333333333329</v>
      </c>
      <c r="M3" s="25">
        <v>94.899999999999991</v>
      </c>
      <c r="N3" s="25">
        <v>85.525179856115102</v>
      </c>
      <c r="O3" s="47"/>
      <c r="P3" s="47" t="s">
        <v>314</v>
      </c>
      <c r="Q3" s="47" t="s">
        <v>315</v>
      </c>
      <c r="R3" s="47"/>
      <c r="S3" s="48">
        <f>VLOOKUP(B3,'TOT DB'!B:D,3,0)</f>
        <v>0</v>
      </c>
      <c r="T3" s="48">
        <f t="shared" si="0"/>
        <v>2</v>
      </c>
    </row>
    <row r="4" spans="1:20" ht="21.75" customHeight="1" x14ac:dyDescent="0.25">
      <c r="A4" s="8">
        <v>3</v>
      </c>
      <c r="B4" s="22">
        <v>160110805004</v>
      </c>
      <c r="C4" s="8" t="s">
        <v>45</v>
      </c>
      <c r="D4" s="8" t="s">
        <v>60</v>
      </c>
      <c r="E4" s="8" t="s">
        <v>61</v>
      </c>
      <c r="F4" s="8" t="s">
        <v>62</v>
      </c>
      <c r="G4" s="45" t="s">
        <v>63</v>
      </c>
      <c r="H4" s="21">
        <v>34001</v>
      </c>
      <c r="I4" s="22">
        <v>33823</v>
      </c>
      <c r="J4" s="46" t="s">
        <v>64</v>
      </c>
      <c r="K4" s="19">
        <v>8106658309</v>
      </c>
      <c r="L4" s="25">
        <v>90.666666666666657</v>
      </c>
      <c r="M4" s="25">
        <v>93.8</v>
      </c>
      <c r="N4" s="25">
        <v>85.208633093525179</v>
      </c>
      <c r="O4" s="47"/>
      <c r="P4" s="47" t="s">
        <v>314</v>
      </c>
      <c r="Q4" s="47"/>
      <c r="R4" s="47"/>
      <c r="S4" s="48">
        <f>VLOOKUP(B4,'TOT DB'!B:D,3,0)</f>
        <v>0</v>
      </c>
      <c r="T4" s="48">
        <f t="shared" si="0"/>
        <v>1</v>
      </c>
    </row>
    <row r="5" spans="1:20" ht="21.75" customHeight="1" x14ac:dyDescent="0.25">
      <c r="A5" s="8">
        <v>4</v>
      </c>
      <c r="B5" s="22">
        <v>160110805045</v>
      </c>
      <c r="C5" s="8" t="s">
        <v>66</v>
      </c>
      <c r="D5" s="8" t="s">
        <v>67</v>
      </c>
      <c r="E5" s="8"/>
      <c r="F5" s="8" t="s">
        <v>68</v>
      </c>
      <c r="G5" s="45" t="s">
        <v>69</v>
      </c>
      <c r="H5" s="21">
        <v>33661</v>
      </c>
      <c r="I5" s="22">
        <v>24731</v>
      </c>
      <c r="J5" s="46" t="s">
        <v>70</v>
      </c>
      <c r="K5" s="19">
        <v>7416974437</v>
      </c>
      <c r="L5" s="25">
        <v>93.833333333333329</v>
      </c>
      <c r="M5" s="25">
        <v>92.600000000000009</v>
      </c>
      <c r="N5" s="25">
        <v>84.719424460431654</v>
      </c>
      <c r="O5" s="47"/>
      <c r="P5" s="47" t="s">
        <v>314</v>
      </c>
      <c r="Q5" s="47"/>
      <c r="R5" s="47"/>
      <c r="S5" s="48">
        <f>VLOOKUP(B5,'TOT DB'!B:D,3,0)</f>
        <v>0</v>
      </c>
      <c r="T5" s="48">
        <f t="shared" si="0"/>
        <v>1</v>
      </c>
    </row>
    <row r="6" spans="1:20" ht="21.75" customHeight="1" x14ac:dyDescent="0.25">
      <c r="A6" s="8">
        <v>5</v>
      </c>
      <c r="B6" s="22">
        <v>160110805009</v>
      </c>
      <c r="C6" s="8" t="s">
        <v>45</v>
      </c>
      <c r="D6" s="8" t="s">
        <v>72</v>
      </c>
      <c r="E6" s="8"/>
      <c r="F6" s="8" t="s">
        <v>73</v>
      </c>
      <c r="G6" s="45" t="s">
        <v>74</v>
      </c>
      <c r="H6" s="21">
        <v>33982</v>
      </c>
      <c r="I6" s="22">
        <v>5488</v>
      </c>
      <c r="J6" s="46" t="s">
        <v>75</v>
      </c>
      <c r="K6" s="19">
        <v>8897344004</v>
      </c>
      <c r="L6" s="25">
        <v>89.166666666666671</v>
      </c>
      <c r="M6" s="25">
        <v>93.600000000000009</v>
      </c>
      <c r="N6" s="25">
        <v>84.661870503597129</v>
      </c>
      <c r="O6" s="47" t="s">
        <v>316</v>
      </c>
      <c r="P6" s="47" t="s">
        <v>314</v>
      </c>
      <c r="Q6" s="47"/>
      <c r="R6" s="47"/>
      <c r="S6" s="48">
        <f>VLOOKUP(B6,'TOT DB'!B:D,3,0)</f>
        <v>0</v>
      </c>
      <c r="T6" s="48">
        <f t="shared" si="0"/>
        <v>2</v>
      </c>
    </row>
    <row r="7" spans="1:20" ht="21.75" customHeight="1" x14ac:dyDescent="0.25">
      <c r="A7" s="8">
        <v>6</v>
      </c>
      <c r="B7" s="22">
        <v>160110805023</v>
      </c>
      <c r="C7" s="8" t="s">
        <v>45</v>
      </c>
      <c r="D7" s="8" t="s">
        <v>77</v>
      </c>
      <c r="E7" s="8" t="s">
        <v>78</v>
      </c>
      <c r="F7" s="8" t="s">
        <v>79</v>
      </c>
      <c r="G7" s="45" t="s">
        <v>80</v>
      </c>
      <c r="H7" s="21">
        <v>34067</v>
      </c>
      <c r="I7" s="22">
        <v>28722</v>
      </c>
      <c r="J7" s="46" t="s">
        <v>81</v>
      </c>
      <c r="K7" s="19">
        <v>8978986148</v>
      </c>
      <c r="L7" s="25">
        <v>88.833333333333329</v>
      </c>
      <c r="M7" s="25">
        <v>93.7</v>
      </c>
      <c r="N7" s="25">
        <v>82.24460431654677</v>
      </c>
      <c r="O7" s="47" t="s">
        <v>316</v>
      </c>
      <c r="P7" s="47"/>
      <c r="Q7" s="47"/>
      <c r="R7" s="47"/>
      <c r="S7" s="48">
        <f>VLOOKUP(B7,'TOT DB'!B:D,3,0)</f>
        <v>0</v>
      </c>
      <c r="T7" s="48">
        <f t="shared" si="0"/>
        <v>1</v>
      </c>
    </row>
    <row r="8" spans="1:20" ht="21.75" customHeight="1" x14ac:dyDescent="0.25">
      <c r="A8" s="8">
        <v>7</v>
      </c>
      <c r="B8" s="22">
        <v>160110805001</v>
      </c>
      <c r="C8" s="8" t="s">
        <v>45</v>
      </c>
      <c r="D8" s="8" t="s">
        <v>83</v>
      </c>
      <c r="E8" s="8"/>
      <c r="F8" s="8" t="s">
        <v>84</v>
      </c>
      <c r="G8" s="45" t="s">
        <v>85</v>
      </c>
      <c r="H8" s="21">
        <v>34155</v>
      </c>
      <c r="I8" s="22">
        <v>18780</v>
      </c>
      <c r="J8" s="46" t="s">
        <v>86</v>
      </c>
      <c r="K8" s="19">
        <v>8985732543</v>
      </c>
      <c r="L8" s="25">
        <v>90.166666666666657</v>
      </c>
      <c r="M8" s="25">
        <v>90</v>
      </c>
      <c r="N8" s="25">
        <v>80.863309352517987</v>
      </c>
      <c r="O8" s="47" t="s">
        <v>316</v>
      </c>
      <c r="P8" s="47" t="s">
        <v>314</v>
      </c>
      <c r="Q8" s="47"/>
      <c r="R8" s="47"/>
      <c r="S8" s="48">
        <f>VLOOKUP(B8,'TOT DB'!B:D,3,0)</f>
        <v>0</v>
      </c>
      <c r="T8" s="48">
        <f t="shared" si="0"/>
        <v>2</v>
      </c>
    </row>
    <row r="9" spans="1:20" ht="21.75" customHeight="1" x14ac:dyDescent="0.25">
      <c r="A9" s="8">
        <v>8</v>
      </c>
      <c r="B9" s="22">
        <v>160110805022</v>
      </c>
      <c r="C9" s="8" t="s">
        <v>45</v>
      </c>
      <c r="D9" s="8" t="s">
        <v>89</v>
      </c>
      <c r="E9" s="8"/>
      <c r="F9" s="8" t="s">
        <v>90</v>
      </c>
      <c r="G9" s="45" t="s">
        <v>91</v>
      </c>
      <c r="H9" s="21">
        <v>33886</v>
      </c>
      <c r="I9" s="22">
        <v>12304</v>
      </c>
      <c r="J9" s="46" t="s">
        <v>92</v>
      </c>
      <c r="K9" s="19">
        <v>9966302332</v>
      </c>
      <c r="L9" s="25">
        <v>89.166666666666671</v>
      </c>
      <c r="M9" s="25">
        <v>88</v>
      </c>
      <c r="N9" s="25">
        <v>80.661870503597129</v>
      </c>
      <c r="O9" s="47"/>
      <c r="P9" s="47" t="s">
        <v>314</v>
      </c>
      <c r="Q9" s="47"/>
      <c r="R9" s="47"/>
      <c r="S9" s="48">
        <f>VLOOKUP(B9,'TOT DB'!B:D,3,0)</f>
        <v>0</v>
      </c>
      <c r="T9" s="48">
        <f t="shared" si="0"/>
        <v>1</v>
      </c>
    </row>
    <row r="10" spans="1:20" ht="21.75" customHeight="1" x14ac:dyDescent="0.25">
      <c r="A10" s="8">
        <v>9</v>
      </c>
      <c r="B10" s="22">
        <v>160110805027</v>
      </c>
      <c r="C10" s="8" t="s">
        <v>45</v>
      </c>
      <c r="D10" s="8" t="s">
        <v>94</v>
      </c>
      <c r="E10" s="8"/>
      <c r="F10" s="8" t="s">
        <v>95</v>
      </c>
      <c r="G10" s="45" t="s">
        <v>96</v>
      </c>
      <c r="H10" s="21">
        <v>33675</v>
      </c>
      <c r="I10" s="22">
        <v>4677</v>
      </c>
      <c r="J10" s="46" t="s">
        <v>97</v>
      </c>
      <c r="K10" s="19">
        <v>9701444467</v>
      </c>
      <c r="L10" s="25">
        <v>89.166666666666671</v>
      </c>
      <c r="M10" s="25">
        <v>81.833333333333343</v>
      </c>
      <c r="N10" s="25">
        <v>80.546762589928051</v>
      </c>
      <c r="O10" s="47" t="s">
        <v>316</v>
      </c>
      <c r="P10" s="47" t="s">
        <v>314</v>
      </c>
      <c r="Q10" s="47"/>
      <c r="R10" s="47"/>
      <c r="S10" s="48">
        <f>VLOOKUP(B10,'TOT DB'!B:D,3,0)</f>
        <v>0</v>
      </c>
      <c r="T10" s="48">
        <f t="shared" si="0"/>
        <v>2</v>
      </c>
    </row>
    <row r="11" spans="1:20" ht="21.75" customHeight="1" x14ac:dyDescent="0.25">
      <c r="A11" s="8">
        <v>10</v>
      </c>
      <c r="B11" s="22">
        <v>160110805020</v>
      </c>
      <c r="C11" s="8" t="s">
        <v>45</v>
      </c>
      <c r="D11" s="8" t="s">
        <v>100</v>
      </c>
      <c r="E11" s="8"/>
      <c r="F11" s="8" t="s">
        <v>101</v>
      </c>
      <c r="G11" s="45" t="s">
        <v>102</v>
      </c>
      <c r="H11" s="21">
        <v>33629</v>
      </c>
      <c r="I11" s="22">
        <v>25796</v>
      </c>
      <c r="J11" s="46" t="s">
        <v>103</v>
      </c>
      <c r="K11" s="19">
        <v>9949230591</v>
      </c>
      <c r="L11" s="25">
        <v>85.399999999999991</v>
      </c>
      <c r="M11" s="25">
        <v>92.600000000000009</v>
      </c>
      <c r="N11" s="25">
        <v>78.791366906474821</v>
      </c>
      <c r="O11" s="47" t="s">
        <v>316</v>
      </c>
      <c r="P11" s="47" t="s">
        <v>314</v>
      </c>
      <c r="Q11" s="47"/>
      <c r="R11" s="47"/>
      <c r="S11" s="48">
        <f>VLOOKUP(B11,'TOT DB'!B:D,3,0)</f>
        <v>0</v>
      </c>
      <c r="T11" s="48">
        <f t="shared" si="0"/>
        <v>2</v>
      </c>
    </row>
    <row r="12" spans="1:20" ht="21.75" customHeight="1" x14ac:dyDescent="0.25">
      <c r="A12" s="8">
        <v>11</v>
      </c>
      <c r="B12" s="22">
        <v>160110805015</v>
      </c>
      <c r="C12" s="8" t="s">
        <v>45</v>
      </c>
      <c r="D12" s="8" t="s">
        <v>106</v>
      </c>
      <c r="E12" s="8"/>
      <c r="F12" s="8" t="s">
        <v>107</v>
      </c>
      <c r="G12" s="45" t="s">
        <v>108</v>
      </c>
      <c r="H12" s="21">
        <v>33948</v>
      </c>
      <c r="I12" s="22">
        <v>24976</v>
      </c>
      <c r="J12" s="46" t="s">
        <v>109</v>
      </c>
      <c r="K12" s="19">
        <v>7799309723</v>
      </c>
      <c r="L12" s="25">
        <v>82.166666666666671</v>
      </c>
      <c r="M12" s="25">
        <v>88.9</v>
      </c>
      <c r="N12" s="25">
        <v>77.438848920863308</v>
      </c>
      <c r="O12" s="47"/>
      <c r="P12" s="47"/>
      <c r="Q12" s="47"/>
      <c r="R12" s="47" t="s">
        <v>317</v>
      </c>
      <c r="S12" s="48">
        <f>VLOOKUP(B12,'TOT DB'!B:D,3,0)</f>
        <v>0</v>
      </c>
      <c r="T12" s="48">
        <f t="shared" si="0"/>
        <v>1</v>
      </c>
    </row>
    <row r="13" spans="1:20" ht="21.75" customHeight="1" x14ac:dyDescent="0.25">
      <c r="A13" s="8">
        <v>12</v>
      </c>
      <c r="B13" s="22">
        <v>160110805030</v>
      </c>
      <c r="C13" s="8" t="s">
        <v>45</v>
      </c>
      <c r="D13" s="8" t="s">
        <v>111</v>
      </c>
      <c r="E13" s="8"/>
      <c r="F13" s="8" t="s">
        <v>112</v>
      </c>
      <c r="G13" s="45" t="s">
        <v>113</v>
      </c>
      <c r="H13" s="21">
        <v>33946</v>
      </c>
      <c r="I13" s="22">
        <v>12231</v>
      </c>
      <c r="J13" s="46" t="s">
        <v>114</v>
      </c>
      <c r="K13" s="19">
        <v>9505426984</v>
      </c>
      <c r="L13" s="25">
        <v>76.833333333333329</v>
      </c>
      <c r="M13" s="25">
        <v>76.599999999999994</v>
      </c>
      <c r="N13" s="25">
        <v>75.568345323740999</v>
      </c>
      <c r="O13" s="47"/>
      <c r="P13" s="47"/>
      <c r="Q13" s="47"/>
      <c r="R13" s="47"/>
      <c r="S13" s="48">
        <f>VLOOKUP(B13,'TOT DB'!B:D,3,0)</f>
        <v>0</v>
      </c>
      <c r="T13" s="48">
        <f t="shared" si="0"/>
        <v>0</v>
      </c>
    </row>
    <row r="14" spans="1:20" ht="21.75" customHeight="1" x14ac:dyDescent="0.25">
      <c r="A14" s="8">
        <v>13</v>
      </c>
      <c r="B14" s="22">
        <v>160110805024</v>
      </c>
      <c r="C14" s="8" t="s">
        <v>45</v>
      </c>
      <c r="D14" s="8" t="s">
        <v>116</v>
      </c>
      <c r="E14" s="8"/>
      <c r="F14" s="8" t="s">
        <v>117</v>
      </c>
      <c r="G14" s="45" t="s">
        <v>118</v>
      </c>
      <c r="H14" s="21">
        <v>34210</v>
      </c>
      <c r="I14" s="22">
        <v>14680</v>
      </c>
      <c r="J14" s="46" t="s">
        <v>119</v>
      </c>
      <c r="K14" s="19">
        <v>9030469652</v>
      </c>
      <c r="L14" s="25">
        <v>92.166666666666657</v>
      </c>
      <c r="M14" s="25">
        <v>93.7</v>
      </c>
      <c r="N14" s="25">
        <v>75.510791366906474</v>
      </c>
      <c r="O14" s="47" t="s">
        <v>316</v>
      </c>
      <c r="P14" s="47"/>
      <c r="Q14" s="47"/>
      <c r="R14" s="47"/>
      <c r="S14" s="48">
        <f>VLOOKUP(B14,'TOT DB'!B:D,3,0)</f>
        <v>0</v>
      </c>
      <c r="T14" s="48">
        <f t="shared" si="0"/>
        <v>1</v>
      </c>
    </row>
    <row r="15" spans="1:20" ht="21.75" customHeight="1" x14ac:dyDescent="0.25">
      <c r="A15" s="8">
        <v>14</v>
      </c>
      <c r="B15" s="22">
        <v>160110805019</v>
      </c>
      <c r="C15" s="8" t="s">
        <v>45</v>
      </c>
      <c r="D15" s="8" t="s">
        <v>122</v>
      </c>
      <c r="E15" s="8"/>
      <c r="F15" s="8" t="s">
        <v>123</v>
      </c>
      <c r="G15" s="45" t="s">
        <v>124</v>
      </c>
      <c r="H15" s="21">
        <v>34104</v>
      </c>
      <c r="I15" s="22">
        <v>8344</v>
      </c>
      <c r="J15" s="46" t="s">
        <v>125</v>
      </c>
      <c r="K15" s="19">
        <v>7702101241</v>
      </c>
      <c r="L15" s="25">
        <v>78</v>
      </c>
      <c r="M15" s="25">
        <v>88.8</v>
      </c>
      <c r="N15" s="25">
        <v>75.021582733812949</v>
      </c>
      <c r="O15" s="47"/>
      <c r="P15" s="47" t="s">
        <v>314</v>
      </c>
      <c r="Q15" s="47"/>
      <c r="R15" s="47"/>
      <c r="S15" s="48" t="str">
        <f>VLOOKUP(B15,'TOT DB'!B:D,3,0)</f>
        <v>NIL</v>
      </c>
      <c r="T15" s="48">
        <f t="shared" si="0"/>
        <v>1</v>
      </c>
    </row>
    <row r="16" spans="1:20" ht="21.75" customHeight="1" x14ac:dyDescent="0.25">
      <c r="A16" s="8">
        <v>15</v>
      </c>
      <c r="B16" s="22">
        <v>160110805006</v>
      </c>
      <c r="C16" s="8" t="s">
        <v>45</v>
      </c>
      <c r="D16" s="8" t="s">
        <v>129</v>
      </c>
      <c r="E16" s="8"/>
      <c r="F16" s="8" t="s">
        <v>130</v>
      </c>
      <c r="G16" s="45" t="s">
        <v>131</v>
      </c>
      <c r="H16" s="21">
        <v>33675</v>
      </c>
      <c r="I16" s="22">
        <v>6790</v>
      </c>
      <c r="J16" s="46" t="s">
        <v>132</v>
      </c>
      <c r="K16" s="19">
        <v>8297995956</v>
      </c>
      <c r="L16" s="25">
        <v>87.666666666666671</v>
      </c>
      <c r="M16" s="25">
        <v>89.8</v>
      </c>
      <c r="N16" s="25">
        <v>72.978417266187051</v>
      </c>
      <c r="O16" s="47"/>
      <c r="P16" s="47"/>
      <c r="Q16" s="47"/>
      <c r="R16" s="47"/>
      <c r="S16" s="48">
        <f>VLOOKUP(B16,'TOT DB'!B:D,3,0)</f>
        <v>0</v>
      </c>
      <c r="T16" s="48">
        <f t="shared" si="0"/>
        <v>0</v>
      </c>
    </row>
    <row r="17" spans="1:20" ht="21.75" customHeight="1" x14ac:dyDescent="0.25">
      <c r="A17" s="8">
        <v>16</v>
      </c>
      <c r="B17" s="22">
        <v>160110805034</v>
      </c>
      <c r="C17" s="8" t="s">
        <v>66</v>
      </c>
      <c r="D17" s="8" t="s">
        <v>134</v>
      </c>
      <c r="E17" s="8"/>
      <c r="F17" s="8" t="s">
        <v>135</v>
      </c>
      <c r="G17" s="45" t="s">
        <v>136</v>
      </c>
      <c r="H17" s="21">
        <v>33970</v>
      </c>
      <c r="I17" s="22" t="s">
        <v>137</v>
      </c>
      <c r="J17" s="46" t="s">
        <v>138</v>
      </c>
      <c r="K17" s="19">
        <v>7207305052</v>
      </c>
      <c r="L17" s="25">
        <v>74.8</v>
      </c>
      <c r="M17" s="25">
        <v>80.800000000000011</v>
      </c>
      <c r="N17" s="25">
        <v>72.949640287769782</v>
      </c>
      <c r="O17" s="47"/>
      <c r="P17" s="47" t="s">
        <v>314</v>
      </c>
      <c r="Q17" s="47"/>
      <c r="R17" s="47"/>
      <c r="S17" s="48">
        <f>VLOOKUP(B17,'TOT DB'!B:D,3,0)</f>
        <v>0</v>
      </c>
      <c r="T17" s="48">
        <f t="shared" si="0"/>
        <v>1</v>
      </c>
    </row>
    <row r="18" spans="1:20" ht="21.75" customHeight="1" x14ac:dyDescent="0.25">
      <c r="A18" s="8">
        <v>17</v>
      </c>
      <c r="B18" s="22">
        <v>160110805055</v>
      </c>
      <c r="C18" s="8" t="s">
        <v>66</v>
      </c>
      <c r="D18" s="8" t="s">
        <v>140</v>
      </c>
      <c r="E18" s="8" t="s">
        <v>61</v>
      </c>
      <c r="F18" s="8" t="s">
        <v>141</v>
      </c>
      <c r="G18" s="45" t="s">
        <v>142</v>
      </c>
      <c r="H18" s="21">
        <v>33828</v>
      </c>
      <c r="I18" s="22">
        <v>15745</v>
      </c>
      <c r="J18" s="46" t="s">
        <v>143</v>
      </c>
      <c r="K18" s="19">
        <v>7382673473</v>
      </c>
      <c r="L18" s="25">
        <v>93.833333333333329</v>
      </c>
      <c r="M18" s="25">
        <v>95.1</v>
      </c>
      <c r="N18" s="25">
        <v>72.60431654676259</v>
      </c>
      <c r="O18" s="47" t="s">
        <v>316</v>
      </c>
      <c r="P18" s="47" t="s">
        <v>314</v>
      </c>
      <c r="Q18" s="47"/>
      <c r="R18" s="47"/>
      <c r="S18" s="48">
        <f>VLOOKUP(B18,'TOT DB'!B:D,3,0)</f>
        <v>0</v>
      </c>
      <c r="T18" s="48">
        <f t="shared" si="0"/>
        <v>2</v>
      </c>
    </row>
    <row r="19" spans="1:20" ht="21.75" customHeight="1" x14ac:dyDescent="0.25">
      <c r="A19" s="8">
        <v>18</v>
      </c>
      <c r="B19" s="22">
        <v>160110805029</v>
      </c>
      <c r="C19" s="8" t="s">
        <v>45</v>
      </c>
      <c r="D19" s="8" t="s">
        <v>145</v>
      </c>
      <c r="E19" s="8"/>
      <c r="F19" s="8" t="s">
        <v>146</v>
      </c>
      <c r="G19" s="45" t="s">
        <v>147</v>
      </c>
      <c r="H19" s="21">
        <v>33986</v>
      </c>
      <c r="I19" s="22">
        <v>42516</v>
      </c>
      <c r="J19" s="46" t="s">
        <v>148</v>
      </c>
      <c r="K19" s="19">
        <v>8142439932</v>
      </c>
      <c r="L19" s="25">
        <v>78.666666666666657</v>
      </c>
      <c r="M19" s="25">
        <v>87.8</v>
      </c>
      <c r="N19" s="25">
        <v>72.57553956834532</v>
      </c>
      <c r="O19" s="47"/>
      <c r="P19" s="47"/>
      <c r="Q19" s="47"/>
      <c r="R19" s="47"/>
      <c r="S19" s="48">
        <f>VLOOKUP(B19,'TOT DB'!B:D,3,0)</f>
        <v>0</v>
      </c>
      <c r="T19" s="48">
        <f t="shared" si="0"/>
        <v>0</v>
      </c>
    </row>
    <row r="20" spans="1:20" ht="21.75" customHeight="1" x14ac:dyDescent="0.25">
      <c r="A20" s="8">
        <v>19</v>
      </c>
      <c r="B20" s="22">
        <v>160110805038</v>
      </c>
      <c r="C20" s="8" t="s">
        <v>66</v>
      </c>
      <c r="D20" s="8" t="s">
        <v>150</v>
      </c>
      <c r="E20" s="8"/>
      <c r="F20" s="8" t="s">
        <v>151</v>
      </c>
      <c r="G20" s="45" t="s">
        <v>152</v>
      </c>
      <c r="H20" s="21">
        <v>33585</v>
      </c>
      <c r="I20" s="22">
        <v>7865</v>
      </c>
      <c r="J20" s="46" t="s">
        <v>153</v>
      </c>
      <c r="K20" s="19">
        <v>9502478920</v>
      </c>
      <c r="L20" s="25">
        <v>71.666666666666671</v>
      </c>
      <c r="M20" s="25">
        <v>88.6</v>
      </c>
      <c r="N20" s="25">
        <v>72.546762589928065</v>
      </c>
      <c r="O20" s="47" t="s">
        <v>316</v>
      </c>
      <c r="P20" s="47" t="s">
        <v>314</v>
      </c>
      <c r="Q20" s="47"/>
      <c r="R20" s="47"/>
      <c r="S20" s="48" t="str">
        <f>VLOOKUP(B20,'TOT DB'!B:D,3,0)</f>
        <v>ONE</v>
      </c>
      <c r="T20" s="48">
        <f t="shared" si="0"/>
        <v>2</v>
      </c>
    </row>
    <row r="21" spans="1:20" ht="21.75" customHeight="1" x14ac:dyDescent="0.25">
      <c r="A21" s="8">
        <v>20</v>
      </c>
      <c r="B21" s="22">
        <v>160110805011</v>
      </c>
      <c r="C21" s="8" t="s">
        <v>45</v>
      </c>
      <c r="D21" s="8" t="s">
        <v>156</v>
      </c>
      <c r="E21" s="8"/>
      <c r="F21" s="8" t="s">
        <v>157</v>
      </c>
      <c r="G21" s="45" t="s">
        <v>158</v>
      </c>
      <c r="H21" s="21">
        <v>33680</v>
      </c>
      <c r="I21" s="22">
        <v>9160</v>
      </c>
      <c r="J21" s="46" t="s">
        <v>159</v>
      </c>
      <c r="K21" s="19">
        <v>9949138123</v>
      </c>
      <c r="L21" s="25">
        <v>83.666666666666671</v>
      </c>
      <c r="M21" s="25">
        <v>83.5</v>
      </c>
      <c r="N21" s="25">
        <v>72.402877697841731</v>
      </c>
      <c r="O21" s="47"/>
      <c r="P21" s="47"/>
      <c r="Q21" s="47"/>
      <c r="R21" s="47"/>
      <c r="S21" s="48">
        <f>VLOOKUP(B21,'TOT DB'!B:D,3,0)</f>
        <v>0</v>
      </c>
      <c r="T21" s="48">
        <f t="shared" si="0"/>
        <v>0</v>
      </c>
    </row>
    <row r="22" spans="1:20" ht="21.75" customHeight="1" x14ac:dyDescent="0.25">
      <c r="A22" s="8">
        <v>21</v>
      </c>
      <c r="B22" s="22">
        <v>160110805031</v>
      </c>
      <c r="C22" s="8" t="s">
        <v>45</v>
      </c>
      <c r="D22" s="8" t="s">
        <v>161</v>
      </c>
      <c r="E22" s="8"/>
      <c r="F22" s="8" t="s">
        <v>162</v>
      </c>
      <c r="G22" s="45" t="s">
        <v>163</v>
      </c>
      <c r="H22" s="21">
        <v>33660</v>
      </c>
      <c r="I22" s="22">
        <v>32167</v>
      </c>
      <c r="J22" s="46" t="s">
        <v>164</v>
      </c>
      <c r="K22" s="19">
        <v>9989630514</v>
      </c>
      <c r="L22" s="25">
        <v>86.6</v>
      </c>
      <c r="M22" s="25">
        <v>79.100000000000009</v>
      </c>
      <c r="N22" s="25">
        <v>72.402877697841731</v>
      </c>
      <c r="O22" s="47"/>
      <c r="P22" s="47" t="s">
        <v>314</v>
      </c>
      <c r="Q22" s="47"/>
      <c r="R22" s="47"/>
      <c r="S22" s="48">
        <f>VLOOKUP(B22,'TOT DB'!B:D,3,0)</f>
        <v>0</v>
      </c>
      <c r="T22" s="48">
        <f t="shared" si="0"/>
        <v>1</v>
      </c>
    </row>
    <row r="23" spans="1:20" ht="21.75" customHeight="1" x14ac:dyDescent="0.25">
      <c r="A23" s="8">
        <v>22</v>
      </c>
      <c r="B23" s="22">
        <v>160110805016</v>
      </c>
      <c r="C23" s="8" t="s">
        <v>45</v>
      </c>
      <c r="D23" s="8" t="s">
        <v>166</v>
      </c>
      <c r="E23" s="8"/>
      <c r="F23" s="8" t="s">
        <v>167</v>
      </c>
      <c r="G23" s="45" t="s">
        <v>168</v>
      </c>
      <c r="H23" s="21">
        <v>33751</v>
      </c>
      <c r="I23" s="22">
        <v>13761</v>
      </c>
      <c r="J23" s="46" t="s">
        <v>169</v>
      </c>
      <c r="K23" s="19">
        <v>7386989809</v>
      </c>
      <c r="L23" s="25">
        <v>82.166666666666671</v>
      </c>
      <c r="M23" s="25">
        <v>84.2</v>
      </c>
      <c r="N23" s="25">
        <v>71.625899280575538</v>
      </c>
      <c r="O23" s="47"/>
      <c r="P23" s="47" t="s">
        <v>314</v>
      </c>
      <c r="Q23" s="47"/>
      <c r="R23" s="47"/>
      <c r="S23" s="48" t="str">
        <f>VLOOKUP(B23,'TOT DB'!B:D,3,0)</f>
        <v>NIL</v>
      </c>
      <c r="T23" s="48">
        <f t="shared" si="0"/>
        <v>1</v>
      </c>
    </row>
    <row r="24" spans="1:20" ht="21.75" customHeight="1" x14ac:dyDescent="0.25">
      <c r="A24" s="8">
        <v>23</v>
      </c>
      <c r="B24" s="22">
        <v>160110805018</v>
      </c>
      <c r="C24" s="8" t="s">
        <v>45</v>
      </c>
      <c r="D24" s="8" t="s">
        <v>171</v>
      </c>
      <c r="E24" s="8"/>
      <c r="F24" s="8" t="s">
        <v>172</v>
      </c>
      <c r="G24" s="45" t="s">
        <v>173</v>
      </c>
      <c r="H24" s="21">
        <v>33927</v>
      </c>
      <c r="I24" s="22">
        <v>10263</v>
      </c>
      <c r="J24" s="46" t="s">
        <v>174</v>
      </c>
      <c r="K24" s="19">
        <v>7569288233</v>
      </c>
      <c r="L24" s="25">
        <v>76</v>
      </c>
      <c r="M24" s="25">
        <v>86.6</v>
      </c>
      <c r="N24" s="25">
        <v>71.539568345323744</v>
      </c>
      <c r="O24" s="47"/>
      <c r="P24" s="47"/>
      <c r="Q24" s="47"/>
      <c r="R24" s="47"/>
      <c r="S24" s="48" t="str">
        <f>VLOOKUP(B24,'TOT DB'!B:D,3,0)</f>
        <v>NIL</v>
      </c>
      <c r="T24" s="48">
        <f t="shared" si="0"/>
        <v>0</v>
      </c>
    </row>
    <row r="25" spans="1:20" ht="21.75" customHeight="1" x14ac:dyDescent="0.25">
      <c r="A25" s="8">
        <v>24</v>
      </c>
      <c r="B25" s="22">
        <v>160110805043</v>
      </c>
      <c r="C25" s="8" t="s">
        <v>66</v>
      </c>
      <c r="D25" s="8" t="s">
        <v>176</v>
      </c>
      <c r="E25" s="8" t="s">
        <v>61</v>
      </c>
      <c r="F25" s="8" t="s">
        <v>177</v>
      </c>
      <c r="G25" s="45" t="s">
        <v>178</v>
      </c>
      <c r="H25" s="21">
        <v>33583</v>
      </c>
      <c r="I25" s="22">
        <v>7731</v>
      </c>
      <c r="J25" s="46" t="s">
        <v>179</v>
      </c>
      <c r="K25" s="19">
        <v>9491409543</v>
      </c>
      <c r="L25" s="25">
        <v>78.142857142857153</v>
      </c>
      <c r="M25" s="25">
        <v>85.3</v>
      </c>
      <c r="N25" s="25">
        <v>71.223021582733821</v>
      </c>
      <c r="O25" s="47"/>
      <c r="P25" s="47"/>
      <c r="Q25" s="47"/>
      <c r="R25" s="47" t="s">
        <v>318</v>
      </c>
      <c r="S25" s="48">
        <f>VLOOKUP(B25,'TOT DB'!B:D,3,0)</f>
        <v>0</v>
      </c>
      <c r="T25" s="48">
        <f t="shared" si="0"/>
        <v>1</v>
      </c>
    </row>
    <row r="26" spans="1:20" ht="21.75" customHeight="1" x14ac:dyDescent="0.25">
      <c r="A26" s="8">
        <v>25</v>
      </c>
      <c r="B26" s="22">
        <v>160110805041</v>
      </c>
      <c r="C26" s="8" t="s">
        <v>66</v>
      </c>
      <c r="D26" s="8" t="s">
        <v>181</v>
      </c>
      <c r="E26" s="8"/>
      <c r="F26" s="8" t="s">
        <v>182</v>
      </c>
      <c r="G26" s="45" t="s">
        <v>183</v>
      </c>
      <c r="H26" s="21">
        <v>33806</v>
      </c>
      <c r="I26" s="22" t="s">
        <v>137</v>
      </c>
      <c r="J26" s="46" t="s">
        <v>184</v>
      </c>
      <c r="K26" s="19">
        <v>9989075741</v>
      </c>
      <c r="L26" s="25">
        <v>82.166666666666671</v>
      </c>
      <c r="M26" s="25">
        <v>83</v>
      </c>
      <c r="N26" s="25">
        <v>70.964028776978409</v>
      </c>
      <c r="O26" s="47"/>
      <c r="P26" s="47" t="s">
        <v>314</v>
      </c>
      <c r="Q26" s="47"/>
      <c r="R26" s="47"/>
      <c r="S26" s="48" t="str">
        <f>VLOOKUP(B26,'TOT DB'!B:D,3,0)</f>
        <v>NIL</v>
      </c>
      <c r="T26" s="48">
        <f t="shared" si="0"/>
        <v>1</v>
      </c>
    </row>
    <row r="27" spans="1:20" ht="21.75" customHeight="1" x14ac:dyDescent="0.25">
      <c r="A27" s="8">
        <v>26</v>
      </c>
      <c r="B27" s="22">
        <v>160110805017</v>
      </c>
      <c r="C27" s="8" t="s">
        <v>45</v>
      </c>
      <c r="D27" s="8" t="s">
        <v>186</v>
      </c>
      <c r="E27" s="8"/>
      <c r="F27" s="8" t="s">
        <v>172</v>
      </c>
      <c r="G27" s="45" t="s">
        <v>187</v>
      </c>
      <c r="H27" s="21">
        <v>33927</v>
      </c>
      <c r="I27" s="22">
        <v>14712</v>
      </c>
      <c r="J27" s="46" t="s">
        <v>188</v>
      </c>
      <c r="K27" s="19">
        <v>7569133965</v>
      </c>
      <c r="L27" s="25">
        <v>76</v>
      </c>
      <c r="M27" s="25">
        <v>84.399999999999991</v>
      </c>
      <c r="N27" s="25">
        <v>70.503597122302153</v>
      </c>
      <c r="O27" s="47"/>
      <c r="P27" s="47"/>
      <c r="Q27" s="47"/>
      <c r="R27" s="47"/>
      <c r="S27" s="48">
        <f>VLOOKUP(B27,'TOT DB'!B:D,3,0)</f>
        <v>0</v>
      </c>
      <c r="T27" s="48">
        <f t="shared" si="0"/>
        <v>0</v>
      </c>
    </row>
    <row r="28" spans="1:20" ht="21.75" customHeight="1" x14ac:dyDescent="0.25">
      <c r="A28" s="8">
        <v>27</v>
      </c>
      <c r="B28" s="22">
        <v>160110805040</v>
      </c>
      <c r="C28" s="8" t="s">
        <v>66</v>
      </c>
      <c r="D28" s="8" t="s">
        <v>190</v>
      </c>
      <c r="E28" s="8"/>
      <c r="F28" s="8" t="s">
        <v>191</v>
      </c>
      <c r="G28" s="45" t="s">
        <v>192</v>
      </c>
      <c r="H28" s="21">
        <v>33944</v>
      </c>
      <c r="I28" s="22">
        <v>16548</v>
      </c>
      <c r="J28" s="46" t="s">
        <v>193</v>
      </c>
      <c r="K28" s="19">
        <v>8498918920</v>
      </c>
      <c r="L28" s="25">
        <v>86.333333333333329</v>
      </c>
      <c r="M28" s="25">
        <v>90.9</v>
      </c>
      <c r="N28" s="25">
        <v>70.273381294964025</v>
      </c>
      <c r="O28" s="47"/>
      <c r="P28" s="47"/>
      <c r="Q28" s="47"/>
      <c r="R28" s="47"/>
      <c r="S28" s="48">
        <f>VLOOKUP(B28,'TOT DB'!B:D,3,0)</f>
        <v>0</v>
      </c>
      <c r="T28" s="48">
        <f t="shared" si="0"/>
        <v>0</v>
      </c>
    </row>
    <row r="29" spans="1:20" ht="21.75" customHeight="1" x14ac:dyDescent="0.25">
      <c r="A29" s="8">
        <v>28</v>
      </c>
      <c r="B29" s="22">
        <v>160109805045</v>
      </c>
      <c r="C29" s="8" t="s">
        <v>66</v>
      </c>
      <c r="D29" s="8" t="s">
        <v>195</v>
      </c>
      <c r="E29" s="8"/>
      <c r="F29" s="8" t="s">
        <v>196</v>
      </c>
      <c r="G29" s="45" t="s">
        <v>197</v>
      </c>
      <c r="H29" s="21">
        <v>33540</v>
      </c>
      <c r="I29" s="22">
        <v>22878</v>
      </c>
      <c r="J29" s="46" t="s">
        <v>198</v>
      </c>
      <c r="K29" s="19">
        <v>9248339115</v>
      </c>
      <c r="L29" s="25">
        <v>71.666666666666671</v>
      </c>
      <c r="M29" s="25">
        <v>85.7</v>
      </c>
      <c r="N29" s="25">
        <v>70.158273381294961</v>
      </c>
      <c r="O29" s="47"/>
      <c r="P29" s="47"/>
      <c r="Q29" s="47"/>
      <c r="R29" s="47"/>
      <c r="S29" s="48" t="str">
        <f>VLOOKUP(B29,'TOT DB'!B:D,3,0)</f>
        <v>NIL</v>
      </c>
      <c r="T29" s="48">
        <f t="shared" si="0"/>
        <v>0</v>
      </c>
    </row>
    <row r="30" spans="1:20" ht="21.75" customHeight="1" x14ac:dyDescent="0.25">
      <c r="A30" s="8">
        <v>29</v>
      </c>
      <c r="B30" s="22">
        <v>160110805013</v>
      </c>
      <c r="C30" s="8" t="s">
        <v>45</v>
      </c>
      <c r="D30" s="8" t="s">
        <v>201</v>
      </c>
      <c r="E30" s="8"/>
      <c r="F30" s="8" t="s">
        <v>202</v>
      </c>
      <c r="G30" s="45" t="s">
        <v>203</v>
      </c>
      <c r="H30" s="21">
        <v>33460</v>
      </c>
      <c r="I30" s="22">
        <v>9867</v>
      </c>
      <c r="J30" s="46" t="s">
        <v>204</v>
      </c>
      <c r="K30" s="19">
        <v>9701667747</v>
      </c>
      <c r="L30" s="25">
        <v>82.166666666666671</v>
      </c>
      <c r="M30" s="25">
        <v>84.399999999999991</v>
      </c>
      <c r="N30" s="25">
        <v>70.043165467625897</v>
      </c>
      <c r="O30" s="47"/>
      <c r="P30" s="47"/>
      <c r="Q30" s="47"/>
      <c r="R30" s="47"/>
      <c r="S30" s="48">
        <f>VLOOKUP(B30,'TOT DB'!B:D,3,0)</f>
        <v>0</v>
      </c>
      <c r="T30" s="48">
        <f t="shared" si="0"/>
        <v>0</v>
      </c>
    </row>
    <row r="31" spans="1:20" ht="21.75" customHeight="1" x14ac:dyDescent="0.25">
      <c r="A31" s="8">
        <v>30</v>
      </c>
      <c r="B31" s="22">
        <v>160110805037</v>
      </c>
      <c r="C31" s="8" t="s">
        <v>66</v>
      </c>
      <c r="D31" s="8" t="s">
        <v>150</v>
      </c>
      <c r="E31" s="8"/>
      <c r="F31" s="8" t="s">
        <v>206</v>
      </c>
      <c r="G31" s="45" t="s">
        <v>207</v>
      </c>
      <c r="H31" s="21">
        <v>33682</v>
      </c>
      <c r="I31" s="22" t="s">
        <v>137</v>
      </c>
      <c r="J31" s="46" t="s">
        <v>208</v>
      </c>
      <c r="K31" s="19">
        <v>9885916784</v>
      </c>
      <c r="L31" s="25">
        <v>66</v>
      </c>
      <c r="M31" s="25">
        <v>66</v>
      </c>
      <c r="N31" s="25">
        <v>70.043165467625897</v>
      </c>
      <c r="O31" s="47"/>
      <c r="P31" s="47"/>
      <c r="Q31" s="47"/>
      <c r="R31" s="47" t="s">
        <v>318</v>
      </c>
      <c r="S31" s="48" t="str">
        <f>VLOOKUP(B31,'TOT DB'!B:D,3,0)</f>
        <v>NIL</v>
      </c>
      <c r="T31" s="48">
        <f t="shared" si="0"/>
        <v>1</v>
      </c>
    </row>
    <row r="32" spans="1:20" ht="21.75" customHeight="1" x14ac:dyDescent="0.25">
      <c r="A32" s="8">
        <v>31</v>
      </c>
      <c r="B32" s="22">
        <v>160110805014</v>
      </c>
      <c r="C32" s="8" t="s">
        <v>45</v>
      </c>
      <c r="D32" s="8" t="s">
        <v>210</v>
      </c>
      <c r="E32" s="8"/>
      <c r="F32" s="8" t="s">
        <v>172</v>
      </c>
      <c r="G32" s="45" t="s">
        <v>211</v>
      </c>
      <c r="H32" s="21">
        <v>34058</v>
      </c>
      <c r="I32" s="22">
        <v>13123</v>
      </c>
      <c r="J32" s="46" t="s">
        <v>212</v>
      </c>
      <c r="K32" s="19">
        <v>9392533102</v>
      </c>
      <c r="L32" s="25">
        <v>73.833333333333329</v>
      </c>
      <c r="M32" s="25">
        <v>79</v>
      </c>
      <c r="N32" s="25">
        <v>70.014388489208628</v>
      </c>
      <c r="O32" s="47"/>
      <c r="P32" s="47" t="s">
        <v>314</v>
      </c>
      <c r="Q32" s="47"/>
      <c r="R32" s="47"/>
      <c r="S32" s="48" t="str">
        <f>VLOOKUP(B32,'TOT DB'!B:D,3,0)</f>
        <v>NIL</v>
      </c>
      <c r="T32" s="48">
        <f t="shared" si="0"/>
        <v>1</v>
      </c>
    </row>
    <row r="33" spans="1:20" ht="21.75" customHeight="1" x14ac:dyDescent="0.25">
      <c r="A33" s="8">
        <v>32</v>
      </c>
      <c r="B33" s="22">
        <v>160110805025</v>
      </c>
      <c r="C33" s="8" t="s">
        <v>45</v>
      </c>
      <c r="D33" s="8" t="s">
        <v>214</v>
      </c>
      <c r="E33" s="8" t="s">
        <v>215</v>
      </c>
      <c r="F33" s="8" t="s">
        <v>216</v>
      </c>
      <c r="G33" s="45" t="s">
        <v>217</v>
      </c>
      <c r="H33" s="21">
        <v>33685</v>
      </c>
      <c r="I33" s="22">
        <v>11554</v>
      </c>
      <c r="J33" s="46" t="s">
        <v>218</v>
      </c>
      <c r="K33" s="19">
        <v>7842729347</v>
      </c>
      <c r="L33" s="25">
        <v>90.166666666666657</v>
      </c>
      <c r="M33" s="25">
        <v>85.1</v>
      </c>
      <c r="N33" s="25">
        <v>68.489208633093526</v>
      </c>
      <c r="O33" s="47"/>
      <c r="P33" s="47"/>
      <c r="Q33" s="47"/>
      <c r="R33" s="47"/>
      <c r="S33" s="48">
        <f>VLOOKUP(B33,'TOT DB'!B:D,3,0)</f>
        <v>0</v>
      </c>
      <c r="T33" s="48">
        <f t="shared" si="0"/>
        <v>0</v>
      </c>
    </row>
    <row r="34" spans="1:20" ht="21.75" customHeight="1" x14ac:dyDescent="0.25">
      <c r="A34" s="8">
        <v>33</v>
      </c>
      <c r="B34" s="22">
        <v>160110805007</v>
      </c>
      <c r="C34" s="8" t="s">
        <v>45</v>
      </c>
      <c r="D34" s="8" t="s">
        <v>220</v>
      </c>
      <c r="E34" s="8"/>
      <c r="F34" s="8" t="s">
        <v>221</v>
      </c>
      <c r="G34" s="45" t="s">
        <v>222</v>
      </c>
      <c r="H34" s="21">
        <v>34031</v>
      </c>
      <c r="I34" s="22">
        <v>12345</v>
      </c>
      <c r="J34" s="46" t="s">
        <v>223</v>
      </c>
      <c r="K34" s="19">
        <v>9581396262</v>
      </c>
      <c r="L34" s="25">
        <v>85.833333333333329</v>
      </c>
      <c r="M34" s="25">
        <v>86.3</v>
      </c>
      <c r="N34" s="25">
        <v>67.366906474820141</v>
      </c>
      <c r="O34" s="47"/>
      <c r="P34" s="47"/>
      <c r="Q34" s="47"/>
      <c r="R34" s="47"/>
      <c r="S34" s="48" t="str">
        <f>VLOOKUP(B34,'TOT DB'!B:D,3,0)</f>
        <v>NIL</v>
      </c>
      <c r="T34" s="48">
        <f t="shared" si="0"/>
        <v>0</v>
      </c>
    </row>
    <row r="35" spans="1:20" ht="21.75" customHeight="1" x14ac:dyDescent="0.25">
      <c r="A35" s="8">
        <v>34</v>
      </c>
      <c r="B35" s="22">
        <v>160110805042</v>
      </c>
      <c r="C35" s="8" t="s">
        <v>66</v>
      </c>
      <c r="D35" s="8" t="s">
        <v>225</v>
      </c>
      <c r="E35" s="8" t="s">
        <v>61</v>
      </c>
      <c r="F35" s="8" t="s">
        <v>226</v>
      </c>
      <c r="G35" s="45" t="s">
        <v>227</v>
      </c>
      <c r="H35" s="21">
        <v>34027</v>
      </c>
      <c r="I35" s="22">
        <v>13172</v>
      </c>
      <c r="J35" s="46" t="s">
        <v>228</v>
      </c>
      <c r="K35" s="19">
        <v>8341780087</v>
      </c>
      <c r="L35" s="25">
        <v>84</v>
      </c>
      <c r="M35" s="25">
        <v>93.600000000000009</v>
      </c>
      <c r="N35" s="25">
        <v>64.892086330935257</v>
      </c>
      <c r="O35" s="47"/>
      <c r="P35" s="47"/>
      <c r="Q35" s="47"/>
      <c r="R35" s="47"/>
      <c r="S35" s="48" t="str">
        <f>VLOOKUP(B35,'TOT DB'!B:D,3,0)</f>
        <v>NIL</v>
      </c>
      <c r="T35" s="48">
        <f t="shared" si="0"/>
        <v>0</v>
      </c>
    </row>
    <row r="36" spans="1:20" ht="21.75" customHeight="1" x14ac:dyDescent="0.25">
      <c r="A36" s="8">
        <v>35</v>
      </c>
      <c r="B36" s="22">
        <v>160110805057</v>
      </c>
      <c r="C36" s="8" t="s">
        <v>66</v>
      </c>
      <c r="D36" s="8" t="s">
        <v>230</v>
      </c>
      <c r="E36" s="8" t="s">
        <v>61</v>
      </c>
      <c r="F36" s="8" t="s">
        <v>231</v>
      </c>
      <c r="G36" s="45" t="s">
        <v>232</v>
      </c>
      <c r="H36" s="21">
        <v>34311</v>
      </c>
      <c r="I36" s="22">
        <v>12233</v>
      </c>
      <c r="J36" s="46" t="s">
        <v>233</v>
      </c>
      <c r="K36" s="19">
        <v>9703000051</v>
      </c>
      <c r="L36" s="25">
        <v>90.666666666666657</v>
      </c>
      <c r="M36" s="25">
        <v>95.3</v>
      </c>
      <c r="N36" s="25">
        <v>64.374100719424462</v>
      </c>
      <c r="O36" s="47"/>
      <c r="P36" s="47" t="s">
        <v>314</v>
      </c>
      <c r="Q36" s="47"/>
      <c r="R36" s="47"/>
      <c r="S36" s="48" t="str">
        <f>VLOOKUP(B36,'TOT DB'!B:D,3,0)</f>
        <v>NIL</v>
      </c>
      <c r="T36" s="48">
        <f t="shared" si="0"/>
        <v>1</v>
      </c>
    </row>
    <row r="37" spans="1:20" ht="21.75" customHeight="1" x14ac:dyDescent="0.25">
      <c r="A37" s="8">
        <v>36</v>
      </c>
      <c r="B37" s="22">
        <v>160110805028</v>
      </c>
      <c r="C37" s="8" t="s">
        <v>45</v>
      </c>
      <c r="D37" s="8" t="s">
        <v>235</v>
      </c>
      <c r="E37" s="8"/>
      <c r="F37" s="8" t="s">
        <v>236</v>
      </c>
      <c r="G37" s="45" t="s">
        <v>237</v>
      </c>
      <c r="H37" s="21">
        <v>34020</v>
      </c>
      <c r="I37" s="22">
        <v>104092</v>
      </c>
      <c r="J37" s="46" t="s">
        <v>238</v>
      </c>
      <c r="K37" s="19">
        <v>9885692354</v>
      </c>
      <c r="L37" s="25">
        <v>79</v>
      </c>
      <c r="M37" s="25">
        <v>84.8</v>
      </c>
      <c r="N37" s="25">
        <v>63.482014388489205</v>
      </c>
      <c r="O37" s="47"/>
      <c r="P37" s="47"/>
      <c r="Q37" s="47"/>
      <c r="R37" s="47"/>
      <c r="S37" s="48" t="str">
        <f>VLOOKUP(B37,'TOT DB'!B:D,3,0)</f>
        <v>ONE</v>
      </c>
      <c r="T37" s="48">
        <f t="shared" si="0"/>
        <v>0</v>
      </c>
    </row>
    <row r="38" spans="1:20" ht="21.75" customHeight="1" x14ac:dyDescent="0.25">
      <c r="A38" s="8">
        <v>37</v>
      </c>
      <c r="B38" s="22">
        <v>160110805003</v>
      </c>
      <c r="C38" s="8" t="s">
        <v>45</v>
      </c>
      <c r="D38" s="8" t="s">
        <v>240</v>
      </c>
      <c r="E38" s="8"/>
      <c r="F38" s="8" t="s">
        <v>241</v>
      </c>
      <c r="G38" s="45" t="s">
        <v>242</v>
      </c>
      <c r="H38" s="21">
        <v>34234</v>
      </c>
      <c r="I38" s="22">
        <v>8815</v>
      </c>
      <c r="J38" s="46" t="s">
        <v>243</v>
      </c>
      <c r="K38" s="19">
        <v>86866683889</v>
      </c>
      <c r="L38" s="25">
        <v>87.833333333333329</v>
      </c>
      <c r="M38" s="25">
        <v>92.7</v>
      </c>
      <c r="N38" s="25">
        <v>63.194244604316552</v>
      </c>
      <c r="O38" s="47"/>
      <c r="P38" s="47"/>
      <c r="Q38" s="47"/>
      <c r="R38" s="47"/>
      <c r="S38" s="48" t="str">
        <f>VLOOKUP(B38,'TOT DB'!B:D,3,0)</f>
        <v>NIL</v>
      </c>
      <c r="T38" s="48">
        <f t="shared" si="0"/>
        <v>0</v>
      </c>
    </row>
    <row r="39" spans="1:20" ht="21.75" customHeight="1" x14ac:dyDescent="0.25">
      <c r="A39" s="8">
        <v>38</v>
      </c>
      <c r="B39" s="22">
        <v>160110805050</v>
      </c>
      <c r="C39" s="8" t="s">
        <v>66</v>
      </c>
      <c r="D39" s="8" t="s">
        <v>245</v>
      </c>
      <c r="E39" s="8"/>
      <c r="F39" s="8" t="s">
        <v>246</v>
      </c>
      <c r="G39" s="45" t="s">
        <v>247</v>
      </c>
      <c r="H39" s="21">
        <v>34059</v>
      </c>
      <c r="I39" s="22">
        <v>15896</v>
      </c>
      <c r="J39" s="46" t="s">
        <v>248</v>
      </c>
      <c r="K39" s="19">
        <v>9533589259</v>
      </c>
      <c r="L39" s="25">
        <v>77.666666666666657</v>
      </c>
      <c r="M39" s="25">
        <v>90.7</v>
      </c>
      <c r="N39" s="25">
        <v>63.165467625899282</v>
      </c>
      <c r="O39" s="47"/>
      <c r="P39" s="47"/>
      <c r="Q39" s="47"/>
      <c r="R39" s="47"/>
      <c r="S39" s="48" t="str">
        <f>VLOOKUP(B39,'TOT DB'!B:D,3,0)</f>
        <v>NIL</v>
      </c>
      <c r="T39" s="48">
        <f t="shared" si="0"/>
        <v>0</v>
      </c>
    </row>
    <row r="40" spans="1:20" ht="21.75" customHeight="1" x14ac:dyDescent="0.25">
      <c r="A40" s="8">
        <v>39</v>
      </c>
      <c r="B40" s="22">
        <v>160110805052</v>
      </c>
      <c r="C40" s="8" t="s">
        <v>66</v>
      </c>
      <c r="D40" s="8" t="s">
        <v>250</v>
      </c>
      <c r="E40" s="8"/>
      <c r="F40" s="8" t="s">
        <v>251</v>
      </c>
      <c r="G40" s="45" t="s">
        <v>252</v>
      </c>
      <c r="H40" s="21">
        <v>33374</v>
      </c>
      <c r="I40" s="22">
        <v>8813</v>
      </c>
      <c r="J40" s="46" t="s">
        <v>253</v>
      </c>
      <c r="K40" s="19">
        <v>8897493582</v>
      </c>
      <c r="L40" s="25">
        <v>61</v>
      </c>
      <c r="M40" s="25">
        <v>76.3</v>
      </c>
      <c r="N40" s="25">
        <v>62.446043165467621</v>
      </c>
      <c r="O40" s="47"/>
      <c r="P40" s="47"/>
      <c r="Q40" s="47" t="s">
        <v>315</v>
      </c>
      <c r="R40" s="47"/>
      <c r="S40" s="48" t="str">
        <f>VLOOKUP(B40,'TOT DB'!B:D,3,0)</f>
        <v>NIL</v>
      </c>
      <c r="T40" s="48">
        <f t="shared" si="0"/>
        <v>1</v>
      </c>
    </row>
    <row r="41" spans="1:20" ht="21.75" customHeight="1" x14ac:dyDescent="0.25">
      <c r="A41" s="8">
        <v>40</v>
      </c>
      <c r="B41" s="22">
        <v>160110805035</v>
      </c>
      <c r="C41" s="8" t="s">
        <v>66</v>
      </c>
      <c r="D41" s="8" t="s">
        <v>255</v>
      </c>
      <c r="E41" s="8"/>
      <c r="F41" s="8" t="s">
        <v>256</v>
      </c>
      <c r="G41" s="45" t="s">
        <v>257</v>
      </c>
      <c r="H41" s="21">
        <v>34195</v>
      </c>
      <c r="I41" s="22">
        <v>51747</v>
      </c>
      <c r="J41" s="46" t="s">
        <v>258</v>
      </c>
      <c r="K41" s="19">
        <v>8019224438</v>
      </c>
      <c r="L41" s="25">
        <v>84.833333333333343</v>
      </c>
      <c r="M41" s="25">
        <v>92.100000000000009</v>
      </c>
      <c r="N41" s="25">
        <v>61.812949640287776</v>
      </c>
      <c r="O41" s="47"/>
      <c r="P41" s="47"/>
      <c r="Q41" s="47"/>
      <c r="R41" s="47"/>
      <c r="S41" s="48">
        <f>VLOOKUP(B41,'TOT DB'!B:D,3,0)</f>
        <v>0</v>
      </c>
      <c r="T41" s="48">
        <f t="shared" si="0"/>
        <v>0</v>
      </c>
    </row>
    <row r="42" spans="1:20" ht="21.75" customHeight="1" x14ac:dyDescent="0.25">
      <c r="A42" s="8">
        <v>41</v>
      </c>
      <c r="B42" s="22">
        <v>160110805008</v>
      </c>
      <c r="C42" s="8" t="s">
        <v>45</v>
      </c>
      <c r="D42" s="8" t="s">
        <v>260</v>
      </c>
      <c r="E42" s="8"/>
      <c r="F42" s="8" t="s">
        <v>261</v>
      </c>
      <c r="G42" s="45" t="s">
        <v>262</v>
      </c>
      <c r="H42" s="21">
        <v>33781</v>
      </c>
      <c r="I42" s="22">
        <v>14263</v>
      </c>
      <c r="J42" s="46" t="s">
        <v>263</v>
      </c>
      <c r="K42" s="19">
        <v>8125553036</v>
      </c>
      <c r="L42" s="25">
        <v>72</v>
      </c>
      <c r="M42" s="25">
        <v>58.8</v>
      </c>
      <c r="N42" s="25">
        <v>61.438848920863308</v>
      </c>
      <c r="O42" s="47"/>
      <c r="P42" s="47"/>
      <c r="Q42" s="47"/>
      <c r="R42" s="47"/>
      <c r="S42" s="48" t="str">
        <f>VLOOKUP(B42,'TOT DB'!B:D,3,0)</f>
        <v>NIL</v>
      </c>
      <c r="T42" s="48">
        <f t="shared" si="0"/>
        <v>0</v>
      </c>
    </row>
    <row r="43" spans="1:20" ht="21.75" customHeight="1" x14ac:dyDescent="0.25">
      <c r="A43" s="8">
        <v>42</v>
      </c>
      <c r="B43" s="22">
        <v>160110805053</v>
      </c>
      <c r="C43" s="8" t="s">
        <v>66</v>
      </c>
      <c r="D43" s="8" t="s">
        <v>265</v>
      </c>
      <c r="E43" s="8"/>
      <c r="F43" s="8" t="s">
        <v>266</v>
      </c>
      <c r="G43" s="45" t="s">
        <v>267</v>
      </c>
      <c r="H43" s="21">
        <v>33539</v>
      </c>
      <c r="I43" s="22">
        <v>105038</v>
      </c>
      <c r="J43" s="46" t="s">
        <v>268</v>
      </c>
      <c r="K43" s="19">
        <v>9700922963</v>
      </c>
      <c r="L43" s="25">
        <v>81.666666666666671</v>
      </c>
      <c r="M43" s="25">
        <v>85.5</v>
      </c>
      <c r="N43" s="25">
        <v>61.294964028776974</v>
      </c>
      <c r="O43" s="47"/>
      <c r="P43" s="47"/>
      <c r="Q43" s="47"/>
      <c r="R43" s="47"/>
      <c r="S43" s="48" t="str">
        <f>VLOOKUP(B43,'TOT DB'!B:D,3,0)</f>
        <v>ONE</v>
      </c>
      <c r="T43" s="48">
        <f t="shared" si="0"/>
        <v>0</v>
      </c>
    </row>
    <row r="44" spans="1:20" ht="21.75" customHeight="1" x14ac:dyDescent="0.25">
      <c r="A44" s="8">
        <v>43</v>
      </c>
      <c r="B44" s="22">
        <v>160110805033</v>
      </c>
      <c r="C44" s="8" t="s">
        <v>66</v>
      </c>
      <c r="D44" s="8" t="s">
        <v>271</v>
      </c>
      <c r="E44" s="8" t="s">
        <v>272</v>
      </c>
      <c r="F44" s="8" t="s">
        <v>273</v>
      </c>
      <c r="G44" s="45" t="s">
        <v>274</v>
      </c>
      <c r="H44" s="21">
        <v>33857</v>
      </c>
      <c r="I44" s="22">
        <v>68274</v>
      </c>
      <c r="J44" s="46" t="s">
        <v>275</v>
      </c>
      <c r="K44" s="19">
        <v>8977315318</v>
      </c>
      <c r="L44" s="25">
        <v>71.833333333333343</v>
      </c>
      <c r="M44" s="25">
        <v>77.400000000000006</v>
      </c>
      <c r="N44" s="25">
        <v>61.064748201438846</v>
      </c>
      <c r="O44" s="47"/>
      <c r="P44" s="47"/>
      <c r="Q44" s="47"/>
      <c r="R44" s="47"/>
      <c r="S44" s="48" t="str">
        <f>VLOOKUP(B44,'TOT DB'!B:D,3,0)</f>
        <v>NIL</v>
      </c>
      <c r="T44" s="48">
        <f t="shared" si="0"/>
        <v>0</v>
      </c>
    </row>
    <row r="45" spans="1:20" ht="21.75" customHeight="1" x14ac:dyDescent="0.25">
      <c r="A45" s="8">
        <v>44</v>
      </c>
      <c r="B45" s="22">
        <v>160110805056</v>
      </c>
      <c r="C45" s="8" t="s">
        <v>66</v>
      </c>
      <c r="D45" s="8" t="s">
        <v>277</v>
      </c>
      <c r="E45" s="8" t="s">
        <v>278</v>
      </c>
      <c r="F45" s="8" t="s">
        <v>279</v>
      </c>
      <c r="G45" s="45" t="s">
        <v>280</v>
      </c>
      <c r="H45" s="21">
        <v>34138</v>
      </c>
      <c r="I45" s="22">
        <v>57435</v>
      </c>
      <c r="J45" s="46" t="s">
        <v>281</v>
      </c>
      <c r="K45" s="19">
        <v>8978152747</v>
      </c>
      <c r="L45" s="25">
        <v>84</v>
      </c>
      <c r="M45" s="25">
        <v>83.2</v>
      </c>
      <c r="N45" s="25">
        <v>60.949640287769782</v>
      </c>
      <c r="O45" s="47"/>
      <c r="P45" s="47"/>
      <c r="Q45" s="47"/>
      <c r="R45" s="47"/>
      <c r="S45" s="48" t="str">
        <f>VLOOKUP(B45,'TOT DB'!B:D,3,0)</f>
        <v>ONE</v>
      </c>
      <c r="T45" s="48">
        <f t="shared" si="0"/>
        <v>0</v>
      </c>
    </row>
    <row r="46" spans="1:20" ht="21.75" customHeight="1" x14ac:dyDescent="0.25">
      <c r="A46" s="8">
        <v>45</v>
      </c>
      <c r="B46" s="22">
        <v>160110805044</v>
      </c>
      <c r="C46" s="8" t="s">
        <v>66</v>
      </c>
      <c r="D46" s="8" t="s">
        <v>284</v>
      </c>
      <c r="E46" s="8" t="s">
        <v>285</v>
      </c>
      <c r="F46" s="8" t="s">
        <v>286</v>
      </c>
      <c r="G46" s="45" t="s">
        <v>287</v>
      </c>
      <c r="H46" s="21">
        <v>33351</v>
      </c>
      <c r="I46" s="22">
        <v>14480</v>
      </c>
      <c r="J46" s="46" t="s">
        <v>288</v>
      </c>
      <c r="K46" s="19">
        <v>9700584727</v>
      </c>
      <c r="L46" s="25">
        <v>67</v>
      </c>
      <c r="M46" s="25">
        <v>71.599999999999994</v>
      </c>
      <c r="N46" s="25">
        <v>59.884892086330929</v>
      </c>
      <c r="O46" s="47"/>
      <c r="P46" s="47"/>
      <c r="Q46" s="47"/>
      <c r="R46" s="47"/>
      <c r="S46" s="48" t="str">
        <f>VLOOKUP(B46,'TOT DB'!B:D,3,0)</f>
        <v>NIL</v>
      </c>
      <c r="T46" s="48">
        <f t="shared" si="0"/>
        <v>0</v>
      </c>
    </row>
    <row r="47" spans="1:20" ht="21.75" customHeight="1" x14ac:dyDescent="0.25">
      <c r="A47" s="8">
        <v>46</v>
      </c>
      <c r="B47" s="22">
        <v>160110805021</v>
      </c>
      <c r="C47" s="8" t="s">
        <v>45</v>
      </c>
      <c r="D47" s="8" t="s">
        <v>290</v>
      </c>
      <c r="E47" s="8"/>
      <c r="F47" s="8" t="s">
        <v>291</v>
      </c>
      <c r="G47" s="45" t="s">
        <v>292</v>
      </c>
      <c r="H47" s="21">
        <v>33305</v>
      </c>
      <c r="I47" s="22">
        <v>18036</v>
      </c>
      <c r="J47" s="46" t="s">
        <v>293</v>
      </c>
      <c r="K47" s="19">
        <v>8790878048</v>
      </c>
      <c r="L47" s="25">
        <v>64.333333333333329</v>
      </c>
      <c r="M47" s="25">
        <v>71.399999999999991</v>
      </c>
      <c r="N47" s="25">
        <v>58.014388489208635</v>
      </c>
      <c r="O47" s="47"/>
      <c r="P47" s="47"/>
      <c r="Q47" s="47"/>
      <c r="R47" s="47"/>
      <c r="S47" s="48" t="str">
        <f>VLOOKUP(B47,'TOT DB'!B:D,3,0)</f>
        <v>ONE</v>
      </c>
      <c r="T47" s="48">
        <f t="shared" si="0"/>
        <v>0</v>
      </c>
    </row>
    <row r="48" spans="1:20" ht="15.75" customHeight="1" x14ac:dyDescent="0.25">
      <c r="G48" s="49"/>
      <c r="J48" s="49"/>
    </row>
    <row r="49" spans="7:10" ht="15.75" customHeight="1" x14ac:dyDescent="0.25">
      <c r="G49" s="49"/>
      <c r="J49" s="49"/>
    </row>
    <row r="50" spans="7:10" ht="15.75" customHeight="1" x14ac:dyDescent="0.25">
      <c r="G50" s="49"/>
      <c r="J50" s="49"/>
    </row>
    <row r="51" spans="7:10" ht="15.75" customHeight="1" x14ac:dyDescent="0.25">
      <c r="G51" s="49"/>
      <c r="J51" s="49"/>
    </row>
    <row r="52" spans="7:10" ht="15.75" customHeight="1" x14ac:dyDescent="0.25">
      <c r="G52" s="49"/>
      <c r="J52" s="49"/>
    </row>
    <row r="53" spans="7:10" ht="15.75" customHeight="1" x14ac:dyDescent="0.25">
      <c r="G53" s="49"/>
      <c r="J53" s="49"/>
    </row>
    <row r="54" spans="7:10" ht="15.75" customHeight="1" x14ac:dyDescent="0.25">
      <c r="G54" s="49"/>
      <c r="J54" s="49"/>
    </row>
    <row r="55" spans="7:10" ht="15.75" customHeight="1" x14ac:dyDescent="0.25">
      <c r="G55" s="49"/>
      <c r="J55" s="49"/>
    </row>
    <row r="56" spans="7:10" ht="15.75" customHeight="1" x14ac:dyDescent="0.25">
      <c r="G56" s="49"/>
      <c r="J56" s="49"/>
    </row>
    <row r="57" spans="7:10" ht="15.75" customHeight="1" x14ac:dyDescent="0.25">
      <c r="G57" s="49"/>
      <c r="J57" s="49"/>
    </row>
    <row r="58" spans="7:10" ht="15.75" customHeight="1" x14ac:dyDescent="0.25">
      <c r="G58" s="49"/>
      <c r="J58" s="49"/>
    </row>
    <row r="59" spans="7:10" ht="15.75" customHeight="1" x14ac:dyDescent="0.25">
      <c r="G59" s="49"/>
      <c r="J59" s="49"/>
    </row>
    <row r="60" spans="7:10" ht="15.75" customHeight="1" x14ac:dyDescent="0.25">
      <c r="G60" s="49"/>
      <c r="J60" s="49"/>
    </row>
    <row r="61" spans="7:10" ht="15.75" customHeight="1" x14ac:dyDescent="0.25">
      <c r="G61" s="49"/>
      <c r="J61" s="49"/>
    </row>
    <row r="62" spans="7:10" ht="15.75" customHeight="1" x14ac:dyDescent="0.25">
      <c r="G62" s="49"/>
      <c r="J62" s="49"/>
    </row>
    <row r="63" spans="7:10" ht="15.75" customHeight="1" x14ac:dyDescent="0.25">
      <c r="G63" s="49"/>
      <c r="J63" s="49"/>
    </row>
    <row r="64" spans="7:10" ht="15.75" customHeight="1" x14ac:dyDescent="0.25">
      <c r="G64" s="49"/>
      <c r="J64" s="49"/>
    </row>
    <row r="65" spans="7:10" ht="15.75" customHeight="1" x14ac:dyDescent="0.25">
      <c r="G65" s="49"/>
      <c r="J65" s="49"/>
    </row>
    <row r="66" spans="7:10" ht="15.75" customHeight="1" x14ac:dyDescent="0.25">
      <c r="G66" s="49"/>
      <c r="J66" s="49"/>
    </row>
    <row r="67" spans="7:10" ht="15.75" customHeight="1" x14ac:dyDescent="0.25">
      <c r="G67" s="49"/>
      <c r="J67" s="49"/>
    </row>
    <row r="68" spans="7:10" ht="15.75" customHeight="1" x14ac:dyDescent="0.25">
      <c r="G68" s="49"/>
      <c r="J68" s="49"/>
    </row>
    <row r="69" spans="7:10" ht="15.75" customHeight="1" x14ac:dyDescent="0.25">
      <c r="G69" s="49"/>
      <c r="J69" s="49"/>
    </row>
    <row r="70" spans="7:10" ht="15.75" customHeight="1" x14ac:dyDescent="0.25">
      <c r="G70" s="49"/>
      <c r="J70" s="49"/>
    </row>
    <row r="71" spans="7:10" ht="15.75" customHeight="1" x14ac:dyDescent="0.25">
      <c r="G71" s="49"/>
      <c r="J71" s="49"/>
    </row>
    <row r="72" spans="7:10" ht="15.75" customHeight="1" x14ac:dyDescent="0.25">
      <c r="G72" s="49"/>
      <c r="J72" s="49"/>
    </row>
    <row r="73" spans="7:10" ht="15.75" customHeight="1" x14ac:dyDescent="0.25">
      <c r="G73" s="49"/>
      <c r="J73" s="49"/>
    </row>
    <row r="74" spans="7:10" ht="15.75" customHeight="1" x14ac:dyDescent="0.25">
      <c r="G74" s="49"/>
      <c r="J74" s="49"/>
    </row>
    <row r="75" spans="7:10" ht="15.75" customHeight="1" x14ac:dyDescent="0.25">
      <c r="G75" s="49"/>
      <c r="J75" s="49"/>
    </row>
    <row r="76" spans="7:10" ht="15.75" customHeight="1" x14ac:dyDescent="0.25">
      <c r="G76" s="49"/>
      <c r="J76" s="49"/>
    </row>
    <row r="77" spans="7:10" ht="15.75" customHeight="1" x14ac:dyDescent="0.25">
      <c r="G77" s="49"/>
      <c r="J77" s="49"/>
    </row>
    <row r="78" spans="7:10" ht="15.75" customHeight="1" x14ac:dyDescent="0.25">
      <c r="G78" s="49"/>
      <c r="J78" s="49"/>
    </row>
    <row r="79" spans="7:10" ht="15.75" customHeight="1" x14ac:dyDescent="0.25">
      <c r="G79" s="49"/>
      <c r="J79" s="49"/>
    </row>
    <row r="80" spans="7:10" ht="15.75" customHeight="1" x14ac:dyDescent="0.25">
      <c r="G80" s="49"/>
      <c r="J80" s="49"/>
    </row>
    <row r="81" spans="7:10" ht="15.75" customHeight="1" x14ac:dyDescent="0.25">
      <c r="G81" s="49"/>
      <c r="J81" s="49"/>
    </row>
    <row r="82" spans="7:10" ht="15.75" customHeight="1" x14ac:dyDescent="0.25">
      <c r="G82" s="49"/>
      <c r="J82" s="49"/>
    </row>
    <row r="83" spans="7:10" ht="15.75" customHeight="1" x14ac:dyDescent="0.25">
      <c r="G83" s="49"/>
      <c r="J83" s="49"/>
    </row>
    <row r="84" spans="7:10" ht="15.75" customHeight="1" x14ac:dyDescent="0.25">
      <c r="G84" s="49"/>
      <c r="J84" s="49"/>
    </row>
    <row r="85" spans="7:10" ht="15.75" customHeight="1" x14ac:dyDescent="0.25">
      <c r="G85" s="49"/>
      <c r="J85" s="49"/>
    </row>
    <row r="86" spans="7:10" ht="15.75" customHeight="1" x14ac:dyDescent="0.25">
      <c r="G86" s="49"/>
      <c r="J86" s="49"/>
    </row>
    <row r="87" spans="7:10" ht="15.75" customHeight="1" x14ac:dyDescent="0.25">
      <c r="G87" s="49"/>
      <c r="J87" s="49"/>
    </row>
    <row r="88" spans="7:10" ht="15.75" customHeight="1" x14ac:dyDescent="0.25">
      <c r="G88" s="49"/>
      <c r="J88" s="49"/>
    </row>
    <row r="89" spans="7:10" ht="15.75" customHeight="1" x14ac:dyDescent="0.25">
      <c r="G89" s="49"/>
      <c r="J89" s="49"/>
    </row>
    <row r="90" spans="7:10" ht="15.75" customHeight="1" x14ac:dyDescent="0.25">
      <c r="G90" s="49"/>
      <c r="J90" s="49"/>
    </row>
    <row r="91" spans="7:10" ht="15.75" customHeight="1" x14ac:dyDescent="0.25">
      <c r="G91" s="49"/>
      <c r="J91" s="49"/>
    </row>
    <row r="92" spans="7:10" ht="15.75" customHeight="1" x14ac:dyDescent="0.25">
      <c r="G92" s="49"/>
      <c r="J92" s="49"/>
    </row>
    <row r="93" spans="7:10" ht="15.75" customHeight="1" x14ac:dyDescent="0.25">
      <c r="G93" s="49"/>
      <c r="J93" s="49"/>
    </row>
    <row r="94" spans="7:10" ht="15.75" customHeight="1" x14ac:dyDescent="0.25">
      <c r="G94" s="49"/>
      <c r="J94" s="49"/>
    </row>
    <row r="95" spans="7:10" ht="15.75" customHeight="1" x14ac:dyDescent="0.25">
      <c r="G95" s="49"/>
      <c r="J95" s="49"/>
    </row>
    <row r="96" spans="7:10" ht="15.75" customHeight="1" x14ac:dyDescent="0.25">
      <c r="G96" s="49"/>
      <c r="J96" s="49"/>
    </row>
    <row r="97" spans="7:10" ht="15.75" customHeight="1" x14ac:dyDescent="0.25">
      <c r="G97" s="49"/>
      <c r="J97" s="49"/>
    </row>
    <row r="98" spans="7:10" ht="15.75" customHeight="1" x14ac:dyDescent="0.25">
      <c r="G98" s="49"/>
      <c r="J98" s="49"/>
    </row>
    <row r="99" spans="7:10" ht="15.75" customHeight="1" x14ac:dyDescent="0.25">
      <c r="G99" s="49"/>
      <c r="J99" s="49"/>
    </row>
    <row r="100" spans="7:10" ht="15.75" customHeight="1" x14ac:dyDescent="0.25">
      <c r="G100" s="49"/>
      <c r="J100" s="49"/>
    </row>
    <row r="101" spans="7:10" ht="15.75" customHeight="1" x14ac:dyDescent="0.25">
      <c r="G101" s="49"/>
      <c r="J101" s="49"/>
    </row>
    <row r="102" spans="7:10" ht="15.75" customHeight="1" x14ac:dyDescent="0.25">
      <c r="G102" s="49"/>
      <c r="J102" s="49"/>
    </row>
    <row r="103" spans="7:10" ht="15.75" customHeight="1" x14ac:dyDescent="0.25">
      <c r="G103" s="49"/>
      <c r="J103" s="49"/>
    </row>
    <row r="104" spans="7:10" ht="15.75" customHeight="1" x14ac:dyDescent="0.25">
      <c r="G104" s="49"/>
      <c r="J104" s="49"/>
    </row>
    <row r="105" spans="7:10" ht="15.75" customHeight="1" x14ac:dyDescent="0.25">
      <c r="G105" s="49"/>
      <c r="J105" s="49"/>
    </row>
    <row r="106" spans="7:10" ht="15.75" customHeight="1" x14ac:dyDescent="0.25">
      <c r="G106" s="49"/>
      <c r="J106" s="49"/>
    </row>
    <row r="107" spans="7:10" ht="15.75" customHeight="1" x14ac:dyDescent="0.25">
      <c r="G107" s="49"/>
      <c r="J107" s="49"/>
    </row>
    <row r="108" spans="7:10" ht="15.75" customHeight="1" x14ac:dyDescent="0.25">
      <c r="G108" s="49"/>
      <c r="J108" s="49"/>
    </row>
    <row r="109" spans="7:10" ht="15.75" customHeight="1" x14ac:dyDescent="0.25">
      <c r="G109" s="49"/>
      <c r="J109" s="49"/>
    </row>
    <row r="110" spans="7:10" ht="15.75" customHeight="1" x14ac:dyDescent="0.25">
      <c r="G110" s="49"/>
      <c r="J110" s="49"/>
    </row>
    <row r="111" spans="7:10" ht="15.75" customHeight="1" x14ac:dyDescent="0.25">
      <c r="G111" s="49"/>
      <c r="J111" s="49"/>
    </row>
    <row r="112" spans="7:10" ht="15.75" customHeight="1" x14ac:dyDescent="0.25">
      <c r="G112" s="49"/>
      <c r="J112" s="49"/>
    </row>
    <row r="113" spans="7:10" ht="15.75" customHeight="1" x14ac:dyDescent="0.25">
      <c r="G113" s="49"/>
      <c r="J113" s="49"/>
    </row>
    <row r="114" spans="7:10" ht="15.75" customHeight="1" x14ac:dyDescent="0.25">
      <c r="G114" s="49"/>
      <c r="J114" s="49"/>
    </row>
    <row r="115" spans="7:10" ht="15.75" customHeight="1" x14ac:dyDescent="0.25">
      <c r="G115" s="49"/>
      <c r="J115" s="49"/>
    </row>
    <row r="116" spans="7:10" ht="15.75" customHeight="1" x14ac:dyDescent="0.25">
      <c r="G116" s="49"/>
      <c r="J116" s="49"/>
    </row>
    <row r="117" spans="7:10" ht="15.75" customHeight="1" x14ac:dyDescent="0.25">
      <c r="G117" s="49"/>
      <c r="J117" s="49"/>
    </row>
    <row r="118" spans="7:10" ht="15.75" customHeight="1" x14ac:dyDescent="0.25">
      <c r="G118" s="49"/>
      <c r="J118" s="49"/>
    </row>
    <row r="119" spans="7:10" ht="15.75" customHeight="1" x14ac:dyDescent="0.25">
      <c r="G119" s="49"/>
      <c r="J119" s="49"/>
    </row>
    <row r="120" spans="7:10" ht="15.75" customHeight="1" x14ac:dyDescent="0.25">
      <c r="G120" s="49"/>
      <c r="J120" s="49"/>
    </row>
    <row r="121" spans="7:10" ht="15.75" customHeight="1" x14ac:dyDescent="0.25">
      <c r="G121" s="49"/>
      <c r="J121" s="49"/>
    </row>
    <row r="122" spans="7:10" ht="15.75" customHeight="1" x14ac:dyDescent="0.25">
      <c r="G122" s="49"/>
      <c r="J122" s="49"/>
    </row>
    <row r="123" spans="7:10" ht="15.75" customHeight="1" x14ac:dyDescent="0.25">
      <c r="G123" s="49"/>
      <c r="J123" s="49"/>
    </row>
    <row r="124" spans="7:10" ht="15.75" customHeight="1" x14ac:dyDescent="0.25">
      <c r="G124" s="49"/>
      <c r="J124" s="49"/>
    </row>
    <row r="125" spans="7:10" ht="15.75" customHeight="1" x14ac:dyDescent="0.25">
      <c r="G125" s="49"/>
      <c r="J125" s="49"/>
    </row>
    <row r="126" spans="7:10" ht="15.75" customHeight="1" x14ac:dyDescent="0.25">
      <c r="G126" s="49"/>
      <c r="J126" s="49"/>
    </row>
    <row r="127" spans="7:10" ht="15.75" customHeight="1" x14ac:dyDescent="0.25">
      <c r="G127" s="49"/>
      <c r="J127" s="49"/>
    </row>
    <row r="128" spans="7:10" ht="15.75" customHeight="1" x14ac:dyDescent="0.25">
      <c r="G128" s="49"/>
      <c r="J128" s="49"/>
    </row>
    <row r="129" spans="7:10" ht="15.75" customHeight="1" x14ac:dyDescent="0.25">
      <c r="G129" s="49"/>
      <c r="J129" s="49"/>
    </row>
    <row r="130" spans="7:10" ht="15.75" customHeight="1" x14ac:dyDescent="0.25">
      <c r="G130" s="49"/>
      <c r="J130" s="49"/>
    </row>
    <row r="131" spans="7:10" ht="15.75" customHeight="1" x14ac:dyDescent="0.25">
      <c r="G131" s="49"/>
      <c r="J131" s="49"/>
    </row>
    <row r="132" spans="7:10" ht="15.75" customHeight="1" x14ac:dyDescent="0.25">
      <c r="G132" s="49"/>
      <c r="J132" s="49"/>
    </row>
    <row r="133" spans="7:10" ht="15.75" customHeight="1" x14ac:dyDescent="0.25">
      <c r="G133" s="49"/>
      <c r="J133" s="49"/>
    </row>
    <row r="134" spans="7:10" ht="15.75" customHeight="1" x14ac:dyDescent="0.25">
      <c r="G134" s="49"/>
      <c r="J134" s="49"/>
    </row>
    <row r="135" spans="7:10" ht="15.75" customHeight="1" x14ac:dyDescent="0.25">
      <c r="G135" s="49"/>
      <c r="J135" s="49"/>
    </row>
    <row r="136" spans="7:10" ht="15.75" customHeight="1" x14ac:dyDescent="0.25">
      <c r="G136" s="49"/>
      <c r="J136" s="49"/>
    </row>
    <row r="137" spans="7:10" ht="15.75" customHeight="1" x14ac:dyDescent="0.25">
      <c r="G137" s="49"/>
      <c r="J137" s="49"/>
    </row>
    <row r="138" spans="7:10" ht="15.75" customHeight="1" x14ac:dyDescent="0.25">
      <c r="G138" s="49"/>
      <c r="J138" s="49"/>
    </row>
    <row r="139" spans="7:10" ht="15.75" customHeight="1" x14ac:dyDescent="0.25">
      <c r="G139" s="49"/>
      <c r="J139" s="49"/>
    </row>
    <row r="140" spans="7:10" ht="15.75" customHeight="1" x14ac:dyDescent="0.25">
      <c r="G140" s="49"/>
      <c r="J140" s="49"/>
    </row>
    <row r="141" spans="7:10" ht="15.75" customHeight="1" x14ac:dyDescent="0.25">
      <c r="G141" s="49"/>
      <c r="J141" s="49"/>
    </row>
    <row r="142" spans="7:10" ht="15.75" customHeight="1" x14ac:dyDescent="0.25">
      <c r="G142" s="49"/>
      <c r="J142" s="49"/>
    </row>
    <row r="143" spans="7:10" ht="15.75" customHeight="1" x14ac:dyDescent="0.25">
      <c r="G143" s="49"/>
      <c r="J143" s="49"/>
    </row>
    <row r="144" spans="7:10" ht="15.75" customHeight="1" x14ac:dyDescent="0.25">
      <c r="G144" s="49"/>
      <c r="J144" s="49"/>
    </row>
    <row r="145" spans="7:10" ht="15.75" customHeight="1" x14ac:dyDescent="0.25">
      <c r="G145" s="49"/>
      <c r="J145" s="49"/>
    </row>
    <row r="146" spans="7:10" ht="15.75" customHeight="1" x14ac:dyDescent="0.25">
      <c r="G146" s="49"/>
      <c r="J146" s="49"/>
    </row>
    <row r="147" spans="7:10" ht="15.75" customHeight="1" x14ac:dyDescent="0.25">
      <c r="G147" s="49"/>
      <c r="J147" s="49"/>
    </row>
    <row r="148" spans="7:10" ht="15.75" customHeight="1" x14ac:dyDescent="0.25">
      <c r="G148" s="49"/>
      <c r="J148" s="49"/>
    </row>
    <row r="149" spans="7:10" ht="15.75" customHeight="1" x14ac:dyDescent="0.25">
      <c r="G149" s="49"/>
      <c r="J149" s="49"/>
    </row>
    <row r="150" spans="7:10" ht="15.75" customHeight="1" x14ac:dyDescent="0.25">
      <c r="G150" s="49"/>
      <c r="J150" s="49"/>
    </row>
    <row r="151" spans="7:10" ht="15.75" customHeight="1" x14ac:dyDescent="0.25">
      <c r="G151" s="49"/>
      <c r="J151" s="49"/>
    </row>
    <row r="152" spans="7:10" ht="15.75" customHeight="1" x14ac:dyDescent="0.25">
      <c r="G152" s="49"/>
      <c r="J152" s="49"/>
    </row>
    <row r="153" spans="7:10" ht="15.75" customHeight="1" x14ac:dyDescent="0.25">
      <c r="G153" s="49"/>
      <c r="J153" s="49"/>
    </row>
    <row r="154" spans="7:10" ht="15.75" customHeight="1" x14ac:dyDescent="0.25">
      <c r="G154" s="49"/>
      <c r="J154" s="49"/>
    </row>
    <row r="155" spans="7:10" ht="15.75" customHeight="1" x14ac:dyDescent="0.25">
      <c r="G155" s="49"/>
      <c r="J155" s="49"/>
    </row>
    <row r="156" spans="7:10" ht="15.75" customHeight="1" x14ac:dyDescent="0.25">
      <c r="G156" s="49"/>
      <c r="J156" s="49"/>
    </row>
    <row r="157" spans="7:10" ht="15.75" customHeight="1" x14ac:dyDescent="0.25">
      <c r="G157" s="49"/>
      <c r="J157" s="49"/>
    </row>
    <row r="158" spans="7:10" ht="15.75" customHeight="1" x14ac:dyDescent="0.25">
      <c r="G158" s="49"/>
      <c r="J158" s="49"/>
    </row>
    <row r="159" spans="7:10" ht="15.75" customHeight="1" x14ac:dyDescent="0.25">
      <c r="G159" s="49"/>
      <c r="J159" s="49"/>
    </row>
    <row r="160" spans="7:10" ht="15.75" customHeight="1" x14ac:dyDescent="0.25">
      <c r="G160" s="49"/>
      <c r="J160" s="49"/>
    </row>
    <row r="161" spans="7:10" ht="15.75" customHeight="1" x14ac:dyDescent="0.25">
      <c r="G161" s="49"/>
      <c r="J161" s="49"/>
    </row>
    <row r="162" spans="7:10" ht="15.75" customHeight="1" x14ac:dyDescent="0.25">
      <c r="G162" s="49"/>
      <c r="J162" s="49"/>
    </row>
    <row r="163" spans="7:10" ht="15.75" customHeight="1" x14ac:dyDescent="0.25">
      <c r="G163" s="49"/>
      <c r="J163" s="49"/>
    </row>
    <row r="164" spans="7:10" ht="15.75" customHeight="1" x14ac:dyDescent="0.25">
      <c r="G164" s="49"/>
      <c r="J164" s="49"/>
    </row>
    <row r="165" spans="7:10" ht="15.75" customHeight="1" x14ac:dyDescent="0.25">
      <c r="G165" s="49"/>
      <c r="J165" s="49"/>
    </row>
    <row r="166" spans="7:10" ht="15.75" customHeight="1" x14ac:dyDescent="0.25">
      <c r="G166" s="49"/>
      <c r="J166" s="49"/>
    </row>
    <row r="167" spans="7:10" ht="15.75" customHeight="1" x14ac:dyDescent="0.25">
      <c r="G167" s="49"/>
      <c r="J167" s="49"/>
    </row>
    <row r="168" spans="7:10" ht="15.75" customHeight="1" x14ac:dyDescent="0.25">
      <c r="G168" s="49"/>
      <c r="J168" s="49"/>
    </row>
    <row r="169" spans="7:10" ht="15.75" customHeight="1" x14ac:dyDescent="0.25">
      <c r="G169" s="49"/>
      <c r="J169" s="49"/>
    </row>
    <row r="170" spans="7:10" ht="15.75" customHeight="1" x14ac:dyDescent="0.25">
      <c r="G170" s="49"/>
      <c r="J170" s="49"/>
    </row>
    <row r="171" spans="7:10" ht="15.75" customHeight="1" x14ac:dyDescent="0.25">
      <c r="G171" s="49"/>
      <c r="J171" s="49"/>
    </row>
    <row r="172" spans="7:10" ht="15.75" customHeight="1" x14ac:dyDescent="0.25">
      <c r="G172" s="49"/>
      <c r="J172" s="49"/>
    </row>
    <row r="173" spans="7:10" ht="15.75" customHeight="1" x14ac:dyDescent="0.25">
      <c r="G173" s="49"/>
      <c r="J173" s="49"/>
    </row>
    <row r="174" spans="7:10" ht="15.75" customHeight="1" x14ac:dyDescent="0.25">
      <c r="G174" s="49"/>
      <c r="J174" s="49"/>
    </row>
    <row r="175" spans="7:10" ht="15.75" customHeight="1" x14ac:dyDescent="0.25">
      <c r="G175" s="49"/>
      <c r="J175" s="49"/>
    </row>
    <row r="176" spans="7:10" ht="15.75" customHeight="1" x14ac:dyDescent="0.25">
      <c r="G176" s="49"/>
      <c r="J176" s="49"/>
    </row>
    <row r="177" spans="7:10" ht="15.75" customHeight="1" x14ac:dyDescent="0.25">
      <c r="G177" s="49"/>
      <c r="J177" s="49"/>
    </row>
    <row r="178" spans="7:10" ht="15.75" customHeight="1" x14ac:dyDescent="0.25">
      <c r="G178" s="49"/>
      <c r="J178" s="49"/>
    </row>
    <row r="179" spans="7:10" ht="15.75" customHeight="1" x14ac:dyDescent="0.25">
      <c r="G179" s="49"/>
      <c r="J179" s="49"/>
    </row>
    <row r="180" spans="7:10" ht="15.75" customHeight="1" x14ac:dyDescent="0.25">
      <c r="G180" s="49"/>
      <c r="J180" s="49"/>
    </row>
    <row r="181" spans="7:10" ht="15.75" customHeight="1" x14ac:dyDescent="0.25">
      <c r="G181" s="49"/>
      <c r="J181" s="49"/>
    </row>
    <row r="182" spans="7:10" ht="15.75" customHeight="1" x14ac:dyDescent="0.25">
      <c r="G182" s="49"/>
      <c r="J182" s="49"/>
    </row>
    <row r="183" spans="7:10" ht="15.75" customHeight="1" x14ac:dyDescent="0.25">
      <c r="G183" s="49"/>
      <c r="J183" s="49"/>
    </row>
    <row r="184" spans="7:10" ht="15.75" customHeight="1" x14ac:dyDescent="0.25">
      <c r="G184" s="49"/>
      <c r="J184" s="49"/>
    </row>
    <row r="185" spans="7:10" ht="15.75" customHeight="1" x14ac:dyDescent="0.25">
      <c r="G185" s="49"/>
      <c r="J185" s="49"/>
    </row>
    <row r="186" spans="7:10" ht="15.75" customHeight="1" x14ac:dyDescent="0.25">
      <c r="G186" s="49"/>
      <c r="J186" s="49"/>
    </row>
    <row r="187" spans="7:10" ht="15.75" customHeight="1" x14ac:dyDescent="0.25">
      <c r="G187" s="49"/>
      <c r="J187" s="49"/>
    </row>
    <row r="188" spans="7:10" ht="15.75" customHeight="1" x14ac:dyDescent="0.25">
      <c r="G188" s="49"/>
      <c r="J188" s="49"/>
    </row>
    <row r="189" spans="7:10" ht="15.75" customHeight="1" x14ac:dyDescent="0.25">
      <c r="G189" s="49"/>
      <c r="J189" s="49"/>
    </row>
    <row r="190" spans="7:10" ht="15.75" customHeight="1" x14ac:dyDescent="0.25">
      <c r="G190" s="49"/>
      <c r="J190" s="49"/>
    </row>
    <row r="191" spans="7:10" ht="15.75" customHeight="1" x14ac:dyDescent="0.25">
      <c r="G191" s="49"/>
      <c r="J191" s="49"/>
    </row>
    <row r="192" spans="7:10" ht="15.75" customHeight="1" x14ac:dyDescent="0.25">
      <c r="G192" s="49"/>
      <c r="J192" s="49"/>
    </row>
    <row r="193" spans="7:10" ht="15.75" customHeight="1" x14ac:dyDescent="0.25">
      <c r="G193" s="49"/>
      <c r="J193" s="49"/>
    </row>
    <row r="194" spans="7:10" ht="15.75" customHeight="1" x14ac:dyDescent="0.25">
      <c r="G194" s="49"/>
      <c r="J194" s="49"/>
    </row>
    <row r="195" spans="7:10" ht="15.75" customHeight="1" x14ac:dyDescent="0.25">
      <c r="G195" s="49"/>
      <c r="J195" s="49"/>
    </row>
    <row r="196" spans="7:10" ht="15.75" customHeight="1" x14ac:dyDescent="0.25">
      <c r="G196" s="49"/>
      <c r="J196" s="49"/>
    </row>
    <row r="197" spans="7:10" ht="15.75" customHeight="1" x14ac:dyDescent="0.25">
      <c r="G197" s="49"/>
      <c r="J197" s="49"/>
    </row>
    <row r="198" spans="7:10" ht="15.75" customHeight="1" x14ac:dyDescent="0.25">
      <c r="G198" s="49"/>
      <c r="J198" s="49"/>
    </row>
    <row r="199" spans="7:10" ht="15.75" customHeight="1" x14ac:dyDescent="0.25">
      <c r="G199" s="49"/>
      <c r="J199" s="49"/>
    </row>
    <row r="200" spans="7:10" ht="15.75" customHeight="1" x14ac:dyDescent="0.25">
      <c r="G200" s="49"/>
      <c r="J200" s="49"/>
    </row>
    <row r="201" spans="7:10" ht="15.75" customHeight="1" x14ac:dyDescent="0.25">
      <c r="G201" s="49"/>
      <c r="J201" s="49"/>
    </row>
    <row r="202" spans="7:10" ht="15.75" customHeight="1" x14ac:dyDescent="0.25">
      <c r="G202" s="49"/>
      <c r="J202" s="49"/>
    </row>
    <row r="203" spans="7:10" ht="15.75" customHeight="1" x14ac:dyDescent="0.25">
      <c r="G203" s="49"/>
      <c r="J203" s="49"/>
    </row>
    <row r="204" spans="7:10" ht="15.75" customHeight="1" x14ac:dyDescent="0.25">
      <c r="G204" s="49"/>
      <c r="J204" s="49"/>
    </row>
    <row r="205" spans="7:10" ht="15.75" customHeight="1" x14ac:dyDescent="0.25">
      <c r="G205" s="49"/>
      <c r="J205" s="49"/>
    </row>
    <row r="206" spans="7:10" ht="15.75" customHeight="1" x14ac:dyDescent="0.25">
      <c r="G206" s="49"/>
      <c r="J206" s="49"/>
    </row>
    <row r="207" spans="7:10" ht="15.75" customHeight="1" x14ac:dyDescent="0.25">
      <c r="G207" s="49"/>
      <c r="J207" s="49"/>
    </row>
    <row r="208" spans="7:10" ht="15.75" customHeight="1" x14ac:dyDescent="0.25">
      <c r="G208" s="49"/>
      <c r="J208" s="49"/>
    </row>
    <row r="209" spans="7:10" ht="15.75" customHeight="1" x14ac:dyDescent="0.25">
      <c r="G209" s="49"/>
      <c r="J209" s="49"/>
    </row>
    <row r="210" spans="7:10" ht="15.75" customHeight="1" x14ac:dyDescent="0.25">
      <c r="G210" s="49"/>
      <c r="J210" s="49"/>
    </row>
    <row r="211" spans="7:10" ht="15.75" customHeight="1" x14ac:dyDescent="0.25">
      <c r="G211" s="49"/>
      <c r="J211" s="49"/>
    </row>
    <row r="212" spans="7:10" ht="15.75" customHeight="1" x14ac:dyDescent="0.25">
      <c r="G212" s="49"/>
      <c r="J212" s="49"/>
    </row>
    <row r="213" spans="7:10" ht="15.75" customHeight="1" x14ac:dyDescent="0.25">
      <c r="G213" s="49"/>
      <c r="J213" s="49"/>
    </row>
    <row r="214" spans="7:10" ht="15.75" customHeight="1" x14ac:dyDescent="0.25">
      <c r="G214" s="49"/>
      <c r="J214" s="49"/>
    </row>
    <row r="215" spans="7:10" ht="15.75" customHeight="1" x14ac:dyDescent="0.25">
      <c r="G215" s="49"/>
      <c r="J215" s="49"/>
    </row>
    <row r="216" spans="7:10" ht="15.75" customHeight="1" x14ac:dyDescent="0.25">
      <c r="G216" s="49"/>
      <c r="J216" s="49"/>
    </row>
    <row r="217" spans="7:10" ht="15.75" customHeight="1" x14ac:dyDescent="0.25">
      <c r="G217" s="49"/>
      <c r="J217" s="49"/>
    </row>
    <row r="218" spans="7:10" ht="15.75" customHeight="1" x14ac:dyDescent="0.25">
      <c r="G218" s="49"/>
      <c r="J218" s="49"/>
    </row>
    <row r="219" spans="7:10" ht="15.75" customHeight="1" x14ac:dyDescent="0.25">
      <c r="G219" s="49"/>
      <c r="J219" s="49"/>
    </row>
    <row r="220" spans="7:10" ht="15.75" customHeight="1" x14ac:dyDescent="0.25">
      <c r="G220" s="49"/>
      <c r="J220" s="49"/>
    </row>
    <row r="221" spans="7:10" ht="15.75" customHeight="1" x14ac:dyDescent="0.25">
      <c r="G221" s="49"/>
      <c r="J221" s="49"/>
    </row>
    <row r="222" spans="7:10" ht="15.75" customHeight="1" x14ac:dyDescent="0.25">
      <c r="G222" s="49"/>
      <c r="J222" s="49"/>
    </row>
    <row r="223" spans="7:10" ht="15.75" customHeight="1" x14ac:dyDescent="0.25">
      <c r="G223" s="49"/>
      <c r="J223" s="49"/>
    </row>
    <row r="224" spans="7:10" ht="15.75" customHeight="1" x14ac:dyDescent="0.25">
      <c r="G224" s="49"/>
      <c r="J224" s="49"/>
    </row>
    <row r="225" spans="7:10" ht="15.75" customHeight="1" x14ac:dyDescent="0.25">
      <c r="G225" s="49"/>
      <c r="J225" s="49"/>
    </row>
    <row r="226" spans="7:10" ht="15.75" customHeight="1" x14ac:dyDescent="0.25">
      <c r="G226" s="49"/>
      <c r="J226" s="49"/>
    </row>
    <row r="227" spans="7:10" ht="15.75" customHeight="1" x14ac:dyDescent="0.25">
      <c r="G227" s="49"/>
      <c r="J227" s="49"/>
    </row>
    <row r="228" spans="7:10" ht="15.75" customHeight="1" x14ac:dyDescent="0.25">
      <c r="G228" s="49"/>
      <c r="J228" s="49"/>
    </row>
    <row r="229" spans="7:10" ht="15.75" customHeight="1" x14ac:dyDescent="0.25">
      <c r="G229" s="49"/>
      <c r="J229" s="49"/>
    </row>
    <row r="230" spans="7:10" ht="15.75" customHeight="1" x14ac:dyDescent="0.25">
      <c r="G230" s="49"/>
      <c r="J230" s="49"/>
    </row>
    <row r="231" spans="7:10" ht="15.75" customHeight="1" x14ac:dyDescent="0.25">
      <c r="G231" s="49"/>
      <c r="J231" s="49"/>
    </row>
    <row r="232" spans="7:10" ht="15.75" customHeight="1" x14ac:dyDescent="0.25">
      <c r="G232" s="49"/>
      <c r="J232" s="49"/>
    </row>
    <row r="233" spans="7:10" ht="15.75" customHeight="1" x14ac:dyDescent="0.25">
      <c r="G233" s="49"/>
      <c r="J233" s="49"/>
    </row>
    <row r="234" spans="7:10" ht="15.75" customHeight="1" x14ac:dyDescent="0.25">
      <c r="G234" s="49"/>
      <c r="J234" s="49"/>
    </row>
    <row r="235" spans="7:10" ht="15.75" customHeight="1" x14ac:dyDescent="0.25">
      <c r="G235" s="49"/>
      <c r="J235" s="49"/>
    </row>
    <row r="236" spans="7:10" ht="15.75" customHeight="1" x14ac:dyDescent="0.25">
      <c r="G236" s="49"/>
      <c r="J236" s="49"/>
    </row>
    <row r="237" spans="7:10" ht="15.75" customHeight="1" x14ac:dyDescent="0.25">
      <c r="G237" s="49"/>
      <c r="J237" s="49"/>
    </row>
    <row r="238" spans="7:10" ht="15.75" customHeight="1" x14ac:dyDescent="0.25">
      <c r="G238" s="49"/>
      <c r="J238" s="49"/>
    </row>
    <row r="239" spans="7:10" ht="15.75" customHeight="1" x14ac:dyDescent="0.25">
      <c r="G239" s="49"/>
      <c r="J239" s="49"/>
    </row>
    <row r="240" spans="7:10" ht="15.75" customHeight="1" x14ac:dyDescent="0.25">
      <c r="G240" s="49"/>
      <c r="J240" s="49"/>
    </row>
    <row r="241" spans="7:10" ht="15.75" customHeight="1" x14ac:dyDescent="0.25">
      <c r="G241" s="49"/>
      <c r="J241" s="49"/>
    </row>
    <row r="242" spans="7:10" ht="15.75" customHeight="1" x14ac:dyDescent="0.25">
      <c r="G242" s="49"/>
      <c r="J242" s="49"/>
    </row>
    <row r="243" spans="7:10" ht="15.75" customHeight="1" x14ac:dyDescent="0.25">
      <c r="G243" s="49"/>
      <c r="J243" s="49"/>
    </row>
    <row r="244" spans="7:10" ht="15.75" customHeight="1" x14ac:dyDescent="0.25">
      <c r="G244" s="49"/>
      <c r="J244" s="49"/>
    </row>
    <row r="245" spans="7:10" ht="15.75" customHeight="1" x14ac:dyDescent="0.25">
      <c r="G245" s="49"/>
      <c r="J245" s="49"/>
    </row>
    <row r="246" spans="7:10" ht="15.75" customHeight="1" x14ac:dyDescent="0.25">
      <c r="G246" s="49"/>
      <c r="J246" s="49"/>
    </row>
    <row r="247" spans="7:10" ht="15.75" customHeight="1" x14ac:dyDescent="0.25">
      <c r="G247" s="49"/>
      <c r="J247" s="49"/>
    </row>
    <row r="248" spans="7:10" ht="15.75" customHeight="1" x14ac:dyDescent="0.25">
      <c r="G248" s="49"/>
      <c r="J248" s="49"/>
    </row>
    <row r="249" spans="7:10" ht="15.75" customHeight="1" x14ac:dyDescent="0.25">
      <c r="G249" s="49"/>
      <c r="J249" s="49"/>
    </row>
    <row r="250" spans="7:10" ht="15.75" customHeight="1" x14ac:dyDescent="0.25">
      <c r="G250" s="49"/>
      <c r="J250" s="49"/>
    </row>
    <row r="251" spans="7:10" ht="15.75" customHeight="1" x14ac:dyDescent="0.25">
      <c r="G251" s="49"/>
      <c r="J251" s="49"/>
    </row>
    <row r="252" spans="7:10" ht="15.75" customHeight="1" x14ac:dyDescent="0.25">
      <c r="G252" s="49"/>
      <c r="J252" s="49"/>
    </row>
    <row r="253" spans="7:10" ht="15.75" customHeight="1" x14ac:dyDescent="0.25">
      <c r="G253" s="49"/>
      <c r="J253" s="49"/>
    </row>
    <row r="254" spans="7:10" ht="15.75" customHeight="1" x14ac:dyDescent="0.25">
      <c r="G254" s="49"/>
      <c r="J254" s="49"/>
    </row>
    <row r="255" spans="7:10" ht="15.75" customHeight="1" x14ac:dyDescent="0.25">
      <c r="G255" s="49"/>
      <c r="J255" s="49"/>
    </row>
    <row r="256" spans="7:10" ht="15.75" customHeight="1" x14ac:dyDescent="0.25">
      <c r="G256" s="49"/>
      <c r="J256" s="49"/>
    </row>
    <row r="257" spans="7:10" ht="15.75" customHeight="1" x14ac:dyDescent="0.25">
      <c r="G257" s="49"/>
      <c r="J257" s="49"/>
    </row>
    <row r="258" spans="7:10" ht="15.75" customHeight="1" x14ac:dyDescent="0.25">
      <c r="G258" s="49"/>
      <c r="J258" s="49"/>
    </row>
    <row r="259" spans="7:10" ht="15.75" customHeight="1" x14ac:dyDescent="0.25">
      <c r="G259" s="49"/>
      <c r="J259" s="49"/>
    </row>
    <row r="260" spans="7:10" ht="15.75" customHeight="1" x14ac:dyDescent="0.25">
      <c r="G260" s="49"/>
      <c r="J260" s="49"/>
    </row>
    <row r="261" spans="7:10" ht="15.75" customHeight="1" x14ac:dyDescent="0.25">
      <c r="G261" s="49"/>
      <c r="J261" s="49"/>
    </row>
    <row r="262" spans="7:10" ht="15.75" customHeight="1" x14ac:dyDescent="0.25">
      <c r="G262" s="49"/>
      <c r="J262" s="49"/>
    </row>
    <row r="263" spans="7:10" ht="15.75" customHeight="1" x14ac:dyDescent="0.25">
      <c r="G263" s="49"/>
      <c r="J263" s="49"/>
    </row>
    <row r="264" spans="7:10" ht="15.75" customHeight="1" x14ac:dyDescent="0.25">
      <c r="G264" s="49"/>
      <c r="J264" s="49"/>
    </row>
    <row r="265" spans="7:10" ht="15.75" customHeight="1" x14ac:dyDescent="0.25">
      <c r="G265" s="49"/>
      <c r="J265" s="49"/>
    </row>
    <row r="266" spans="7:10" ht="15.75" customHeight="1" x14ac:dyDescent="0.25">
      <c r="G266" s="49"/>
      <c r="J266" s="49"/>
    </row>
    <row r="267" spans="7:10" ht="15.75" customHeight="1" x14ac:dyDescent="0.25">
      <c r="G267" s="49"/>
      <c r="J267" s="49"/>
    </row>
    <row r="268" spans="7:10" ht="15.75" customHeight="1" x14ac:dyDescent="0.25">
      <c r="G268" s="49"/>
      <c r="J268" s="49"/>
    </row>
    <row r="269" spans="7:10" ht="15.75" customHeight="1" x14ac:dyDescent="0.25">
      <c r="G269" s="49"/>
      <c r="J269" s="49"/>
    </row>
    <row r="270" spans="7:10" ht="15.75" customHeight="1" x14ac:dyDescent="0.25">
      <c r="G270" s="49"/>
      <c r="J270" s="49"/>
    </row>
    <row r="271" spans="7:10" ht="15.75" customHeight="1" x14ac:dyDescent="0.25">
      <c r="G271" s="49"/>
      <c r="J271" s="49"/>
    </row>
    <row r="272" spans="7:10" ht="15.75" customHeight="1" x14ac:dyDescent="0.25">
      <c r="G272" s="49"/>
      <c r="J272" s="49"/>
    </row>
    <row r="273" spans="7:10" ht="15.75" customHeight="1" x14ac:dyDescent="0.25">
      <c r="G273" s="49"/>
      <c r="J273" s="49"/>
    </row>
    <row r="274" spans="7:10" ht="15.75" customHeight="1" x14ac:dyDescent="0.25">
      <c r="G274" s="49"/>
      <c r="J274" s="49"/>
    </row>
    <row r="275" spans="7:10" ht="15.75" customHeight="1" x14ac:dyDescent="0.25">
      <c r="G275" s="49"/>
      <c r="J275" s="49"/>
    </row>
    <row r="276" spans="7:10" ht="15.75" customHeight="1" x14ac:dyDescent="0.25">
      <c r="G276" s="49"/>
      <c r="J276" s="49"/>
    </row>
    <row r="277" spans="7:10" ht="15.75" customHeight="1" x14ac:dyDescent="0.25">
      <c r="G277" s="49"/>
      <c r="J277" s="49"/>
    </row>
    <row r="278" spans="7:10" ht="15.75" customHeight="1" x14ac:dyDescent="0.25">
      <c r="G278" s="49"/>
      <c r="J278" s="49"/>
    </row>
    <row r="279" spans="7:10" ht="15.75" customHeight="1" x14ac:dyDescent="0.25">
      <c r="G279" s="49"/>
      <c r="J279" s="49"/>
    </row>
    <row r="280" spans="7:10" ht="15.75" customHeight="1" x14ac:dyDescent="0.25">
      <c r="G280" s="49"/>
      <c r="J280" s="49"/>
    </row>
    <row r="281" spans="7:10" ht="15.75" customHeight="1" x14ac:dyDescent="0.25">
      <c r="G281" s="49"/>
      <c r="J281" s="49"/>
    </row>
    <row r="282" spans="7:10" ht="15.75" customHeight="1" x14ac:dyDescent="0.25">
      <c r="G282" s="49"/>
      <c r="J282" s="49"/>
    </row>
    <row r="283" spans="7:10" ht="15.75" customHeight="1" x14ac:dyDescent="0.25">
      <c r="G283" s="49"/>
      <c r="J283" s="49"/>
    </row>
    <row r="284" spans="7:10" ht="15.75" customHeight="1" x14ac:dyDescent="0.25">
      <c r="G284" s="49"/>
      <c r="J284" s="49"/>
    </row>
    <row r="285" spans="7:10" ht="15.75" customHeight="1" x14ac:dyDescent="0.25">
      <c r="G285" s="49"/>
      <c r="J285" s="49"/>
    </row>
    <row r="286" spans="7:10" ht="15.75" customHeight="1" x14ac:dyDescent="0.25">
      <c r="G286" s="49"/>
      <c r="J286" s="49"/>
    </row>
    <row r="287" spans="7:10" ht="15.75" customHeight="1" x14ac:dyDescent="0.25">
      <c r="G287" s="49"/>
      <c r="J287" s="49"/>
    </row>
    <row r="288" spans="7:10" ht="15.75" customHeight="1" x14ac:dyDescent="0.25">
      <c r="G288" s="49"/>
      <c r="J288" s="49"/>
    </row>
    <row r="289" spans="7:10" ht="15.75" customHeight="1" x14ac:dyDescent="0.25">
      <c r="G289" s="49"/>
      <c r="J289" s="49"/>
    </row>
    <row r="290" spans="7:10" ht="15.75" customHeight="1" x14ac:dyDescent="0.25">
      <c r="G290" s="49"/>
      <c r="J290" s="49"/>
    </row>
    <row r="291" spans="7:10" ht="15.75" customHeight="1" x14ac:dyDescent="0.25">
      <c r="G291" s="49"/>
      <c r="J291" s="49"/>
    </row>
    <row r="292" spans="7:10" ht="15.75" customHeight="1" x14ac:dyDescent="0.25">
      <c r="G292" s="49"/>
      <c r="J292" s="49"/>
    </row>
    <row r="293" spans="7:10" ht="15.75" customHeight="1" x14ac:dyDescent="0.25">
      <c r="G293" s="49"/>
      <c r="J293" s="49"/>
    </row>
    <row r="294" spans="7:10" ht="15.75" customHeight="1" x14ac:dyDescent="0.25">
      <c r="G294" s="49"/>
      <c r="J294" s="49"/>
    </row>
    <row r="295" spans="7:10" ht="15.75" customHeight="1" x14ac:dyDescent="0.25">
      <c r="G295" s="49"/>
      <c r="J295" s="49"/>
    </row>
    <row r="296" spans="7:10" ht="15.75" customHeight="1" x14ac:dyDescent="0.25">
      <c r="G296" s="49"/>
      <c r="J296" s="49"/>
    </row>
    <row r="297" spans="7:10" ht="15.75" customHeight="1" x14ac:dyDescent="0.25">
      <c r="G297" s="49"/>
      <c r="J297" s="49"/>
    </row>
    <row r="298" spans="7:10" ht="15.75" customHeight="1" x14ac:dyDescent="0.25">
      <c r="G298" s="49"/>
      <c r="J298" s="49"/>
    </row>
    <row r="299" spans="7:10" ht="15.75" customHeight="1" x14ac:dyDescent="0.25">
      <c r="G299" s="49"/>
      <c r="J299" s="49"/>
    </row>
    <row r="300" spans="7:10" ht="15.75" customHeight="1" x14ac:dyDescent="0.25">
      <c r="G300" s="49"/>
      <c r="J300" s="49"/>
    </row>
    <row r="301" spans="7:10" ht="15.75" customHeight="1" x14ac:dyDescent="0.25">
      <c r="G301" s="49"/>
      <c r="J301" s="49"/>
    </row>
    <row r="302" spans="7:10" ht="15.75" customHeight="1" x14ac:dyDescent="0.25">
      <c r="G302" s="49"/>
      <c r="J302" s="49"/>
    </row>
    <row r="303" spans="7:10" ht="15.75" customHeight="1" x14ac:dyDescent="0.25">
      <c r="G303" s="49"/>
      <c r="J303" s="49"/>
    </row>
    <row r="304" spans="7:10" ht="15.75" customHeight="1" x14ac:dyDescent="0.25">
      <c r="G304" s="49"/>
      <c r="J304" s="49"/>
    </row>
    <row r="305" spans="7:10" ht="15.75" customHeight="1" x14ac:dyDescent="0.25">
      <c r="G305" s="49"/>
      <c r="J305" s="49"/>
    </row>
    <row r="306" spans="7:10" ht="15.75" customHeight="1" x14ac:dyDescent="0.25">
      <c r="G306" s="49"/>
      <c r="J306" s="49"/>
    </row>
    <row r="307" spans="7:10" ht="15.75" customHeight="1" x14ac:dyDescent="0.25">
      <c r="G307" s="49"/>
      <c r="J307" s="49"/>
    </row>
    <row r="308" spans="7:10" ht="15.75" customHeight="1" x14ac:dyDescent="0.25">
      <c r="G308" s="49"/>
      <c r="J308" s="49"/>
    </row>
    <row r="309" spans="7:10" ht="15.75" customHeight="1" x14ac:dyDescent="0.25">
      <c r="G309" s="49"/>
      <c r="J309" s="49"/>
    </row>
    <row r="310" spans="7:10" ht="15.75" customHeight="1" x14ac:dyDescent="0.25">
      <c r="G310" s="49"/>
      <c r="J310" s="49"/>
    </row>
    <row r="311" spans="7:10" ht="15.75" customHeight="1" x14ac:dyDescent="0.25">
      <c r="G311" s="49"/>
      <c r="J311" s="49"/>
    </row>
    <row r="312" spans="7:10" ht="15.75" customHeight="1" x14ac:dyDescent="0.25">
      <c r="G312" s="49"/>
      <c r="J312" s="49"/>
    </row>
    <row r="313" spans="7:10" ht="15.75" customHeight="1" x14ac:dyDescent="0.25">
      <c r="G313" s="49"/>
      <c r="J313" s="49"/>
    </row>
    <row r="314" spans="7:10" ht="15.75" customHeight="1" x14ac:dyDescent="0.25">
      <c r="G314" s="49"/>
      <c r="J314" s="49"/>
    </row>
    <row r="315" spans="7:10" ht="15.75" customHeight="1" x14ac:dyDescent="0.25">
      <c r="G315" s="49"/>
      <c r="J315" s="49"/>
    </row>
    <row r="316" spans="7:10" ht="15.75" customHeight="1" x14ac:dyDescent="0.25">
      <c r="G316" s="49"/>
      <c r="J316" s="49"/>
    </row>
    <row r="317" spans="7:10" ht="15.75" customHeight="1" x14ac:dyDescent="0.25">
      <c r="G317" s="49"/>
      <c r="J317" s="49"/>
    </row>
    <row r="318" spans="7:10" ht="15.75" customHeight="1" x14ac:dyDescent="0.25">
      <c r="G318" s="49"/>
      <c r="J318" s="49"/>
    </row>
    <row r="319" spans="7:10" ht="15.75" customHeight="1" x14ac:dyDescent="0.25">
      <c r="G319" s="49"/>
      <c r="J319" s="49"/>
    </row>
    <row r="320" spans="7:10" ht="15.75" customHeight="1" x14ac:dyDescent="0.25">
      <c r="G320" s="49"/>
      <c r="J320" s="49"/>
    </row>
    <row r="321" spans="7:10" ht="15.75" customHeight="1" x14ac:dyDescent="0.25">
      <c r="G321" s="49"/>
      <c r="J321" s="49"/>
    </row>
    <row r="322" spans="7:10" ht="15.75" customHeight="1" x14ac:dyDescent="0.25">
      <c r="G322" s="49"/>
      <c r="J322" s="49"/>
    </row>
    <row r="323" spans="7:10" ht="15.75" customHeight="1" x14ac:dyDescent="0.25">
      <c r="G323" s="49"/>
      <c r="J323" s="49"/>
    </row>
    <row r="324" spans="7:10" ht="15.75" customHeight="1" x14ac:dyDescent="0.25">
      <c r="G324" s="49"/>
      <c r="J324" s="49"/>
    </row>
    <row r="325" spans="7:10" ht="15.75" customHeight="1" x14ac:dyDescent="0.25">
      <c r="G325" s="49"/>
      <c r="J325" s="49"/>
    </row>
    <row r="326" spans="7:10" ht="15.75" customHeight="1" x14ac:dyDescent="0.25">
      <c r="G326" s="49"/>
      <c r="J326" s="49"/>
    </row>
    <row r="327" spans="7:10" ht="15.75" customHeight="1" x14ac:dyDescent="0.25">
      <c r="G327" s="49"/>
      <c r="J327" s="49"/>
    </row>
    <row r="328" spans="7:10" ht="15.75" customHeight="1" x14ac:dyDescent="0.25">
      <c r="G328" s="49"/>
      <c r="J328" s="49"/>
    </row>
    <row r="329" spans="7:10" ht="15.75" customHeight="1" x14ac:dyDescent="0.25">
      <c r="G329" s="49"/>
      <c r="J329" s="49"/>
    </row>
    <row r="330" spans="7:10" ht="15.75" customHeight="1" x14ac:dyDescent="0.25">
      <c r="G330" s="49"/>
      <c r="J330" s="49"/>
    </row>
    <row r="331" spans="7:10" ht="15.75" customHeight="1" x14ac:dyDescent="0.25">
      <c r="G331" s="49"/>
      <c r="J331" s="49"/>
    </row>
    <row r="332" spans="7:10" ht="15.75" customHeight="1" x14ac:dyDescent="0.25">
      <c r="G332" s="49"/>
      <c r="J332" s="49"/>
    </row>
    <row r="333" spans="7:10" ht="15.75" customHeight="1" x14ac:dyDescent="0.25">
      <c r="G333" s="49"/>
      <c r="J333" s="49"/>
    </row>
    <row r="334" spans="7:10" ht="15.75" customHeight="1" x14ac:dyDescent="0.25">
      <c r="G334" s="49"/>
      <c r="J334" s="49"/>
    </row>
    <row r="335" spans="7:10" ht="15.75" customHeight="1" x14ac:dyDescent="0.25">
      <c r="G335" s="49"/>
      <c r="J335" s="49"/>
    </row>
    <row r="336" spans="7:10" ht="15.75" customHeight="1" x14ac:dyDescent="0.25">
      <c r="G336" s="49"/>
      <c r="J336" s="49"/>
    </row>
    <row r="337" spans="7:10" ht="15.75" customHeight="1" x14ac:dyDescent="0.25">
      <c r="G337" s="49"/>
      <c r="J337" s="49"/>
    </row>
    <row r="338" spans="7:10" ht="15.75" customHeight="1" x14ac:dyDescent="0.25">
      <c r="G338" s="49"/>
      <c r="J338" s="49"/>
    </row>
    <row r="339" spans="7:10" ht="15.75" customHeight="1" x14ac:dyDescent="0.25">
      <c r="G339" s="49"/>
      <c r="J339" s="49"/>
    </row>
    <row r="340" spans="7:10" ht="15.75" customHeight="1" x14ac:dyDescent="0.25">
      <c r="G340" s="49"/>
      <c r="J340" s="49"/>
    </row>
    <row r="341" spans="7:10" ht="15.75" customHeight="1" x14ac:dyDescent="0.25">
      <c r="G341" s="49"/>
      <c r="J341" s="49"/>
    </row>
    <row r="342" spans="7:10" ht="15.75" customHeight="1" x14ac:dyDescent="0.25">
      <c r="G342" s="49"/>
      <c r="J342" s="49"/>
    </row>
    <row r="343" spans="7:10" ht="15.75" customHeight="1" x14ac:dyDescent="0.25">
      <c r="G343" s="49"/>
      <c r="J343" s="49"/>
    </row>
    <row r="344" spans="7:10" ht="15.75" customHeight="1" x14ac:dyDescent="0.25">
      <c r="G344" s="49"/>
      <c r="J344" s="49"/>
    </row>
    <row r="345" spans="7:10" ht="15.75" customHeight="1" x14ac:dyDescent="0.25">
      <c r="G345" s="49"/>
      <c r="J345" s="49"/>
    </row>
    <row r="346" spans="7:10" ht="15.75" customHeight="1" x14ac:dyDescent="0.25">
      <c r="G346" s="49"/>
      <c r="J346" s="49"/>
    </row>
    <row r="347" spans="7:10" ht="15.75" customHeight="1" x14ac:dyDescent="0.25">
      <c r="G347" s="49"/>
      <c r="J347" s="49"/>
    </row>
    <row r="348" spans="7:10" ht="15.75" customHeight="1" x14ac:dyDescent="0.25">
      <c r="G348" s="49"/>
      <c r="J348" s="49"/>
    </row>
    <row r="349" spans="7:10" ht="15.75" customHeight="1" x14ac:dyDescent="0.25">
      <c r="G349" s="49"/>
      <c r="J349" s="49"/>
    </row>
    <row r="350" spans="7:10" ht="15.75" customHeight="1" x14ac:dyDescent="0.25">
      <c r="G350" s="49"/>
      <c r="J350" s="49"/>
    </row>
    <row r="351" spans="7:10" ht="15.75" customHeight="1" x14ac:dyDescent="0.25">
      <c r="G351" s="49"/>
      <c r="J351" s="49"/>
    </row>
    <row r="352" spans="7:10" ht="15.75" customHeight="1" x14ac:dyDescent="0.25">
      <c r="G352" s="49"/>
      <c r="J352" s="49"/>
    </row>
    <row r="353" spans="7:10" ht="15.75" customHeight="1" x14ac:dyDescent="0.25">
      <c r="G353" s="49"/>
      <c r="J353" s="49"/>
    </row>
    <row r="354" spans="7:10" ht="15.75" customHeight="1" x14ac:dyDescent="0.25">
      <c r="G354" s="49"/>
      <c r="J354" s="49"/>
    </row>
    <row r="355" spans="7:10" ht="15.75" customHeight="1" x14ac:dyDescent="0.25">
      <c r="G355" s="49"/>
      <c r="J355" s="49"/>
    </row>
    <row r="356" spans="7:10" ht="15.75" customHeight="1" x14ac:dyDescent="0.25">
      <c r="G356" s="49"/>
      <c r="J356" s="49"/>
    </row>
    <row r="357" spans="7:10" ht="15.75" customHeight="1" x14ac:dyDescent="0.25">
      <c r="G357" s="49"/>
      <c r="J357" s="49"/>
    </row>
    <row r="358" spans="7:10" ht="15.75" customHeight="1" x14ac:dyDescent="0.25">
      <c r="G358" s="49"/>
      <c r="J358" s="49"/>
    </row>
    <row r="359" spans="7:10" ht="15.75" customHeight="1" x14ac:dyDescent="0.25">
      <c r="G359" s="49"/>
      <c r="J359" s="49"/>
    </row>
    <row r="360" spans="7:10" ht="15.75" customHeight="1" x14ac:dyDescent="0.25">
      <c r="G360" s="49"/>
      <c r="J360" s="49"/>
    </row>
    <row r="361" spans="7:10" ht="15.75" customHeight="1" x14ac:dyDescent="0.25">
      <c r="G361" s="49"/>
      <c r="J361" s="49"/>
    </row>
    <row r="362" spans="7:10" ht="15.75" customHeight="1" x14ac:dyDescent="0.25">
      <c r="G362" s="49"/>
      <c r="J362" s="49"/>
    </row>
    <row r="363" spans="7:10" ht="15.75" customHeight="1" x14ac:dyDescent="0.25">
      <c r="G363" s="49"/>
      <c r="J363" s="49"/>
    </row>
    <row r="364" spans="7:10" ht="15.75" customHeight="1" x14ac:dyDescent="0.25">
      <c r="G364" s="49"/>
      <c r="J364" s="49"/>
    </row>
    <row r="365" spans="7:10" ht="15.75" customHeight="1" x14ac:dyDescent="0.25">
      <c r="G365" s="49"/>
      <c r="J365" s="49"/>
    </row>
    <row r="366" spans="7:10" ht="15.75" customHeight="1" x14ac:dyDescent="0.25">
      <c r="G366" s="49"/>
      <c r="J366" s="49"/>
    </row>
    <row r="367" spans="7:10" ht="15.75" customHeight="1" x14ac:dyDescent="0.25">
      <c r="G367" s="49"/>
      <c r="J367" s="49"/>
    </row>
    <row r="368" spans="7:10" ht="15.75" customHeight="1" x14ac:dyDescent="0.25">
      <c r="G368" s="49"/>
      <c r="J368" s="49"/>
    </row>
    <row r="369" spans="7:10" ht="15.75" customHeight="1" x14ac:dyDescent="0.25">
      <c r="G369" s="49"/>
      <c r="J369" s="49"/>
    </row>
    <row r="370" spans="7:10" ht="15.75" customHeight="1" x14ac:dyDescent="0.25">
      <c r="G370" s="49"/>
      <c r="J370" s="49"/>
    </row>
    <row r="371" spans="7:10" ht="15.75" customHeight="1" x14ac:dyDescent="0.25">
      <c r="G371" s="49"/>
      <c r="J371" s="49"/>
    </row>
    <row r="372" spans="7:10" ht="15.75" customHeight="1" x14ac:dyDescent="0.25">
      <c r="G372" s="49"/>
      <c r="J372" s="49"/>
    </row>
    <row r="373" spans="7:10" ht="15.75" customHeight="1" x14ac:dyDescent="0.25">
      <c r="G373" s="49"/>
      <c r="J373" s="49"/>
    </row>
    <row r="374" spans="7:10" ht="15.75" customHeight="1" x14ac:dyDescent="0.25">
      <c r="G374" s="49"/>
      <c r="J374" s="49"/>
    </row>
    <row r="375" spans="7:10" ht="15.75" customHeight="1" x14ac:dyDescent="0.25">
      <c r="G375" s="49"/>
      <c r="J375" s="49"/>
    </row>
    <row r="376" spans="7:10" ht="15.75" customHeight="1" x14ac:dyDescent="0.25">
      <c r="G376" s="49"/>
      <c r="J376" s="49"/>
    </row>
    <row r="377" spans="7:10" ht="15.75" customHeight="1" x14ac:dyDescent="0.25">
      <c r="G377" s="49"/>
      <c r="J377" s="49"/>
    </row>
    <row r="378" spans="7:10" ht="15.75" customHeight="1" x14ac:dyDescent="0.25">
      <c r="G378" s="49"/>
      <c r="J378" s="49"/>
    </row>
    <row r="379" spans="7:10" ht="15.75" customHeight="1" x14ac:dyDescent="0.25">
      <c r="G379" s="49"/>
      <c r="J379" s="49"/>
    </row>
    <row r="380" spans="7:10" ht="15.75" customHeight="1" x14ac:dyDescent="0.25">
      <c r="G380" s="49"/>
      <c r="J380" s="49"/>
    </row>
    <row r="381" spans="7:10" ht="15.75" customHeight="1" x14ac:dyDescent="0.25">
      <c r="G381" s="49"/>
      <c r="J381" s="49"/>
    </row>
    <row r="382" spans="7:10" ht="15.75" customHeight="1" x14ac:dyDescent="0.25">
      <c r="G382" s="49"/>
      <c r="J382" s="49"/>
    </row>
    <row r="383" spans="7:10" ht="15.75" customHeight="1" x14ac:dyDescent="0.25">
      <c r="G383" s="49"/>
      <c r="J383" s="49"/>
    </row>
    <row r="384" spans="7:10" ht="15.75" customHeight="1" x14ac:dyDescent="0.25">
      <c r="G384" s="49"/>
      <c r="J384" s="49"/>
    </row>
    <row r="385" spans="7:10" ht="15.75" customHeight="1" x14ac:dyDescent="0.25">
      <c r="G385" s="49"/>
      <c r="J385" s="49"/>
    </row>
    <row r="386" spans="7:10" ht="15.75" customHeight="1" x14ac:dyDescent="0.25">
      <c r="G386" s="49"/>
      <c r="J386" s="49"/>
    </row>
    <row r="387" spans="7:10" ht="15.75" customHeight="1" x14ac:dyDescent="0.25">
      <c r="G387" s="49"/>
      <c r="J387" s="49"/>
    </row>
    <row r="388" spans="7:10" ht="15.75" customHeight="1" x14ac:dyDescent="0.25">
      <c r="G388" s="49"/>
      <c r="J388" s="49"/>
    </row>
    <row r="389" spans="7:10" ht="15.75" customHeight="1" x14ac:dyDescent="0.25">
      <c r="G389" s="49"/>
      <c r="J389" s="49"/>
    </row>
    <row r="390" spans="7:10" ht="15.75" customHeight="1" x14ac:dyDescent="0.25">
      <c r="G390" s="49"/>
      <c r="J390" s="49"/>
    </row>
    <row r="391" spans="7:10" ht="15.75" customHeight="1" x14ac:dyDescent="0.25">
      <c r="G391" s="49"/>
      <c r="J391" s="49"/>
    </row>
    <row r="392" spans="7:10" ht="15.75" customHeight="1" x14ac:dyDescent="0.25">
      <c r="G392" s="49"/>
      <c r="J392" s="49"/>
    </row>
    <row r="393" spans="7:10" ht="15.75" customHeight="1" x14ac:dyDescent="0.25">
      <c r="G393" s="49"/>
      <c r="J393" s="49"/>
    </row>
    <row r="394" spans="7:10" ht="15.75" customHeight="1" x14ac:dyDescent="0.25">
      <c r="G394" s="49"/>
      <c r="J394" s="49"/>
    </row>
    <row r="395" spans="7:10" ht="15.75" customHeight="1" x14ac:dyDescent="0.25">
      <c r="G395" s="49"/>
      <c r="J395" s="49"/>
    </row>
    <row r="396" spans="7:10" ht="15.75" customHeight="1" x14ac:dyDescent="0.25">
      <c r="G396" s="49"/>
      <c r="J396" s="49"/>
    </row>
    <row r="397" spans="7:10" ht="15.75" customHeight="1" x14ac:dyDescent="0.25">
      <c r="G397" s="49"/>
      <c r="J397" s="49"/>
    </row>
    <row r="398" spans="7:10" ht="15.75" customHeight="1" x14ac:dyDescent="0.25">
      <c r="G398" s="49"/>
      <c r="J398" s="49"/>
    </row>
    <row r="399" spans="7:10" ht="15.75" customHeight="1" x14ac:dyDescent="0.25">
      <c r="G399" s="49"/>
      <c r="J399" s="49"/>
    </row>
    <row r="400" spans="7:10" ht="15.75" customHeight="1" x14ac:dyDescent="0.25">
      <c r="G400" s="49"/>
      <c r="J400" s="49"/>
    </row>
    <row r="401" spans="7:10" ht="15.75" customHeight="1" x14ac:dyDescent="0.25">
      <c r="G401" s="49"/>
      <c r="J401" s="49"/>
    </row>
    <row r="402" spans="7:10" ht="15.75" customHeight="1" x14ac:dyDescent="0.25">
      <c r="G402" s="49"/>
      <c r="J402" s="49"/>
    </row>
    <row r="403" spans="7:10" ht="15.75" customHeight="1" x14ac:dyDescent="0.25">
      <c r="G403" s="49"/>
      <c r="J403" s="49"/>
    </row>
    <row r="404" spans="7:10" ht="15.75" customHeight="1" x14ac:dyDescent="0.25">
      <c r="G404" s="49"/>
      <c r="J404" s="49"/>
    </row>
    <row r="405" spans="7:10" ht="15.75" customHeight="1" x14ac:dyDescent="0.25">
      <c r="G405" s="49"/>
      <c r="J405" s="49"/>
    </row>
    <row r="406" spans="7:10" ht="15.75" customHeight="1" x14ac:dyDescent="0.25">
      <c r="G406" s="49"/>
      <c r="J406" s="49"/>
    </row>
    <row r="407" spans="7:10" ht="15.75" customHeight="1" x14ac:dyDescent="0.25">
      <c r="G407" s="49"/>
      <c r="J407" s="49"/>
    </row>
    <row r="408" spans="7:10" ht="15.75" customHeight="1" x14ac:dyDescent="0.25">
      <c r="G408" s="49"/>
      <c r="J408" s="49"/>
    </row>
    <row r="409" spans="7:10" ht="15.75" customHeight="1" x14ac:dyDescent="0.25">
      <c r="G409" s="49"/>
      <c r="J409" s="49"/>
    </row>
    <row r="410" spans="7:10" ht="15.75" customHeight="1" x14ac:dyDescent="0.25">
      <c r="G410" s="49"/>
      <c r="J410" s="49"/>
    </row>
    <row r="411" spans="7:10" ht="15.75" customHeight="1" x14ac:dyDescent="0.25">
      <c r="G411" s="49"/>
      <c r="J411" s="49"/>
    </row>
    <row r="412" spans="7:10" ht="15.75" customHeight="1" x14ac:dyDescent="0.25">
      <c r="G412" s="49"/>
      <c r="J412" s="49"/>
    </row>
    <row r="413" spans="7:10" ht="15.75" customHeight="1" x14ac:dyDescent="0.25">
      <c r="G413" s="49"/>
      <c r="J413" s="49"/>
    </row>
    <row r="414" spans="7:10" ht="15.75" customHeight="1" x14ac:dyDescent="0.25">
      <c r="G414" s="49"/>
      <c r="J414" s="49"/>
    </row>
    <row r="415" spans="7:10" ht="15.75" customHeight="1" x14ac:dyDescent="0.25">
      <c r="G415" s="49"/>
      <c r="J415" s="49"/>
    </row>
    <row r="416" spans="7:10" ht="15.75" customHeight="1" x14ac:dyDescent="0.25">
      <c r="G416" s="49"/>
      <c r="J416" s="49"/>
    </row>
    <row r="417" spans="7:10" ht="15.75" customHeight="1" x14ac:dyDescent="0.25">
      <c r="G417" s="49"/>
      <c r="J417" s="49"/>
    </row>
    <row r="418" spans="7:10" ht="15.75" customHeight="1" x14ac:dyDescent="0.25">
      <c r="G418" s="49"/>
      <c r="J418" s="49"/>
    </row>
    <row r="419" spans="7:10" ht="15.75" customHeight="1" x14ac:dyDescent="0.25">
      <c r="G419" s="49"/>
      <c r="J419" s="49"/>
    </row>
    <row r="420" spans="7:10" ht="15.75" customHeight="1" x14ac:dyDescent="0.25">
      <c r="G420" s="49"/>
      <c r="J420" s="49"/>
    </row>
    <row r="421" spans="7:10" ht="15.75" customHeight="1" x14ac:dyDescent="0.25">
      <c r="G421" s="49"/>
      <c r="J421" s="49"/>
    </row>
    <row r="422" spans="7:10" ht="15.75" customHeight="1" x14ac:dyDescent="0.25">
      <c r="G422" s="49"/>
      <c r="J422" s="49"/>
    </row>
    <row r="423" spans="7:10" ht="15.75" customHeight="1" x14ac:dyDescent="0.25">
      <c r="G423" s="49"/>
      <c r="J423" s="49"/>
    </row>
    <row r="424" spans="7:10" ht="15.75" customHeight="1" x14ac:dyDescent="0.25">
      <c r="G424" s="49"/>
      <c r="J424" s="49"/>
    </row>
    <row r="425" spans="7:10" ht="15.75" customHeight="1" x14ac:dyDescent="0.25">
      <c r="G425" s="49"/>
      <c r="J425" s="49"/>
    </row>
    <row r="426" spans="7:10" ht="15.75" customHeight="1" x14ac:dyDescent="0.25">
      <c r="G426" s="49"/>
      <c r="J426" s="49"/>
    </row>
    <row r="427" spans="7:10" ht="15.75" customHeight="1" x14ac:dyDescent="0.25">
      <c r="G427" s="49"/>
      <c r="J427" s="49"/>
    </row>
    <row r="428" spans="7:10" ht="15.75" customHeight="1" x14ac:dyDescent="0.25">
      <c r="G428" s="49"/>
      <c r="J428" s="49"/>
    </row>
    <row r="429" spans="7:10" ht="15.75" customHeight="1" x14ac:dyDescent="0.25">
      <c r="G429" s="49"/>
      <c r="J429" s="49"/>
    </row>
    <row r="430" spans="7:10" ht="15.75" customHeight="1" x14ac:dyDescent="0.25">
      <c r="G430" s="49"/>
      <c r="J430" s="49"/>
    </row>
    <row r="431" spans="7:10" ht="15.75" customHeight="1" x14ac:dyDescent="0.25">
      <c r="G431" s="49"/>
      <c r="J431" s="49"/>
    </row>
    <row r="432" spans="7:10" ht="15.75" customHeight="1" x14ac:dyDescent="0.25">
      <c r="G432" s="49"/>
      <c r="J432" s="49"/>
    </row>
    <row r="433" spans="7:10" ht="15.75" customHeight="1" x14ac:dyDescent="0.25">
      <c r="G433" s="49"/>
      <c r="J433" s="49"/>
    </row>
    <row r="434" spans="7:10" ht="15.75" customHeight="1" x14ac:dyDescent="0.25">
      <c r="G434" s="49"/>
      <c r="J434" s="49"/>
    </row>
    <row r="435" spans="7:10" ht="15.75" customHeight="1" x14ac:dyDescent="0.25">
      <c r="G435" s="49"/>
      <c r="J435" s="49"/>
    </row>
    <row r="436" spans="7:10" ht="15.75" customHeight="1" x14ac:dyDescent="0.25">
      <c r="G436" s="49"/>
      <c r="J436" s="49"/>
    </row>
    <row r="437" spans="7:10" ht="15.75" customHeight="1" x14ac:dyDescent="0.25">
      <c r="G437" s="49"/>
      <c r="J437" s="49"/>
    </row>
    <row r="438" spans="7:10" ht="15.75" customHeight="1" x14ac:dyDescent="0.25">
      <c r="G438" s="49"/>
      <c r="J438" s="49"/>
    </row>
    <row r="439" spans="7:10" ht="15.75" customHeight="1" x14ac:dyDescent="0.25">
      <c r="G439" s="49"/>
      <c r="J439" s="49"/>
    </row>
    <row r="440" spans="7:10" ht="15.75" customHeight="1" x14ac:dyDescent="0.25">
      <c r="G440" s="49"/>
      <c r="J440" s="49"/>
    </row>
    <row r="441" spans="7:10" ht="15.75" customHeight="1" x14ac:dyDescent="0.25">
      <c r="G441" s="49"/>
      <c r="J441" s="49"/>
    </row>
    <row r="442" spans="7:10" ht="15.75" customHeight="1" x14ac:dyDescent="0.25">
      <c r="G442" s="49"/>
      <c r="J442" s="49"/>
    </row>
    <row r="443" spans="7:10" ht="15.75" customHeight="1" x14ac:dyDescent="0.25">
      <c r="G443" s="49"/>
      <c r="J443" s="49"/>
    </row>
    <row r="444" spans="7:10" ht="15.75" customHeight="1" x14ac:dyDescent="0.25">
      <c r="G444" s="49"/>
      <c r="J444" s="49"/>
    </row>
    <row r="445" spans="7:10" ht="15.75" customHeight="1" x14ac:dyDescent="0.25">
      <c r="G445" s="49"/>
      <c r="J445" s="49"/>
    </row>
    <row r="446" spans="7:10" ht="15.75" customHeight="1" x14ac:dyDescent="0.25">
      <c r="G446" s="49"/>
      <c r="J446" s="49"/>
    </row>
    <row r="447" spans="7:10" ht="15.75" customHeight="1" x14ac:dyDescent="0.25">
      <c r="G447" s="49"/>
      <c r="J447" s="49"/>
    </row>
    <row r="448" spans="7:10" ht="15.75" customHeight="1" x14ac:dyDescent="0.25">
      <c r="G448" s="49"/>
      <c r="J448" s="49"/>
    </row>
    <row r="449" spans="7:10" ht="15.75" customHeight="1" x14ac:dyDescent="0.25">
      <c r="G449" s="49"/>
      <c r="J449" s="49"/>
    </row>
    <row r="450" spans="7:10" ht="15.75" customHeight="1" x14ac:dyDescent="0.25">
      <c r="G450" s="49"/>
      <c r="J450" s="49"/>
    </row>
    <row r="451" spans="7:10" ht="15.75" customHeight="1" x14ac:dyDescent="0.25">
      <c r="G451" s="49"/>
      <c r="J451" s="49"/>
    </row>
    <row r="452" spans="7:10" ht="15.75" customHeight="1" x14ac:dyDescent="0.25">
      <c r="G452" s="49"/>
      <c r="J452" s="49"/>
    </row>
    <row r="453" spans="7:10" ht="15.75" customHeight="1" x14ac:dyDescent="0.25">
      <c r="G453" s="49"/>
      <c r="J453" s="49"/>
    </row>
    <row r="454" spans="7:10" ht="15.75" customHeight="1" x14ac:dyDescent="0.25">
      <c r="G454" s="49"/>
      <c r="J454" s="49"/>
    </row>
    <row r="455" spans="7:10" ht="15.75" customHeight="1" x14ac:dyDescent="0.25">
      <c r="G455" s="49"/>
      <c r="J455" s="49"/>
    </row>
    <row r="456" spans="7:10" ht="15.75" customHeight="1" x14ac:dyDescent="0.25">
      <c r="G456" s="49"/>
      <c r="J456" s="49"/>
    </row>
    <row r="457" spans="7:10" ht="15.75" customHeight="1" x14ac:dyDescent="0.25">
      <c r="G457" s="49"/>
      <c r="J457" s="49"/>
    </row>
    <row r="458" spans="7:10" ht="15.75" customHeight="1" x14ac:dyDescent="0.25">
      <c r="G458" s="49"/>
      <c r="J458" s="49"/>
    </row>
    <row r="459" spans="7:10" ht="15.75" customHeight="1" x14ac:dyDescent="0.25">
      <c r="G459" s="49"/>
      <c r="J459" s="49"/>
    </row>
    <row r="460" spans="7:10" ht="15.75" customHeight="1" x14ac:dyDescent="0.25">
      <c r="G460" s="49"/>
      <c r="J460" s="49"/>
    </row>
    <row r="461" spans="7:10" ht="15.75" customHeight="1" x14ac:dyDescent="0.25">
      <c r="G461" s="49"/>
      <c r="J461" s="49"/>
    </row>
    <row r="462" spans="7:10" ht="15.75" customHeight="1" x14ac:dyDescent="0.25">
      <c r="G462" s="49"/>
      <c r="J462" s="49"/>
    </row>
    <row r="463" spans="7:10" ht="15.75" customHeight="1" x14ac:dyDescent="0.25">
      <c r="G463" s="49"/>
      <c r="J463" s="49"/>
    </row>
    <row r="464" spans="7:10" ht="15.75" customHeight="1" x14ac:dyDescent="0.25">
      <c r="G464" s="49"/>
      <c r="J464" s="49"/>
    </row>
    <row r="465" spans="7:10" ht="15.75" customHeight="1" x14ac:dyDescent="0.25">
      <c r="G465" s="49"/>
      <c r="J465" s="49"/>
    </row>
    <row r="466" spans="7:10" ht="15.75" customHeight="1" x14ac:dyDescent="0.25">
      <c r="G466" s="49"/>
      <c r="J466" s="49"/>
    </row>
    <row r="467" spans="7:10" ht="15.75" customHeight="1" x14ac:dyDescent="0.25">
      <c r="G467" s="49"/>
      <c r="J467" s="49"/>
    </row>
    <row r="468" spans="7:10" ht="15.75" customHeight="1" x14ac:dyDescent="0.25">
      <c r="G468" s="49"/>
      <c r="J468" s="49"/>
    </row>
    <row r="469" spans="7:10" ht="15.75" customHeight="1" x14ac:dyDescent="0.25">
      <c r="G469" s="49"/>
      <c r="J469" s="49"/>
    </row>
    <row r="470" spans="7:10" ht="15.75" customHeight="1" x14ac:dyDescent="0.25">
      <c r="G470" s="49"/>
      <c r="J470" s="49"/>
    </row>
    <row r="471" spans="7:10" ht="15.75" customHeight="1" x14ac:dyDescent="0.25">
      <c r="G471" s="49"/>
      <c r="J471" s="49"/>
    </row>
    <row r="472" spans="7:10" ht="15.75" customHeight="1" x14ac:dyDescent="0.25">
      <c r="G472" s="49"/>
      <c r="J472" s="49"/>
    </row>
    <row r="473" spans="7:10" ht="15.75" customHeight="1" x14ac:dyDescent="0.25">
      <c r="G473" s="49"/>
      <c r="J473" s="49"/>
    </row>
    <row r="474" spans="7:10" ht="15.75" customHeight="1" x14ac:dyDescent="0.25">
      <c r="G474" s="49"/>
      <c r="J474" s="49"/>
    </row>
    <row r="475" spans="7:10" ht="15.75" customHeight="1" x14ac:dyDescent="0.25">
      <c r="G475" s="49"/>
      <c r="J475" s="49"/>
    </row>
    <row r="476" spans="7:10" ht="15.75" customHeight="1" x14ac:dyDescent="0.25">
      <c r="G476" s="49"/>
      <c r="J476" s="49"/>
    </row>
    <row r="477" spans="7:10" ht="15.75" customHeight="1" x14ac:dyDescent="0.25">
      <c r="G477" s="49"/>
      <c r="J477" s="49"/>
    </row>
    <row r="478" spans="7:10" ht="15.75" customHeight="1" x14ac:dyDescent="0.25">
      <c r="G478" s="49"/>
      <c r="J478" s="49"/>
    </row>
    <row r="479" spans="7:10" ht="15.75" customHeight="1" x14ac:dyDescent="0.25">
      <c r="G479" s="49"/>
      <c r="J479" s="49"/>
    </row>
    <row r="480" spans="7:10" ht="15.75" customHeight="1" x14ac:dyDescent="0.25">
      <c r="G480" s="49"/>
      <c r="J480" s="49"/>
    </row>
    <row r="481" spans="7:10" ht="15.75" customHeight="1" x14ac:dyDescent="0.25">
      <c r="G481" s="49"/>
      <c r="J481" s="49"/>
    </row>
    <row r="482" spans="7:10" ht="15.75" customHeight="1" x14ac:dyDescent="0.25">
      <c r="G482" s="49"/>
      <c r="J482" s="49"/>
    </row>
    <row r="483" spans="7:10" ht="15.75" customHeight="1" x14ac:dyDescent="0.25">
      <c r="G483" s="49"/>
      <c r="J483" s="49"/>
    </row>
    <row r="484" spans="7:10" ht="15.75" customHeight="1" x14ac:dyDescent="0.25">
      <c r="G484" s="49"/>
      <c r="J484" s="49"/>
    </row>
    <row r="485" spans="7:10" ht="15.75" customHeight="1" x14ac:dyDescent="0.25">
      <c r="G485" s="49"/>
      <c r="J485" s="49"/>
    </row>
    <row r="486" spans="7:10" ht="15.75" customHeight="1" x14ac:dyDescent="0.25">
      <c r="G486" s="49"/>
      <c r="J486" s="49"/>
    </row>
    <row r="487" spans="7:10" ht="15.75" customHeight="1" x14ac:dyDescent="0.25">
      <c r="G487" s="49"/>
      <c r="J487" s="49"/>
    </row>
    <row r="488" spans="7:10" ht="15.75" customHeight="1" x14ac:dyDescent="0.25">
      <c r="G488" s="49"/>
      <c r="J488" s="49"/>
    </row>
    <row r="489" spans="7:10" ht="15.75" customHeight="1" x14ac:dyDescent="0.25">
      <c r="G489" s="49"/>
      <c r="J489" s="49"/>
    </row>
    <row r="490" spans="7:10" ht="15.75" customHeight="1" x14ac:dyDescent="0.25">
      <c r="G490" s="49"/>
      <c r="J490" s="49"/>
    </row>
    <row r="491" spans="7:10" ht="15.75" customHeight="1" x14ac:dyDescent="0.25">
      <c r="G491" s="49"/>
      <c r="J491" s="49"/>
    </row>
    <row r="492" spans="7:10" ht="15.75" customHeight="1" x14ac:dyDescent="0.25">
      <c r="G492" s="49"/>
      <c r="J492" s="49"/>
    </row>
    <row r="493" spans="7:10" ht="15.75" customHeight="1" x14ac:dyDescent="0.25">
      <c r="G493" s="49"/>
      <c r="J493" s="49"/>
    </row>
    <row r="494" spans="7:10" ht="15.75" customHeight="1" x14ac:dyDescent="0.25">
      <c r="G494" s="49"/>
      <c r="J494" s="49"/>
    </row>
    <row r="495" spans="7:10" ht="15.75" customHeight="1" x14ac:dyDescent="0.25">
      <c r="G495" s="49"/>
      <c r="J495" s="49"/>
    </row>
    <row r="496" spans="7:10" ht="15.75" customHeight="1" x14ac:dyDescent="0.25">
      <c r="G496" s="49"/>
      <c r="J496" s="49"/>
    </row>
    <row r="497" spans="7:10" ht="15.75" customHeight="1" x14ac:dyDescent="0.25">
      <c r="G497" s="49"/>
      <c r="J497" s="49"/>
    </row>
    <row r="498" spans="7:10" ht="15.75" customHeight="1" x14ac:dyDescent="0.25">
      <c r="G498" s="49"/>
      <c r="J498" s="49"/>
    </row>
    <row r="499" spans="7:10" ht="15.75" customHeight="1" x14ac:dyDescent="0.25">
      <c r="G499" s="49"/>
      <c r="J499" s="49"/>
    </row>
    <row r="500" spans="7:10" ht="15.75" customHeight="1" x14ac:dyDescent="0.25">
      <c r="G500" s="49"/>
      <c r="J500" s="49"/>
    </row>
    <row r="501" spans="7:10" ht="15.75" customHeight="1" x14ac:dyDescent="0.25">
      <c r="G501" s="49"/>
      <c r="J501" s="49"/>
    </row>
    <row r="502" spans="7:10" ht="15.75" customHeight="1" x14ac:dyDescent="0.25">
      <c r="G502" s="49"/>
      <c r="J502" s="49"/>
    </row>
    <row r="503" spans="7:10" ht="15.75" customHeight="1" x14ac:dyDescent="0.25">
      <c r="G503" s="49"/>
      <c r="J503" s="49"/>
    </row>
    <row r="504" spans="7:10" ht="15.75" customHeight="1" x14ac:dyDescent="0.25">
      <c r="G504" s="49"/>
      <c r="J504" s="49"/>
    </row>
    <row r="505" spans="7:10" ht="15.75" customHeight="1" x14ac:dyDescent="0.25">
      <c r="G505" s="49"/>
      <c r="J505" s="49"/>
    </row>
    <row r="506" spans="7:10" ht="15.75" customHeight="1" x14ac:dyDescent="0.25">
      <c r="G506" s="49"/>
      <c r="J506" s="49"/>
    </row>
    <row r="507" spans="7:10" ht="15.75" customHeight="1" x14ac:dyDescent="0.25">
      <c r="G507" s="49"/>
      <c r="J507" s="49"/>
    </row>
    <row r="508" spans="7:10" ht="15.75" customHeight="1" x14ac:dyDescent="0.25">
      <c r="G508" s="49"/>
      <c r="J508" s="49"/>
    </row>
    <row r="509" spans="7:10" ht="15.75" customHeight="1" x14ac:dyDescent="0.25">
      <c r="G509" s="49"/>
      <c r="J509" s="49"/>
    </row>
    <row r="510" spans="7:10" ht="15.75" customHeight="1" x14ac:dyDescent="0.25">
      <c r="G510" s="49"/>
      <c r="J510" s="49"/>
    </row>
    <row r="511" spans="7:10" ht="15.75" customHeight="1" x14ac:dyDescent="0.25">
      <c r="G511" s="49"/>
      <c r="J511" s="49"/>
    </row>
    <row r="512" spans="7:10" ht="15.75" customHeight="1" x14ac:dyDescent="0.25">
      <c r="G512" s="49"/>
      <c r="J512" s="49"/>
    </row>
    <row r="513" spans="7:10" ht="15.75" customHeight="1" x14ac:dyDescent="0.25">
      <c r="G513" s="49"/>
      <c r="J513" s="49"/>
    </row>
    <row r="514" spans="7:10" ht="15.75" customHeight="1" x14ac:dyDescent="0.25">
      <c r="G514" s="49"/>
      <c r="J514" s="49"/>
    </row>
    <row r="515" spans="7:10" ht="15.75" customHeight="1" x14ac:dyDescent="0.25">
      <c r="G515" s="49"/>
      <c r="J515" s="49"/>
    </row>
    <row r="516" spans="7:10" ht="15.75" customHeight="1" x14ac:dyDescent="0.25">
      <c r="G516" s="49"/>
      <c r="J516" s="49"/>
    </row>
    <row r="517" spans="7:10" ht="15.75" customHeight="1" x14ac:dyDescent="0.25">
      <c r="G517" s="49"/>
      <c r="J517" s="49"/>
    </row>
    <row r="518" spans="7:10" ht="15.75" customHeight="1" x14ac:dyDescent="0.25">
      <c r="G518" s="49"/>
      <c r="J518" s="49"/>
    </row>
    <row r="519" spans="7:10" ht="15.75" customHeight="1" x14ac:dyDescent="0.25">
      <c r="G519" s="49"/>
      <c r="J519" s="49"/>
    </row>
    <row r="520" spans="7:10" ht="15.75" customHeight="1" x14ac:dyDescent="0.25">
      <c r="G520" s="49"/>
      <c r="J520" s="49"/>
    </row>
    <row r="521" spans="7:10" ht="15.75" customHeight="1" x14ac:dyDescent="0.25">
      <c r="G521" s="49"/>
      <c r="J521" s="49"/>
    </row>
    <row r="522" spans="7:10" ht="15.75" customHeight="1" x14ac:dyDescent="0.25">
      <c r="G522" s="49"/>
      <c r="J522" s="49"/>
    </row>
    <row r="523" spans="7:10" ht="15.75" customHeight="1" x14ac:dyDescent="0.25">
      <c r="G523" s="49"/>
      <c r="J523" s="49"/>
    </row>
    <row r="524" spans="7:10" ht="15.75" customHeight="1" x14ac:dyDescent="0.25">
      <c r="G524" s="49"/>
      <c r="J524" s="49"/>
    </row>
    <row r="525" spans="7:10" ht="15.75" customHeight="1" x14ac:dyDescent="0.25">
      <c r="G525" s="49"/>
      <c r="J525" s="49"/>
    </row>
    <row r="526" spans="7:10" ht="15.75" customHeight="1" x14ac:dyDescent="0.25">
      <c r="G526" s="49"/>
      <c r="J526" s="49"/>
    </row>
    <row r="527" spans="7:10" ht="15.75" customHeight="1" x14ac:dyDescent="0.25">
      <c r="G527" s="49"/>
      <c r="J527" s="49"/>
    </row>
    <row r="528" spans="7:10" ht="15.75" customHeight="1" x14ac:dyDescent="0.25">
      <c r="G528" s="49"/>
      <c r="J528" s="49"/>
    </row>
    <row r="529" spans="7:10" ht="15.75" customHeight="1" x14ac:dyDescent="0.25">
      <c r="G529" s="49"/>
      <c r="J529" s="49"/>
    </row>
    <row r="530" spans="7:10" ht="15.75" customHeight="1" x14ac:dyDescent="0.25">
      <c r="G530" s="49"/>
      <c r="J530" s="49"/>
    </row>
    <row r="531" spans="7:10" ht="15.75" customHeight="1" x14ac:dyDescent="0.25">
      <c r="G531" s="49"/>
      <c r="J531" s="49"/>
    </row>
    <row r="532" spans="7:10" ht="15.75" customHeight="1" x14ac:dyDescent="0.25">
      <c r="G532" s="49"/>
      <c r="J532" s="49"/>
    </row>
    <row r="533" spans="7:10" ht="15.75" customHeight="1" x14ac:dyDescent="0.25">
      <c r="G533" s="49"/>
      <c r="J533" s="49"/>
    </row>
    <row r="534" spans="7:10" ht="15.75" customHeight="1" x14ac:dyDescent="0.25">
      <c r="G534" s="49"/>
      <c r="J534" s="49"/>
    </row>
    <row r="535" spans="7:10" ht="15.75" customHeight="1" x14ac:dyDescent="0.25">
      <c r="G535" s="49"/>
      <c r="J535" s="49"/>
    </row>
    <row r="536" spans="7:10" ht="15.75" customHeight="1" x14ac:dyDescent="0.25">
      <c r="G536" s="49"/>
      <c r="J536" s="49"/>
    </row>
    <row r="537" spans="7:10" ht="15.75" customHeight="1" x14ac:dyDescent="0.25">
      <c r="G537" s="49"/>
      <c r="J537" s="49"/>
    </row>
    <row r="538" spans="7:10" ht="15.75" customHeight="1" x14ac:dyDescent="0.25">
      <c r="G538" s="49"/>
      <c r="J538" s="49"/>
    </row>
    <row r="539" spans="7:10" ht="15.75" customHeight="1" x14ac:dyDescent="0.25">
      <c r="G539" s="49"/>
      <c r="J539" s="49"/>
    </row>
    <row r="540" spans="7:10" ht="15.75" customHeight="1" x14ac:dyDescent="0.25">
      <c r="G540" s="49"/>
      <c r="J540" s="49"/>
    </row>
    <row r="541" spans="7:10" ht="15.75" customHeight="1" x14ac:dyDescent="0.25">
      <c r="G541" s="49"/>
      <c r="J541" s="49"/>
    </row>
    <row r="542" spans="7:10" ht="15.75" customHeight="1" x14ac:dyDescent="0.25">
      <c r="G542" s="49"/>
      <c r="J542" s="49"/>
    </row>
    <row r="543" spans="7:10" ht="15.75" customHeight="1" x14ac:dyDescent="0.25">
      <c r="G543" s="49"/>
      <c r="J543" s="49"/>
    </row>
    <row r="544" spans="7:10" ht="15.75" customHeight="1" x14ac:dyDescent="0.25">
      <c r="G544" s="49"/>
      <c r="J544" s="49"/>
    </row>
    <row r="545" spans="7:10" ht="15.75" customHeight="1" x14ac:dyDescent="0.25">
      <c r="G545" s="49"/>
      <c r="J545" s="49"/>
    </row>
    <row r="546" spans="7:10" ht="15.75" customHeight="1" x14ac:dyDescent="0.25">
      <c r="G546" s="49"/>
      <c r="J546" s="49"/>
    </row>
    <row r="547" spans="7:10" ht="15.75" customHeight="1" x14ac:dyDescent="0.25">
      <c r="G547" s="49"/>
      <c r="J547" s="49"/>
    </row>
    <row r="548" spans="7:10" ht="15.75" customHeight="1" x14ac:dyDescent="0.25">
      <c r="G548" s="49"/>
      <c r="J548" s="49"/>
    </row>
    <row r="549" spans="7:10" ht="15.75" customHeight="1" x14ac:dyDescent="0.25">
      <c r="G549" s="49"/>
      <c r="J549" s="49"/>
    </row>
    <row r="550" spans="7:10" ht="15.75" customHeight="1" x14ac:dyDescent="0.25">
      <c r="G550" s="49"/>
      <c r="J550" s="49"/>
    </row>
    <row r="551" spans="7:10" ht="15.75" customHeight="1" x14ac:dyDescent="0.25">
      <c r="G551" s="49"/>
      <c r="J551" s="49"/>
    </row>
    <row r="552" spans="7:10" ht="15.75" customHeight="1" x14ac:dyDescent="0.25">
      <c r="G552" s="49"/>
      <c r="J552" s="49"/>
    </row>
    <row r="553" spans="7:10" ht="15.75" customHeight="1" x14ac:dyDescent="0.25">
      <c r="G553" s="49"/>
      <c r="J553" s="49"/>
    </row>
    <row r="554" spans="7:10" ht="15.75" customHeight="1" x14ac:dyDescent="0.25">
      <c r="G554" s="49"/>
      <c r="J554" s="49"/>
    </row>
    <row r="555" spans="7:10" ht="15.75" customHeight="1" x14ac:dyDescent="0.25">
      <c r="G555" s="49"/>
      <c r="J555" s="49"/>
    </row>
    <row r="556" spans="7:10" ht="15.75" customHeight="1" x14ac:dyDescent="0.25">
      <c r="G556" s="49"/>
      <c r="J556" s="49"/>
    </row>
    <row r="557" spans="7:10" ht="15.75" customHeight="1" x14ac:dyDescent="0.25">
      <c r="G557" s="49"/>
      <c r="J557" s="49"/>
    </row>
    <row r="558" spans="7:10" ht="15.75" customHeight="1" x14ac:dyDescent="0.25">
      <c r="G558" s="49"/>
      <c r="J558" s="49"/>
    </row>
    <row r="559" spans="7:10" ht="15.75" customHeight="1" x14ac:dyDescent="0.25">
      <c r="G559" s="49"/>
      <c r="J559" s="49"/>
    </row>
    <row r="560" spans="7:10" ht="15.75" customHeight="1" x14ac:dyDescent="0.25">
      <c r="G560" s="49"/>
      <c r="J560" s="49"/>
    </row>
    <row r="561" spans="7:10" ht="15.75" customHeight="1" x14ac:dyDescent="0.25">
      <c r="G561" s="49"/>
      <c r="J561" s="49"/>
    </row>
    <row r="562" spans="7:10" ht="15.75" customHeight="1" x14ac:dyDescent="0.25">
      <c r="G562" s="49"/>
      <c r="J562" s="49"/>
    </row>
    <row r="563" spans="7:10" ht="15.75" customHeight="1" x14ac:dyDescent="0.25">
      <c r="G563" s="49"/>
      <c r="J563" s="49"/>
    </row>
    <row r="564" spans="7:10" ht="15.75" customHeight="1" x14ac:dyDescent="0.25">
      <c r="G564" s="49"/>
      <c r="J564" s="49"/>
    </row>
    <row r="565" spans="7:10" ht="15.75" customHeight="1" x14ac:dyDescent="0.25">
      <c r="G565" s="49"/>
      <c r="J565" s="49"/>
    </row>
    <row r="566" spans="7:10" ht="15.75" customHeight="1" x14ac:dyDescent="0.25">
      <c r="G566" s="49"/>
      <c r="J566" s="49"/>
    </row>
    <row r="567" spans="7:10" ht="15.75" customHeight="1" x14ac:dyDescent="0.25">
      <c r="G567" s="49"/>
      <c r="J567" s="49"/>
    </row>
    <row r="568" spans="7:10" ht="15.75" customHeight="1" x14ac:dyDescent="0.25">
      <c r="G568" s="49"/>
      <c r="J568" s="49"/>
    </row>
    <row r="569" spans="7:10" ht="15.75" customHeight="1" x14ac:dyDescent="0.25">
      <c r="G569" s="49"/>
      <c r="J569" s="49"/>
    </row>
    <row r="570" spans="7:10" ht="15.75" customHeight="1" x14ac:dyDescent="0.25">
      <c r="G570" s="49"/>
      <c r="J570" s="49"/>
    </row>
    <row r="571" spans="7:10" ht="15.75" customHeight="1" x14ac:dyDescent="0.25">
      <c r="G571" s="49"/>
      <c r="J571" s="49"/>
    </row>
    <row r="572" spans="7:10" ht="15.75" customHeight="1" x14ac:dyDescent="0.25">
      <c r="G572" s="49"/>
      <c r="J572" s="49"/>
    </row>
    <row r="573" spans="7:10" ht="15.75" customHeight="1" x14ac:dyDescent="0.25">
      <c r="G573" s="49"/>
      <c r="J573" s="49"/>
    </row>
    <row r="574" spans="7:10" ht="15.75" customHeight="1" x14ac:dyDescent="0.25">
      <c r="G574" s="49"/>
      <c r="J574" s="49"/>
    </row>
    <row r="575" spans="7:10" ht="15.75" customHeight="1" x14ac:dyDescent="0.25">
      <c r="G575" s="49"/>
      <c r="J575" s="49"/>
    </row>
    <row r="576" spans="7:10" ht="15.75" customHeight="1" x14ac:dyDescent="0.25">
      <c r="G576" s="49"/>
      <c r="J576" s="49"/>
    </row>
    <row r="577" spans="7:10" ht="15.75" customHeight="1" x14ac:dyDescent="0.25">
      <c r="G577" s="49"/>
      <c r="J577" s="49"/>
    </row>
    <row r="578" spans="7:10" ht="15.75" customHeight="1" x14ac:dyDescent="0.25">
      <c r="G578" s="49"/>
      <c r="J578" s="49"/>
    </row>
    <row r="579" spans="7:10" ht="15.75" customHeight="1" x14ac:dyDescent="0.25">
      <c r="G579" s="49"/>
      <c r="J579" s="49"/>
    </row>
    <row r="580" spans="7:10" ht="15.75" customHeight="1" x14ac:dyDescent="0.25">
      <c r="G580" s="49"/>
      <c r="J580" s="49"/>
    </row>
    <row r="581" spans="7:10" ht="15.75" customHeight="1" x14ac:dyDescent="0.25">
      <c r="G581" s="49"/>
      <c r="J581" s="49"/>
    </row>
    <row r="582" spans="7:10" ht="15.75" customHeight="1" x14ac:dyDescent="0.25">
      <c r="G582" s="49"/>
      <c r="J582" s="49"/>
    </row>
    <row r="583" spans="7:10" ht="15.75" customHeight="1" x14ac:dyDescent="0.25">
      <c r="G583" s="49"/>
      <c r="J583" s="49"/>
    </row>
    <row r="584" spans="7:10" ht="15.75" customHeight="1" x14ac:dyDescent="0.25">
      <c r="G584" s="49"/>
      <c r="J584" s="49"/>
    </row>
    <row r="585" spans="7:10" ht="15.75" customHeight="1" x14ac:dyDescent="0.25">
      <c r="G585" s="49"/>
      <c r="J585" s="49"/>
    </row>
    <row r="586" spans="7:10" ht="15.75" customHeight="1" x14ac:dyDescent="0.25">
      <c r="G586" s="49"/>
      <c r="J586" s="49"/>
    </row>
    <row r="587" spans="7:10" ht="15.75" customHeight="1" x14ac:dyDescent="0.25">
      <c r="G587" s="49"/>
      <c r="J587" s="49"/>
    </row>
    <row r="588" spans="7:10" ht="15.75" customHeight="1" x14ac:dyDescent="0.25">
      <c r="G588" s="49"/>
      <c r="J588" s="49"/>
    </row>
    <row r="589" spans="7:10" ht="15.75" customHeight="1" x14ac:dyDescent="0.25">
      <c r="G589" s="49"/>
      <c r="J589" s="49"/>
    </row>
    <row r="590" spans="7:10" ht="15.75" customHeight="1" x14ac:dyDescent="0.25">
      <c r="G590" s="49"/>
      <c r="J590" s="49"/>
    </row>
    <row r="591" spans="7:10" ht="15.75" customHeight="1" x14ac:dyDescent="0.25">
      <c r="G591" s="49"/>
      <c r="J591" s="49"/>
    </row>
    <row r="592" spans="7:10" ht="15.75" customHeight="1" x14ac:dyDescent="0.25">
      <c r="G592" s="49"/>
      <c r="J592" s="49"/>
    </row>
    <row r="593" spans="7:10" ht="15.75" customHeight="1" x14ac:dyDescent="0.25">
      <c r="G593" s="49"/>
      <c r="J593" s="49"/>
    </row>
    <row r="594" spans="7:10" ht="15.75" customHeight="1" x14ac:dyDescent="0.25">
      <c r="G594" s="49"/>
      <c r="J594" s="49"/>
    </row>
    <row r="595" spans="7:10" ht="15.75" customHeight="1" x14ac:dyDescent="0.25">
      <c r="G595" s="49"/>
      <c r="J595" s="49"/>
    </row>
    <row r="596" spans="7:10" ht="15.75" customHeight="1" x14ac:dyDescent="0.25">
      <c r="G596" s="49"/>
      <c r="J596" s="49"/>
    </row>
    <row r="597" spans="7:10" ht="15.75" customHeight="1" x14ac:dyDescent="0.25">
      <c r="G597" s="49"/>
      <c r="J597" s="49"/>
    </row>
    <row r="598" spans="7:10" ht="15.75" customHeight="1" x14ac:dyDescent="0.25">
      <c r="G598" s="49"/>
      <c r="J598" s="49"/>
    </row>
    <row r="599" spans="7:10" ht="15.75" customHeight="1" x14ac:dyDescent="0.25">
      <c r="G599" s="49"/>
      <c r="J599" s="49"/>
    </row>
    <row r="600" spans="7:10" ht="15.75" customHeight="1" x14ac:dyDescent="0.25">
      <c r="G600" s="49"/>
      <c r="J600" s="49"/>
    </row>
    <row r="601" spans="7:10" ht="15.75" customHeight="1" x14ac:dyDescent="0.25">
      <c r="G601" s="49"/>
      <c r="J601" s="49"/>
    </row>
    <row r="602" spans="7:10" ht="15.75" customHeight="1" x14ac:dyDescent="0.25">
      <c r="G602" s="49"/>
      <c r="J602" s="49"/>
    </row>
    <row r="603" spans="7:10" ht="15.75" customHeight="1" x14ac:dyDescent="0.25">
      <c r="G603" s="49"/>
      <c r="J603" s="49"/>
    </row>
    <row r="604" spans="7:10" ht="15.75" customHeight="1" x14ac:dyDescent="0.25">
      <c r="G604" s="49"/>
      <c r="J604" s="49"/>
    </row>
    <row r="605" spans="7:10" ht="15.75" customHeight="1" x14ac:dyDescent="0.25">
      <c r="G605" s="49"/>
      <c r="J605" s="49"/>
    </row>
    <row r="606" spans="7:10" ht="15.75" customHeight="1" x14ac:dyDescent="0.25">
      <c r="G606" s="49"/>
      <c r="J606" s="49"/>
    </row>
    <row r="607" spans="7:10" ht="15.75" customHeight="1" x14ac:dyDescent="0.25">
      <c r="G607" s="49"/>
      <c r="J607" s="49"/>
    </row>
    <row r="608" spans="7:10" ht="15.75" customHeight="1" x14ac:dyDescent="0.25">
      <c r="G608" s="49"/>
      <c r="J608" s="49"/>
    </row>
    <row r="609" spans="7:10" ht="15.75" customHeight="1" x14ac:dyDescent="0.25">
      <c r="G609" s="49"/>
      <c r="J609" s="49"/>
    </row>
    <row r="610" spans="7:10" ht="15.75" customHeight="1" x14ac:dyDescent="0.25">
      <c r="G610" s="49"/>
      <c r="J610" s="49"/>
    </row>
    <row r="611" spans="7:10" ht="15.75" customHeight="1" x14ac:dyDescent="0.25">
      <c r="G611" s="49"/>
      <c r="J611" s="49"/>
    </row>
    <row r="612" spans="7:10" ht="15.75" customHeight="1" x14ac:dyDescent="0.25">
      <c r="G612" s="49"/>
      <c r="J612" s="49"/>
    </row>
    <row r="613" spans="7:10" ht="15.75" customHeight="1" x14ac:dyDescent="0.25">
      <c r="G613" s="49"/>
      <c r="J613" s="49"/>
    </row>
    <row r="614" spans="7:10" ht="15.75" customHeight="1" x14ac:dyDescent="0.25">
      <c r="G614" s="49"/>
      <c r="J614" s="49"/>
    </row>
    <row r="615" spans="7:10" ht="15.75" customHeight="1" x14ac:dyDescent="0.25">
      <c r="G615" s="49"/>
      <c r="J615" s="49"/>
    </row>
    <row r="616" spans="7:10" ht="15.75" customHeight="1" x14ac:dyDescent="0.25">
      <c r="G616" s="49"/>
      <c r="J616" s="49"/>
    </row>
    <row r="617" spans="7:10" ht="15.75" customHeight="1" x14ac:dyDescent="0.25">
      <c r="G617" s="49"/>
      <c r="J617" s="49"/>
    </row>
    <row r="618" spans="7:10" ht="15.75" customHeight="1" x14ac:dyDescent="0.25">
      <c r="G618" s="49"/>
      <c r="J618" s="49"/>
    </row>
    <row r="619" spans="7:10" ht="15.75" customHeight="1" x14ac:dyDescent="0.25">
      <c r="G619" s="49"/>
      <c r="J619" s="49"/>
    </row>
    <row r="620" spans="7:10" ht="15.75" customHeight="1" x14ac:dyDescent="0.25">
      <c r="G620" s="49"/>
      <c r="J620" s="49"/>
    </row>
    <row r="621" spans="7:10" ht="15.75" customHeight="1" x14ac:dyDescent="0.25">
      <c r="G621" s="49"/>
      <c r="J621" s="49"/>
    </row>
    <row r="622" spans="7:10" ht="15.75" customHeight="1" x14ac:dyDescent="0.25">
      <c r="G622" s="49"/>
      <c r="J622" s="49"/>
    </row>
    <row r="623" spans="7:10" ht="15.75" customHeight="1" x14ac:dyDescent="0.25">
      <c r="G623" s="49"/>
      <c r="J623" s="49"/>
    </row>
    <row r="624" spans="7:10" ht="15.75" customHeight="1" x14ac:dyDescent="0.25">
      <c r="G624" s="49"/>
      <c r="J624" s="49"/>
    </row>
    <row r="625" spans="7:10" ht="15.75" customHeight="1" x14ac:dyDescent="0.25">
      <c r="G625" s="49"/>
      <c r="J625" s="49"/>
    </row>
    <row r="626" spans="7:10" ht="15.75" customHeight="1" x14ac:dyDescent="0.25">
      <c r="G626" s="49"/>
      <c r="J626" s="49"/>
    </row>
    <row r="627" spans="7:10" ht="15.75" customHeight="1" x14ac:dyDescent="0.25">
      <c r="G627" s="49"/>
      <c r="J627" s="49"/>
    </row>
    <row r="628" spans="7:10" ht="15.75" customHeight="1" x14ac:dyDescent="0.25">
      <c r="G628" s="49"/>
      <c r="J628" s="49"/>
    </row>
    <row r="629" spans="7:10" ht="15.75" customHeight="1" x14ac:dyDescent="0.25">
      <c r="G629" s="49"/>
      <c r="J629" s="49"/>
    </row>
    <row r="630" spans="7:10" ht="15.75" customHeight="1" x14ac:dyDescent="0.25">
      <c r="G630" s="49"/>
      <c r="J630" s="49"/>
    </row>
    <row r="631" spans="7:10" ht="15.75" customHeight="1" x14ac:dyDescent="0.25">
      <c r="G631" s="49"/>
      <c r="J631" s="49"/>
    </row>
    <row r="632" spans="7:10" ht="15.75" customHeight="1" x14ac:dyDescent="0.25">
      <c r="G632" s="49"/>
      <c r="J632" s="49"/>
    </row>
    <row r="633" spans="7:10" ht="15.75" customHeight="1" x14ac:dyDescent="0.25">
      <c r="G633" s="49"/>
      <c r="J633" s="49"/>
    </row>
    <row r="634" spans="7:10" ht="15.75" customHeight="1" x14ac:dyDescent="0.25">
      <c r="G634" s="49"/>
      <c r="J634" s="49"/>
    </row>
    <row r="635" spans="7:10" ht="15.75" customHeight="1" x14ac:dyDescent="0.25">
      <c r="G635" s="49"/>
      <c r="J635" s="49"/>
    </row>
    <row r="636" spans="7:10" ht="15.75" customHeight="1" x14ac:dyDescent="0.25">
      <c r="G636" s="49"/>
      <c r="J636" s="49"/>
    </row>
    <row r="637" spans="7:10" ht="15.75" customHeight="1" x14ac:dyDescent="0.25">
      <c r="G637" s="49"/>
      <c r="J637" s="49"/>
    </row>
    <row r="638" spans="7:10" ht="15.75" customHeight="1" x14ac:dyDescent="0.25">
      <c r="G638" s="49"/>
      <c r="J638" s="49"/>
    </row>
    <row r="639" spans="7:10" ht="15.75" customHeight="1" x14ac:dyDescent="0.25">
      <c r="G639" s="49"/>
      <c r="J639" s="49"/>
    </row>
    <row r="640" spans="7:10" ht="15.75" customHeight="1" x14ac:dyDescent="0.25">
      <c r="G640" s="49"/>
      <c r="J640" s="49"/>
    </row>
    <row r="641" spans="7:10" ht="15.75" customHeight="1" x14ac:dyDescent="0.25">
      <c r="G641" s="49"/>
      <c r="J641" s="49"/>
    </row>
    <row r="642" spans="7:10" ht="15.75" customHeight="1" x14ac:dyDescent="0.25">
      <c r="G642" s="49"/>
      <c r="J642" s="49"/>
    </row>
    <row r="643" spans="7:10" ht="15.75" customHeight="1" x14ac:dyDescent="0.25">
      <c r="G643" s="49"/>
      <c r="J643" s="49"/>
    </row>
    <row r="644" spans="7:10" ht="15.75" customHeight="1" x14ac:dyDescent="0.25">
      <c r="G644" s="49"/>
      <c r="J644" s="49"/>
    </row>
    <row r="645" spans="7:10" ht="15.75" customHeight="1" x14ac:dyDescent="0.25">
      <c r="G645" s="49"/>
      <c r="J645" s="49"/>
    </row>
    <row r="646" spans="7:10" ht="15.75" customHeight="1" x14ac:dyDescent="0.25">
      <c r="G646" s="49"/>
      <c r="J646" s="49"/>
    </row>
    <row r="647" spans="7:10" ht="15.75" customHeight="1" x14ac:dyDescent="0.25">
      <c r="G647" s="49"/>
      <c r="J647" s="49"/>
    </row>
    <row r="648" spans="7:10" ht="15.75" customHeight="1" x14ac:dyDescent="0.25">
      <c r="G648" s="49"/>
      <c r="J648" s="49"/>
    </row>
    <row r="649" spans="7:10" ht="15.75" customHeight="1" x14ac:dyDescent="0.25">
      <c r="G649" s="49"/>
      <c r="J649" s="49"/>
    </row>
    <row r="650" spans="7:10" ht="15.75" customHeight="1" x14ac:dyDescent="0.25">
      <c r="G650" s="49"/>
      <c r="J650" s="49"/>
    </row>
    <row r="651" spans="7:10" ht="15.75" customHeight="1" x14ac:dyDescent="0.25">
      <c r="G651" s="49"/>
      <c r="J651" s="49"/>
    </row>
    <row r="652" spans="7:10" ht="15.75" customHeight="1" x14ac:dyDescent="0.25">
      <c r="G652" s="49"/>
      <c r="J652" s="49"/>
    </row>
    <row r="653" spans="7:10" ht="15.75" customHeight="1" x14ac:dyDescent="0.25">
      <c r="G653" s="49"/>
      <c r="J653" s="49"/>
    </row>
    <row r="654" spans="7:10" ht="15.75" customHeight="1" x14ac:dyDescent="0.25">
      <c r="G654" s="49"/>
      <c r="J654" s="49"/>
    </row>
    <row r="655" spans="7:10" ht="15.75" customHeight="1" x14ac:dyDescent="0.25">
      <c r="G655" s="49"/>
      <c r="J655" s="49"/>
    </row>
    <row r="656" spans="7:10" ht="15.75" customHeight="1" x14ac:dyDescent="0.25">
      <c r="G656" s="49"/>
      <c r="J656" s="49"/>
    </row>
    <row r="657" spans="7:10" ht="15.75" customHeight="1" x14ac:dyDescent="0.25">
      <c r="G657" s="49"/>
      <c r="J657" s="49"/>
    </row>
    <row r="658" spans="7:10" ht="15.75" customHeight="1" x14ac:dyDescent="0.25">
      <c r="G658" s="49"/>
      <c r="J658" s="49"/>
    </row>
    <row r="659" spans="7:10" ht="15.75" customHeight="1" x14ac:dyDescent="0.25">
      <c r="G659" s="49"/>
      <c r="J659" s="49"/>
    </row>
    <row r="660" spans="7:10" ht="15.75" customHeight="1" x14ac:dyDescent="0.25">
      <c r="G660" s="49"/>
      <c r="J660" s="49"/>
    </row>
    <row r="661" spans="7:10" ht="15.75" customHeight="1" x14ac:dyDescent="0.25">
      <c r="G661" s="49"/>
      <c r="J661" s="49"/>
    </row>
    <row r="662" spans="7:10" ht="15.75" customHeight="1" x14ac:dyDescent="0.25">
      <c r="G662" s="49"/>
      <c r="J662" s="49"/>
    </row>
    <row r="663" spans="7:10" ht="15.75" customHeight="1" x14ac:dyDescent="0.25">
      <c r="G663" s="49"/>
      <c r="J663" s="49"/>
    </row>
    <row r="664" spans="7:10" ht="15.75" customHeight="1" x14ac:dyDescent="0.25">
      <c r="G664" s="49"/>
      <c r="J664" s="49"/>
    </row>
    <row r="665" spans="7:10" ht="15.75" customHeight="1" x14ac:dyDescent="0.25">
      <c r="G665" s="49"/>
      <c r="J665" s="49"/>
    </row>
    <row r="666" spans="7:10" ht="15.75" customHeight="1" x14ac:dyDescent="0.25">
      <c r="G666" s="49"/>
      <c r="J666" s="49"/>
    </row>
    <row r="667" spans="7:10" ht="15.75" customHeight="1" x14ac:dyDescent="0.25">
      <c r="G667" s="49"/>
      <c r="J667" s="49"/>
    </row>
    <row r="668" spans="7:10" ht="15.75" customHeight="1" x14ac:dyDescent="0.25">
      <c r="G668" s="49"/>
      <c r="J668" s="49"/>
    </row>
    <row r="669" spans="7:10" ht="15.75" customHeight="1" x14ac:dyDescent="0.25">
      <c r="G669" s="49"/>
      <c r="J669" s="49"/>
    </row>
    <row r="670" spans="7:10" ht="15.75" customHeight="1" x14ac:dyDescent="0.25">
      <c r="G670" s="49"/>
      <c r="J670" s="49"/>
    </row>
    <row r="671" spans="7:10" ht="15.75" customHeight="1" x14ac:dyDescent="0.25">
      <c r="G671" s="49"/>
      <c r="J671" s="49"/>
    </row>
    <row r="672" spans="7:10" ht="15.75" customHeight="1" x14ac:dyDescent="0.25">
      <c r="G672" s="49"/>
      <c r="J672" s="49"/>
    </row>
    <row r="673" spans="7:10" ht="15.75" customHeight="1" x14ac:dyDescent="0.25">
      <c r="G673" s="49"/>
      <c r="J673" s="49"/>
    </row>
    <row r="674" spans="7:10" ht="15.75" customHeight="1" x14ac:dyDescent="0.25">
      <c r="G674" s="49"/>
      <c r="J674" s="49"/>
    </row>
    <row r="675" spans="7:10" ht="15.75" customHeight="1" x14ac:dyDescent="0.25">
      <c r="G675" s="49"/>
      <c r="J675" s="49"/>
    </row>
    <row r="676" spans="7:10" ht="15.75" customHeight="1" x14ac:dyDescent="0.25">
      <c r="G676" s="49"/>
      <c r="J676" s="49"/>
    </row>
    <row r="677" spans="7:10" ht="15.75" customHeight="1" x14ac:dyDescent="0.25">
      <c r="G677" s="49"/>
      <c r="J677" s="49"/>
    </row>
    <row r="678" spans="7:10" ht="15.75" customHeight="1" x14ac:dyDescent="0.25">
      <c r="G678" s="49"/>
      <c r="J678" s="49"/>
    </row>
    <row r="679" spans="7:10" ht="15.75" customHeight="1" x14ac:dyDescent="0.25">
      <c r="G679" s="49"/>
      <c r="J679" s="49"/>
    </row>
    <row r="680" spans="7:10" ht="15.75" customHeight="1" x14ac:dyDescent="0.25">
      <c r="G680" s="49"/>
      <c r="J680" s="49"/>
    </row>
    <row r="681" spans="7:10" ht="15.75" customHeight="1" x14ac:dyDescent="0.25">
      <c r="G681" s="49"/>
      <c r="J681" s="49"/>
    </row>
    <row r="682" spans="7:10" ht="15.75" customHeight="1" x14ac:dyDescent="0.25">
      <c r="G682" s="49"/>
      <c r="J682" s="49"/>
    </row>
    <row r="683" spans="7:10" ht="15.75" customHeight="1" x14ac:dyDescent="0.25">
      <c r="G683" s="49"/>
      <c r="J683" s="49"/>
    </row>
    <row r="684" spans="7:10" ht="15.75" customHeight="1" x14ac:dyDescent="0.25">
      <c r="G684" s="49"/>
      <c r="J684" s="49"/>
    </row>
    <row r="685" spans="7:10" ht="15.75" customHeight="1" x14ac:dyDescent="0.25">
      <c r="G685" s="49"/>
      <c r="J685" s="49"/>
    </row>
    <row r="686" spans="7:10" ht="15.75" customHeight="1" x14ac:dyDescent="0.25">
      <c r="G686" s="49"/>
      <c r="J686" s="49"/>
    </row>
    <row r="687" spans="7:10" ht="15.75" customHeight="1" x14ac:dyDescent="0.25">
      <c r="G687" s="49"/>
      <c r="J687" s="49"/>
    </row>
    <row r="688" spans="7:10" ht="15.75" customHeight="1" x14ac:dyDescent="0.25">
      <c r="G688" s="49"/>
      <c r="J688" s="49"/>
    </row>
    <row r="689" spans="7:10" ht="15.75" customHeight="1" x14ac:dyDescent="0.25">
      <c r="G689" s="49"/>
      <c r="J689" s="49"/>
    </row>
    <row r="690" spans="7:10" ht="15.75" customHeight="1" x14ac:dyDescent="0.25">
      <c r="G690" s="49"/>
      <c r="J690" s="49"/>
    </row>
    <row r="691" spans="7:10" ht="15.75" customHeight="1" x14ac:dyDescent="0.25">
      <c r="G691" s="49"/>
      <c r="J691" s="49"/>
    </row>
    <row r="692" spans="7:10" ht="15.75" customHeight="1" x14ac:dyDescent="0.25">
      <c r="G692" s="49"/>
      <c r="J692" s="49"/>
    </row>
    <row r="693" spans="7:10" ht="15.75" customHeight="1" x14ac:dyDescent="0.25">
      <c r="G693" s="49"/>
      <c r="J693" s="49"/>
    </row>
    <row r="694" spans="7:10" ht="15.75" customHeight="1" x14ac:dyDescent="0.25">
      <c r="G694" s="49"/>
      <c r="J694" s="49"/>
    </row>
    <row r="695" spans="7:10" ht="15.75" customHeight="1" x14ac:dyDescent="0.25">
      <c r="G695" s="49"/>
      <c r="J695" s="49"/>
    </row>
    <row r="696" spans="7:10" ht="15.75" customHeight="1" x14ac:dyDescent="0.25">
      <c r="G696" s="49"/>
      <c r="J696" s="49"/>
    </row>
    <row r="697" spans="7:10" ht="15.75" customHeight="1" x14ac:dyDescent="0.25">
      <c r="G697" s="49"/>
      <c r="J697" s="49"/>
    </row>
    <row r="698" spans="7:10" ht="15.75" customHeight="1" x14ac:dyDescent="0.25">
      <c r="G698" s="49"/>
      <c r="J698" s="49"/>
    </row>
    <row r="699" spans="7:10" ht="15.75" customHeight="1" x14ac:dyDescent="0.25">
      <c r="G699" s="49"/>
      <c r="J699" s="49"/>
    </row>
    <row r="700" spans="7:10" ht="15.75" customHeight="1" x14ac:dyDescent="0.25">
      <c r="G700" s="49"/>
      <c r="J700" s="49"/>
    </row>
    <row r="701" spans="7:10" ht="15.75" customHeight="1" x14ac:dyDescent="0.25">
      <c r="G701" s="49"/>
      <c r="J701" s="49"/>
    </row>
    <row r="702" spans="7:10" ht="15.75" customHeight="1" x14ac:dyDescent="0.25">
      <c r="G702" s="49"/>
      <c r="J702" s="49"/>
    </row>
    <row r="703" spans="7:10" ht="15.75" customHeight="1" x14ac:dyDescent="0.25">
      <c r="G703" s="49"/>
      <c r="J703" s="49"/>
    </row>
    <row r="704" spans="7:10" ht="15.75" customHeight="1" x14ac:dyDescent="0.25">
      <c r="G704" s="49"/>
      <c r="J704" s="49"/>
    </row>
    <row r="705" spans="7:10" ht="15.75" customHeight="1" x14ac:dyDescent="0.25">
      <c r="G705" s="49"/>
      <c r="J705" s="49"/>
    </row>
    <row r="706" spans="7:10" ht="15.75" customHeight="1" x14ac:dyDescent="0.25">
      <c r="G706" s="49"/>
      <c r="J706" s="49"/>
    </row>
    <row r="707" spans="7:10" ht="15.75" customHeight="1" x14ac:dyDescent="0.25">
      <c r="G707" s="49"/>
      <c r="J707" s="49"/>
    </row>
    <row r="708" spans="7:10" ht="15.75" customHeight="1" x14ac:dyDescent="0.25">
      <c r="G708" s="49"/>
      <c r="J708" s="49"/>
    </row>
    <row r="709" spans="7:10" ht="15.75" customHeight="1" x14ac:dyDescent="0.25">
      <c r="G709" s="49"/>
      <c r="J709" s="49"/>
    </row>
    <row r="710" spans="7:10" ht="15.75" customHeight="1" x14ac:dyDescent="0.25">
      <c r="G710" s="49"/>
      <c r="J710" s="49"/>
    </row>
    <row r="711" spans="7:10" ht="15.75" customHeight="1" x14ac:dyDescent="0.25">
      <c r="G711" s="49"/>
      <c r="J711" s="49"/>
    </row>
    <row r="712" spans="7:10" ht="15.75" customHeight="1" x14ac:dyDescent="0.25">
      <c r="G712" s="49"/>
      <c r="J712" s="49"/>
    </row>
    <row r="713" spans="7:10" ht="15.75" customHeight="1" x14ac:dyDescent="0.25">
      <c r="G713" s="49"/>
      <c r="J713" s="49"/>
    </row>
    <row r="714" spans="7:10" ht="15.75" customHeight="1" x14ac:dyDescent="0.25">
      <c r="G714" s="49"/>
      <c r="J714" s="49"/>
    </row>
    <row r="715" spans="7:10" ht="15.75" customHeight="1" x14ac:dyDescent="0.25">
      <c r="G715" s="49"/>
      <c r="J715" s="49"/>
    </row>
    <row r="716" spans="7:10" ht="15.75" customHeight="1" x14ac:dyDescent="0.25">
      <c r="G716" s="49"/>
      <c r="J716" s="49"/>
    </row>
    <row r="717" spans="7:10" ht="15.75" customHeight="1" x14ac:dyDescent="0.25">
      <c r="G717" s="49"/>
      <c r="J717" s="49"/>
    </row>
    <row r="718" spans="7:10" ht="15.75" customHeight="1" x14ac:dyDescent="0.25">
      <c r="G718" s="49"/>
      <c r="J718" s="49"/>
    </row>
    <row r="719" spans="7:10" ht="15.75" customHeight="1" x14ac:dyDescent="0.25">
      <c r="G719" s="49"/>
      <c r="J719" s="49"/>
    </row>
    <row r="720" spans="7:10" ht="15.75" customHeight="1" x14ac:dyDescent="0.25">
      <c r="G720" s="49"/>
      <c r="J720" s="49"/>
    </row>
    <row r="721" spans="7:10" ht="15.75" customHeight="1" x14ac:dyDescent="0.25">
      <c r="G721" s="49"/>
      <c r="J721" s="49"/>
    </row>
    <row r="722" spans="7:10" ht="15.75" customHeight="1" x14ac:dyDescent="0.25">
      <c r="G722" s="49"/>
      <c r="J722" s="49"/>
    </row>
    <row r="723" spans="7:10" ht="15.75" customHeight="1" x14ac:dyDescent="0.25">
      <c r="G723" s="49"/>
      <c r="J723" s="49"/>
    </row>
    <row r="724" spans="7:10" ht="15.75" customHeight="1" x14ac:dyDescent="0.25">
      <c r="G724" s="49"/>
      <c r="J724" s="49"/>
    </row>
    <row r="725" spans="7:10" ht="15.75" customHeight="1" x14ac:dyDescent="0.25">
      <c r="G725" s="49"/>
      <c r="J725" s="49"/>
    </row>
    <row r="726" spans="7:10" ht="15.75" customHeight="1" x14ac:dyDescent="0.25">
      <c r="G726" s="49"/>
      <c r="J726" s="49"/>
    </row>
    <row r="727" spans="7:10" ht="15.75" customHeight="1" x14ac:dyDescent="0.25">
      <c r="G727" s="49"/>
      <c r="J727" s="49"/>
    </row>
    <row r="728" spans="7:10" ht="15.75" customHeight="1" x14ac:dyDescent="0.25">
      <c r="G728" s="49"/>
      <c r="J728" s="49"/>
    </row>
    <row r="729" spans="7:10" ht="15.75" customHeight="1" x14ac:dyDescent="0.25">
      <c r="G729" s="49"/>
      <c r="J729" s="49"/>
    </row>
    <row r="730" spans="7:10" ht="15.75" customHeight="1" x14ac:dyDescent="0.25">
      <c r="G730" s="49"/>
      <c r="J730" s="49"/>
    </row>
    <row r="731" spans="7:10" ht="15.75" customHeight="1" x14ac:dyDescent="0.25">
      <c r="G731" s="49"/>
      <c r="J731" s="49"/>
    </row>
    <row r="732" spans="7:10" ht="15.75" customHeight="1" x14ac:dyDescent="0.25">
      <c r="G732" s="49"/>
      <c r="J732" s="49"/>
    </row>
    <row r="733" spans="7:10" ht="15.75" customHeight="1" x14ac:dyDescent="0.25">
      <c r="G733" s="49"/>
      <c r="J733" s="49"/>
    </row>
    <row r="734" spans="7:10" ht="15.75" customHeight="1" x14ac:dyDescent="0.25">
      <c r="G734" s="49"/>
      <c r="J734" s="49"/>
    </row>
    <row r="735" spans="7:10" ht="15.75" customHeight="1" x14ac:dyDescent="0.25">
      <c r="G735" s="49"/>
      <c r="J735" s="49"/>
    </row>
    <row r="736" spans="7:10" ht="15.75" customHeight="1" x14ac:dyDescent="0.25">
      <c r="G736" s="49"/>
      <c r="J736" s="49"/>
    </row>
    <row r="737" spans="7:10" ht="15.75" customHeight="1" x14ac:dyDescent="0.25">
      <c r="G737" s="49"/>
      <c r="J737" s="49"/>
    </row>
    <row r="738" spans="7:10" ht="15.75" customHeight="1" x14ac:dyDescent="0.25">
      <c r="G738" s="49"/>
      <c r="J738" s="49"/>
    </row>
    <row r="739" spans="7:10" ht="15.75" customHeight="1" x14ac:dyDescent="0.25">
      <c r="G739" s="49"/>
      <c r="J739" s="49"/>
    </row>
    <row r="740" spans="7:10" ht="15.75" customHeight="1" x14ac:dyDescent="0.25">
      <c r="G740" s="49"/>
      <c r="J740" s="49"/>
    </row>
    <row r="741" spans="7:10" ht="15.75" customHeight="1" x14ac:dyDescent="0.25">
      <c r="G741" s="49"/>
      <c r="J741" s="49"/>
    </row>
    <row r="742" spans="7:10" ht="15.75" customHeight="1" x14ac:dyDescent="0.25">
      <c r="G742" s="49"/>
      <c r="J742" s="49"/>
    </row>
    <row r="743" spans="7:10" ht="15.75" customHeight="1" x14ac:dyDescent="0.25">
      <c r="G743" s="49"/>
      <c r="J743" s="49"/>
    </row>
    <row r="744" spans="7:10" ht="15.75" customHeight="1" x14ac:dyDescent="0.25">
      <c r="G744" s="49"/>
      <c r="J744" s="49"/>
    </row>
    <row r="745" spans="7:10" ht="15.75" customHeight="1" x14ac:dyDescent="0.25">
      <c r="G745" s="49"/>
      <c r="J745" s="49"/>
    </row>
    <row r="746" spans="7:10" ht="15.75" customHeight="1" x14ac:dyDescent="0.25">
      <c r="G746" s="49"/>
      <c r="J746" s="49"/>
    </row>
    <row r="747" spans="7:10" ht="15.75" customHeight="1" x14ac:dyDescent="0.25">
      <c r="G747" s="49"/>
      <c r="J747" s="49"/>
    </row>
    <row r="748" spans="7:10" ht="15.75" customHeight="1" x14ac:dyDescent="0.25">
      <c r="G748" s="49"/>
      <c r="J748" s="49"/>
    </row>
    <row r="749" spans="7:10" ht="15.75" customHeight="1" x14ac:dyDescent="0.25">
      <c r="G749" s="49"/>
      <c r="J749" s="49"/>
    </row>
    <row r="750" spans="7:10" ht="15.75" customHeight="1" x14ac:dyDescent="0.25">
      <c r="G750" s="49"/>
      <c r="J750" s="49"/>
    </row>
    <row r="751" spans="7:10" ht="15.75" customHeight="1" x14ac:dyDescent="0.25">
      <c r="G751" s="49"/>
      <c r="J751" s="49"/>
    </row>
    <row r="752" spans="7:10" ht="15.75" customHeight="1" x14ac:dyDescent="0.25">
      <c r="G752" s="49"/>
      <c r="J752" s="49"/>
    </row>
    <row r="753" spans="7:10" ht="15.75" customHeight="1" x14ac:dyDescent="0.25">
      <c r="G753" s="49"/>
      <c r="J753" s="49"/>
    </row>
    <row r="754" spans="7:10" ht="15.75" customHeight="1" x14ac:dyDescent="0.25">
      <c r="G754" s="49"/>
      <c r="J754" s="49"/>
    </row>
    <row r="755" spans="7:10" ht="15.75" customHeight="1" x14ac:dyDescent="0.25">
      <c r="G755" s="49"/>
      <c r="J755" s="49"/>
    </row>
    <row r="756" spans="7:10" ht="15.75" customHeight="1" x14ac:dyDescent="0.25">
      <c r="G756" s="49"/>
      <c r="J756" s="49"/>
    </row>
    <row r="757" spans="7:10" ht="15.75" customHeight="1" x14ac:dyDescent="0.25">
      <c r="G757" s="49"/>
      <c r="J757" s="49"/>
    </row>
    <row r="758" spans="7:10" ht="15.75" customHeight="1" x14ac:dyDescent="0.25">
      <c r="G758" s="49"/>
      <c r="J758" s="49"/>
    </row>
    <row r="759" spans="7:10" ht="15.75" customHeight="1" x14ac:dyDescent="0.25">
      <c r="G759" s="49"/>
      <c r="J759" s="49"/>
    </row>
    <row r="760" spans="7:10" ht="15.75" customHeight="1" x14ac:dyDescent="0.25">
      <c r="G760" s="49"/>
      <c r="J760" s="49"/>
    </row>
    <row r="761" spans="7:10" ht="15.75" customHeight="1" x14ac:dyDescent="0.25">
      <c r="G761" s="49"/>
      <c r="J761" s="49"/>
    </row>
    <row r="762" spans="7:10" ht="15.75" customHeight="1" x14ac:dyDescent="0.25">
      <c r="G762" s="49"/>
      <c r="J762" s="49"/>
    </row>
    <row r="763" spans="7:10" ht="15.75" customHeight="1" x14ac:dyDescent="0.25">
      <c r="G763" s="49"/>
      <c r="J763" s="49"/>
    </row>
    <row r="764" spans="7:10" ht="15.75" customHeight="1" x14ac:dyDescent="0.25">
      <c r="G764" s="49"/>
      <c r="J764" s="49"/>
    </row>
    <row r="765" spans="7:10" ht="15.75" customHeight="1" x14ac:dyDescent="0.25">
      <c r="G765" s="49"/>
      <c r="J765" s="49"/>
    </row>
    <row r="766" spans="7:10" ht="15.75" customHeight="1" x14ac:dyDescent="0.25">
      <c r="G766" s="49"/>
      <c r="J766" s="49"/>
    </row>
    <row r="767" spans="7:10" ht="15.75" customHeight="1" x14ac:dyDescent="0.25">
      <c r="G767" s="49"/>
      <c r="J767" s="49"/>
    </row>
    <row r="768" spans="7:10" ht="15.75" customHeight="1" x14ac:dyDescent="0.25">
      <c r="G768" s="49"/>
      <c r="J768" s="49"/>
    </row>
    <row r="769" spans="7:10" ht="15.75" customHeight="1" x14ac:dyDescent="0.25">
      <c r="G769" s="49"/>
      <c r="J769" s="49"/>
    </row>
    <row r="770" spans="7:10" ht="15.75" customHeight="1" x14ac:dyDescent="0.25">
      <c r="G770" s="49"/>
      <c r="J770" s="49"/>
    </row>
    <row r="771" spans="7:10" ht="15.75" customHeight="1" x14ac:dyDescent="0.25">
      <c r="G771" s="49"/>
      <c r="J771" s="49"/>
    </row>
    <row r="772" spans="7:10" ht="15.75" customHeight="1" x14ac:dyDescent="0.25">
      <c r="G772" s="49"/>
      <c r="J772" s="49"/>
    </row>
    <row r="773" spans="7:10" ht="15.75" customHeight="1" x14ac:dyDescent="0.25">
      <c r="G773" s="49"/>
      <c r="J773" s="49"/>
    </row>
    <row r="774" spans="7:10" ht="15.75" customHeight="1" x14ac:dyDescent="0.25">
      <c r="G774" s="49"/>
      <c r="J774" s="49"/>
    </row>
    <row r="775" spans="7:10" ht="15.75" customHeight="1" x14ac:dyDescent="0.25">
      <c r="G775" s="49"/>
      <c r="J775" s="49"/>
    </row>
    <row r="776" spans="7:10" ht="15.75" customHeight="1" x14ac:dyDescent="0.25">
      <c r="G776" s="49"/>
      <c r="J776" s="49"/>
    </row>
    <row r="777" spans="7:10" ht="15.75" customHeight="1" x14ac:dyDescent="0.25">
      <c r="G777" s="49"/>
      <c r="J777" s="49"/>
    </row>
    <row r="778" spans="7:10" ht="15.75" customHeight="1" x14ac:dyDescent="0.25">
      <c r="G778" s="49"/>
      <c r="J778" s="49"/>
    </row>
    <row r="779" spans="7:10" ht="15.75" customHeight="1" x14ac:dyDescent="0.25">
      <c r="G779" s="49"/>
      <c r="J779" s="49"/>
    </row>
    <row r="780" spans="7:10" ht="15.75" customHeight="1" x14ac:dyDescent="0.25">
      <c r="G780" s="49"/>
      <c r="J780" s="49"/>
    </row>
    <row r="781" spans="7:10" ht="15.75" customHeight="1" x14ac:dyDescent="0.25">
      <c r="G781" s="49"/>
      <c r="J781" s="49"/>
    </row>
    <row r="782" spans="7:10" ht="15.75" customHeight="1" x14ac:dyDescent="0.25">
      <c r="G782" s="49"/>
      <c r="J782" s="49"/>
    </row>
    <row r="783" spans="7:10" ht="15.75" customHeight="1" x14ac:dyDescent="0.25">
      <c r="G783" s="49"/>
      <c r="J783" s="49"/>
    </row>
    <row r="784" spans="7:10" ht="15.75" customHeight="1" x14ac:dyDescent="0.25">
      <c r="G784" s="49"/>
      <c r="J784" s="49"/>
    </row>
    <row r="785" spans="7:10" ht="15.75" customHeight="1" x14ac:dyDescent="0.25">
      <c r="G785" s="49"/>
      <c r="J785" s="49"/>
    </row>
    <row r="786" spans="7:10" ht="15.75" customHeight="1" x14ac:dyDescent="0.25">
      <c r="G786" s="49"/>
      <c r="J786" s="49"/>
    </row>
    <row r="787" spans="7:10" ht="15.75" customHeight="1" x14ac:dyDescent="0.25">
      <c r="G787" s="49"/>
      <c r="J787" s="49"/>
    </row>
    <row r="788" spans="7:10" ht="15.75" customHeight="1" x14ac:dyDescent="0.25">
      <c r="G788" s="49"/>
      <c r="J788" s="49"/>
    </row>
    <row r="789" spans="7:10" ht="15.75" customHeight="1" x14ac:dyDescent="0.25">
      <c r="G789" s="49"/>
      <c r="J789" s="49"/>
    </row>
    <row r="790" spans="7:10" ht="15.75" customHeight="1" x14ac:dyDescent="0.25">
      <c r="G790" s="49"/>
      <c r="J790" s="49"/>
    </row>
    <row r="791" spans="7:10" ht="15.75" customHeight="1" x14ac:dyDescent="0.25">
      <c r="G791" s="49"/>
      <c r="J791" s="49"/>
    </row>
    <row r="792" spans="7:10" ht="15.75" customHeight="1" x14ac:dyDescent="0.25">
      <c r="G792" s="49"/>
      <c r="J792" s="49"/>
    </row>
    <row r="793" spans="7:10" ht="15.75" customHeight="1" x14ac:dyDescent="0.25">
      <c r="G793" s="49"/>
      <c r="J793" s="49"/>
    </row>
    <row r="794" spans="7:10" ht="15.75" customHeight="1" x14ac:dyDescent="0.25">
      <c r="G794" s="49"/>
      <c r="J794" s="49"/>
    </row>
    <row r="795" spans="7:10" ht="15.75" customHeight="1" x14ac:dyDescent="0.25">
      <c r="G795" s="49"/>
      <c r="J795" s="49"/>
    </row>
    <row r="796" spans="7:10" ht="15.75" customHeight="1" x14ac:dyDescent="0.25">
      <c r="G796" s="49"/>
      <c r="J796" s="49"/>
    </row>
    <row r="797" spans="7:10" ht="15.75" customHeight="1" x14ac:dyDescent="0.25">
      <c r="G797" s="49"/>
      <c r="J797" s="49"/>
    </row>
    <row r="798" spans="7:10" ht="15.75" customHeight="1" x14ac:dyDescent="0.25">
      <c r="G798" s="49"/>
      <c r="J798" s="49"/>
    </row>
    <row r="799" spans="7:10" ht="15.75" customHeight="1" x14ac:dyDescent="0.25">
      <c r="G799" s="49"/>
      <c r="J799" s="49"/>
    </row>
    <row r="800" spans="7:10" ht="15.75" customHeight="1" x14ac:dyDescent="0.25">
      <c r="G800" s="49"/>
      <c r="J800" s="49"/>
    </row>
    <row r="801" spans="7:10" ht="15.75" customHeight="1" x14ac:dyDescent="0.25">
      <c r="G801" s="49"/>
      <c r="J801" s="49"/>
    </row>
    <row r="802" spans="7:10" ht="15.75" customHeight="1" x14ac:dyDescent="0.25">
      <c r="G802" s="49"/>
      <c r="J802" s="49"/>
    </row>
    <row r="803" spans="7:10" ht="15.75" customHeight="1" x14ac:dyDescent="0.25">
      <c r="G803" s="49"/>
      <c r="J803" s="49"/>
    </row>
    <row r="804" spans="7:10" ht="15.75" customHeight="1" x14ac:dyDescent="0.25">
      <c r="G804" s="49"/>
      <c r="J804" s="49"/>
    </row>
    <row r="805" spans="7:10" ht="15.75" customHeight="1" x14ac:dyDescent="0.25">
      <c r="G805" s="49"/>
      <c r="J805" s="49"/>
    </row>
    <row r="806" spans="7:10" ht="15.75" customHeight="1" x14ac:dyDescent="0.25">
      <c r="G806" s="49"/>
      <c r="J806" s="49"/>
    </row>
    <row r="807" spans="7:10" ht="15.75" customHeight="1" x14ac:dyDescent="0.25">
      <c r="G807" s="49"/>
      <c r="J807" s="49"/>
    </row>
    <row r="808" spans="7:10" ht="15.75" customHeight="1" x14ac:dyDescent="0.25">
      <c r="G808" s="49"/>
      <c r="J808" s="49"/>
    </row>
    <row r="809" spans="7:10" ht="15.75" customHeight="1" x14ac:dyDescent="0.25">
      <c r="G809" s="49"/>
      <c r="J809" s="49"/>
    </row>
    <row r="810" spans="7:10" ht="15.75" customHeight="1" x14ac:dyDescent="0.25">
      <c r="G810" s="49"/>
      <c r="J810" s="49"/>
    </row>
    <row r="811" spans="7:10" ht="15.75" customHeight="1" x14ac:dyDescent="0.25">
      <c r="G811" s="49"/>
      <c r="J811" s="49"/>
    </row>
    <row r="812" spans="7:10" ht="15.75" customHeight="1" x14ac:dyDescent="0.25">
      <c r="G812" s="49"/>
      <c r="J812" s="49"/>
    </row>
    <row r="813" spans="7:10" ht="15.75" customHeight="1" x14ac:dyDescent="0.25">
      <c r="G813" s="49"/>
      <c r="J813" s="49"/>
    </row>
    <row r="814" spans="7:10" ht="15.75" customHeight="1" x14ac:dyDescent="0.25">
      <c r="G814" s="49"/>
      <c r="J814" s="49"/>
    </row>
    <row r="815" spans="7:10" ht="15.75" customHeight="1" x14ac:dyDescent="0.25">
      <c r="G815" s="49"/>
      <c r="J815" s="49"/>
    </row>
    <row r="816" spans="7:10" ht="15.75" customHeight="1" x14ac:dyDescent="0.25">
      <c r="G816" s="49"/>
      <c r="J816" s="49"/>
    </row>
    <row r="817" spans="7:10" ht="15.75" customHeight="1" x14ac:dyDescent="0.25">
      <c r="G817" s="49"/>
      <c r="J817" s="49"/>
    </row>
    <row r="818" spans="7:10" ht="15.75" customHeight="1" x14ac:dyDescent="0.25">
      <c r="G818" s="49"/>
      <c r="J818" s="49"/>
    </row>
    <row r="819" spans="7:10" ht="15.75" customHeight="1" x14ac:dyDescent="0.25">
      <c r="G819" s="49"/>
      <c r="J819" s="49"/>
    </row>
    <row r="820" spans="7:10" ht="15.75" customHeight="1" x14ac:dyDescent="0.25">
      <c r="G820" s="49"/>
      <c r="J820" s="49"/>
    </row>
    <row r="821" spans="7:10" ht="15.75" customHeight="1" x14ac:dyDescent="0.25">
      <c r="G821" s="49"/>
      <c r="J821" s="49"/>
    </row>
    <row r="822" spans="7:10" ht="15.75" customHeight="1" x14ac:dyDescent="0.25">
      <c r="G822" s="49"/>
      <c r="J822" s="49"/>
    </row>
    <row r="823" spans="7:10" ht="15.75" customHeight="1" x14ac:dyDescent="0.25">
      <c r="G823" s="49"/>
      <c r="J823" s="49"/>
    </row>
    <row r="824" spans="7:10" ht="15.75" customHeight="1" x14ac:dyDescent="0.25">
      <c r="G824" s="49"/>
      <c r="J824" s="49"/>
    </row>
    <row r="825" spans="7:10" ht="15.75" customHeight="1" x14ac:dyDescent="0.25">
      <c r="G825" s="49"/>
      <c r="J825" s="49"/>
    </row>
    <row r="826" spans="7:10" ht="15.75" customHeight="1" x14ac:dyDescent="0.25">
      <c r="G826" s="49"/>
      <c r="J826" s="49"/>
    </row>
    <row r="827" spans="7:10" ht="15.75" customHeight="1" x14ac:dyDescent="0.25">
      <c r="G827" s="49"/>
      <c r="J827" s="49"/>
    </row>
    <row r="828" spans="7:10" ht="15.75" customHeight="1" x14ac:dyDescent="0.25">
      <c r="G828" s="49"/>
      <c r="J828" s="49"/>
    </row>
    <row r="829" spans="7:10" ht="15.75" customHeight="1" x14ac:dyDescent="0.25">
      <c r="G829" s="49"/>
      <c r="J829" s="49"/>
    </row>
    <row r="830" spans="7:10" ht="15.75" customHeight="1" x14ac:dyDescent="0.25">
      <c r="G830" s="49"/>
      <c r="J830" s="49"/>
    </row>
    <row r="831" spans="7:10" ht="15.75" customHeight="1" x14ac:dyDescent="0.25">
      <c r="G831" s="49"/>
      <c r="J831" s="49"/>
    </row>
    <row r="832" spans="7:10" ht="15.75" customHeight="1" x14ac:dyDescent="0.25">
      <c r="G832" s="49"/>
      <c r="J832" s="49"/>
    </row>
    <row r="833" spans="7:10" ht="15.75" customHeight="1" x14ac:dyDescent="0.25">
      <c r="G833" s="49"/>
      <c r="J833" s="49"/>
    </row>
    <row r="834" spans="7:10" ht="15.75" customHeight="1" x14ac:dyDescent="0.25">
      <c r="G834" s="49"/>
      <c r="J834" s="49"/>
    </row>
    <row r="835" spans="7:10" ht="15.75" customHeight="1" x14ac:dyDescent="0.25">
      <c r="G835" s="49"/>
      <c r="J835" s="49"/>
    </row>
    <row r="836" spans="7:10" ht="15.75" customHeight="1" x14ac:dyDescent="0.25">
      <c r="G836" s="49"/>
      <c r="J836" s="49"/>
    </row>
    <row r="837" spans="7:10" ht="15.75" customHeight="1" x14ac:dyDescent="0.25">
      <c r="G837" s="49"/>
      <c r="J837" s="49"/>
    </row>
    <row r="838" spans="7:10" ht="15.75" customHeight="1" x14ac:dyDescent="0.25">
      <c r="G838" s="49"/>
      <c r="J838" s="49"/>
    </row>
    <row r="839" spans="7:10" ht="15.75" customHeight="1" x14ac:dyDescent="0.25">
      <c r="G839" s="49"/>
      <c r="J839" s="49"/>
    </row>
    <row r="840" spans="7:10" ht="15.75" customHeight="1" x14ac:dyDescent="0.25">
      <c r="G840" s="49"/>
      <c r="J840" s="49"/>
    </row>
    <row r="841" spans="7:10" ht="15.75" customHeight="1" x14ac:dyDescent="0.25">
      <c r="G841" s="49"/>
      <c r="J841" s="49"/>
    </row>
    <row r="842" spans="7:10" ht="15.75" customHeight="1" x14ac:dyDescent="0.25">
      <c r="G842" s="49"/>
      <c r="J842" s="49"/>
    </row>
    <row r="843" spans="7:10" ht="15.75" customHeight="1" x14ac:dyDescent="0.25">
      <c r="G843" s="49"/>
      <c r="J843" s="49"/>
    </row>
    <row r="844" spans="7:10" ht="15.75" customHeight="1" x14ac:dyDescent="0.25">
      <c r="G844" s="49"/>
      <c r="J844" s="49"/>
    </row>
    <row r="845" spans="7:10" ht="15.75" customHeight="1" x14ac:dyDescent="0.25">
      <c r="G845" s="49"/>
      <c r="J845" s="49"/>
    </row>
    <row r="846" spans="7:10" ht="15.75" customHeight="1" x14ac:dyDescent="0.25">
      <c r="G846" s="49"/>
      <c r="J846" s="49"/>
    </row>
    <row r="847" spans="7:10" ht="15.75" customHeight="1" x14ac:dyDescent="0.25">
      <c r="G847" s="49"/>
      <c r="J847" s="49"/>
    </row>
    <row r="848" spans="7:10" ht="15.75" customHeight="1" x14ac:dyDescent="0.25">
      <c r="G848" s="49"/>
      <c r="J848" s="49"/>
    </row>
    <row r="849" spans="7:10" ht="15.75" customHeight="1" x14ac:dyDescent="0.25">
      <c r="G849" s="49"/>
      <c r="J849" s="49"/>
    </row>
    <row r="850" spans="7:10" ht="15.75" customHeight="1" x14ac:dyDescent="0.25">
      <c r="G850" s="49"/>
      <c r="J850" s="49"/>
    </row>
    <row r="851" spans="7:10" ht="15.75" customHeight="1" x14ac:dyDescent="0.25">
      <c r="G851" s="49"/>
      <c r="J851" s="49"/>
    </row>
    <row r="852" spans="7:10" ht="15.75" customHeight="1" x14ac:dyDescent="0.25">
      <c r="G852" s="49"/>
      <c r="J852" s="49"/>
    </row>
    <row r="853" spans="7:10" ht="15.75" customHeight="1" x14ac:dyDescent="0.25">
      <c r="G853" s="49"/>
      <c r="J853" s="49"/>
    </row>
    <row r="854" spans="7:10" ht="15.75" customHeight="1" x14ac:dyDescent="0.25">
      <c r="G854" s="49"/>
      <c r="J854" s="49"/>
    </row>
    <row r="855" spans="7:10" ht="15.75" customHeight="1" x14ac:dyDescent="0.25">
      <c r="G855" s="49"/>
      <c r="J855" s="49"/>
    </row>
    <row r="856" spans="7:10" ht="15.75" customHeight="1" x14ac:dyDescent="0.25">
      <c r="G856" s="49"/>
      <c r="J856" s="49"/>
    </row>
    <row r="857" spans="7:10" ht="15.75" customHeight="1" x14ac:dyDescent="0.25">
      <c r="G857" s="49"/>
      <c r="J857" s="49"/>
    </row>
    <row r="858" spans="7:10" ht="15.75" customHeight="1" x14ac:dyDescent="0.25">
      <c r="G858" s="49"/>
      <c r="J858" s="49"/>
    </row>
    <row r="859" spans="7:10" ht="15.75" customHeight="1" x14ac:dyDescent="0.25">
      <c r="G859" s="49"/>
      <c r="J859" s="49"/>
    </row>
    <row r="860" spans="7:10" ht="15.75" customHeight="1" x14ac:dyDescent="0.25">
      <c r="G860" s="49"/>
      <c r="J860" s="49"/>
    </row>
    <row r="861" spans="7:10" ht="15.75" customHeight="1" x14ac:dyDescent="0.25">
      <c r="G861" s="49"/>
      <c r="J861" s="49"/>
    </row>
    <row r="862" spans="7:10" ht="15.75" customHeight="1" x14ac:dyDescent="0.25">
      <c r="G862" s="49"/>
      <c r="J862" s="49"/>
    </row>
    <row r="863" spans="7:10" ht="15.75" customHeight="1" x14ac:dyDescent="0.25">
      <c r="G863" s="49"/>
      <c r="J863" s="49"/>
    </row>
    <row r="864" spans="7:10" ht="15.75" customHeight="1" x14ac:dyDescent="0.25">
      <c r="G864" s="49"/>
      <c r="J864" s="49"/>
    </row>
    <row r="865" spans="7:10" ht="15.75" customHeight="1" x14ac:dyDescent="0.25">
      <c r="G865" s="49"/>
      <c r="J865" s="49"/>
    </row>
    <row r="866" spans="7:10" ht="15.75" customHeight="1" x14ac:dyDescent="0.25">
      <c r="G866" s="49"/>
      <c r="J866" s="49"/>
    </row>
    <row r="867" spans="7:10" ht="15.75" customHeight="1" x14ac:dyDescent="0.25">
      <c r="G867" s="49"/>
      <c r="J867" s="49"/>
    </row>
    <row r="868" spans="7:10" ht="15.75" customHeight="1" x14ac:dyDescent="0.25">
      <c r="G868" s="49"/>
      <c r="J868" s="49"/>
    </row>
    <row r="869" spans="7:10" ht="15.75" customHeight="1" x14ac:dyDescent="0.25">
      <c r="G869" s="49"/>
      <c r="J869" s="49"/>
    </row>
    <row r="870" spans="7:10" ht="15.75" customHeight="1" x14ac:dyDescent="0.25">
      <c r="G870" s="49"/>
      <c r="J870" s="49"/>
    </row>
    <row r="871" spans="7:10" ht="15.75" customHeight="1" x14ac:dyDescent="0.25">
      <c r="G871" s="49"/>
      <c r="J871" s="49"/>
    </row>
    <row r="872" spans="7:10" ht="15.75" customHeight="1" x14ac:dyDescent="0.25">
      <c r="G872" s="49"/>
      <c r="J872" s="49"/>
    </row>
    <row r="873" spans="7:10" ht="15.75" customHeight="1" x14ac:dyDescent="0.25">
      <c r="G873" s="49"/>
      <c r="J873" s="49"/>
    </row>
    <row r="874" spans="7:10" ht="15.75" customHeight="1" x14ac:dyDescent="0.25">
      <c r="G874" s="49"/>
      <c r="J874" s="49"/>
    </row>
    <row r="875" spans="7:10" ht="15.75" customHeight="1" x14ac:dyDescent="0.25">
      <c r="G875" s="49"/>
      <c r="J875" s="49"/>
    </row>
    <row r="876" spans="7:10" ht="15.75" customHeight="1" x14ac:dyDescent="0.25">
      <c r="G876" s="49"/>
      <c r="J876" s="49"/>
    </row>
    <row r="877" spans="7:10" ht="15.75" customHeight="1" x14ac:dyDescent="0.25">
      <c r="G877" s="49"/>
      <c r="J877" s="49"/>
    </row>
    <row r="878" spans="7:10" ht="15.75" customHeight="1" x14ac:dyDescent="0.25">
      <c r="G878" s="49"/>
      <c r="J878" s="49"/>
    </row>
    <row r="879" spans="7:10" ht="15.75" customHeight="1" x14ac:dyDescent="0.25">
      <c r="G879" s="49"/>
      <c r="J879" s="49"/>
    </row>
    <row r="880" spans="7:10" ht="15.75" customHeight="1" x14ac:dyDescent="0.25">
      <c r="G880" s="49"/>
      <c r="J880" s="49"/>
    </row>
    <row r="881" spans="7:10" ht="15.75" customHeight="1" x14ac:dyDescent="0.25">
      <c r="G881" s="49"/>
      <c r="J881" s="49"/>
    </row>
    <row r="882" spans="7:10" ht="15.75" customHeight="1" x14ac:dyDescent="0.25">
      <c r="G882" s="49"/>
      <c r="J882" s="49"/>
    </row>
    <row r="883" spans="7:10" ht="15.75" customHeight="1" x14ac:dyDescent="0.25">
      <c r="G883" s="49"/>
      <c r="J883" s="49"/>
    </row>
    <row r="884" spans="7:10" ht="15.75" customHeight="1" x14ac:dyDescent="0.25">
      <c r="G884" s="49"/>
      <c r="J884" s="49"/>
    </row>
    <row r="885" spans="7:10" ht="15.75" customHeight="1" x14ac:dyDescent="0.25">
      <c r="G885" s="49"/>
      <c r="J885" s="49"/>
    </row>
    <row r="886" spans="7:10" ht="15.75" customHeight="1" x14ac:dyDescent="0.25">
      <c r="G886" s="49"/>
      <c r="J886" s="49"/>
    </row>
    <row r="887" spans="7:10" ht="15.75" customHeight="1" x14ac:dyDescent="0.25">
      <c r="G887" s="49"/>
      <c r="J887" s="49"/>
    </row>
    <row r="888" spans="7:10" ht="15.75" customHeight="1" x14ac:dyDescent="0.25">
      <c r="G888" s="49"/>
      <c r="J888" s="49"/>
    </row>
    <row r="889" spans="7:10" ht="15.75" customHeight="1" x14ac:dyDescent="0.25">
      <c r="G889" s="49"/>
      <c r="J889" s="49"/>
    </row>
    <row r="890" spans="7:10" ht="15.75" customHeight="1" x14ac:dyDescent="0.25">
      <c r="G890" s="49"/>
      <c r="J890" s="49"/>
    </row>
    <row r="891" spans="7:10" ht="15.75" customHeight="1" x14ac:dyDescent="0.25">
      <c r="G891" s="49"/>
      <c r="J891" s="49"/>
    </row>
    <row r="892" spans="7:10" ht="15.75" customHeight="1" x14ac:dyDescent="0.25">
      <c r="G892" s="49"/>
      <c r="J892" s="49"/>
    </row>
    <row r="893" spans="7:10" ht="15.75" customHeight="1" x14ac:dyDescent="0.25">
      <c r="G893" s="49"/>
      <c r="J893" s="49"/>
    </row>
    <row r="894" spans="7:10" ht="15.75" customHeight="1" x14ac:dyDescent="0.25">
      <c r="G894" s="49"/>
      <c r="J894" s="49"/>
    </row>
    <row r="895" spans="7:10" ht="15.75" customHeight="1" x14ac:dyDescent="0.25">
      <c r="G895" s="49"/>
      <c r="J895" s="49"/>
    </row>
    <row r="896" spans="7:10" ht="15.75" customHeight="1" x14ac:dyDescent="0.25">
      <c r="G896" s="49"/>
      <c r="J896" s="49"/>
    </row>
    <row r="897" spans="7:10" ht="15.75" customHeight="1" x14ac:dyDescent="0.25">
      <c r="G897" s="49"/>
      <c r="J897" s="49"/>
    </row>
    <row r="898" spans="7:10" ht="15.75" customHeight="1" x14ac:dyDescent="0.25">
      <c r="G898" s="49"/>
      <c r="J898" s="49"/>
    </row>
    <row r="899" spans="7:10" ht="15.75" customHeight="1" x14ac:dyDescent="0.25">
      <c r="G899" s="49"/>
      <c r="J899" s="49"/>
    </row>
    <row r="900" spans="7:10" ht="15.75" customHeight="1" x14ac:dyDescent="0.25">
      <c r="G900" s="49"/>
      <c r="J900" s="49"/>
    </row>
    <row r="901" spans="7:10" ht="15.75" customHeight="1" x14ac:dyDescent="0.25">
      <c r="G901" s="49"/>
      <c r="J901" s="49"/>
    </row>
    <row r="902" spans="7:10" ht="15.75" customHeight="1" x14ac:dyDescent="0.25">
      <c r="G902" s="49"/>
      <c r="J902" s="49"/>
    </row>
    <row r="903" spans="7:10" ht="15.75" customHeight="1" x14ac:dyDescent="0.25">
      <c r="G903" s="49"/>
      <c r="J903" s="49"/>
    </row>
    <row r="904" spans="7:10" ht="15.75" customHeight="1" x14ac:dyDescent="0.25">
      <c r="G904" s="49"/>
      <c r="J904" s="49"/>
    </row>
    <row r="905" spans="7:10" ht="15.75" customHeight="1" x14ac:dyDescent="0.25">
      <c r="G905" s="49"/>
      <c r="J905" s="49"/>
    </row>
    <row r="906" spans="7:10" ht="15.75" customHeight="1" x14ac:dyDescent="0.25">
      <c r="G906" s="49"/>
      <c r="J906" s="49"/>
    </row>
    <row r="907" spans="7:10" ht="15.75" customHeight="1" x14ac:dyDescent="0.25">
      <c r="G907" s="49"/>
      <c r="J907" s="49"/>
    </row>
    <row r="908" spans="7:10" ht="15.75" customHeight="1" x14ac:dyDescent="0.25">
      <c r="G908" s="49"/>
      <c r="J908" s="49"/>
    </row>
    <row r="909" spans="7:10" ht="15.75" customHeight="1" x14ac:dyDescent="0.25">
      <c r="G909" s="49"/>
      <c r="J909" s="49"/>
    </row>
    <row r="910" spans="7:10" ht="15.75" customHeight="1" x14ac:dyDescent="0.25">
      <c r="G910" s="49"/>
      <c r="J910" s="49"/>
    </row>
    <row r="911" spans="7:10" ht="15.75" customHeight="1" x14ac:dyDescent="0.25">
      <c r="G911" s="49"/>
      <c r="J911" s="49"/>
    </row>
    <row r="912" spans="7:10" ht="15.75" customHeight="1" x14ac:dyDescent="0.25">
      <c r="G912" s="49"/>
      <c r="J912" s="49"/>
    </row>
    <row r="913" spans="7:10" ht="15.75" customHeight="1" x14ac:dyDescent="0.25">
      <c r="G913" s="49"/>
      <c r="J913" s="49"/>
    </row>
    <row r="914" spans="7:10" ht="15.75" customHeight="1" x14ac:dyDescent="0.25">
      <c r="G914" s="49"/>
      <c r="J914" s="49"/>
    </row>
    <row r="915" spans="7:10" ht="15.75" customHeight="1" x14ac:dyDescent="0.25">
      <c r="G915" s="49"/>
      <c r="J915" s="49"/>
    </row>
    <row r="916" spans="7:10" ht="15.75" customHeight="1" x14ac:dyDescent="0.25">
      <c r="G916" s="49"/>
      <c r="J916" s="49"/>
    </row>
    <row r="917" spans="7:10" ht="15.75" customHeight="1" x14ac:dyDescent="0.25">
      <c r="G917" s="49"/>
      <c r="J917" s="49"/>
    </row>
    <row r="918" spans="7:10" ht="15.75" customHeight="1" x14ac:dyDescent="0.25">
      <c r="G918" s="49"/>
      <c r="J918" s="49"/>
    </row>
    <row r="919" spans="7:10" ht="15.75" customHeight="1" x14ac:dyDescent="0.25">
      <c r="G919" s="49"/>
      <c r="J919" s="49"/>
    </row>
    <row r="920" spans="7:10" ht="15.75" customHeight="1" x14ac:dyDescent="0.25">
      <c r="G920" s="49"/>
      <c r="J920" s="49"/>
    </row>
    <row r="921" spans="7:10" ht="15.75" customHeight="1" x14ac:dyDescent="0.25">
      <c r="G921" s="49"/>
      <c r="J921" s="49"/>
    </row>
    <row r="922" spans="7:10" ht="15.75" customHeight="1" x14ac:dyDescent="0.25">
      <c r="G922" s="49"/>
      <c r="J922" s="49"/>
    </row>
    <row r="923" spans="7:10" ht="15.75" customHeight="1" x14ac:dyDescent="0.25">
      <c r="G923" s="49"/>
      <c r="J923" s="49"/>
    </row>
    <row r="924" spans="7:10" ht="15.75" customHeight="1" x14ac:dyDescent="0.25">
      <c r="G924" s="49"/>
      <c r="J924" s="49"/>
    </row>
    <row r="925" spans="7:10" ht="15.75" customHeight="1" x14ac:dyDescent="0.25">
      <c r="G925" s="49"/>
      <c r="J925" s="49"/>
    </row>
    <row r="926" spans="7:10" ht="15.75" customHeight="1" x14ac:dyDescent="0.25">
      <c r="G926" s="49"/>
      <c r="J926" s="49"/>
    </row>
    <row r="927" spans="7:10" ht="15.75" customHeight="1" x14ac:dyDescent="0.25">
      <c r="G927" s="49"/>
      <c r="J927" s="49"/>
    </row>
    <row r="928" spans="7:10" ht="15.75" customHeight="1" x14ac:dyDescent="0.25">
      <c r="G928" s="49"/>
      <c r="J928" s="49"/>
    </row>
    <row r="929" spans="7:10" ht="15.75" customHeight="1" x14ac:dyDescent="0.25">
      <c r="G929" s="49"/>
      <c r="J929" s="49"/>
    </row>
    <row r="930" spans="7:10" ht="15.75" customHeight="1" x14ac:dyDescent="0.25">
      <c r="G930" s="49"/>
      <c r="J930" s="49"/>
    </row>
    <row r="931" spans="7:10" ht="15.75" customHeight="1" x14ac:dyDescent="0.25">
      <c r="G931" s="49"/>
      <c r="J931" s="49"/>
    </row>
    <row r="932" spans="7:10" ht="15.75" customHeight="1" x14ac:dyDescent="0.25">
      <c r="G932" s="49"/>
      <c r="J932" s="49"/>
    </row>
    <row r="933" spans="7:10" ht="15.75" customHeight="1" x14ac:dyDescent="0.25">
      <c r="G933" s="49"/>
      <c r="J933" s="49"/>
    </row>
    <row r="934" spans="7:10" ht="15.75" customHeight="1" x14ac:dyDescent="0.25">
      <c r="G934" s="49"/>
      <c r="J934" s="49"/>
    </row>
    <row r="935" spans="7:10" ht="15.75" customHeight="1" x14ac:dyDescent="0.25">
      <c r="G935" s="49"/>
      <c r="J935" s="49"/>
    </row>
    <row r="936" spans="7:10" ht="15.75" customHeight="1" x14ac:dyDescent="0.25">
      <c r="G936" s="49"/>
      <c r="J936" s="49"/>
    </row>
    <row r="937" spans="7:10" ht="15.75" customHeight="1" x14ac:dyDescent="0.25">
      <c r="G937" s="49"/>
      <c r="J937" s="49"/>
    </row>
    <row r="938" spans="7:10" ht="15.75" customHeight="1" x14ac:dyDescent="0.25">
      <c r="G938" s="49"/>
      <c r="J938" s="49"/>
    </row>
    <row r="939" spans="7:10" ht="15.75" customHeight="1" x14ac:dyDescent="0.25">
      <c r="G939" s="49"/>
      <c r="J939" s="49"/>
    </row>
    <row r="940" spans="7:10" ht="15.75" customHeight="1" x14ac:dyDescent="0.25">
      <c r="G940" s="49"/>
      <c r="J940" s="49"/>
    </row>
    <row r="941" spans="7:10" ht="15.75" customHeight="1" x14ac:dyDescent="0.25">
      <c r="G941" s="49"/>
      <c r="J941" s="49"/>
    </row>
    <row r="942" spans="7:10" ht="15.75" customHeight="1" x14ac:dyDescent="0.25">
      <c r="G942" s="49"/>
      <c r="J942" s="49"/>
    </row>
    <row r="943" spans="7:10" ht="15.75" customHeight="1" x14ac:dyDescent="0.25">
      <c r="G943" s="49"/>
      <c r="J943" s="49"/>
    </row>
    <row r="944" spans="7:10" ht="15.75" customHeight="1" x14ac:dyDescent="0.25">
      <c r="G944" s="49"/>
      <c r="J944" s="49"/>
    </row>
    <row r="945" spans="7:10" ht="15.75" customHeight="1" x14ac:dyDescent="0.25">
      <c r="G945" s="49"/>
      <c r="J945" s="49"/>
    </row>
    <row r="946" spans="7:10" ht="15.75" customHeight="1" x14ac:dyDescent="0.25">
      <c r="G946" s="49"/>
      <c r="J946" s="49"/>
    </row>
    <row r="947" spans="7:10" ht="15.75" customHeight="1" x14ac:dyDescent="0.25">
      <c r="G947" s="49"/>
      <c r="J947" s="49"/>
    </row>
    <row r="948" spans="7:10" ht="15.75" customHeight="1" x14ac:dyDescent="0.25">
      <c r="G948" s="49"/>
      <c r="J948" s="49"/>
    </row>
    <row r="949" spans="7:10" ht="15.75" customHeight="1" x14ac:dyDescent="0.25">
      <c r="G949" s="49"/>
      <c r="J949" s="49"/>
    </row>
    <row r="950" spans="7:10" ht="15.75" customHeight="1" x14ac:dyDescent="0.25">
      <c r="G950" s="49"/>
      <c r="J950" s="49"/>
    </row>
    <row r="951" spans="7:10" ht="15.75" customHeight="1" x14ac:dyDescent="0.25">
      <c r="G951" s="49"/>
      <c r="J951" s="49"/>
    </row>
    <row r="952" spans="7:10" ht="15.75" customHeight="1" x14ac:dyDescent="0.25">
      <c r="G952" s="49"/>
      <c r="J952" s="49"/>
    </row>
    <row r="953" spans="7:10" ht="15.75" customHeight="1" x14ac:dyDescent="0.25">
      <c r="G953" s="49"/>
      <c r="J953" s="49"/>
    </row>
    <row r="954" spans="7:10" ht="15.75" customHeight="1" x14ac:dyDescent="0.25">
      <c r="G954" s="49"/>
      <c r="J954" s="49"/>
    </row>
    <row r="955" spans="7:10" ht="15.75" customHeight="1" x14ac:dyDescent="0.25">
      <c r="G955" s="49"/>
      <c r="J955" s="49"/>
    </row>
    <row r="956" spans="7:10" ht="15.75" customHeight="1" x14ac:dyDescent="0.25">
      <c r="G956" s="49"/>
      <c r="J956" s="49"/>
    </row>
    <row r="957" spans="7:10" ht="15.75" customHeight="1" x14ac:dyDescent="0.25">
      <c r="G957" s="49"/>
      <c r="J957" s="49"/>
    </row>
    <row r="958" spans="7:10" ht="15.75" customHeight="1" x14ac:dyDescent="0.25">
      <c r="G958" s="49"/>
      <c r="J958" s="49"/>
    </row>
    <row r="959" spans="7:10" ht="15.75" customHeight="1" x14ac:dyDescent="0.25">
      <c r="G959" s="49"/>
      <c r="J959" s="49"/>
    </row>
    <row r="960" spans="7:10" ht="15.75" customHeight="1" x14ac:dyDescent="0.25">
      <c r="G960" s="49"/>
      <c r="J960" s="49"/>
    </row>
    <row r="961" spans="7:10" ht="15.75" customHeight="1" x14ac:dyDescent="0.25">
      <c r="G961" s="49"/>
      <c r="J961" s="49"/>
    </row>
    <row r="962" spans="7:10" ht="15.75" customHeight="1" x14ac:dyDescent="0.25">
      <c r="G962" s="49"/>
      <c r="J962" s="49"/>
    </row>
    <row r="963" spans="7:10" ht="15.75" customHeight="1" x14ac:dyDescent="0.25">
      <c r="G963" s="49"/>
      <c r="J963" s="49"/>
    </row>
    <row r="964" spans="7:10" ht="15.75" customHeight="1" x14ac:dyDescent="0.25">
      <c r="G964" s="49"/>
      <c r="J964" s="49"/>
    </row>
    <row r="965" spans="7:10" ht="15.75" customHeight="1" x14ac:dyDescent="0.25">
      <c r="G965" s="49"/>
      <c r="J965" s="49"/>
    </row>
    <row r="966" spans="7:10" ht="15.75" customHeight="1" x14ac:dyDescent="0.25">
      <c r="G966" s="49"/>
      <c r="J966" s="49"/>
    </row>
    <row r="967" spans="7:10" ht="15.75" customHeight="1" x14ac:dyDescent="0.25">
      <c r="G967" s="49"/>
      <c r="J967" s="49"/>
    </row>
    <row r="968" spans="7:10" ht="15.75" customHeight="1" x14ac:dyDescent="0.25">
      <c r="G968" s="49"/>
      <c r="J968" s="49"/>
    </row>
    <row r="969" spans="7:10" ht="15.75" customHeight="1" x14ac:dyDescent="0.25">
      <c r="G969" s="49"/>
      <c r="J969" s="49"/>
    </row>
    <row r="970" spans="7:10" ht="15.75" customHeight="1" x14ac:dyDescent="0.25">
      <c r="G970" s="49"/>
      <c r="J970" s="49"/>
    </row>
    <row r="971" spans="7:10" ht="15.75" customHeight="1" x14ac:dyDescent="0.25">
      <c r="G971" s="49"/>
      <c r="J971" s="49"/>
    </row>
    <row r="972" spans="7:10" ht="15.75" customHeight="1" x14ac:dyDescent="0.25">
      <c r="G972" s="49"/>
      <c r="J972" s="49"/>
    </row>
    <row r="973" spans="7:10" ht="15.75" customHeight="1" x14ac:dyDescent="0.25">
      <c r="G973" s="49"/>
      <c r="J973" s="49"/>
    </row>
    <row r="974" spans="7:10" ht="15.75" customHeight="1" x14ac:dyDescent="0.25">
      <c r="G974" s="49"/>
      <c r="J974" s="49"/>
    </row>
    <row r="975" spans="7:10" ht="15.75" customHeight="1" x14ac:dyDescent="0.25">
      <c r="G975" s="49"/>
      <c r="J975" s="49"/>
    </row>
    <row r="976" spans="7:10" ht="15.75" customHeight="1" x14ac:dyDescent="0.25">
      <c r="G976" s="49"/>
      <c r="J976" s="49"/>
    </row>
    <row r="977" spans="7:10" ht="15.75" customHeight="1" x14ac:dyDescent="0.25">
      <c r="G977" s="49"/>
      <c r="J977" s="49"/>
    </row>
    <row r="978" spans="7:10" ht="15.75" customHeight="1" x14ac:dyDescent="0.25">
      <c r="G978" s="49"/>
      <c r="J978" s="49"/>
    </row>
    <row r="979" spans="7:10" ht="15.75" customHeight="1" x14ac:dyDescent="0.25">
      <c r="G979" s="49"/>
      <c r="J979" s="49"/>
    </row>
    <row r="980" spans="7:10" ht="15.75" customHeight="1" x14ac:dyDescent="0.25">
      <c r="G980" s="49"/>
      <c r="J980" s="49"/>
    </row>
    <row r="981" spans="7:10" ht="15.75" customHeight="1" x14ac:dyDescent="0.25">
      <c r="G981" s="49"/>
      <c r="J981" s="49"/>
    </row>
    <row r="982" spans="7:10" ht="15.75" customHeight="1" x14ac:dyDescent="0.25">
      <c r="G982" s="49"/>
      <c r="J982" s="49"/>
    </row>
    <row r="983" spans="7:10" ht="15.75" customHeight="1" x14ac:dyDescent="0.25">
      <c r="G983" s="49"/>
      <c r="J983" s="49"/>
    </row>
    <row r="984" spans="7:10" ht="15.75" customHeight="1" x14ac:dyDescent="0.25">
      <c r="G984" s="49"/>
      <c r="J984" s="49"/>
    </row>
    <row r="985" spans="7:10" ht="15.75" customHeight="1" x14ac:dyDescent="0.25">
      <c r="G985" s="49"/>
      <c r="J985" s="49"/>
    </row>
    <row r="986" spans="7:10" ht="15.75" customHeight="1" x14ac:dyDescent="0.25">
      <c r="G986" s="49"/>
      <c r="J986" s="49"/>
    </row>
    <row r="987" spans="7:10" ht="15.75" customHeight="1" x14ac:dyDescent="0.25">
      <c r="G987" s="49"/>
      <c r="J987" s="49"/>
    </row>
    <row r="988" spans="7:10" ht="15.75" customHeight="1" x14ac:dyDescent="0.25">
      <c r="G988" s="49"/>
      <c r="J988" s="49"/>
    </row>
    <row r="989" spans="7:10" ht="15.75" customHeight="1" x14ac:dyDescent="0.25">
      <c r="G989" s="49"/>
      <c r="J989" s="49"/>
    </row>
    <row r="990" spans="7:10" ht="15.75" customHeight="1" x14ac:dyDescent="0.25">
      <c r="G990" s="49"/>
      <c r="J990" s="49"/>
    </row>
    <row r="991" spans="7:10" ht="15.75" customHeight="1" x14ac:dyDescent="0.25">
      <c r="G991" s="49"/>
      <c r="J991" s="49"/>
    </row>
    <row r="992" spans="7:10" ht="15.75" customHeight="1" x14ac:dyDescent="0.25">
      <c r="G992" s="49"/>
      <c r="J992" s="49"/>
    </row>
    <row r="993" spans="7:10" ht="15.75" customHeight="1" x14ac:dyDescent="0.25">
      <c r="G993" s="49"/>
      <c r="J993" s="49"/>
    </row>
    <row r="994" spans="7:10" ht="15.75" customHeight="1" x14ac:dyDescent="0.25">
      <c r="G994" s="49"/>
      <c r="J994" s="49"/>
    </row>
    <row r="995" spans="7:10" ht="15.75" customHeight="1" x14ac:dyDescent="0.25">
      <c r="G995" s="49"/>
      <c r="J995" s="49"/>
    </row>
    <row r="996" spans="7:10" ht="15.75" customHeight="1" x14ac:dyDescent="0.25">
      <c r="G996" s="49"/>
      <c r="J996" s="4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7"/>
  <sheetViews>
    <sheetView workbookViewId="0"/>
  </sheetViews>
  <sheetFormatPr defaultColWidth="14.42578125" defaultRowHeight="15" customHeight="1" x14ac:dyDescent="0.25"/>
  <cols>
    <col min="1" max="1" width="8" customWidth="1"/>
    <col min="2" max="2" width="13.140625" customWidth="1"/>
    <col min="3" max="3" width="34" customWidth="1"/>
    <col min="4" max="5" width="8" hidden="1" customWidth="1"/>
    <col min="6" max="6" width="35" customWidth="1"/>
    <col min="7" max="7" width="12" customWidth="1"/>
    <col min="8" max="8" width="5.7109375" customWidth="1"/>
    <col min="9" max="9" width="6.85546875" customWidth="1"/>
    <col min="10" max="10" width="8" customWidth="1"/>
    <col min="11" max="11" width="12" customWidth="1"/>
    <col min="12" max="12" width="17" customWidth="1"/>
    <col min="13" max="13" width="19.85546875" customWidth="1"/>
    <col min="14" max="26" width="8" customWidth="1"/>
  </cols>
  <sheetData>
    <row r="1" spans="1:10" ht="60" customHeight="1" x14ac:dyDescent="0.25">
      <c r="A1" s="3" t="s">
        <v>1</v>
      </c>
      <c r="B1" s="4" t="s">
        <v>2</v>
      </c>
      <c r="C1" s="41" t="s">
        <v>8</v>
      </c>
      <c r="D1" s="6" t="s">
        <v>9</v>
      </c>
      <c r="E1" s="5" t="s">
        <v>10</v>
      </c>
      <c r="F1" s="41" t="s">
        <v>11</v>
      </c>
      <c r="G1" s="5" t="s">
        <v>304</v>
      </c>
      <c r="H1" s="3" t="s">
        <v>319</v>
      </c>
      <c r="I1" s="7" t="s">
        <v>306</v>
      </c>
      <c r="J1" s="7" t="s">
        <v>320</v>
      </c>
    </row>
    <row r="2" spans="1:10" hidden="1" x14ac:dyDescent="0.25">
      <c r="A2" s="8">
        <v>1</v>
      </c>
      <c r="B2" s="22">
        <v>160110805002</v>
      </c>
      <c r="C2" s="45" t="s">
        <v>48</v>
      </c>
      <c r="D2" s="21">
        <v>34156</v>
      </c>
      <c r="E2" s="22">
        <v>12139</v>
      </c>
      <c r="F2" s="46" t="s">
        <v>49</v>
      </c>
      <c r="G2" s="19">
        <v>9391162070</v>
      </c>
      <c r="H2" s="25">
        <v>91.666666666666657</v>
      </c>
      <c r="I2" s="25">
        <v>97.7</v>
      </c>
      <c r="J2" s="25">
        <v>88.057553956834539</v>
      </c>
    </row>
    <row r="3" spans="1:10" hidden="1" x14ac:dyDescent="0.25">
      <c r="A3" s="8">
        <v>2</v>
      </c>
      <c r="B3" s="22">
        <v>160110805012</v>
      </c>
      <c r="C3" s="45" t="s">
        <v>57</v>
      </c>
      <c r="D3" s="21">
        <v>34246</v>
      </c>
      <c r="E3" s="22">
        <v>14159</v>
      </c>
      <c r="F3" s="46" t="s">
        <v>58</v>
      </c>
      <c r="G3" s="19">
        <v>7207498689</v>
      </c>
      <c r="H3" s="25">
        <v>88.833333333333329</v>
      </c>
      <c r="I3" s="25">
        <v>94.899999999999991</v>
      </c>
      <c r="J3" s="25">
        <v>85.525179856115102</v>
      </c>
    </row>
    <row r="4" spans="1:10" hidden="1" x14ac:dyDescent="0.25">
      <c r="A4" s="8">
        <v>3</v>
      </c>
      <c r="B4" s="22">
        <v>160110805004</v>
      </c>
      <c r="C4" s="45" t="s">
        <v>63</v>
      </c>
      <c r="D4" s="21">
        <v>34001</v>
      </c>
      <c r="E4" s="22">
        <v>33823</v>
      </c>
      <c r="F4" s="46" t="s">
        <v>64</v>
      </c>
      <c r="G4" s="19">
        <v>8106658309</v>
      </c>
      <c r="H4" s="25">
        <v>90.666666666666657</v>
      </c>
      <c r="I4" s="25">
        <v>93.8</v>
      </c>
      <c r="J4" s="25">
        <v>85.208633093525179</v>
      </c>
    </row>
    <row r="5" spans="1:10" hidden="1" x14ac:dyDescent="0.25">
      <c r="A5" s="8">
        <v>4</v>
      </c>
      <c r="B5" s="22">
        <v>160110805045</v>
      </c>
      <c r="C5" s="45" t="s">
        <v>69</v>
      </c>
      <c r="D5" s="21">
        <v>33661</v>
      </c>
      <c r="E5" s="22">
        <v>24731</v>
      </c>
      <c r="F5" s="46" t="s">
        <v>70</v>
      </c>
      <c r="G5" s="19">
        <v>7416974437</v>
      </c>
      <c r="H5" s="25">
        <v>93.833333333333329</v>
      </c>
      <c r="I5" s="25">
        <v>92.600000000000009</v>
      </c>
      <c r="J5" s="25">
        <v>84.719424460431654</v>
      </c>
    </row>
    <row r="6" spans="1:10" hidden="1" x14ac:dyDescent="0.25">
      <c r="A6" s="8">
        <v>5</v>
      </c>
      <c r="B6" s="22">
        <v>160110805009</v>
      </c>
      <c r="C6" s="45" t="s">
        <v>74</v>
      </c>
      <c r="D6" s="21">
        <v>33982</v>
      </c>
      <c r="E6" s="22">
        <v>5488</v>
      </c>
      <c r="F6" s="46" t="s">
        <v>75</v>
      </c>
      <c r="G6" s="19">
        <v>8897344004</v>
      </c>
      <c r="H6" s="25">
        <v>89.166666666666671</v>
      </c>
      <c r="I6" s="25">
        <v>93.600000000000009</v>
      </c>
      <c r="J6" s="25">
        <v>84.661870503597129</v>
      </c>
    </row>
    <row r="7" spans="1:10" hidden="1" x14ac:dyDescent="0.25">
      <c r="A7" s="8">
        <v>6</v>
      </c>
      <c r="B7" s="22">
        <v>160110805023</v>
      </c>
      <c r="C7" s="45" t="s">
        <v>80</v>
      </c>
      <c r="D7" s="21">
        <v>34067</v>
      </c>
      <c r="E7" s="22">
        <v>28722</v>
      </c>
      <c r="F7" s="46" t="s">
        <v>81</v>
      </c>
      <c r="G7" s="19">
        <v>8978986148</v>
      </c>
      <c r="H7" s="25">
        <v>88.833333333333329</v>
      </c>
      <c r="I7" s="25">
        <v>93.7</v>
      </c>
      <c r="J7" s="25">
        <v>82.24460431654677</v>
      </c>
    </row>
    <row r="8" spans="1:10" hidden="1" x14ac:dyDescent="0.25">
      <c r="A8" s="8">
        <v>7</v>
      </c>
      <c r="B8" s="22">
        <v>160110805001</v>
      </c>
      <c r="C8" s="45" t="s">
        <v>85</v>
      </c>
      <c r="D8" s="21">
        <v>34155</v>
      </c>
      <c r="E8" s="22">
        <v>18780</v>
      </c>
      <c r="F8" s="46" t="s">
        <v>86</v>
      </c>
      <c r="G8" s="19">
        <v>8985732543</v>
      </c>
      <c r="H8" s="25">
        <v>90.166666666666657</v>
      </c>
      <c r="I8" s="25">
        <v>90</v>
      </c>
      <c r="J8" s="25">
        <v>80.863309352517987</v>
      </c>
    </row>
    <row r="9" spans="1:10" hidden="1" x14ac:dyDescent="0.25">
      <c r="A9" s="8">
        <v>8</v>
      </c>
      <c r="B9" s="22">
        <v>160110805022</v>
      </c>
      <c r="C9" s="45" t="s">
        <v>91</v>
      </c>
      <c r="D9" s="21">
        <v>33886</v>
      </c>
      <c r="E9" s="22">
        <v>12304</v>
      </c>
      <c r="F9" s="46" t="s">
        <v>92</v>
      </c>
      <c r="G9" s="19">
        <v>9966302332</v>
      </c>
      <c r="H9" s="25">
        <v>89.166666666666671</v>
      </c>
      <c r="I9" s="25">
        <v>88</v>
      </c>
      <c r="J9" s="25">
        <v>80.661870503597129</v>
      </c>
    </row>
    <row r="10" spans="1:10" hidden="1" x14ac:dyDescent="0.25">
      <c r="A10" s="8">
        <v>9</v>
      </c>
      <c r="B10" s="22">
        <v>160110805027</v>
      </c>
      <c r="C10" s="45" t="s">
        <v>96</v>
      </c>
      <c r="D10" s="21">
        <v>33675</v>
      </c>
      <c r="E10" s="22">
        <v>4677</v>
      </c>
      <c r="F10" s="46" t="s">
        <v>97</v>
      </c>
      <c r="G10" s="19">
        <v>9701444467</v>
      </c>
      <c r="H10" s="25">
        <v>89.166666666666671</v>
      </c>
      <c r="I10" s="25">
        <v>81.833333333333343</v>
      </c>
      <c r="J10" s="25">
        <v>80.546762589928051</v>
      </c>
    </row>
    <row r="11" spans="1:10" hidden="1" x14ac:dyDescent="0.25">
      <c r="A11" s="8">
        <v>10</v>
      </c>
      <c r="B11" s="22">
        <v>160110805020</v>
      </c>
      <c r="C11" s="45" t="s">
        <v>102</v>
      </c>
      <c r="D11" s="21">
        <v>33629</v>
      </c>
      <c r="E11" s="22">
        <v>25796</v>
      </c>
      <c r="F11" s="46" t="s">
        <v>103</v>
      </c>
      <c r="G11" s="19">
        <v>9949230591</v>
      </c>
      <c r="H11" s="25">
        <v>85.399999999999991</v>
      </c>
      <c r="I11" s="25">
        <v>92.600000000000009</v>
      </c>
      <c r="J11" s="25">
        <v>78.791366906474821</v>
      </c>
    </row>
    <row r="12" spans="1:10" x14ac:dyDescent="0.25">
      <c r="A12" s="8">
        <v>1</v>
      </c>
      <c r="B12" s="22">
        <v>160110805030</v>
      </c>
      <c r="C12" s="45" t="s">
        <v>113</v>
      </c>
      <c r="D12" s="21">
        <v>33946</v>
      </c>
      <c r="E12" s="22">
        <v>12231</v>
      </c>
      <c r="F12" s="46" t="s">
        <v>114</v>
      </c>
      <c r="G12" s="19">
        <v>9505426984</v>
      </c>
      <c r="H12" s="25">
        <v>76.833333333333329</v>
      </c>
      <c r="I12" s="25">
        <v>76.599999999999994</v>
      </c>
      <c r="J12" s="25">
        <v>75.568345323740999</v>
      </c>
    </row>
    <row r="13" spans="1:10" x14ac:dyDescent="0.25">
      <c r="A13" s="8">
        <v>2</v>
      </c>
      <c r="B13" s="22">
        <v>160110805006</v>
      </c>
      <c r="C13" s="45" t="s">
        <v>131</v>
      </c>
      <c r="D13" s="21">
        <v>33675</v>
      </c>
      <c r="E13" s="22">
        <v>6790</v>
      </c>
      <c r="F13" s="46" t="s">
        <v>132</v>
      </c>
      <c r="G13" s="19">
        <v>8297995956</v>
      </c>
      <c r="H13" s="25">
        <v>87.666666666666671</v>
      </c>
      <c r="I13" s="25">
        <v>89.8</v>
      </c>
      <c r="J13" s="25">
        <v>72.978417266187051</v>
      </c>
    </row>
    <row r="14" spans="1:10" x14ac:dyDescent="0.25">
      <c r="A14" s="8">
        <v>3</v>
      </c>
      <c r="B14" s="22">
        <v>160110805029</v>
      </c>
      <c r="C14" s="45" t="s">
        <v>147</v>
      </c>
      <c r="D14" s="21">
        <v>33986</v>
      </c>
      <c r="E14" s="22">
        <v>42516</v>
      </c>
      <c r="F14" s="46" t="s">
        <v>148</v>
      </c>
      <c r="G14" s="19">
        <v>8142439932</v>
      </c>
      <c r="H14" s="25">
        <v>78.666666666666657</v>
      </c>
      <c r="I14" s="25">
        <v>87.8</v>
      </c>
      <c r="J14" s="25">
        <v>72.57553956834532</v>
      </c>
    </row>
    <row r="15" spans="1:10" x14ac:dyDescent="0.25">
      <c r="A15" s="8">
        <v>4</v>
      </c>
      <c r="B15" s="22">
        <v>160110805011</v>
      </c>
      <c r="C15" s="45" t="s">
        <v>158</v>
      </c>
      <c r="D15" s="21">
        <v>33680</v>
      </c>
      <c r="E15" s="22">
        <v>9160</v>
      </c>
      <c r="F15" s="46" t="s">
        <v>159</v>
      </c>
      <c r="G15" s="19">
        <v>9949138123</v>
      </c>
      <c r="H15" s="25">
        <v>83.666666666666671</v>
      </c>
      <c r="I15" s="25">
        <v>83.5</v>
      </c>
      <c r="J15" s="25">
        <v>72.402877697841731</v>
      </c>
    </row>
    <row r="16" spans="1:10" x14ac:dyDescent="0.25">
      <c r="A16" s="8">
        <v>5</v>
      </c>
      <c r="B16" s="22">
        <v>160110805018</v>
      </c>
      <c r="C16" s="45" t="s">
        <v>173</v>
      </c>
      <c r="D16" s="21">
        <v>33927</v>
      </c>
      <c r="E16" s="22">
        <v>10263</v>
      </c>
      <c r="F16" s="46" t="s">
        <v>174</v>
      </c>
      <c r="G16" s="19">
        <v>7569288233</v>
      </c>
      <c r="H16" s="25">
        <v>76</v>
      </c>
      <c r="I16" s="25">
        <v>86.6</v>
      </c>
      <c r="J16" s="25">
        <v>71.539568345323744</v>
      </c>
    </row>
    <row r="17" spans="1:10" x14ac:dyDescent="0.25">
      <c r="A17" s="8">
        <v>6</v>
      </c>
      <c r="B17" s="22">
        <v>160110805017</v>
      </c>
      <c r="C17" s="45" t="s">
        <v>187</v>
      </c>
      <c r="D17" s="21">
        <v>33927</v>
      </c>
      <c r="E17" s="22">
        <v>14712</v>
      </c>
      <c r="F17" s="46" t="s">
        <v>188</v>
      </c>
      <c r="G17" s="19">
        <v>7569133965</v>
      </c>
      <c r="H17" s="25">
        <v>76</v>
      </c>
      <c r="I17" s="25">
        <v>84.399999999999991</v>
      </c>
      <c r="J17" s="25">
        <v>70.503597122302153</v>
      </c>
    </row>
    <row r="18" spans="1:10" ht="15.75" customHeight="1" x14ac:dyDescent="0.25">
      <c r="A18" s="8">
        <v>7</v>
      </c>
      <c r="B18" s="22">
        <v>160110805040</v>
      </c>
      <c r="C18" s="45" t="s">
        <v>192</v>
      </c>
      <c r="D18" s="21">
        <v>33944</v>
      </c>
      <c r="E18" s="22">
        <v>16548</v>
      </c>
      <c r="F18" s="46" t="s">
        <v>193</v>
      </c>
      <c r="G18" s="19">
        <v>8498918920</v>
      </c>
      <c r="H18" s="25">
        <v>86.333333333333329</v>
      </c>
      <c r="I18" s="25">
        <v>90.9</v>
      </c>
      <c r="J18" s="25">
        <v>70.273381294964025</v>
      </c>
    </row>
    <row r="19" spans="1:10" ht="15.75" customHeight="1" x14ac:dyDescent="0.25">
      <c r="A19" s="8">
        <v>8</v>
      </c>
      <c r="B19" s="22">
        <v>160109805045</v>
      </c>
      <c r="C19" s="45" t="s">
        <v>197</v>
      </c>
      <c r="D19" s="21">
        <v>33540</v>
      </c>
      <c r="E19" s="22">
        <v>22878</v>
      </c>
      <c r="F19" s="46" t="s">
        <v>198</v>
      </c>
      <c r="G19" s="19">
        <v>9248339115</v>
      </c>
      <c r="H19" s="25">
        <v>71.666666666666671</v>
      </c>
      <c r="I19" s="25">
        <v>85.7</v>
      </c>
      <c r="J19" s="25">
        <v>70.158273381294961</v>
      </c>
    </row>
    <row r="20" spans="1:10" ht="15.75" customHeight="1" x14ac:dyDescent="0.25">
      <c r="A20" s="8">
        <v>9</v>
      </c>
      <c r="B20" s="22">
        <v>160110805013</v>
      </c>
      <c r="C20" s="45" t="s">
        <v>203</v>
      </c>
      <c r="D20" s="21">
        <v>33460</v>
      </c>
      <c r="E20" s="22">
        <v>9867</v>
      </c>
      <c r="F20" s="46" t="s">
        <v>204</v>
      </c>
      <c r="G20" s="19">
        <v>9701667747</v>
      </c>
      <c r="H20" s="25">
        <v>82.166666666666671</v>
      </c>
      <c r="I20" s="25">
        <v>84.399999999999991</v>
      </c>
      <c r="J20" s="25">
        <v>70.043165467625897</v>
      </c>
    </row>
    <row r="21" spans="1:10" ht="15.75" customHeight="1" x14ac:dyDescent="0.25">
      <c r="A21" s="8">
        <v>10</v>
      </c>
      <c r="B21" s="22">
        <v>160110805025</v>
      </c>
      <c r="C21" s="45" t="s">
        <v>217</v>
      </c>
      <c r="D21" s="21">
        <v>33685</v>
      </c>
      <c r="E21" s="22">
        <v>11554</v>
      </c>
      <c r="F21" s="46" t="s">
        <v>218</v>
      </c>
      <c r="G21" s="19">
        <v>7842729347</v>
      </c>
      <c r="H21" s="25">
        <v>90.166666666666657</v>
      </c>
      <c r="I21" s="25">
        <v>85.1</v>
      </c>
      <c r="J21" s="25">
        <v>68.489208633093526</v>
      </c>
    </row>
    <row r="22" spans="1:10" ht="15.75" customHeight="1" x14ac:dyDescent="0.25">
      <c r="A22" s="8">
        <v>11</v>
      </c>
      <c r="B22" s="22">
        <v>160110805007</v>
      </c>
      <c r="C22" s="45" t="s">
        <v>222</v>
      </c>
      <c r="D22" s="21">
        <v>34031</v>
      </c>
      <c r="E22" s="22">
        <v>12345</v>
      </c>
      <c r="F22" s="46" t="s">
        <v>223</v>
      </c>
      <c r="G22" s="19">
        <v>9581396262</v>
      </c>
      <c r="H22" s="25">
        <v>85.833333333333329</v>
      </c>
      <c r="I22" s="25">
        <v>86.3</v>
      </c>
      <c r="J22" s="25">
        <v>67.366906474820141</v>
      </c>
    </row>
    <row r="23" spans="1:10" ht="15.75" customHeight="1" x14ac:dyDescent="0.25">
      <c r="A23" s="8">
        <v>12</v>
      </c>
      <c r="B23" s="22">
        <v>160110805042</v>
      </c>
      <c r="C23" s="45" t="s">
        <v>227</v>
      </c>
      <c r="D23" s="21">
        <v>34027</v>
      </c>
      <c r="E23" s="22">
        <v>13172</v>
      </c>
      <c r="F23" s="46" t="s">
        <v>228</v>
      </c>
      <c r="G23" s="19">
        <v>8341780087</v>
      </c>
      <c r="H23" s="25">
        <v>84</v>
      </c>
      <c r="I23" s="25">
        <v>93.600000000000009</v>
      </c>
      <c r="J23" s="25">
        <v>64.892086330935257</v>
      </c>
    </row>
    <row r="24" spans="1:10" ht="15.75" customHeight="1" x14ac:dyDescent="0.25">
      <c r="A24" s="8">
        <v>13</v>
      </c>
      <c r="B24" s="22">
        <v>160110805028</v>
      </c>
      <c r="C24" s="45" t="s">
        <v>237</v>
      </c>
      <c r="D24" s="21">
        <v>34020</v>
      </c>
      <c r="E24" s="22">
        <v>104092</v>
      </c>
      <c r="F24" s="46" t="s">
        <v>238</v>
      </c>
      <c r="G24" s="19">
        <v>9885692354</v>
      </c>
      <c r="H24" s="25">
        <v>79</v>
      </c>
      <c r="I24" s="25">
        <v>84.8</v>
      </c>
      <c r="J24" s="25">
        <v>63.482014388489205</v>
      </c>
    </row>
    <row r="25" spans="1:10" ht="15.75" customHeight="1" x14ac:dyDescent="0.25">
      <c r="A25" s="8">
        <v>14</v>
      </c>
      <c r="B25" s="22">
        <v>160110805003</v>
      </c>
      <c r="C25" s="45" t="s">
        <v>242</v>
      </c>
      <c r="D25" s="21">
        <v>34234</v>
      </c>
      <c r="E25" s="22">
        <v>8815</v>
      </c>
      <c r="F25" s="46" t="s">
        <v>243</v>
      </c>
      <c r="G25" s="19">
        <v>86866683889</v>
      </c>
      <c r="H25" s="25">
        <v>87.833333333333329</v>
      </c>
      <c r="I25" s="25">
        <v>92.7</v>
      </c>
      <c r="J25" s="25">
        <v>63.194244604316552</v>
      </c>
    </row>
    <row r="26" spans="1:10" ht="15.75" customHeight="1" x14ac:dyDescent="0.25">
      <c r="A26" s="8">
        <v>15</v>
      </c>
      <c r="B26" s="22">
        <v>160110805050</v>
      </c>
      <c r="C26" s="45" t="s">
        <v>247</v>
      </c>
      <c r="D26" s="21">
        <v>34059</v>
      </c>
      <c r="E26" s="22">
        <v>15896</v>
      </c>
      <c r="F26" s="46" t="s">
        <v>248</v>
      </c>
      <c r="G26" s="19">
        <v>9533589259</v>
      </c>
      <c r="H26" s="25">
        <v>77.666666666666657</v>
      </c>
      <c r="I26" s="25">
        <v>90.7</v>
      </c>
      <c r="J26" s="25">
        <v>63.165467625899282</v>
      </c>
    </row>
    <row r="27" spans="1:10" ht="15.75" customHeight="1" x14ac:dyDescent="0.25">
      <c r="A27" s="8">
        <v>16</v>
      </c>
      <c r="B27" s="22">
        <v>160110805035</v>
      </c>
      <c r="C27" s="45" t="s">
        <v>257</v>
      </c>
      <c r="D27" s="21">
        <v>34195</v>
      </c>
      <c r="E27" s="22">
        <v>51747</v>
      </c>
      <c r="F27" s="46" t="s">
        <v>258</v>
      </c>
      <c r="G27" s="19">
        <v>8019224438</v>
      </c>
      <c r="H27" s="25">
        <v>84.833333333333343</v>
      </c>
      <c r="I27" s="25">
        <v>92.100000000000009</v>
      </c>
      <c r="J27" s="25">
        <v>61.812949640287776</v>
      </c>
    </row>
    <row r="28" spans="1:10" ht="15.75" customHeight="1" x14ac:dyDescent="0.25">
      <c r="A28" s="8">
        <v>17</v>
      </c>
      <c r="B28" s="22">
        <v>160110805008</v>
      </c>
      <c r="C28" s="45" t="s">
        <v>262</v>
      </c>
      <c r="D28" s="21">
        <v>33781</v>
      </c>
      <c r="E28" s="22">
        <v>14263</v>
      </c>
      <c r="F28" s="46" t="s">
        <v>263</v>
      </c>
      <c r="G28" s="19">
        <v>8125553036</v>
      </c>
      <c r="H28" s="25">
        <v>72</v>
      </c>
      <c r="I28" s="25">
        <v>58.8</v>
      </c>
      <c r="J28" s="25">
        <v>61.438848920863308</v>
      </c>
    </row>
    <row r="29" spans="1:10" ht="15.75" customHeight="1" x14ac:dyDescent="0.25">
      <c r="A29" s="8">
        <v>18</v>
      </c>
      <c r="B29" s="22">
        <v>160110805053</v>
      </c>
      <c r="C29" s="45" t="s">
        <v>267</v>
      </c>
      <c r="D29" s="21">
        <v>33539</v>
      </c>
      <c r="E29" s="22">
        <v>105038</v>
      </c>
      <c r="F29" s="46" t="s">
        <v>268</v>
      </c>
      <c r="G29" s="19">
        <v>9700922963</v>
      </c>
      <c r="H29" s="25">
        <v>81.666666666666671</v>
      </c>
      <c r="I29" s="25">
        <v>85.5</v>
      </c>
      <c r="J29" s="25">
        <v>61.294964028776974</v>
      </c>
    </row>
    <row r="30" spans="1:10" ht="15.75" customHeight="1" x14ac:dyDescent="0.25">
      <c r="A30" s="8">
        <v>19</v>
      </c>
      <c r="B30" s="22">
        <v>160110805033</v>
      </c>
      <c r="C30" s="45" t="s">
        <v>274</v>
      </c>
      <c r="D30" s="21">
        <v>33857</v>
      </c>
      <c r="E30" s="22">
        <v>68274</v>
      </c>
      <c r="F30" s="46" t="s">
        <v>275</v>
      </c>
      <c r="G30" s="19">
        <v>8977315318</v>
      </c>
      <c r="H30" s="25">
        <v>71.833333333333343</v>
      </c>
      <c r="I30" s="25">
        <v>77.400000000000006</v>
      </c>
      <c r="J30" s="25">
        <v>61.064748201438846</v>
      </c>
    </row>
    <row r="31" spans="1:10" ht="15.75" customHeight="1" x14ac:dyDescent="0.25">
      <c r="A31" s="8">
        <v>20</v>
      </c>
      <c r="B31" s="22">
        <v>160110805056</v>
      </c>
      <c r="C31" s="45" t="s">
        <v>280</v>
      </c>
      <c r="D31" s="21">
        <v>34138</v>
      </c>
      <c r="E31" s="22">
        <v>57435</v>
      </c>
      <c r="F31" s="46" t="s">
        <v>281</v>
      </c>
      <c r="G31" s="19">
        <v>8978152747</v>
      </c>
      <c r="H31" s="25">
        <v>84</v>
      </c>
      <c r="I31" s="25">
        <v>83.2</v>
      </c>
      <c r="J31" s="25">
        <v>60.949640287769782</v>
      </c>
    </row>
    <row r="32" spans="1:10" ht="15.75" customHeight="1" x14ac:dyDescent="0.25">
      <c r="A32" s="8">
        <v>21</v>
      </c>
      <c r="B32" s="22">
        <v>160110805044</v>
      </c>
      <c r="C32" s="45" t="s">
        <v>287</v>
      </c>
      <c r="D32" s="21">
        <v>33351</v>
      </c>
      <c r="E32" s="22">
        <v>14480</v>
      </c>
      <c r="F32" s="46" t="s">
        <v>288</v>
      </c>
      <c r="G32" s="19">
        <v>9700584727</v>
      </c>
      <c r="H32" s="25">
        <v>67</v>
      </c>
      <c r="I32" s="25">
        <v>71.599999999999994</v>
      </c>
      <c r="J32" s="25">
        <v>59.884892086330929</v>
      </c>
    </row>
    <row r="33" spans="1:10" ht="15.75" customHeight="1" x14ac:dyDescent="0.25">
      <c r="A33" s="8">
        <v>22</v>
      </c>
      <c r="B33" s="22">
        <v>160110805021</v>
      </c>
      <c r="C33" s="45" t="s">
        <v>292</v>
      </c>
      <c r="D33" s="21">
        <v>33305</v>
      </c>
      <c r="E33" s="22">
        <v>18036</v>
      </c>
      <c r="F33" s="46" t="s">
        <v>293</v>
      </c>
      <c r="G33" s="19">
        <v>8790878048</v>
      </c>
      <c r="H33" s="25">
        <v>64.333333333333329</v>
      </c>
      <c r="I33" s="25">
        <v>71.399999999999991</v>
      </c>
      <c r="J33" s="25">
        <v>58.014388489208635</v>
      </c>
    </row>
    <row r="34" spans="1:10" ht="15.75" customHeight="1" x14ac:dyDescent="0.25"/>
    <row r="35" spans="1:10" ht="15.75" customHeight="1" x14ac:dyDescent="0.25"/>
    <row r="36" spans="1:10" ht="15.75" customHeight="1" x14ac:dyDescent="0.25"/>
    <row r="37" spans="1:10" ht="15.75" customHeight="1" x14ac:dyDescent="0.25"/>
    <row r="38" spans="1:10" ht="15.75" customHeight="1" x14ac:dyDescent="0.25"/>
    <row r="39" spans="1:10" ht="15.75" customHeight="1" x14ac:dyDescent="0.25"/>
    <row r="40" spans="1:10" ht="15.75" customHeight="1" x14ac:dyDescent="0.25"/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 DB</vt:lpstr>
      <vt:lpstr>Placed</vt:lpstr>
      <vt:lpstr>Unplaced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indoo</cp:lastModifiedBy>
  <dcterms:created xsi:type="dcterms:W3CDTF">2006-09-16T00:00:00Z</dcterms:created>
  <dcterms:modified xsi:type="dcterms:W3CDTF">2021-04-08T16:36:02Z</dcterms:modified>
</cp:coreProperties>
</file>