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ylFYRB7C/4DmZqDZ+B/77iebzmA=="/>
    </ext>
  </extLst>
</workbook>
</file>

<file path=xl/sharedStrings.xml><?xml version="1.0" encoding="utf-8"?>
<sst xmlns="http://schemas.openxmlformats.org/spreadsheetml/2006/main" count="2459" uniqueCount="781">
  <si>
    <t>Timestamp</t>
  </si>
  <si>
    <t>Roll No.</t>
  </si>
  <si>
    <t xml:space="preserve">First Name </t>
  </si>
  <si>
    <t>Last Name</t>
  </si>
  <si>
    <t>Full Name</t>
  </si>
  <si>
    <t>Backlogs</t>
  </si>
  <si>
    <t>Gender</t>
  </si>
  <si>
    <t>Primary Email ID</t>
  </si>
  <si>
    <t>Alternate Email ID</t>
  </si>
  <si>
    <t>Nationality</t>
  </si>
  <si>
    <t>Date of Birth (YYYY-MM-DD)</t>
  </si>
  <si>
    <t>Mobile Number (10 digits)</t>
  </si>
  <si>
    <t>Emergency Contact No (other than the Primary Mob No)</t>
  </si>
  <si>
    <t>College Name</t>
  </si>
  <si>
    <t>University Name</t>
  </si>
  <si>
    <t>10th %</t>
  </si>
  <si>
    <t>10th - Year of Passing</t>
  </si>
  <si>
    <t>12th %</t>
  </si>
  <si>
    <t>12th - Year of Passing</t>
  </si>
  <si>
    <t>Diploma  %</t>
  </si>
  <si>
    <t>Diploma - Year of Passing</t>
  </si>
  <si>
    <t>Currently Pursuing (UG/PG)</t>
  </si>
  <si>
    <t xml:space="preserve">UG Degree </t>
  </si>
  <si>
    <t xml:space="preserve">UG Specialization </t>
  </si>
  <si>
    <t>SGPA- 1st sem</t>
  </si>
  <si>
    <t>SGPA- 2nd sem</t>
  </si>
  <si>
    <t>SGPA- 3rd sem</t>
  </si>
  <si>
    <t>SGPA- 4th sem</t>
  </si>
  <si>
    <t>SGPA- 5th sem</t>
  </si>
  <si>
    <t>CGPA</t>
  </si>
  <si>
    <t xml:space="preserve">UG - Year of Passing </t>
  </si>
  <si>
    <t>Gap in education (in years)</t>
  </si>
  <si>
    <t>Permanent Address (Line 1)</t>
  </si>
  <si>
    <t>Permanent Address (Line 2)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</si>
  <si>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</si>
  <si>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</si>
  <si>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</si>
  <si>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</si>
  <si>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</si>
  <si>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</si>
  <si>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</si>
  <si>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 xml:space="preserve">Is Pancard available? </t>
  </si>
  <si>
    <t xml:space="preserve">Is Valid Indian Passport available? </t>
  </si>
  <si>
    <t>Is Aadhar card available?</t>
  </si>
  <si>
    <t>Pan card Number</t>
  </si>
  <si>
    <t>Passport Number</t>
  </si>
  <si>
    <t>Aadhar number</t>
  </si>
  <si>
    <t>Geethika</t>
  </si>
  <si>
    <t>Goud</t>
  </si>
  <si>
    <t>Geethika  Goud</t>
  </si>
  <si>
    <t>Female</t>
  </si>
  <si>
    <t>geethikagopigari@gmail.com</t>
  </si>
  <si>
    <t>gopigari_geethika@yahoo.com</t>
  </si>
  <si>
    <t>Indian</t>
  </si>
  <si>
    <t>Chaitanya Bharathi Insitute Of Technology</t>
  </si>
  <si>
    <t>Osmania University</t>
  </si>
  <si>
    <t>NA</t>
  </si>
  <si>
    <t>UG</t>
  </si>
  <si>
    <t>BE</t>
  </si>
  <si>
    <t>Information Technology</t>
  </si>
  <si>
    <t xml:space="preserve">3-4-526/36 </t>
  </si>
  <si>
    <t>Thrayashaya appt 202</t>
  </si>
  <si>
    <t xml:space="preserve">Hyderabad </t>
  </si>
  <si>
    <t xml:space="preserve">Telengana </t>
  </si>
  <si>
    <t xml:space="preserve">Sports- Softball National Player  and NCC </t>
  </si>
  <si>
    <t xml:space="preserve">Two years </t>
  </si>
  <si>
    <t xml:space="preserve">Softball Association </t>
  </si>
  <si>
    <t>Yes</t>
  </si>
  <si>
    <t>No</t>
  </si>
  <si>
    <t>BQDPG2900B</t>
  </si>
  <si>
    <t>Jhansi</t>
  </si>
  <si>
    <t>Putcha</t>
  </si>
  <si>
    <t>Jhansi  Putcha</t>
  </si>
  <si>
    <t>jhansiputcha@gmail.com</t>
  </si>
  <si>
    <t>1996-11-16</t>
  </si>
  <si>
    <t xml:space="preserve">Haddo,Megapode,sunder colony,  near agriculture, portblair, south Andaman, 744102 </t>
  </si>
  <si>
    <t>Haddonfield, megapode, sunder colony, near agriculture, portblair, south Andaman, 744102</t>
  </si>
  <si>
    <t>Portblair</t>
  </si>
  <si>
    <t>Andaman &amp; nicobar island</t>
  </si>
  <si>
    <t>Workshop on mobile security</t>
  </si>
  <si>
    <t>Abhishiktha</t>
  </si>
  <si>
    <t>Kommarthi</t>
  </si>
  <si>
    <t>Abhishiktha  Kommarthi</t>
  </si>
  <si>
    <t>abhishiktha16@gmail.com</t>
  </si>
  <si>
    <t>Flat no-408,mrr appartments,dsnr</t>
  </si>
  <si>
    <t>Telagana</t>
  </si>
  <si>
    <t>Alekhya</t>
  </si>
  <si>
    <t>Reddy</t>
  </si>
  <si>
    <t>Alekhya  Reddy</t>
  </si>
  <si>
    <t>alekhyanalla8@gmail.com</t>
  </si>
  <si>
    <t>1998-02-09</t>
  </si>
  <si>
    <t>503 dwarakamai apts navodaya colony Srinagar Colony</t>
  </si>
  <si>
    <t xml:space="preserve">plot No 66-67 gangasthan dhulapally Kompally Hyderabad </t>
  </si>
  <si>
    <t>Telangana</t>
  </si>
  <si>
    <t xml:space="preserve">Android development app .qee on oops </t>
  </si>
  <si>
    <t>BGUPN5500P</t>
  </si>
  <si>
    <t>L5567094</t>
  </si>
  <si>
    <t>Anjana</t>
  </si>
  <si>
    <t>Bytha</t>
  </si>
  <si>
    <t>Anjana  Bytha</t>
  </si>
  <si>
    <t>anjana.bytha97@gmail.com</t>
  </si>
  <si>
    <t>ravindra.bytha@gmail.com</t>
  </si>
  <si>
    <t>1997-04-26</t>
  </si>
  <si>
    <t>Flat No. 401, MNK'S Vittal Central Court</t>
  </si>
  <si>
    <t>New Bhoiguda, Secunderabad</t>
  </si>
  <si>
    <t>Secunderabad</t>
  </si>
  <si>
    <t>040-27536198</t>
  </si>
  <si>
    <t>P6674083</t>
  </si>
  <si>
    <t>Anjani</t>
  </si>
  <si>
    <t>Durisety</t>
  </si>
  <si>
    <t>Anjani  Durisety</t>
  </si>
  <si>
    <t>anjani.dh@gmail.com</t>
  </si>
  <si>
    <t>1998-11-17</t>
  </si>
  <si>
    <t>Flat no: 102, 3-5-699, sowbhagya laxmi residency, narayanaguda, Hyderabad</t>
  </si>
  <si>
    <t>H.no: 8-4-742/1, Thirumal Nagar Karimnagar</t>
  </si>
  <si>
    <t>Karimnagar</t>
  </si>
  <si>
    <t>Android development and web development</t>
  </si>
  <si>
    <t>4 weeks each</t>
  </si>
  <si>
    <t>Internshala</t>
  </si>
  <si>
    <t>Aparna</t>
  </si>
  <si>
    <t>Aparna  Reddy</t>
  </si>
  <si>
    <t>appu.0979@gmail.com</t>
  </si>
  <si>
    <t>1998-09-18</t>
  </si>
  <si>
    <t>9-59; laxmipur; jagtial; karimnagar; telangana ;505527</t>
  </si>
  <si>
    <t>Jagtial</t>
  </si>
  <si>
    <t>Z3980803</t>
  </si>
  <si>
    <t>Apoorva</t>
  </si>
  <si>
    <t>Ventrapragada</t>
  </si>
  <si>
    <t>Apoorva  Ventrapragada</t>
  </si>
  <si>
    <t>apoorva1196@gmail.com</t>
  </si>
  <si>
    <t>aneesha1008@gmail.com</t>
  </si>
  <si>
    <t>1996-07-11</t>
  </si>
  <si>
    <t>Plot no 51,Sri Hari gardens</t>
  </si>
  <si>
    <t>Penemaluru</t>
  </si>
  <si>
    <t>Vijayawada</t>
  </si>
  <si>
    <t>Andhra Pradesh</t>
  </si>
  <si>
    <t>DBMS</t>
  </si>
  <si>
    <t>12 weeks</t>
  </si>
  <si>
    <t>NPTEL-IIT MADRAS</t>
  </si>
  <si>
    <t>BBJPA6913M</t>
  </si>
  <si>
    <t>Polneni</t>
  </si>
  <si>
    <t>Ashritha</t>
  </si>
  <si>
    <t>Polneni  Ashritha</t>
  </si>
  <si>
    <t>ashrithapolneni@gmail.com</t>
  </si>
  <si>
    <t>Hanamkonda, warangal</t>
  </si>
  <si>
    <t>Gatlanarsingapoor, warangal</t>
  </si>
  <si>
    <t>Hanamkonda</t>
  </si>
  <si>
    <t>DRJPF1488L</t>
  </si>
  <si>
    <t>Bhavitha</t>
  </si>
  <si>
    <t>Maile</t>
  </si>
  <si>
    <t>Bhavitha  Maile</t>
  </si>
  <si>
    <t>bhavithamaile3@gmail.com</t>
  </si>
  <si>
    <t>bhavitha.mittu@gmail.com</t>
  </si>
  <si>
    <t>1997-02-22</t>
  </si>
  <si>
    <t>12-2-823/B/10, FLAT NO:201,SRI SAI RESIDENCY ,STREET NUMBER 2,AMBA GARDENS</t>
  </si>
  <si>
    <t>MEHDIPATNAM; HYDERABAD</t>
  </si>
  <si>
    <t>Hyderabad</t>
  </si>
  <si>
    <t>4 weeks</t>
  </si>
  <si>
    <t>NPTEL</t>
  </si>
  <si>
    <t>DEPPM5663P</t>
  </si>
  <si>
    <t>G9664054</t>
  </si>
  <si>
    <t xml:space="preserve">Brahmani </t>
  </si>
  <si>
    <t xml:space="preserve">Thota </t>
  </si>
  <si>
    <t xml:space="preserve">Brahmani   Thota </t>
  </si>
  <si>
    <t>thotasadhvika@gmail.com</t>
  </si>
  <si>
    <t>1998-05-22</t>
  </si>
  <si>
    <t>Flatno:102, Plotno:14, Sai Residency,</t>
  </si>
  <si>
    <t>Women's co-operative society, Jubilee hills, Roadno:02</t>
  </si>
  <si>
    <t>BAHPT0385B</t>
  </si>
  <si>
    <t>P6902962</t>
  </si>
  <si>
    <t>Charitha Reddy</t>
  </si>
  <si>
    <t>Basani</t>
  </si>
  <si>
    <t>Charitha Reddy  Basani</t>
  </si>
  <si>
    <t>rrrbasani01@gmail.com</t>
  </si>
  <si>
    <t>rrrbasani@gmail.com</t>
  </si>
  <si>
    <t>1997-06-01</t>
  </si>
  <si>
    <t>4-132/401,durga nilayam,durga nagar</t>
  </si>
  <si>
    <t xml:space="preserve">Dilsukhnagar </t>
  </si>
  <si>
    <t>040-24052220</t>
  </si>
  <si>
    <t>CUXPB8069H</t>
  </si>
  <si>
    <t>R1611666</t>
  </si>
  <si>
    <t>Geetha</t>
  </si>
  <si>
    <t>Julakanti</t>
  </si>
  <si>
    <t>Geetha  Julakanti</t>
  </si>
  <si>
    <t>julakanti.geethareddy@gmail.com</t>
  </si>
  <si>
    <t>venureddyz9999@gmail.com</t>
  </si>
  <si>
    <t>1998-02-22</t>
  </si>
  <si>
    <t xml:space="preserve">H.No: 3-33,Shankerpally </t>
  </si>
  <si>
    <t>Ranga Reddy District</t>
  </si>
  <si>
    <t xml:space="preserve">Telangana </t>
  </si>
  <si>
    <t>BHEPJ6784Q</t>
  </si>
  <si>
    <t>Hari Priyanka</t>
  </si>
  <si>
    <t>SA</t>
  </si>
  <si>
    <t>Hari Priyanka  SA</t>
  </si>
  <si>
    <t>cruzeanu.11@gmail.com</t>
  </si>
  <si>
    <t>1998-03-20</t>
  </si>
  <si>
    <t>type 2/hno 22610</t>
  </si>
  <si>
    <t>odf estate</t>
  </si>
  <si>
    <t>HYDERABAD</t>
  </si>
  <si>
    <t>TELANGANA</t>
  </si>
  <si>
    <t>GXRPS2929Q</t>
  </si>
  <si>
    <t>Harini</t>
  </si>
  <si>
    <t>Bharata</t>
  </si>
  <si>
    <t>Harini  Bharata</t>
  </si>
  <si>
    <t>harinibharata@gmail.com</t>
  </si>
  <si>
    <t>1998-05-29</t>
  </si>
  <si>
    <t>Flat no 1 Swagruha D block</t>
  </si>
  <si>
    <t>Bhagyanagar colony kukatpalli, Hyderabad</t>
  </si>
  <si>
    <t>Python</t>
  </si>
  <si>
    <t>45 days</t>
  </si>
  <si>
    <t>R2056585</t>
  </si>
  <si>
    <t>Jyothsna</t>
  </si>
  <si>
    <t>Mullapudi</t>
  </si>
  <si>
    <t>Jyothsna  Mullapudi</t>
  </si>
  <si>
    <t>jyothsna.mullapudi1998@gmail.com</t>
  </si>
  <si>
    <t>mullapudi.sister2@gmail.com</t>
  </si>
  <si>
    <t>1998-03-08</t>
  </si>
  <si>
    <t>Flat no:201,sri shakthi estates,kalyan nagar phase 3,Hyderabad</t>
  </si>
  <si>
    <t xml:space="preserve">Flat no:21,Ruby roof apartments, Moti nagar, Hyderabad </t>
  </si>
  <si>
    <t>Internet of Things</t>
  </si>
  <si>
    <t>one month</t>
  </si>
  <si>
    <t>DJTPM6357R</t>
  </si>
  <si>
    <t>P7480485</t>
  </si>
  <si>
    <t xml:space="preserve">Keerthana Reddy </t>
  </si>
  <si>
    <t>Varakala</t>
  </si>
  <si>
    <t>Keerthana Reddy   Varakala</t>
  </si>
  <si>
    <t>keerthanavarakala@gmail.com</t>
  </si>
  <si>
    <t>kreddyvarakala@gmail.com</t>
  </si>
  <si>
    <t>Hno.28-1023, Housing board, Vidya nagar colony</t>
  </si>
  <si>
    <t>Miryalguda , Nalgonda</t>
  </si>
  <si>
    <t>GFFPK8104B</t>
  </si>
  <si>
    <t xml:space="preserve">Madhuri </t>
  </si>
  <si>
    <t xml:space="preserve">Kurri </t>
  </si>
  <si>
    <t xml:space="preserve">Madhuri   Kurri </t>
  </si>
  <si>
    <t xml:space="preserve">madurikurri@gmail.com </t>
  </si>
  <si>
    <t>madhurikurri.16@gmail.com</t>
  </si>
  <si>
    <t>1998-10-16</t>
  </si>
  <si>
    <t>Flat.no. 404</t>
  </si>
  <si>
    <t>Garden view residency</t>
  </si>
  <si>
    <t xml:space="preserve">Vedere Manvitha </t>
  </si>
  <si>
    <t>Vedere Manvitha   Reddy</t>
  </si>
  <si>
    <t>vederemanvitha@gmail.com</t>
  </si>
  <si>
    <t>1997-05-01</t>
  </si>
  <si>
    <t xml:space="preserve">Flat no 201, kanjarla mm classic homes , street no 2 </t>
  </si>
  <si>
    <t xml:space="preserve">Czech colony, sanath nagar , hyderabad </t>
  </si>
  <si>
    <t>BKAPV3235P</t>
  </si>
  <si>
    <t>M1981280</t>
  </si>
  <si>
    <t>NIKITA</t>
  </si>
  <si>
    <t>VASIREDDY</t>
  </si>
  <si>
    <t>NIKITA  VASIREDDY</t>
  </si>
  <si>
    <t>nikitavasireddy1998@gmail.com</t>
  </si>
  <si>
    <t>Flat no.105,Bhanu towers, Kalyan nagar phase-3</t>
  </si>
  <si>
    <t>P9697944</t>
  </si>
  <si>
    <t>pragna</t>
  </si>
  <si>
    <t>challa</t>
  </si>
  <si>
    <t>pragna  challa</t>
  </si>
  <si>
    <t>challapragnareddy@gmail.com</t>
  </si>
  <si>
    <t>prannichalla.16@gmail.com</t>
  </si>
  <si>
    <t>1998-08-03</t>
  </si>
  <si>
    <t xml:space="preserve">flat no: 202, aakruthi enclave, road no:2 </t>
  </si>
  <si>
    <t>sai nagar colony, nagole</t>
  </si>
  <si>
    <t>hyderabad</t>
  </si>
  <si>
    <t>telangana</t>
  </si>
  <si>
    <t>preethi</t>
  </si>
  <si>
    <t>ele</t>
  </si>
  <si>
    <t>preethi  ele</t>
  </si>
  <si>
    <t>preethiele1998@gmail.com</t>
  </si>
  <si>
    <t>gudiyapreethiele@gmail.com</t>
  </si>
  <si>
    <t>1998-09-15</t>
  </si>
  <si>
    <t>3-14-116/3,road no-01,plot no -3</t>
  </si>
  <si>
    <t>chitraseema colony,vanastalipuram,</t>
  </si>
  <si>
    <t>Meghana</t>
  </si>
  <si>
    <t>Pullagura Sai sahithi</t>
  </si>
  <si>
    <t>Meghana  Pullagura Sai sahithi</t>
  </si>
  <si>
    <t>meghanafrooty13@gmail.com</t>
  </si>
  <si>
    <t>pmkp5@yahoo.com</t>
  </si>
  <si>
    <t>1997-07-13</t>
  </si>
  <si>
    <t>3-6–307 legend premier -203 Basheer bagh, near police commissioner office,old mla quaters</t>
  </si>
  <si>
    <t>Plot no 63, v.k dhagenagar,gaddiannaram, Hyderabad 60</t>
  </si>
  <si>
    <t>040-23325177</t>
  </si>
  <si>
    <t>CYGPM2932P</t>
  </si>
  <si>
    <t>P0707953</t>
  </si>
  <si>
    <t xml:space="preserve">Sai sindhu </t>
  </si>
  <si>
    <t xml:space="preserve">Muthyala </t>
  </si>
  <si>
    <t xml:space="preserve">Sai sindhu   Muthyala </t>
  </si>
  <si>
    <t>muthyalasindhu11@gmail.com</t>
  </si>
  <si>
    <t>muthyala_sindhu@yahoo.com</t>
  </si>
  <si>
    <t xml:space="preserve">Hs.no-3-6-505,Muktha villa </t>
  </si>
  <si>
    <t>St.no-6, Himayath Nagar , Hyderabad</t>
  </si>
  <si>
    <t>Swimming</t>
  </si>
  <si>
    <t>R0625373</t>
  </si>
  <si>
    <t>Sai spandana</t>
  </si>
  <si>
    <t>Chede</t>
  </si>
  <si>
    <t>Sai spandana  Chede</t>
  </si>
  <si>
    <t>spandana.chede26@gmail.com</t>
  </si>
  <si>
    <t>venkateshwar.chede@gmail.com</t>
  </si>
  <si>
    <t>1998-02-26</t>
  </si>
  <si>
    <t>Hno:1-8-700/40</t>
  </si>
  <si>
    <t>Padma colony, Nallakunta</t>
  </si>
  <si>
    <t>BKTPC0787L</t>
  </si>
  <si>
    <t>Sai Tejaswi</t>
  </si>
  <si>
    <t>Veeram Reddy</t>
  </si>
  <si>
    <t>Sai Tejaswi  Veeram Reddy</t>
  </si>
  <si>
    <t>saitejaswie@gmail.com</t>
  </si>
  <si>
    <t>thejoswi@gmail.com</t>
  </si>
  <si>
    <t>1997-05-26</t>
  </si>
  <si>
    <t>1-1-648/4, Flat No 101, Dr Narayanan Towers</t>
  </si>
  <si>
    <t>Near Canara Bank, Gandhi Nagar, Hyderabad</t>
  </si>
  <si>
    <t>SAI VAISHNAVI</t>
  </si>
  <si>
    <t>KATTA</t>
  </si>
  <si>
    <t>SAI VAISHNAVI  KATTA</t>
  </si>
  <si>
    <t>vaishnavikatta14@gmail.com</t>
  </si>
  <si>
    <t>1997-09-14</t>
  </si>
  <si>
    <t xml:space="preserve">H.no.6-3-661/A , Flat no.503, Lumbini Majestic </t>
  </si>
  <si>
    <t xml:space="preserve">Kapadia lane , Somajiguda </t>
  </si>
  <si>
    <t>040-23321714</t>
  </si>
  <si>
    <t>FBUPK5455F</t>
  </si>
  <si>
    <t>N9459961</t>
  </si>
  <si>
    <t>Satvika</t>
  </si>
  <si>
    <t>Yenigalla</t>
  </si>
  <si>
    <t>Satvika  Yenigalla</t>
  </si>
  <si>
    <t>satvikay@gmail.com</t>
  </si>
  <si>
    <t>1997-10-12</t>
  </si>
  <si>
    <t>Plot no 94, Raghava kalyan estates</t>
  </si>
  <si>
    <t xml:space="preserve">Sainikpuri </t>
  </si>
  <si>
    <t>P0710684</t>
  </si>
  <si>
    <t>Shravya</t>
  </si>
  <si>
    <t>Sheela</t>
  </si>
  <si>
    <t>Shravya  Sheela</t>
  </si>
  <si>
    <t>shravyasheela97@gmail.com</t>
  </si>
  <si>
    <t>shravyasheela98@gmail.com</t>
  </si>
  <si>
    <t>1997-12-10</t>
  </si>
  <si>
    <t>1-3-43/1/103,vinoothna madhusha apts</t>
  </si>
  <si>
    <t>Street 5,habsiguda,hyd-500007</t>
  </si>
  <si>
    <t>040-27151146</t>
  </si>
  <si>
    <t>Fundamentals  of Database Systems</t>
  </si>
  <si>
    <t>1month</t>
  </si>
  <si>
    <t>HJLPS3715K</t>
  </si>
  <si>
    <t>H5168008</t>
  </si>
  <si>
    <t>Shreya</t>
  </si>
  <si>
    <t>Ogety</t>
  </si>
  <si>
    <t>Shreya  Ogety</t>
  </si>
  <si>
    <t>ogetyshreya@gmail.com</t>
  </si>
  <si>
    <t>1996-10-06</t>
  </si>
  <si>
    <t>H.no: 16/2rt, 2nd floor, vijaya nagar colony,hyderabad</t>
  </si>
  <si>
    <t>H.no: 16/2rt, 2nd floor, vijaya nagar colony, hyderabad</t>
  </si>
  <si>
    <t>040-23343191</t>
  </si>
  <si>
    <t>Sonali</t>
  </si>
  <si>
    <t>Bandi</t>
  </si>
  <si>
    <t>Sonali  Bandi</t>
  </si>
  <si>
    <t>sonalib116@gmail.com</t>
  </si>
  <si>
    <t>sonali.bandi8@gmail.com</t>
  </si>
  <si>
    <t>1997-06-17</t>
  </si>
  <si>
    <t>Hno.8-7-62/1,RoadNo.10,RR Nagar,Old Bowenpally,Hyderabad-500011.</t>
  </si>
  <si>
    <t>Hno.8-7-62/1,RoadNo.10,RR Nagar,Old Bowenpally,Hyderabad-500011</t>
  </si>
  <si>
    <t>Marketing &amp; sales</t>
  </si>
  <si>
    <t>TheClimber</t>
  </si>
  <si>
    <t>R1576214</t>
  </si>
  <si>
    <t xml:space="preserve">Uma Maheshwari </t>
  </si>
  <si>
    <t>Vemmula</t>
  </si>
  <si>
    <t>Uma Maheshwari   Vemmula</t>
  </si>
  <si>
    <t xml:space="preserve">maheshwari.vemmula@gmail.com </t>
  </si>
  <si>
    <t xml:space="preserve">umaheshwari398@gmail.com </t>
  </si>
  <si>
    <t>1997-09-10</t>
  </si>
  <si>
    <t>4-3-35</t>
  </si>
  <si>
    <t>Kalimandir</t>
  </si>
  <si>
    <t>BEGPV6832J</t>
  </si>
  <si>
    <t>Urvashi</t>
  </si>
  <si>
    <t xml:space="preserve">Bellamkonda </t>
  </si>
  <si>
    <t xml:space="preserve">Urvashi  Bellamkonda </t>
  </si>
  <si>
    <t xml:space="preserve">bellamkondaurvashi@gmail.com </t>
  </si>
  <si>
    <t>bellamkondaurvashi@gmail.com</t>
  </si>
  <si>
    <t>1997-11-29</t>
  </si>
  <si>
    <t>HNo:2-5-231/a, Hanuman Temple Road,  Khammam, Telangana</t>
  </si>
  <si>
    <t>Kalavoddu, Khammam, Telangana</t>
  </si>
  <si>
    <t xml:space="preserve">Khammam </t>
  </si>
  <si>
    <t>CLTPB4413Q</t>
  </si>
  <si>
    <t>M Abhishek</t>
  </si>
  <si>
    <t>M Abhishek  Reddy</t>
  </si>
  <si>
    <t>Male</t>
  </si>
  <si>
    <t>abhireddy9797@gmail.com</t>
  </si>
  <si>
    <t>68muppidi@gmail.com</t>
  </si>
  <si>
    <t>1997-09-27</t>
  </si>
  <si>
    <t>2-2-1136/1/A,New Nallakunta,Hyderabad-500044</t>
  </si>
  <si>
    <t>L9548545</t>
  </si>
  <si>
    <t xml:space="preserve">Aditya </t>
  </si>
  <si>
    <t xml:space="preserve">Kante </t>
  </si>
  <si>
    <t xml:space="preserve">Aditya   Kante </t>
  </si>
  <si>
    <t xml:space="preserve">adityakante@gmail.com </t>
  </si>
  <si>
    <t>adityakante@yahoo.com</t>
  </si>
  <si>
    <t>1997-10-01</t>
  </si>
  <si>
    <t xml:space="preserve">18-197/1,hanumanpet </t>
  </si>
  <si>
    <t xml:space="preserve">West Malkajgiri </t>
  </si>
  <si>
    <t>Akhil</t>
  </si>
  <si>
    <t>Somalanka</t>
  </si>
  <si>
    <t>Akhil  Somalanka</t>
  </si>
  <si>
    <t>akhilsomalanka7@gmail.com</t>
  </si>
  <si>
    <t>1997-11-12</t>
  </si>
  <si>
    <t>Shanti Nagar colony, Masabtank, Hyderabad</t>
  </si>
  <si>
    <t>Internship for 6 months with Triposse</t>
  </si>
  <si>
    <t>Anirudh</t>
  </si>
  <si>
    <t>Valpadasu</t>
  </si>
  <si>
    <t>Anirudh  Valpadasu</t>
  </si>
  <si>
    <t xml:space="preserve">valpadasuanirudh@gmail.com </t>
  </si>
  <si>
    <t>aurimusblack@gmail.com</t>
  </si>
  <si>
    <t>1998-05-10</t>
  </si>
  <si>
    <t>Flat 304 sri sai ashray residency</t>
  </si>
  <si>
    <t>Lane 2 street 13 gokul nagar road tarnaka</t>
  </si>
  <si>
    <t>Annam</t>
  </si>
  <si>
    <t>Chakravarthy</t>
  </si>
  <si>
    <t>Annam  Chakravarthy</t>
  </si>
  <si>
    <t>Chakravarthy413@gmail.com</t>
  </si>
  <si>
    <t>1998-05-20</t>
  </si>
  <si>
    <t>house no.1-85/3,bhavani nagar street no.5,nacharam</t>
  </si>
  <si>
    <t>House no.1-85/3, Bhavani Nagar Street no.5,nacharam</t>
  </si>
  <si>
    <t>Chandrahas Reddy</t>
  </si>
  <si>
    <t>Mandapati</t>
  </si>
  <si>
    <t>Chandrahas Reddy  Mandapati</t>
  </si>
  <si>
    <t>chandur626@gmail.com</t>
  </si>
  <si>
    <t>1997-12-16</t>
  </si>
  <si>
    <t>Ft no 303 Pt no 172,173,174</t>
  </si>
  <si>
    <t>Yashodara towers, samatha nagar</t>
  </si>
  <si>
    <t>DLBPM7172J</t>
  </si>
  <si>
    <t>Z4387465</t>
  </si>
  <si>
    <t>Deekshith</t>
  </si>
  <si>
    <t>Ganapuram</t>
  </si>
  <si>
    <t>Deekshith  Ganapuram</t>
  </si>
  <si>
    <t>deekshithganapuram@gmail.com</t>
  </si>
  <si>
    <t>1997-08-30</t>
  </si>
  <si>
    <t>Lbs nagar</t>
  </si>
  <si>
    <t>Bodhan</t>
  </si>
  <si>
    <t>Dheeraj Reddy</t>
  </si>
  <si>
    <t>Jambula</t>
  </si>
  <si>
    <t>Dheeraj Reddy  Jambula</t>
  </si>
  <si>
    <t>4855dheeraj@gmail.com</t>
  </si>
  <si>
    <t>4855dheerajj@gmail.com</t>
  </si>
  <si>
    <t>1997-12-26</t>
  </si>
  <si>
    <t xml:space="preserve">17-1-383/17 ,h no:304 , shilpi prestige apt </t>
  </si>
  <si>
    <t>Saidabad</t>
  </si>
  <si>
    <t>Eswar</t>
  </si>
  <si>
    <t>Chaturvedula</t>
  </si>
  <si>
    <t>Eswar  Chaturvedula</t>
  </si>
  <si>
    <t>eswarch1234@gmail.com</t>
  </si>
  <si>
    <t>eswarch13@yahoo.com</t>
  </si>
  <si>
    <t>1997-05-10</t>
  </si>
  <si>
    <t>#101 Sai Bhargavi residency swetha</t>
  </si>
  <si>
    <t xml:space="preserve">Gayatrinagar </t>
  </si>
  <si>
    <t>Eswarnaik</t>
  </si>
  <si>
    <t>Hasavath</t>
  </si>
  <si>
    <t>Eswarnaik  Hasavath</t>
  </si>
  <si>
    <t>eswarnaikh9@gmail.com</t>
  </si>
  <si>
    <t>Eswarnaikh9@outlook.com</t>
  </si>
  <si>
    <t>H. No:4-45 main road ,  kistapuram</t>
  </si>
  <si>
    <t>Kistapuram[vi], sathupally[md]</t>
  </si>
  <si>
    <t>Sathupally, Khammam(dst)</t>
  </si>
  <si>
    <t xml:space="preserve"> </t>
  </si>
  <si>
    <t>Koushik</t>
  </si>
  <si>
    <t>Gadpale</t>
  </si>
  <si>
    <t>Koushik  Gadpale</t>
  </si>
  <si>
    <t>mj5koushik@gmail.com</t>
  </si>
  <si>
    <t>koushiksgl33@gmail.com</t>
  </si>
  <si>
    <t>H.No 4-3-61/31, Phule Nagar, Bhainsa Dist:Nirmal</t>
  </si>
  <si>
    <t>C/o Padma Rao, Beside Akasam &amp; Associates, Masab tank, Hyderabad. 500028</t>
  </si>
  <si>
    <t>Bhainsa</t>
  </si>
  <si>
    <t>Vulnerability Assessment and Penetration Testing</t>
  </si>
  <si>
    <t>15 days</t>
  </si>
  <si>
    <t>Spyry Technologies</t>
  </si>
  <si>
    <t>GPWPK1161P</t>
  </si>
  <si>
    <t>Krishna raj</t>
  </si>
  <si>
    <t>Singaram</t>
  </si>
  <si>
    <t>Krishna raj  Singaram</t>
  </si>
  <si>
    <t>krishnakr44444@gmail.com</t>
  </si>
  <si>
    <t>1997-09-15</t>
  </si>
  <si>
    <t xml:space="preserve">14-3-31,mattewada,warangal </t>
  </si>
  <si>
    <t>14-3-31,mattewada,warangal</t>
  </si>
  <si>
    <t>Warangal</t>
  </si>
  <si>
    <t>Mahesh</t>
  </si>
  <si>
    <t>Akuthota</t>
  </si>
  <si>
    <t>Mahesh  Akuthota</t>
  </si>
  <si>
    <t>Maheshakuthota21@gmail.com</t>
  </si>
  <si>
    <t>4-35/2 narsimhulpet warangal</t>
  </si>
  <si>
    <t>Kondapur Hyderabad</t>
  </si>
  <si>
    <t>BXSPA7925A</t>
  </si>
  <si>
    <t>Naga Vikas</t>
  </si>
  <si>
    <t>Pabba</t>
  </si>
  <si>
    <t>Naga Vikas  Pabba</t>
  </si>
  <si>
    <t>nagavikaspabba@gmail.com</t>
  </si>
  <si>
    <t>nagavikas04@gmail.com</t>
  </si>
  <si>
    <t>1998-08-04</t>
  </si>
  <si>
    <t>4-4-61, reddy wada, siricilla, telangana</t>
  </si>
  <si>
    <t>siricilla</t>
  </si>
  <si>
    <t>Pavan Raj</t>
  </si>
  <si>
    <t>Gajarla</t>
  </si>
  <si>
    <t>Pavan Raj  Gajarla</t>
  </si>
  <si>
    <t>gajarlapavanraj29@gmail.com</t>
  </si>
  <si>
    <t>1998-03-28</t>
  </si>
  <si>
    <t>H.no 8-7-180/8a,samatha nagar street no 1</t>
  </si>
  <si>
    <t>Old bowenpally,secunderabad</t>
  </si>
  <si>
    <t>Android app development</t>
  </si>
  <si>
    <t>P6899856</t>
  </si>
  <si>
    <t>Pavan Sai</t>
  </si>
  <si>
    <t>Cherukuri</t>
  </si>
  <si>
    <t>Pavan Sai  Cherukuri</t>
  </si>
  <si>
    <t xml:space="preserve">pavancherukuri345@gmail.com </t>
  </si>
  <si>
    <t>pavancherukuri345@gmail.com</t>
  </si>
  <si>
    <t>1998-10-17</t>
  </si>
  <si>
    <t>indiranagar, khammam h. no - 3-1-95/2</t>
  </si>
  <si>
    <t>khammam, indiranagar</t>
  </si>
  <si>
    <t>BPAPC8904H</t>
  </si>
  <si>
    <t>Pravin Kishore</t>
  </si>
  <si>
    <t>Koyalkar</t>
  </si>
  <si>
    <t>Pravin Kishore  Koyalkar</t>
  </si>
  <si>
    <t>pravinkishore.1997@gmail.com</t>
  </si>
  <si>
    <t>1997-11-22</t>
  </si>
  <si>
    <t>H. No. 18-7-739/17/4, Sri Ram Nagar Colony</t>
  </si>
  <si>
    <t>Gowlipura, Hyderabad - 500053</t>
  </si>
  <si>
    <t>Android application development</t>
  </si>
  <si>
    <t>1 month</t>
  </si>
  <si>
    <t>Azure Skynet</t>
  </si>
  <si>
    <t>EDSPK5381R</t>
  </si>
  <si>
    <t>R3154244</t>
  </si>
  <si>
    <t>Kadevari</t>
  </si>
  <si>
    <t>Rohith</t>
  </si>
  <si>
    <t>Kadevari  Rohith</t>
  </si>
  <si>
    <t>rohithkadevari25@gmail.com</t>
  </si>
  <si>
    <t>1997-11-17</t>
  </si>
  <si>
    <t>Pt no :30 gr nagar,kalimandir  bandlaguda</t>
  </si>
  <si>
    <t>Pt no :30 gr nagar,kalimandir, bandlaguda</t>
  </si>
  <si>
    <t>IEEE(coding ground)</t>
  </si>
  <si>
    <t>IEEE Department</t>
  </si>
  <si>
    <t>GCIPK8394F</t>
  </si>
  <si>
    <t>Jagannath</t>
  </si>
  <si>
    <t>Saragadam</t>
  </si>
  <si>
    <t>Jagannath  Saragadam</t>
  </si>
  <si>
    <t>jagannathsrs@gmail.com</t>
  </si>
  <si>
    <t>naidu.sevr@gmail.com</t>
  </si>
  <si>
    <t>1997-02-01</t>
  </si>
  <si>
    <t>Plot 134-B, Flat 3B, KK mansion, SR Nagar</t>
  </si>
  <si>
    <t>Lane 18, near Sri Amogha Junior college</t>
  </si>
  <si>
    <t>040-23700123</t>
  </si>
  <si>
    <t>GENPS0188Q</t>
  </si>
  <si>
    <t>P3418297</t>
  </si>
  <si>
    <t>Sai Kiran</t>
  </si>
  <si>
    <t>Varnakavi</t>
  </si>
  <si>
    <t>Sai Kiran  Varnakavi</t>
  </si>
  <si>
    <t>varnakavisaikiran8@gmail.com</t>
  </si>
  <si>
    <t>saikiranvarnakavi@outlook.com</t>
  </si>
  <si>
    <t>1998-06-19</t>
  </si>
  <si>
    <t>1-7-74/6 , chaitanyapuri , hyd -60</t>
  </si>
  <si>
    <t>1-7-74/6, chaitanyapuri, hyd-60</t>
  </si>
  <si>
    <t>Abdul Matheen</t>
  </si>
  <si>
    <t>Shaik</t>
  </si>
  <si>
    <t>Abdul Matheen  Shaik</t>
  </si>
  <si>
    <t>abdulmatheen11@gmail.com</t>
  </si>
  <si>
    <t>1997-05-11</t>
  </si>
  <si>
    <t>Cascade greens apartment, rose block-203</t>
  </si>
  <si>
    <t>Lane next to Sai chaitanya degree college,Ncl north colony,kompally</t>
  </si>
  <si>
    <t>DBNPM4338G</t>
  </si>
  <si>
    <t>Siddharth</t>
  </si>
  <si>
    <t>Panigrahi</t>
  </si>
  <si>
    <t>Siddharth  Panigrahi</t>
  </si>
  <si>
    <t>siddharth7997@gmail.com</t>
  </si>
  <si>
    <t>jnana1968@gmail.com</t>
  </si>
  <si>
    <t>1997-09-07</t>
  </si>
  <si>
    <t>Sonic Furnished Apartments,#18-10-64,Backside Aboodi Function Hall, Barkas</t>
  </si>
  <si>
    <t>Keshavgiri post, Chandrayangutta</t>
  </si>
  <si>
    <t>DATA SCIENCE 101,MACHINE LEARNING</t>
  </si>
  <si>
    <t>self pased</t>
  </si>
  <si>
    <t>COGNITIVE CLASSES (IBM)</t>
  </si>
  <si>
    <t>DYMPP1647F</t>
  </si>
  <si>
    <t>Soumith</t>
  </si>
  <si>
    <t>Peketi</t>
  </si>
  <si>
    <t>Soumith  Peketi</t>
  </si>
  <si>
    <t>Soumithpeketi@gmail.com</t>
  </si>
  <si>
    <t>1997-08-16</t>
  </si>
  <si>
    <t>2-33-4</t>
  </si>
  <si>
    <t>Srinagar</t>
  </si>
  <si>
    <t>Kakinada</t>
  </si>
  <si>
    <t>AP</t>
  </si>
  <si>
    <t>DVOPP7908E</t>
  </si>
  <si>
    <t>Srujan</t>
  </si>
  <si>
    <t>Tikayyolla</t>
  </si>
  <si>
    <t>Srujan  Tikayyolla</t>
  </si>
  <si>
    <t xml:space="preserve">srujant18@gmail.com </t>
  </si>
  <si>
    <t>sru.prajan@gmail.com</t>
  </si>
  <si>
    <t>H.no : 6-18-124,OLD NGO'S colony</t>
  </si>
  <si>
    <t xml:space="preserve">subhash nagar, Nizamabad </t>
  </si>
  <si>
    <t xml:space="preserve">Nizamabad </t>
  </si>
  <si>
    <t>BDCPT3559D</t>
  </si>
  <si>
    <t>Ujwal</t>
  </si>
  <si>
    <t>Dasari</t>
  </si>
  <si>
    <t>Ujwal  Dasari</t>
  </si>
  <si>
    <t>ujwaldasari1@gmail.com</t>
  </si>
  <si>
    <t>madhavi060967@gmail.com</t>
  </si>
  <si>
    <t>1997-11-03</t>
  </si>
  <si>
    <t xml:space="preserve">6-1-119/11,Walkertown,Secunderabad,Telangana </t>
  </si>
  <si>
    <t xml:space="preserve">6-1-119/11,walkertown,padmaraonagar,Secunderabad </t>
  </si>
  <si>
    <t>M8292262</t>
  </si>
  <si>
    <t>K.T.</t>
  </si>
  <si>
    <t>Ujwal  K.T.</t>
  </si>
  <si>
    <t>kt.ujwal@gmail.com</t>
  </si>
  <si>
    <t>1996-12-23</t>
  </si>
  <si>
    <t>24-3\20\8,Plot No.54,Road No.8,Vishnupuri Extension,Vimaladevi Nagar,Malkajgiri,Secunderabad</t>
  </si>
  <si>
    <t>Malkajgiri,Secunderabad</t>
  </si>
  <si>
    <t>Vapt,machine learning</t>
  </si>
  <si>
    <t>15 days,3 months</t>
  </si>
  <si>
    <t>Spyry,NPTEL</t>
  </si>
  <si>
    <t>Vasudeva</t>
  </si>
  <si>
    <t>Gudimalla</t>
  </si>
  <si>
    <t>Vasudeva  Gudimalla</t>
  </si>
  <si>
    <t>cbitlife@gmail.com</t>
  </si>
  <si>
    <t>vasudeva1997@gmail.com</t>
  </si>
  <si>
    <t>1998-12-18</t>
  </si>
  <si>
    <t>Flat no 401-A, A block, Sri Sai krupa apts</t>
  </si>
  <si>
    <t>Madinaguda, miyapur</t>
  </si>
  <si>
    <t>CKIPG5325E4</t>
  </si>
  <si>
    <t>Vishal Anand</t>
  </si>
  <si>
    <t>Chenna</t>
  </si>
  <si>
    <t>Vishal Anand  Chenna</t>
  </si>
  <si>
    <t>vishalanandch@gmail.com</t>
  </si>
  <si>
    <t>vishalanandch@yahoo.co.in</t>
  </si>
  <si>
    <t>1997-09-23</t>
  </si>
  <si>
    <t>H.No:11-3-27/2, Road No:13, Sri Venkateswara colony</t>
  </si>
  <si>
    <t>Saroornagar</t>
  </si>
  <si>
    <t>P7049292</t>
  </si>
  <si>
    <t>Vishnu Rohith</t>
  </si>
  <si>
    <t>Karanam</t>
  </si>
  <si>
    <t>Vishnu Rohith  Karanam</t>
  </si>
  <si>
    <t>karanamrohith@gmail.com</t>
  </si>
  <si>
    <t>praneethkaranam@gmail.com</t>
  </si>
  <si>
    <t>1998-01-21</t>
  </si>
  <si>
    <t>Flat no :402</t>
  </si>
  <si>
    <t>Gharonda Aangan apts, Ram nagar</t>
  </si>
  <si>
    <t>R0630217</t>
  </si>
  <si>
    <t>Kiran Kumar</t>
  </si>
  <si>
    <t>Chirra</t>
  </si>
  <si>
    <t>Kiran Kumar  Chirra</t>
  </si>
  <si>
    <t>chkiran219@outlook.com</t>
  </si>
  <si>
    <t>chkiran219@gmail.com</t>
  </si>
  <si>
    <t>1997-09-21</t>
  </si>
  <si>
    <t>H.# 2-1-587, Naimnagar, Hanamkonda, Warangal 506009</t>
  </si>
  <si>
    <t>Kuc 'x' Road, naimnagar, wgl</t>
  </si>
  <si>
    <t>EQMPK3884G</t>
  </si>
  <si>
    <t>Venkatadasu</t>
  </si>
  <si>
    <t>K</t>
  </si>
  <si>
    <t>Venkatadasu  K</t>
  </si>
  <si>
    <t>venkat3990@gmail.com</t>
  </si>
  <si>
    <t>venmatdasu@rediffmail.com</t>
  </si>
  <si>
    <t>1997-06-06</t>
  </si>
  <si>
    <t>4-33,Dagadapalli, vepanagandla, wanaparthy</t>
  </si>
  <si>
    <t>4-33,Dagadapalli, vepanagandla,wanaparthy</t>
  </si>
  <si>
    <t>Wanaparthy</t>
  </si>
  <si>
    <t>Training in Banglore</t>
  </si>
  <si>
    <t>6 months</t>
  </si>
  <si>
    <t>ISEE staffing solutions</t>
  </si>
  <si>
    <t>Ragula durga</t>
  </si>
  <si>
    <t>prasad</t>
  </si>
  <si>
    <t>Ragula durga  prasad</t>
  </si>
  <si>
    <t>durga9609@gmail.com</t>
  </si>
  <si>
    <t>Durga9609@gmail.com</t>
  </si>
  <si>
    <t>1996-09-28</t>
  </si>
  <si>
    <t>10-5-76/14/1 north lalaguda thukkaram gate Secunderabad</t>
  </si>
  <si>
    <t>NSIC</t>
  </si>
  <si>
    <t>PURNA</t>
  </si>
  <si>
    <t>MUDDANGULA</t>
  </si>
  <si>
    <t>PURNA  MUDDANGULA</t>
  </si>
  <si>
    <t>smileyramya05@gmailcom</t>
  </si>
  <si>
    <t>1997-03-30</t>
  </si>
  <si>
    <t>Hno:7-74/1 INDRA NAGAR COLONY BODUPPAL HYD</t>
  </si>
  <si>
    <t>Hno:7-74/1 INDRANAGAR COLONY HYD</t>
  </si>
  <si>
    <t>1) presented a paper on topic Android versions in the technical fest"sudhee" of cbit 2)participated in two day workshop on android apps development</t>
  </si>
  <si>
    <t xml:space="preserve">1) One day 2) Two days </t>
  </si>
  <si>
    <t>1) CAP GEMINI  2) PATH CREATORS</t>
  </si>
  <si>
    <t>DCCPM5772A</t>
  </si>
  <si>
    <t>Pedda</t>
  </si>
  <si>
    <t>Anjaneyulu</t>
  </si>
  <si>
    <t>Pedda  Anjaneyulu</t>
  </si>
  <si>
    <t>panjaneyulu107@gmail.com</t>
  </si>
  <si>
    <t>Mahabubnagar</t>
  </si>
  <si>
    <t>Boyapally(village) .  Mondal: Mahabubnagar</t>
  </si>
  <si>
    <t>srilatha</t>
  </si>
  <si>
    <t>vinjamuri</t>
  </si>
  <si>
    <t>srilatha  vinjamuri</t>
  </si>
  <si>
    <t>sheela.sri123456@gmail.com</t>
  </si>
  <si>
    <t>vinjamurisrilatha060@ gmail.com</t>
  </si>
  <si>
    <t>1998-07-05</t>
  </si>
  <si>
    <t>varkala,chithapally,nalgonda</t>
  </si>
  <si>
    <t>varkala</t>
  </si>
  <si>
    <t>none</t>
  </si>
  <si>
    <t>Aparanji</t>
  </si>
  <si>
    <t>Kondagorla</t>
  </si>
  <si>
    <t>Aparanji  Kondagorla</t>
  </si>
  <si>
    <t>ranjani.aparanjani@gmail.com</t>
  </si>
  <si>
    <t>1996-05-16</t>
  </si>
  <si>
    <t>kataram</t>
  </si>
  <si>
    <t>bhupalpally</t>
  </si>
  <si>
    <t>ENRTK9327N</t>
  </si>
  <si>
    <t>Venkatesh</t>
  </si>
  <si>
    <t>KADAMANCHI</t>
  </si>
  <si>
    <t>Venkatesh  KADAMANCHI</t>
  </si>
  <si>
    <t>Venkateshvenky8897@gmail.com</t>
  </si>
  <si>
    <t>1996-08-20</t>
  </si>
  <si>
    <t>HOUSE NO 8-3-231/387(B/A)KRISHNA NAGAR</t>
  </si>
  <si>
    <t>Kishore</t>
  </si>
  <si>
    <t>Musham</t>
  </si>
  <si>
    <t>Kishore  Musham</t>
  </si>
  <si>
    <t>Kishcbit@gmail.com</t>
  </si>
  <si>
    <t>1998-08-07</t>
  </si>
  <si>
    <t>Plot no 44 near 43 railway gate</t>
  </si>
  <si>
    <t xml:space="preserve">Padma shali nagar, nalgonda </t>
  </si>
  <si>
    <t>Nalgonda</t>
  </si>
  <si>
    <t>Ramya</t>
  </si>
  <si>
    <t>Guduri</t>
  </si>
  <si>
    <t>Ramya  Guduri</t>
  </si>
  <si>
    <t>ramya.guduri9@gmail.com</t>
  </si>
  <si>
    <t>1997-11-09</t>
  </si>
  <si>
    <t>H:No:2-20,konaraopet,Mandal:konaraopet,Dist:rajannasircilla</t>
  </si>
  <si>
    <t>Konaraopet</t>
  </si>
  <si>
    <t>Godugu</t>
  </si>
  <si>
    <t>Punith</t>
  </si>
  <si>
    <t>Godugu  Punith</t>
  </si>
  <si>
    <t>punithchinna3@gmail.com</t>
  </si>
  <si>
    <t>1996-07-21</t>
  </si>
  <si>
    <t>-</t>
  </si>
  <si>
    <t>Diesrl colony</t>
  </si>
  <si>
    <t>Kazipet</t>
  </si>
  <si>
    <t>BVGPG0785G</t>
  </si>
  <si>
    <t xml:space="preserve">Nitya </t>
  </si>
  <si>
    <t xml:space="preserve">Ingale </t>
  </si>
  <si>
    <t xml:space="preserve">Nitya   Ingale </t>
  </si>
  <si>
    <t>nityaingale@yahoo.com</t>
  </si>
  <si>
    <t>nitya143ingale@gmail.com</t>
  </si>
  <si>
    <t>1997-03-20</t>
  </si>
  <si>
    <t xml:space="preserve">4-3-59, 2nd floor opp to H.V.S public school sultan bazaar koti </t>
  </si>
  <si>
    <t>13-2-312 aram ghar colony , jali hanuman , dhoolpet. 500006</t>
  </si>
  <si>
    <t>Telengana</t>
  </si>
  <si>
    <t>S.No.</t>
  </si>
  <si>
    <t>Email ID</t>
  </si>
  <si>
    <t>Mobile N0.</t>
  </si>
  <si>
    <t>UG CGPA</t>
  </si>
  <si>
    <t>Bhavitha M</t>
  </si>
  <si>
    <t>Preference</t>
  </si>
  <si>
    <t>Day 1 Sharing</t>
  </si>
  <si>
    <t>C1</t>
  </si>
  <si>
    <t>C2</t>
  </si>
  <si>
    <t>C3</t>
  </si>
  <si>
    <t>No of placements</t>
  </si>
  <si>
    <t>Status</t>
  </si>
  <si>
    <t>Infosys</t>
  </si>
  <si>
    <t>Deloitte</t>
  </si>
  <si>
    <t>ITC</t>
  </si>
  <si>
    <t>CTS</t>
  </si>
  <si>
    <t>Accenture</t>
  </si>
  <si>
    <t>Servicenow</t>
  </si>
  <si>
    <t>Rauzr</t>
  </si>
  <si>
    <t>Capgemini</t>
  </si>
  <si>
    <t>Hitachi</t>
  </si>
  <si>
    <t>Merilytcs</t>
  </si>
  <si>
    <t>BOA</t>
  </si>
  <si>
    <t>TCS</t>
  </si>
  <si>
    <t>Wellsfargo</t>
  </si>
  <si>
    <t>Oracle</t>
  </si>
  <si>
    <t>Keerthana Reddy Varakala</t>
  </si>
  <si>
    <t>NCR</t>
  </si>
  <si>
    <t>JPMC</t>
  </si>
  <si>
    <t>Sai Tejaswi Veeram Reddy</t>
  </si>
  <si>
    <t>GE Appliances</t>
  </si>
  <si>
    <t>Tata Elxsi</t>
  </si>
  <si>
    <t>Hexagon</t>
  </si>
  <si>
    <t>Karvy</t>
  </si>
  <si>
    <t>Byju's</t>
  </si>
  <si>
    <t>Akhil Somalanka</t>
  </si>
  <si>
    <t>Info SER</t>
  </si>
  <si>
    <t>Delhivery</t>
  </si>
  <si>
    <t>CTS "Next"</t>
  </si>
  <si>
    <t>PH Tech.</t>
  </si>
  <si>
    <t>Jagannath Saragadam</t>
  </si>
  <si>
    <t>HackwithInfy</t>
  </si>
  <si>
    <t>Tvarana</t>
  </si>
  <si>
    <t>AtoS</t>
  </si>
  <si>
    <t>Mechzone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</si>
</sst>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"/>
    <numFmt numFmtId="165" formatCode="m/d/yyyy\ h:mm:ss"/>
    <numFmt numFmtId="166" formatCode="yyyy\-mm\-dd"/>
    <numFmt numFmtId="167" formatCode="0.0"/>
  </numFmts>
  <fonts count="10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b/>
      <sz val="10.0"/>
      <color rgb="FF000000"/>
      <name val="Arial"/>
    </font>
    <font>
      <b/>
      <sz val="10.0"/>
      <color rgb="FF2A0173"/>
      <name val="Arial"/>
    </font>
    <font/>
    <font>
      <sz val="10.0"/>
      <color rgb="FF2A017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64" xfId="0" applyFont="1" applyNumberFormat="1"/>
    <xf borderId="0" fillId="0" fontId="0" numFmtId="0" xfId="0" applyFont="1"/>
    <xf borderId="0" fillId="0" fontId="2" numFmtId="165" xfId="0" applyFont="1" applyNumberFormat="1"/>
    <xf borderId="0" fillId="0" fontId="2" numFmtId="166" xfId="0" applyAlignment="1" applyFont="1" applyNumberFormat="1">
      <alignment horizontal="left"/>
    </xf>
    <xf borderId="0" fillId="0" fontId="2" numFmtId="0" xfId="0" applyAlignment="1" applyFont="1">
      <alignment horizontal="right"/>
    </xf>
    <xf borderId="0" fillId="0" fontId="2" numFmtId="0" xfId="0" applyFont="1"/>
    <xf borderId="1" fillId="2" fontId="0" numFmtId="0" xfId="0" applyBorder="1" applyFill="1" applyFont="1"/>
    <xf quotePrefix="1" borderId="1" fillId="2" fontId="0" numFmtId="0" xfId="0" applyBorder="1" applyFont="1"/>
    <xf borderId="0" fillId="0" fontId="3" numFmtId="0" xfId="0" applyFont="1"/>
    <xf borderId="2" fillId="0" fontId="3" numFmtId="1" xfId="0" applyAlignment="1" applyBorder="1" applyFont="1" applyNumberFormat="1">
      <alignment vertical="center"/>
    </xf>
    <xf borderId="2" fillId="0" fontId="3" numFmtId="164" xfId="0" applyAlignment="1" applyBorder="1" applyFont="1" applyNumberFormat="1">
      <alignment vertical="center"/>
    </xf>
    <xf borderId="2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vertical="center"/>
    </xf>
    <xf borderId="0" fillId="0" fontId="4" numFmtId="165" xfId="0" applyFont="1" applyNumberFormat="1"/>
    <xf borderId="2" fillId="0" fontId="4" numFmtId="1" xfId="0" applyAlignment="1" applyBorder="1" applyFont="1" applyNumberFormat="1">
      <alignment horizontal="center" vertical="center"/>
    </xf>
    <xf borderId="2" fillId="0" fontId="5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left" vertical="center"/>
    </xf>
    <xf borderId="2" fillId="0" fontId="5" numFmtId="167" xfId="0" applyAlignment="1" applyBorder="1" applyFont="1" applyNumberFormat="1">
      <alignment horizontal="center" vertical="center"/>
    </xf>
    <xf borderId="2" fillId="0" fontId="4" numFmtId="167" xfId="0" applyAlignment="1" applyBorder="1" applyFont="1" applyNumberFormat="1">
      <alignment horizontal="center" vertical="center"/>
    </xf>
    <xf borderId="0" fillId="0" fontId="5" numFmtId="0" xfId="0" applyFont="1"/>
    <xf borderId="0" fillId="0" fontId="5" numFmtId="1" xfId="0" applyAlignment="1" applyFont="1" applyNumberFormat="1">
      <alignment vertical="center"/>
    </xf>
    <xf borderId="0" fillId="0" fontId="5" numFmtId="164" xfId="0" applyAlignment="1" applyFont="1" applyNumberFormat="1">
      <alignment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2" fillId="0" fontId="6" numFmtId="1" xfId="0" applyAlignment="1" applyBorder="1" applyFont="1" applyNumberFormat="1">
      <alignment horizontal="center" vertical="center"/>
    </xf>
    <xf borderId="2" fillId="0" fontId="6" numFmtId="164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left" vertical="center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0" fillId="0" fontId="0" numFmtId="0" xfId="0" applyAlignment="1" applyFont="1">
      <alignment horizontal="center" readingOrder="0" vertical="center"/>
    </xf>
    <xf borderId="0" fillId="0" fontId="2" numFmtId="165" xfId="0" applyAlignment="1" applyFont="1" applyNumberFormat="1">
      <alignment horizontal="center" vertical="center"/>
    </xf>
    <xf borderId="2" fillId="0" fontId="2" numFmtId="1" xfId="0" applyAlignment="1" applyBorder="1" applyFont="1" applyNumberFormat="1">
      <alignment horizontal="center" vertical="center"/>
    </xf>
    <xf borderId="2" fillId="0" fontId="0" numFmtId="164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left" vertical="center"/>
    </xf>
    <xf borderId="2" fillId="0" fontId="0" numFmtId="0" xfId="0" applyAlignment="1" applyBorder="1" applyFont="1">
      <alignment horizontal="center" vertical="center"/>
    </xf>
    <xf borderId="2" fillId="0" fontId="0" numFmtId="167" xfId="0" applyAlignment="1" applyBorder="1" applyFont="1" applyNumberFormat="1">
      <alignment horizontal="center" vertical="center"/>
    </xf>
    <xf borderId="2" fillId="0" fontId="9" numFmtId="0" xfId="0" applyAlignment="1" applyBorder="1" applyFont="1">
      <alignment horizontal="center" vertical="center"/>
    </xf>
    <xf borderId="2" fillId="0" fontId="0" numFmtId="0" xfId="0" applyAlignment="1" applyBorder="1" applyFont="1">
      <alignment vertical="center"/>
    </xf>
    <xf borderId="2" fillId="0" fontId="0" numFmtId="0" xfId="0" applyBorder="1" applyFont="1"/>
    <xf borderId="0" fillId="0" fontId="1" numFmtId="0" xfId="0" applyAlignment="1" applyFont="1">
      <alignment readingOrder="0"/>
    </xf>
    <xf borderId="0" fillId="0" fontId="0" numFmtId="1" xfId="0" applyFont="1" applyNumberFormat="1"/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21.57"/>
    <col customWidth="1" min="2" max="2" width="13.14"/>
    <col customWidth="1" min="3" max="10" width="21.57"/>
    <col customWidth="1" min="11" max="11" width="28.29"/>
    <col customWidth="1" min="12" max="31" width="21.57"/>
    <col customWidth="1" min="32" max="32" width="29.57"/>
    <col customWidth="1" min="33" max="38" width="21.57"/>
    <col customWidth="1" min="39" max="39" width="39.14"/>
    <col customWidth="1" min="40" max="40" width="21.57"/>
    <col customWidth="1" min="41" max="41" width="43.29"/>
    <col customWidth="1" min="42" max="47" width="21.57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ht="15.75" customHeight="1">
      <c r="A2" s="4">
        <v>43130.414363749995</v>
      </c>
      <c r="B2" s="2">
        <v>1.60114737006E11</v>
      </c>
      <c r="C2" s="1" t="s">
        <v>47</v>
      </c>
      <c r="D2" s="1" t="s">
        <v>48</v>
      </c>
      <c r="E2" s="1" t="s">
        <v>49</v>
      </c>
      <c r="F2" s="1">
        <v>1.0</v>
      </c>
      <c r="G2" s="1" t="s">
        <v>50</v>
      </c>
      <c r="H2" s="1" t="s">
        <v>51</v>
      </c>
      <c r="I2" s="1" t="s">
        <v>52</v>
      </c>
      <c r="J2" s="1" t="s">
        <v>53</v>
      </c>
      <c r="K2" s="5">
        <v>35250.0</v>
      </c>
      <c r="L2" s="1">
        <v>9.502006065E9</v>
      </c>
      <c r="M2" s="1">
        <v>9.885835826E9</v>
      </c>
      <c r="N2" s="1" t="s">
        <v>54</v>
      </c>
      <c r="O2" s="1" t="s">
        <v>55</v>
      </c>
      <c r="P2" s="1">
        <v>83.0</v>
      </c>
      <c r="Q2" s="1">
        <v>2012.0</v>
      </c>
      <c r="R2" s="1">
        <v>78.0</v>
      </c>
      <c r="S2" s="1">
        <v>2014.0</v>
      </c>
      <c r="T2" s="6" t="s">
        <v>56</v>
      </c>
      <c r="U2" s="6" t="s">
        <v>56</v>
      </c>
      <c r="V2" s="1" t="s">
        <v>57</v>
      </c>
      <c r="W2" s="1" t="s">
        <v>58</v>
      </c>
      <c r="X2" s="1" t="s">
        <v>59</v>
      </c>
      <c r="Y2" s="1">
        <v>5.9</v>
      </c>
      <c r="Z2" s="1">
        <v>5.8</v>
      </c>
      <c r="AA2" s="1">
        <v>5.9</v>
      </c>
      <c r="AB2" s="1">
        <v>5.7</v>
      </c>
      <c r="AC2" s="1">
        <v>6.4</v>
      </c>
      <c r="AD2" s="1">
        <v>6.0</v>
      </c>
      <c r="AE2" s="1">
        <v>2019.0</v>
      </c>
      <c r="AF2" s="6">
        <v>1.0</v>
      </c>
      <c r="AG2" s="1" t="s">
        <v>60</v>
      </c>
      <c r="AH2" s="1" t="s">
        <v>61</v>
      </c>
      <c r="AI2" s="1" t="s">
        <v>62</v>
      </c>
      <c r="AJ2" s="1" t="s">
        <v>63</v>
      </c>
      <c r="AK2" s="1">
        <v>500027.0</v>
      </c>
      <c r="AM2" s="1" t="s">
        <v>64</v>
      </c>
      <c r="AN2" s="1" t="s">
        <v>65</v>
      </c>
      <c r="AO2" s="1" t="s">
        <v>66</v>
      </c>
      <c r="AP2" s="1" t="s">
        <v>67</v>
      </c>
      <c r="AQ2" s="1" t="s">
        <v>68</v>
      </c>
      <c r="AR2" s="1" t="s">
        <v>67</v>
      </c>
      <c r="AS2" s="7" t="s">
        <v>69</v>
      </c>
      <c r="AT2" s="7" t="s">
        <v>56</v>
      </c>
      <c r="AU2" s="6">
        <v>7.11783609438E11</v>
      </c>
    </row>
    <row r="3" ht="15.75" customHeight="1">
      <c r="A3" s="4">
        <v>43129.897025</v>
      </c>
      <c r="B3" s="2">
        <v>1.60114737061E11</v>
      </c>
      <c r="C3" s="1" t="s">
        <v>70</v>
      </c>
      <c r="D3" s="1" t="s">
        <v>71</v>
      </c>
      <c r="E3" s="1" t="s">
        <v>72</v>
      </c>
      <c r="F3" s="1">
        <v>3.0</v>
      </c>
      <c r="G3" s="1" t="s">
        <v>50</v>
      </c>
      <c r="H3" s="1" t="s">
        <v>73</v>
      </c>
      <c r="I3" s="8" t="s">
        <v>73</v>
      </c>
      <c r="J3" s="1" t="s">
        <v>53</v>
      </c>
      <c r="K3" s="9" t="s">
        <v>74</v>
      </c>
      <c r="L3" s="1">
        <v>7.032292601E9</v>
      </c>
      <c r="M3" s="1">
        <v>7.032292601E9</v>
      </c>
      <c r="N3" s="1" t="s">
        <v>54</v>
      </c>
      <c r="O3" s="1" t="s">
        <v>55</v>
      </c>
      <c r="P3" s="1">
        <v>62.0</v>
      </c>
      <c r="Q3" s="1">
        <v>2012.0</v>
      </c>
      <c r="R3" s="1">
        <v>60.4</v>
      </c>
      <c r="S3" s="1">
        <v>2014.0</v>
      </c>
      <c r="T3" s="6" t="s">
        <v>56</v>
      </c>
      <c r="U3" s="6" t="s">
        <v>56</v>
      </c>
      <c r="V3" s="1" t="s">
        <v>57</v>
      </c>
      <c r="W3" s="1" t="s">
        <v>58</v>
      </c>
      <c r="X3" s="1" t="s">
        <v>59</v>
      </c>
      <c r="Y3" s="1">
        <v>5.8</v>
      </c>
      <c r="Z3" s="1">
        <v>5.8</v>
      </c>
      <c r="AA3" s="1">
        <v>6.2</v>
      </c>
      <c r="AB3" s="1">
        <v>6.0</v>
      </c>
      <c r="AC3" s="1">
        <v>6.5</v>
      </c>
      <c r="AD3" s="1">
        <v>6.1</v>
      </c>
      <c r="AE3" s="1">
        <v>2019.0</v>
      </c>
      <c r="AF3" s="6">
        <v>1.0</v>
      </c>
      <c r="AG3" s="1" t="s">
        <v>75</v>
      </c>
      <c r="AH3" s="1" t="s">
        <v>76</v>
      </c>
      <c r="AI3" s="1" t="s">
        <v>77</v>
      </c>
      <c r="AJ3" s="1" t="s">
        <v>78</v>
      </c>
      <c r="AK3" s="1">
        <v>744102.0</v>
      </c>
      <c r="AO3" s="1" t="s">
        <v>79</v>
      </c>
      <c r="AP3" s="1" t="s">
        <v>68</v>
      </c>
      <c r="AQ3" s="1" t="s">
        <v>68</v>
      </c>
      <c r="AR3" s="1" t="s">
        <v>67</v>
      </c>
      <c r="AS3" s="7" t="s">
        <v>56</v>
      </c>
      <c r="AT3" s="7" t="s">
        <v>56</v>
      </c>
      <c r="AU3" s="6">
        <v>6.97152891148E11</v>
      </c>
    </row>
    <row r="4" ht="15.75" customHeight="1">
      <c r="A4" s="4">
        <v>43129.760388263894</v>
      </c>
      <c r="B4" s="2">
        <v>1.60115737001E11</v>
      </c>
      <c r="C4" s="1" t="s">
        <v>80</v>
      </c>
      <c r="D4" s="1" t="s">
        <v>81</v>
      </c>
      <c r="E4" s="1" t="s">
        <v>82</v>
      </c>
      <c r="F4" s="1">
        <v>0.0</v>
      </c>
      <c r="G4" s="1" t="s">
        <v>50</v>
      </c>
      <c r="H4" s="1" t="s">
        <v>83</v>
      </c>
      <c r="I4" s="1" t="s">
        <v>83</v>
      </c>
      <c r="J4" s="1" t="s">
        <v>53</v>
      </c>
      <c r="K4" s="5">
        <v>35719.0</v>
      </c>
      <c r="L4" s="1">
        <v>8.143167771E9</v>
      </c>
      <c r="M4" s="1">
        <v>8.143044443E9</v>
      </c>
      <c r="N4" s="1" t="s">
        <v>54</v>
      </c>
      <c r="O4" s="1" t="s">
        <v>55</v>
      </c>
      <c r="P4" s="1">
        <v>91.0</v>
      </c>
      <c r="Q4" s="1">
        <v>2013.0</v>
      </c>
      <c r="R4" s="1">
        <v>95.5</v>
      </c>
      <c r="S4" s="1">
        <v>2015.0</v>
      </c>
      <c r="T4" s="6" t="s">
        <v>56</v>
      </c>
      <c r="U4" s="6" t="s">
        <v>56</v>
      </c>
      <c r="V4" s="1" t="s">
        <v>57</v>
      </c>
      <c r="W4" s="1" t="s">
        <v>58</v>
      </c>
      <c r="X4" s="1" t="s">
        <v>59</v>
      </c>
      <c r="Y4" s="1">
        <v>7.5</v>
      </c>
      <c r="Z4" s="1">
        <v>8.0</v>
      </c>
      <c r="AA4" s="1">
        <v>7.8</v>
      </c>
      <c r="AB4" s="1">
        <v>8.3</v>
      </c>
      <c r="AC4" s="1">
        <v>8.4</v>
      </c>
      <c r="AD4" s="1">
        <v>8.0</v>
      </c>
      <c r="AE4" s="1">
        <v>2019.0</v>
      </c>
      <c r="AF4" s="6" t="s">
        <v>56</v>
      </c>
      <c r="AG4" s="1" t="s">
        <v>84</v>
      </c>
      <c r="AH4" s="1" t="s">
        <v>84</v>
      </c>
      <c r="AI4" s="1" t="s">
        <v>62</v>
      </c>
      <c r="AJ4" s="1" t="s">
        <v>85</v>
      </c>
      <c r="AK4" s="1">
        <v>500060.0</v>
      </c>
      <c r="AP4" s="1" t="s">
        <v>67</v>
      </c>
      <c r="AQ4" s="1" t="s">
        <v>67</v>
      </c>
      <c r="AR4" s="1" t="s">
        <v>67</v>
      </c>
      <c r="AS4" s="7" t="s">
        <v>56</v>
      </c>
      <c r="AT4" s="7" t="s">
        <v>56</v>
      </c>
      <c r="AU4" s="6">
        <v>4.6910084258E11</v>
      </c>
    </row>
    <row r="5" ht="15.75" customHeight="1">
      <c r="A5" s="4">
        <v>43129.85143613426</v>
      </c>
      <c r="B5" s="2">
        <v>1.60115737002E11</v>
      </c>
      <c r="C5" s="1" t="s">
        <v>86</v>
      </c>
      <c r="D5" s="1" t="s">
        <v>87</v>
      </c>
      <c r="E5" s="1" t="s">
        <v>88</v>
      </c>
      <c r="F5" s="1">
        <v>0.0</v>
      </c>
      <c r="G5" s="1" t="s">
        <v>50</v>
      </c>
      <c r="H5" s="1" t="s">
        <v>89</v>
      </c>
      <c r="I5" s="8" t="s">
        <v>89</v>
      </c>
      <c r="J5" s="1" t="s">
        <v>53</v>
      </c>
      <c r="K5" s="9" t="s">
        <v>90</v>
      </c>
      <c r="L5" s="1">
        <v>9.989557592E9</v>
      </c>
      <c r="M5" s="1">
        <v>9.704789777E9</v>
      </c>
      <c r="N5" s="1" t="s">
        <v>54</v>
      </c>
      <c r="O5" s="1" t="s">
        <v>55</v>
      </c>
      <c r="P5" s="1">
        <v>86.0</v>
      </c>
      <c r="Q5" s="1">
        <v>2013.0</v>
      </c>
      <c r="R5" s="1">
        <v>95.9</v>
      </c>
      <c r="S5" s="1">
        <v>2015.0</v>
      </c>
      <c r="T5" s="6" t="s">
        <v>56</v>
      </c>
      <c r="U5" s="6" t="s">
        <v>56</v>
      </c>
      <c r="V5" s="1" t="s">
        <v>57</v>
      </c>
      <c r="W5" s="1" t="s">
        <v>58</v>
      </c>
      <c r="X5" s="1" t="s">
        <v>59</v>
      </c>
      <c r="Y5" s="1">
        <v>7.3</v>
      </c>
      <c r="Z5" s="1">
        <v>8.4</v>
      </c>
      <c r="AA5" s="1">
        <v>7.4</v>
      </c>
      <c r="AB5" s="1">
        <v>8.2</v>
      </c>
      <c r="AC5" s="1">
        <v>8.4</v>
      </c>
      <c r="AD5" s="1">
        <v>7.9</v>
      </c>
      <c r="AE5" s="1">
        <v>2019.0</v>
      </c>
      <c r="AF5" s="6" t="s">
        <v>56</v>
      </c>
      <c r="AG5" s="1" t="s">
        <v>91</v>
      </c>
      <c r="AH5" s="1" t="s">
        <v>92</v>
      </c>
      <c r="AI5" s="1" t="s">
        <v>62</v>
      </c>
      <c r="AJ5" s="1" t="s">
        <v>93</v>
      </c>
      <c r="AK5" s="1">
        <v>500073.0</v>
      </c>
      <c r="AM5" s="1" t="s">
        <v>94</v>
      </c>
      <c r="AP5" s="1" t="s">
        <v>67</v>
      </c>
      <c r="AQ5" s="1" t="s">
        <v>67</v>
      </c>
      <c r="AR5" s="1" t="s">
        <v>67</v>
      </c>
      <c r="AS5" s="7" t="s">
        <v>95</v>
      </c>
      <c r="AT5" s="7" t="s">
        <v>96</v>
      </c>
      <c r="AU5" s="6">
        <v>7.55184486245E11</v>
      </c>
    </row>
    <row r="6" ht="15.75" customHeight="1">
      <c r="A6" s="4">
        <v>43129.88097118055</v>
      </c>
      <c r="B6" s="2">
        <v>1.60115737003E11</v>
      </c>
      <c r="C6" s="1" t="s">
        <v>97</v>
      </c>
      <c r="D6" s="1" t="s">
        <v>98</v>
      </c>
      <c r="E6" s="1" t="s">
        <v>99</v>
      </c>
      <c r="F6" s="1">
        <v>0.0</v>
      </c>
      <c r="G6" s="1" t="s">
        <v>50</v>
      </c>
      <c r="H6" s="1" t="s">
        <v>100</v>
      </c>
      <c r="I6" s="1" t="s">
        <v>101</v>
      </c>
      <c r="J6" s="1" t="s">
        <v>53</v>
      </c>
      <c r="K6" s="9" t="s">
        <v>102</v>
      </c>
      <c r="L6" s="1">
        <v>9.550767897E9</v>
      </c>
      <c r="M6" s="1">
        <v>9.849983982E9</v>
      </c>
      <c r="N6" s="1" t="s">
        <v>54</v>
      </c>
      <c r="O6" s="1" t="s">
        <v>55</v>
      </c>
      <c r="P6" s="1">
        <v>93.0</v>
      </c>
      <c r="Q6" s="1">
        <v>2013.0</v>
      </c>
      <c r="R6" s="1">
        <v>97.6</v>
      </c>
      <c r="S6" s="1">
        <v>2015.0</v>
      </c>
      <c r="T6" s="6" t="s">
        <v>56</v>
      </c>
      <c r="U6" s="6" t="s">
        <v>56</v>
      </c>
      <c r="V6" s="1" t="s">
        <v>57</v>
      </c>
      <c r="W6" s="1" t="s">
        <v>58</v>
      </c>
      <c r="X6" s="1" t="s">
        <v>59</v>
      </c>
      <c r="Y6" s="1">
        <v>9.1</v>
      </c>
      <c r="Z6" s="1">
        <v>9.3</v>
      </c>
      <c r="AA6" s="1">
        <v>8.9</v>
      </c>
      <c r="AB6" s="1">
        <v>9.1</v>
      </c>
      <c r="AC6" s="1">
        <v>9.1</v>
      </c>
      <c r="AD6" s="1">
        <v>9.1</v>
      </c>
      <c r="AE6" s="1">
        <v>2019.0</v>
      </c>
      <c r="AF6" s="6" t="s">
        <v>56</v>
      </c>
      <c r="AG6" s="1" t="s">
        <v>103</v>
      </c>
      <c r="AH6" s="1" t="s">
        <v>104</v>
      </c>
      <c r="AI6" s="1" t="s">
        <v>105</v>
      </c>
      <c r="AJ6" s="1" t="s">
        <v>93</v>
      </c>
      <c r="AK6" s="1">
        <v>500003.0</v>
      </c>
      <c r="AL6" s="1" t="s">
        <v>106</v>
      </c>
      <c r="AP6" s="1" t="s">
        <v>68</v>
      </c>
      <c r="AQ6" s="1" t="s">
        <v>67</v>
      </c>
      <c r="AR6" s="1" t="s">
        <v>67</v>
      </c>
      <c r="AS6" s="7" t="s">
        <v>56</v>
      </c>
      <c r="AT6" s="7" t="s">
        <v>107</v>
      </c>
      <c r="AU6" s="6">
        <v>5.62821266815E11</v>
      </c>
    </row>
    <row r="7" ht="15.75" customHeight="1">
      <c r="A7" s="4">
        <v>43129.90221732639</v>
      </c>
      <c r="B7" s="2">
        <v>1.60115737004E11</v>
      </c>
      <c r="C7" s="1" t="s">
        <v>108</v>
      </c>
      <c r="D7" s="1" t="s">
        <v>109</v>
      </c>
      <c r="E7" s="1" t="s">
        <v>110</v>
      </c>
      <c r="F7" s="1">
        <v>0.0</v>
      </c>
      <c r="G7" s="1" t="s">
        <v>50</v>
      </c>
      <c r="H7" s="1" t="s">
        <v>111</v>
      </c>
      <c r="I7" s="8" t="s">
        <v>111</v>
      </c>
      <c r="J7" s="1" t="s">
        <v>53</v>
      </c>
      <c r="K7" s="9" t="s">
        <v>112</v>
      </c>
      <c r="L7" s="1">
        <v>7.995252241E9</v>
      </c>
      <c r="M7" s="1">
        <v>9.849504434E9</v>
      </c>
      <c r="N7" s="1" t="s">
        <v>54</v>
      </c>
      <c r="O7" s="1" t="s">
        <v>55</v>
      </c>
      <c r="P7" s="1">
        <v>97.0</v>
      </c>
      <c r="Q7" s="1">
        <v>2013.0</v>
      </c>
      <c r="R7" s="1">
        <v>95.7</v>
      </c>
      <c r="S7" s="1">
        <v>2015.0</v>
      </c>
      <c r="T7" s="6" t="s">
        <v>56</v>
      </c>
      <c r="U7" s="6" t="s">
        <v>56</v>
      </c>
      <c r="V7" s="1" t="s">
        <v>57</v>
      </c>
      <c r="W7" s="1" t="s">
        <v>58</v>
      </c>
      <c r="X7" s="1" t="s">
        <v>59</v>
      </c>
      <c r="Y7" s="1">
        <v>8.1</v>
      </c>
      <c r="Z7" s="1">
        <v>8.6</v>
      </c>
      <c r="AA7" s="1">
        <v>8.4</v>
      </c>
      <c r="AB7" s="1">
        <v>8.4</v>
      </c>
      <c r="AC7" s="1">
        <v>7.6</v>
      </c>
      <c r="AD7" s="1">
        <v>8.3</v>
      </c>
      <c r="AE7" s="1">
        <v>2019.0</v>
      </c>
      <c r="AF7" s="6" t="s">
        <v>56</v>
      </c>
      <c r="AG7" s="1" t="s">
        <v>113</v>
      </c>
      <c r="AH7" s="1" t="s">
        <v>114</v>
      </c>
      <c r="AI7" s="1" t="s">
        <v>115</v>
      </c>
      <c r="AJ7" s="1" t="s">
        <v>93</v>
      </c>
      <c r="AK7" s="1">
        <v>500029.0</v>
      </c>
      <c r="AM7" s="1" t="s">
        <v>116</v>
      </c>
      <c r="AN7" s="1" t="s">
        <v>117</v>
      </c>
      <c r="AO7" s="1" t="s">
        <v>118</v>
      </c>
      <c r="AP7" s="1" t="s">
        <v>68</v>
      </c>
      <c r="AQ7" s="1" t="s">
        <v>67</v>
      </c>
      <c r="AR7" s="1" t="s">
        <v>67</v>
      </c>
      <c r="AS7" s="7" t="s">
        <v>56</v>
      </c>
      <c r="AT7" s="7" t="s">
        <v>56</v>
      </c>
      <c r="AU7" s="6">
        <v>3.30085698258E11</v>
      </c>
    </row>
    <row r="8" ht="15.75" customHeight="1">
      <c r="A8" s="4">
        <v>43129.92517609954</v>
      </c>
      <c r="B8" s="2">
        <v>1.60115737005E11</v>
      </c>
      <c r="C8" s="1" t="s">
        <v>119</v>
      </c>
      <c r="D8" s="1" t="s">
        <v>87</v>
      </c>
      <c r="E8" s="1" t="s">
        <v>120</v>
      </c>
      <c r="F8" s="1">
        <v>0.0</v>
      </c>
      <c r="G8" s="1" t="s">
        <v>50</v>
      </c>
      <c r="H8" s="1" t="s">
        <v>121</v>
      </c>
      <c r="I8" s="8" t="s">
        <v>121</v>
      </c>
      <c r="J8" s="1" t="s">
        <v>53</v>
      </c>
      <c r="K8" s="9" t="s">
        <v>122</v>
      </c>
      <c r="L8" s="1">
        <v>7.995229295E9</v>
      </c>
      <c r="M8" s="1">
        <v>7.995229295E9</v>
      </c>
      <c r="N8" s="1" t="s">
        <v>54</v>
      </c>
      <c r="O8" s="1" t="s">
        <v>55</v>
      </c>
      <c r="P8" s="1">
        <v>80.0</v>
      </c>
      <c r="Q8" s="1">
        <v>2013.0</v>
      </c>
      <c r="R8" s="1">
        <v>86.0</v>
      </c>
      <c r="S8" s="1">
        <v>2015.0</v>
      </c>
      <c r="T8" s="6" t="s">
        <v>56</v>
      </c>
      <c r="U8" s="6" t="s">
        <v>56</v>
      </c>
      <c r="V8" s="1" t="s">
        <v>57</v>
      </c>
      <c r="W8" s="1" t="s">
        <v>58</v>
      </c>
      <c r="X8" s="1" t="s">
        <v>59</v>
      </c>
      <c r="Y8" s="1">
        <v>7.0</v>
      </c>
      <c r="Z8" s="1">
        <v>7.0</v>
      </c>
      <c r="AA8" s="1">
        <v>7.2</v>
      </c>
      <c r="AB8" s="1">
        <v>7.6</v>
      </c>
      <c r="AC8" s="1">
        <v>7.3</v>
      </c>
      <c r="AD8" s="1">
        <v>7.3</v>
      </c>
      <c r="AE8" s="1">
        <v>2019.0</v>
      </c>
      <c r="AF8" s="6" t="s">
        <v>56</v>
      </c>
      <c r="AG8" s="1" t="s">
        <v>123</v>
      </c>
      <c r="AH8" s="1" t="s">
        <v>123</v>
      </c>
      <c r="AI8" s="1" t="s">
        <v>124</v>
      </c>
      <c r="AJ8" s="1" t="s">
        <v>93</v>
      </c>
      <c r="AK8" s="1">
        <v>505527.0</v>
      </c>
      <c r="AP8" s="1" t="s">
        <v>68</v>
      </c>
      <c r="AQ8" s="1" t="s">
        <v>67</v>
      </c>
      <c r="AR8" s="1" t="s">
        <v>67</v>
      </c>
      <c r="AS8" s="7" t="s">
        <v>56</v>
      </c>
      <c r="AT8" s="7" t="s">
        <v>125</v>
      </c>
      <c r="AU8" s="6">
        <v>5.84788255332E11</v>
      </c>
    </row>
    <row r="9" ht="15.75" customHeight="1">
      <c r="A9" s="4">
        <v>43129.904007951394</v>
      </c>
      <c r="B9" s="2">
        <v>1.60115737006E11</v>
      </c>
      <c r="C9" s="1" t="s">
        <v>126</v>
      </c>
      <c r="D9" s="1" t="s">
        <v>127</v>
      </c>
      <c r="E9" s="1" t="s">
        <v>128</v>
      </c>
      <c r="F9" s="1">
        <v>0.0</v>
      </c>
      <c r="G9" s="1" t="s">
        <v>50</v>
      </c>
      <c r="H9" s="1" t="s">
        <v>129</v>
      </c>
      <c r="I9" s="1" t="s">
        <v>130</v>
      </c>
      <c r="J9" s="1" t="s">
        <v>53</v>
      </c>
      <c r="K9" s="9" t="s">
        <v>131</v>
      </c>
      <c r="L9" s="1">
        <v>7.995949361E9</v>
      </c>
      <c r="M9" s="1">
        <v>9.916499366E9</v>
      </c>
      <c r="N9" s="1" t="s">
        <v>54</v>
      </c>
      <c r="O9" s="1" t="s">
        <v>55</v>
      </c>
      <c r="P9" s="1">
        <v>92.5</v>
      </c>
      <c r="Q9" s="1">
        <v>2012.0</v>
      </c>
      <c r="R9" s="1">
        <v>94.7</v>
      </c>
      <c r="S9" s="1">
        <v>2014.0</v>
      </c>
      <c r="T9" s="6" t="s">
        <v>56</v>
      </c>
      <c r="U9" s="6" t="s">
        <v>56</v>
      </c>
      <c r="V9" s="1" t="s">
        <v>57</v>
      </c>
      <c r="W9" s="1" t="s">
        <v>58</v>
      </c>
      <c r="X9" s="1" t="s">
        <v>59</v>
      </c>
      <c r="Y9" s="1">
        <v>8.0</v>
      </c>
      <c r="Z9" s="1">
        <v>8.8</v>
      </c>
      <c r="AA9" s="1">
        <v>8.0</v>
      </c>
      <c r="AB9" s="1">
        <v>8.4</v>
      </c>
      <c r="AC9" s="1">
        <v>9.2</v>
      </c>
      <c r="AD9" s="1">
        <v>8.5</v>
      </c>
      <c r="AE9" s="1">
        <v>2019.0</v>
      </c>
      <c r="AF9" s="6" t="s">
        <v>56</v>
      </c>
      <c r="AG9" s="1" t="s">
        <v>132</v>
      </c>
      <c r="AH9" s="1" t="s">
        <v>133</v>
      </c>
      <c r="AI9" s="1" t="s">
        <v>134</v>
      </c>
      <c r="AJ9" s="1" t="s">
        <v>135</v>
      </c>
      <c r="AK9" s="1">
        <v>521139.0</v>
      </c>
      <c r="AM9" s="1" t="s">
        <v>136</v>
      </c>
      <c r="AN9" s="1" t="s">
        <v>137</v>
      </c>
      <c r="AO9" s="1" t="s">
        <v>138</v>
      </c>
      <c r="AP9" s="1" t="s">
        <v>67</v>
      </c>
      <c r="AQ9" s="1" t="s">
        <v>68</v>
      </c>
      <c r="AR9" s="1" t="s">
        <v>67</v>
      </c>
      <c r="AS9" s="7" t="s">
        <v>139</v>
      </c>
      <c r="AT9" s="7" t="s">
        <v>56</v>
      </c>
      <c r="AU9" s="6">
        <v>2.47985477006E11</v>
      </c>
    </row>
    <row r="10" ht="15.75" customHeight="1">
      <c r="A10" s="4">
        <v>43129.892930312504</v>
      </c>
      <c r="B10" s="2">
        <v>1.60115737007E11</v>
      </c>
      <c r="C10" s="1" t="s">
        <v>140</v>
      </c>
      <c r="D10" s="1" t="s">
        <v>141</v>
      </c>
      <c r="E10" s="1" t="s">
        <v>142</v>
      </c>
      <c r="F10" s="1">
        <v>0.0</v>
      </c>
      <c r="G10" s="1" t="s">
        <v>50</v>
      </c>
      <c r="H10" s="1" t="s">
        <v>143</v>
      </c>
      <c r="I10" s="8" t="s">
        <v>143</v>
      </c>
      <c r="J10" s="1" t="s">
        <v>53</v>
      </c>
      <c r="K10" s="9" t="s">
        <v>74</v>
      </c>
      <c r="L10" s="1">
        <v>7.095608579E9</v>
      </c>
      <c r="M10" s="1">
        <v>7.095608579E9</v>
      </c>
      <c r="N10" s="1" t="s">
        <v>54</v>
      </c>
      <c r="O10" s="1" t="s">
        <v>55</v>
      </c>
      <c r="P10" s="1">
        <v>88.3</v>
      </c>
      <c r="Q10" s="1">
        <v>2012.0</v>
      </c>
      <c r="R10" s="1">
        <v>97.3</v>
      </c>
      <c r="S10" s="1">
        <v>2014.0</v>
      </c>
      <c r="T10" s="6" t="s">
        <v>56</v>
      </c>
      <c r="U10" s="6" t="s">
        <v>56</v>
      </c>
      <c r="V10" s="1" t="s">
        <v>57</v>
      </c>
      <c r="W10" s="1" t="s">
        <v>58</v>
      </c>
      <c r="X10" s="1" t="s">
        <v>59</v>
      </c>
      <c r="Y10" s="1">
        <v>8.1</v>
      </c>
      <c r="Z10" s="1">
        <v>8.4</v>
      </c>
      <c r="AA10" s="1">
        <v>7.0</v>
      </c>
      <c r="AB10" s="1">
        <v>7.7</v>
      </c>
      <c r="AC10" s="1">
        <v>7.9</v>
      </c>
      <c r="AD10" s="1">
        <v>7.9</v>
      </c>
      <c r="AE10" s="1">
        <v>2019.0</v>
      </c>
      <c r="AF10" s="6">
        <v>1.0</v>
      </c>
      <c r="AG10" s="1" t="s">
        <v>144</v>
      </c>
      <c r="AH10" s="1" t="s">
        <v>145</v>
      </c>
      <c r="AI10" s="1" t="s">
        <v>146</v>
      </c>
      <c r="AJ10" s="1" t="s">
        <v>93</v>
      </c>
      <c r="AK10" s="1">
        <v>505601.0</v>
      </c>
      <c r="AP10" s="1" t="s">
        <v>67</v>
      </c>
      <c r="AQ10" s="1" t="s">
        <v>68</v>
      </c>
      <c r="AR10" s="1" t="s">
        <v>67</v>
      </c>
      <c r="AS10" s="7" t="s">
        <v>147</v>
      </c>
      <c r="AT10" s="7" t="s">
        <v>56</v>
      </c>
      <c r="AU10" s="6">
        <v>7.18883139815E11</v>
      </c>
    </row>
    <row r="11" ht="15.75" customHeight="1">
      <c r="A11" s="4">
        <v>43129.90860652778</v>
      </c>
      <c r="B11" s="2">
        <v>1.60115737008E11</v>
      </c>
      <c r="C11" s="1" t="s">
        <v>148</v>
      </c>
      <c r="D11" s="1" t="s">
        <v>149</v>
      </c>
      <c r="E11" s="1" t="s">
        <v>150</v>
      </c>
      <c r="F11" s="1">
        <v>0.0</v>
      </c>
      <c r="G11" s="1" t="s">
        <v>50</v>
      </c>
      <c r="H11" s="1" t="s">
        <v>151</v>
      </c>
      <c r="I11" s="8" t="s">
        <v>152</v>
      </c>
      <c r="J11" s="1" t="s">
        <v>53</v>
      </c>
      <c r="K11" s="9" t="s">
        <v>153</v>
      </c>
      <c r="L11" s="1">
        <v>7.842539567E9</v>
      </c>
      <c r="M11" s="1">
        <v>8.074018139E9</v>
      </c>
      <c r="N11" s="1" t="s">
        <v>54</v>
      </c>
      <c r="O11" s="1" t="s">
        <v>55</v>
      </c>
      <c r="P11" s="1">
        <v>92.0</v>
      </c>
      <c r="Q11" s="1">
        <v>2013.0</v>
      </c>
      <c r="R11" s="1">
        <v>97.0</v>
      </c>
      <c r="S11" s="1">
        <v>2015.0</v>
      </c>
      <c r="T11" s="6" t="s">
        <v>56</v>
      </c>
      <c r="U11" s="6" t="s">
        <v>56</v>
      </c>
      <c r="V11" s="1" t="s">
        <v>57</v>
      </c>
      <c r="W11" s="1" t="s">
        <v>58</v>
      </c>
      <c r="X11" s="1" t="s">
        <v>59</v>
      </c>
      <c r="Y11" s="1">
        <v>8.5</v>
      </c>
      <c r="Z11" s="1">
        <v>9.2</v>
      </c>
      <c r="AA11" s="1">
        <v>8.8</v>
      </c>
      <c r="AB11" s="1">
        <v>9.2</v>
      </c>
      <c r="AC11" s="1">
        <v>9.8</v>
      </c>
      <c r="AD11" s="1">
        <v>9.1</v>
      </c>
      <c r="AE11" s="1">
        <v>2019.0</v>
      </c>
      <c r="AF11" s="6" t="s">
        <v>56</v>
      </c>
      <c r="AG11" s="1" t="s">
        <v>154</v>
      </c>
      <c r="AH11" s="1" t="s">
        <v>155</v>
      </c>
      <c r="AI11" s="1" t="s">
        <v>156</v>
      </c>
      <c r="AJ11" s="1" t="s">
        <v>93</v>
      </c>
      <c r="AK11" s="1">
        <v>500028.0</v>
      </c>
      <c r="AM11" s="1" t="s">
        <v>136</v>
      </c>
      <c r="AN11" s="1" t="s">
        <v>157</v>
      </c>
      <c r="AO11" s="1" t="s">
        <v>158</v>
      </c>
      <c r="AP11" s="1" t="s">
        <v>67</v>
      </c>
      <c r="AQ11" s="1" t="s">
        <v>67</v>
      </c>
      <c r="AR11" s="1" t="s">
        <v>67</v>
      </c>
      <c r="AS11" s="7" t="s">
        <v>159</v>
      </c>
      <c r="AT11" s="7" t="s">
        <v>160</v>
      </c>
      <c r="AU11" s="6">
        <v>6.99307112555E11</v>
      </c>
    </row>
    <row r="12" ht="15.75" customHeight="1">
      <c r="A12" s="4">
        <v>43129.751028032406</v>
      </c>
      <c r="B12" s="2">
        <v>1.60115737009E11</v>
      </c>
      <c r="C12" s="1" t="s">
        <v>161</v>
      </c>
      <c r="D12" s="1" t="s">
        <v>162</v>
      </c>
      <c r="E12" s="1" t="s">
        <v>163</v>
      </c>
      <c r="F12" s="1">
        <v>0.0</v>
      </c>
      <c r="G12" s="1" t="s">
        <v>50</v>
      </c>
      <c r="H12" s="1" t="s">
        <v>164</v>
      </c>
      <c r="I12" s="8" t="s">
        <v>164</v>
      </c>
      <c r="J12" s="1" t="s">
        <v>53</v>
      </c>
      <c r="K12" s="9" t="s">
        <v>165</v>
      </c>
      <c r="L12" s="1">
        <v>8.096190304E9</v>
      </c>
      <c r="M12" s="1">
        <v>9.885663989E9</v>
      </c>
      <c r="N12" s="1" t="s">
        <v>54</v>
      </c>
      <c r="O12" s="1" t="s">
        <v>55</v>
      </c>
      <c r="P12" s="1">
        <v>92.1</v>
      </c>
      <c r="Q12" s="1">
        <v>2013.0</v>
      </c>
      <c r="R12" s="1">
        <v>91.2</v>
      </c>
      <c r="S12" s="1">
        <v>2015.0</v>
      </c>
      <c r="T12" s="6" t="s">
        <v>56</v>
      </c>
      <c r="U12" s="6" t="s">
        <v>56</v>
      </c>
      <c r="V12" s="1" t="s">
        <v>57</v>
      </c>
      <c r="W12" s="1" t="s">
        <v>58</v>
      </c>
      <c r="X12" s="1" t="s">
        <v>59</v>
      </c>
      <c r="Y12" s="1">
        <v>8.1</v>
      </c>
      <c r="Z12" s="1">
        <v>8.4</v>
      </c>
      <c r="AA12" s="1">
        <v>7.4</v>
      </c>
      <c r="AB12" s="1">
        <v>7.6</v>
      </c>
      <c r="AC12" s="1">
        <v>7.9</v>
      </c>
      <c r="AD12" s="1">
        <v>7.9</v>
      </c>
      <c r="AE12" s="1">
        <v>2019.0</v>
      </c>
      <c r="AF12" s="6" t="s">
        <v>56</v>
      </c>
      <c r="AG12" s="1" t="s">
        <v>166</v>
      </c>
      <c r="AH12" s="1" t="s">
        <v>167</v>
      </c>
      <c r="AI12" s="1" t="s">
        <v>156</v>
      </c>
      <c r="AJ12" s="1" t="s">
        <v>93</v>
      </c>
      <c r="AK12" s="1">
        <v>500033.0</v>
      </c>
      <c r="AP12" s="1" t="s">
        <v>67</v>
      </c>
      <c r="AQ12" s="1" t="s">
        <v>67</v>
      </c>
      <c r="AR12" s="1" t="s">
        <v>67</v>
      </c>
      <c r="AS12" s="7" t="s">
        <v>168</v>
      </c>
      <c r="AT12" s="7" t="s">
        <v>169</v>
      </c>
      <c r="AU12" s="6">
        <v>3.72890212461E11</v>
      </c>
    </row>
    <row r="13" ht="15.75" customHeight="1">
      <c r="A13" s="4">
        <v>43129.76341134259</v>
      </c>
      <c r="B13" s="2">
        <v>1.6011573701E11</v>
      </c>
      <c r="C13" s="1" t="s">
        <v>170</v>
      </c>
      <c r="D13" s="1" t="s">
        <v>171</v>
      </c>
      <c r="E13" s="1" t="s">
        <v>172</v>
      </c>
      <c r="F13" s="1">
        <v>0.0</v>
      </c>
      <c r="G13" s="1" t="s">
        <v>50</v>
      </c>
      <c r="H13" s="1" t="s">
        <v>173</v>
      </c>
      <c r="I13" s="1" t="s">
        <v>174</v>
      </c>
      <c r="J13" s="1" t="s">
        <v>53</v>
      </c>
      <c r="K13" s="9" t="s">
        <v>175</v>
      </c>
      <c r="L13" s="1">
        <v>7.569168243E9</v>
      </c>
      <c r="M13" s="1">
        <v>9.391368243E9</v>
      </c>
      <c r="N13" s="1" t="s">
        <v>54</v>
      </c>
      <c r="O13" s="1" t="s">
        <v>55</v>
      </c>
      <c r="P13" s="1">
        <v>91.0</v>
      </c>
      <c r="Q13" s="1">
        <v>2013.0</v>
      </c>
      <c r="R13" s="1">
        <v>96.5</v>
      </c>
      <c r="S13" s="1">
        <v>2015.0</v>
      </c>
      <c r="T13" s="6" t="s">
        <v>56</v>
      </c>
      <c r="U13" s="6" t="s">
        <v>56</v>
      </c>
      <c r="V13" s="1" t="s">
        <v>57</v>
      </c>
      <c r="W13" s="1" t="s">
        <v>58</v>
      </c>
      <c r="X13" s="1" t="s">
        <v>59</v>
      </c>
      <c r="Y13" s="1">
        <v>8.0</v>
      </c>
      <c r="Z13" s="1">
        <v>8.4</v>
      </c>
      <c r="AA13" s="1">
        <v>7.6</v>
      </c>
      <c r="AB13" s="1">
        <v>7.9</v>
      </c>
      <c r="AC13" s="1">
        <v>7.8</v>
      </c>
      <c r="AD13" s="1">
        <v>8.0</v>
      </c>
      <c r="AE13" s="1">
        <v>2019.0</v>
      </c>
      <c r="AF13" s="6" t="s">
        <v>56</v>
      </c>
      <c r="AG13" s="1" t="s">
        <v>176</v>
      </c>
      <c r="AH13" s="1" t="s">
        <v>177</v>
      </c>
      <c r="AI13" s="1" t="s">
        <v>62</v>
      </c>
      <c r="AJ13" s="1" t="s">
        <v>93</v>
      </c>
      <c r="AK13" s="1">
        <v>500060.0</v>
      </c>
      <c r="AL13" s="1" t="s">
        <v>178</v>
      </c>
      <c r="AP13" s="1" t="s">
        <v>67</v>
      </c>
      <c r="AQ13" s="1" t="s">
        <v>67</v>
      </c>
      <c r="AR13" s="1" t="s">
        <v>67</v>
      </c>
      <c r="AS13" s="7" t="s">
        <v>179</v>
      </c>
      <c r="AT13" s="7" t="s">
        <v>180</v>
      </c>
      <c r="AU13" s="6">
        <v>8.86658738567E11</v>
      </c>
    </row>
    <row r="14" ht="15.75" customHeight="1">
      <c r="A14" s="4">
        <v>43129.93273366898</v>
      </c>
      <c r="B14" s="2">
        <v>1.60115737011E11</v>
      </c>
      <c r="C14" s="1" t="s">
        <v>181</v>
      </c>
      <c r="D14" s="1" t="s">
        <v>182</v>
      </c>
      <c r="E14" s="1" t="s">
        <v>183</v>
      </c>
      <c r="F14" s="1">
        <v>0.0</v>
      </c>
      <c r="G14" s="1" t="s">
        <v>50</v>
      </c>
      <c r="H14" s="1" t="s">
        <v>184</v>
      </c>
      <c r="I14" s="1" t="s">
        <v>185</v>
      </c>
      <c r="J14" s="1" t="s">
        <v>53</v>
      </c>
      <c r="K14" s="9" t="s">
        <v>186</v>
      </c>
      <c r="L14" s="1">
        <v>9.676996767E9</v>
      </c>
      <c r="M14" s="1">
        <v>9.550981234E9</v>
      </c>
      <c r="N14" s="1" t="s">
        <v>54</v>
      </c>
      <c r="O14" s="1" t="s">
        <v>55</v>
      </c>
      <c r="P14" s="1">
        <v>95.0</v>
      </c>
      <c r="Q14" s="1">
        <v>2013.0</v>
      </c>
      <c r="R14" s="1">
        <v>94.6</v>
      </c>
      <c r="S14" s="1">
        <v>2015.0</v>
      </c>
      <c r="T14" s="6" t="s">
        <v>56</v>
      </c>
      <c r="U14" s="6" t="s">
        <v>56</v>
      </c>
      <c r="V14" s="1" t="s">
        <v>57</v>
      </c>
      <c r="W14" s="1" t="s">
        <v>58</v>
      </c>
      <c r="X14" s="1" t="s">
        <v>59</v>
      </c>
      <c r="Y14" s="1">
        <v>6.9</v>
      </c>
      <c r="Z14" s="6">
        <v>7.8</v>
      </c>
      <c r="AA14" s="1">
        <v>6.7</v>
      </c>
      <c r="AB14" s="1">
        <v>8.5</v>
      </c>
      <c r="AC14" s="1">
        <v>9.0</v>
      </c>
      <c r="AD14" s="1">
        <v>7.8</v>
      </c>
      <c r="AE14" s="1">
        <v>2019.0</v>
      </c>
      <c r="AF14" s="6" t="s">
        <v>56</v>
      </c>
      <c r="AG14" s="1" t="s">
        <v>187</v>
      </c>
      <c r="AH14" s="1" t="s">
        <v>188</v>
      </c>
      <c r="AI14" s="1" t="s">
        <v>62</v>
      </c>
      <c r="AJ14" s="1" t="s">
        <v>189</v>
      </c>
      <c r="AK14" s="1">
        <v>501203.0</v>
      </c>
      <c r="AP14" s="1" t="s">
        <v>67</v>
      </c>
      <c r="AQ14" s="1" t="s">
        <v>68</v>
      </c>
      <c r="AR14" s="1" t="s">
        <v>67</v>
      </c>
      <c r="AS14" s="7" t="s">
        <v>190</v>
      </c>
      <c r="AT14" s="7" t="s">
        <v>56</v>
      </c>
      <c r="AU14" s="6">
        <v>6.47708470465E11</v>
      </c>
    </row>
    <row r="15" ht="15.75" customHeight="1">
      <c r="A15" s="4">
        <v>43129.88928368056</v>
      </c>
      <c r="B15" s="2">
        <v>1.60115737012E11</v>
      </c>
      <c r="C15" s="1" t="s">
        <v>191</v>
      </c>
      <c r="D15" s="1" t="s">
        <v>192</v>
      </c>
      <c r="E15" s="1" t="s">
        <v>193</v>
      </c>
      <c r="F15" s="1">
        <v>0.0</v>
      </c>
      <c r="G15" s="1" t="s">
        <v>50</v>
      </c>
      <c r="H15" s="1" t="s">
        <v>194</v>
      </c>
      <c r="I15" s="8" t="s">
        <v>194</v>
      </c>
      <c r="J15" s="1" t="s">
        <v>53</v>
      </c>
      <c r="K15" s="9" t="s">
        <v>195</v>
      </c>
      <c r="L15" s="1">
        <v>8.98502346E9</v>
      </c>
      <c r="M15" s="1">
        <v>8.98502261E9</v>
      </c>
      <c r="N15" s="1" t="s">
        <v>54</v>
      </c>
      <c r="O15" s="1" t="s">
        <v>55</v>
      </c>
      <c r="P15" s="1">
        <v>74.0</v>
      </c>
      <c r="Q15" s="1">
        <v>2013.0</v>
      </c>
      <c r="R15" s="1">
        <v>93.0</v>
      </c>
      <c r="S15" s="1">
        <v>2015.0</v>
      </c>
      <c r="T15" s="6" t="s">
        <v>56</v>
      </c>
      <c r="U15" s="6" t="s">
        <v>56</v>
      </c>
      <c r="V15" s="1" t="s">
        <v>57</v>
      </c>
      <c r="W15" s="1" t="s">
        <v>58</v>
      </c>
      <c r="X15" s="1" t="s">
        <v>59</v>
      </c>
      <c r="Y15" s="1">
        <v>7.0</v>
      </c>
      <c r="Z15" s="1">
        <v>7.4</v>
      </c>
      <c r="AA15" s="1">
        <v>7.3</v>
      </c>
      <c r="AB15" s="1">
        <v>7.2</v>
      </c>
      <c r="AC15" s="1">
        <v>7.1</v>
      </c>
      <c r="AD15" s="1">
        <v>7.1</v>
      </c>
      <c r="AE15" s="1">
        <v>2019.0</v>
      </c>
      <c r="AF15" s="6" t="s">
        <v>56</v>
      </c>
      <c r="AG15" s="1" t="s">
        <v>196</v>
      </c>
      <c r="AH15" s="1" t="s">
        <v>197</v>
      </c>
      <c r="AI15" s="1" t="s">
        <v>198</v>
      </c>
      <c r="AJ15" s="1" t="s">
        <v>199</v>
      </c>
      <c r="AK15" s="1">
        <v>502205.0</v>
      </c>
      <c r="AP15" s="1" t="s">
        <v>67</v>
      </c>
      <c r="AQ15" s="1" t="s">
        <v>68</v>
      </c>
      <c r="AR15" s="1" t="s">
        <v>67</v>
      </c>
      <c r="AS15" s="7" t="s">
        <v>200</v>
      </c>
      <c r="AT15" s="7" t="s">
        <v>56</v>
      </c>
      <c r="AU15" s="6">
        <v>5.75748851566E11</v>
      </c>
    </row>
    <row r="16" ht="15.75" customHeight="1">
      <c r="A16" s="4">
        <v>43129.92068462963</v>
      </c>
      <c r="B16" s="2">
        <v>1.60115737013E11</v>
      </c>
      <c r="C16" s="1" t="s">
        <v>201</v>
      </c>
      <c r="D16" s="1" t="s">
        <v>202</v>
      </c>
      <c r="E16" s="1" t="s">
        <v>203</v>
      </c>
      <c r="F16" s="1">
        <v>0.0</v>
      </c>
      <c r="G16" s="1" t="s">
        <v>50</v>
      </c>
      <c r="H16" s="1" t="s">
        <v>204</v>
      </c>
      <c r="I16" s="8" t="s">
        <v>204</v>
      </c>
      <c r="J16" s="1" t="s">
        <v>53</v>
      </c>
      <c r="K16" s="9" t="s">
        <v>205</v>
      </c>
      <c r="L16" s="1">
        <v>8.464044399E9</v>
      </c>
      <c r="M16" s="1">
        <v>9.912869687E9</v>
      </c>
      <c r="N16" s="1" t="s">
        <v>54</v>
      </c>
      <c r="O16" s="1" t="s">
        <v>55</v>
      </c>
      <c r="P16" s="1">
        <v>96.0</v>
      </c>
      <c r="Q16" s="1">
        <v>2013.0</v>
      </c>
      <c r="R16" s="1">
        <v>97.0</v>
      </c>
      <c r="S16" s="1">
        <v>2015.0</v>
      </c>
      <c r="T16" s="6" t="s">
        <v>56</v>
      </c>
      <c r="U16" s="6" t="s">
        <v>56</v>
      </c>
      <c r="V16" s="1" t="s">
        <v>57</v>
      </c>
      <c r="W16" s="1" t="s">
        <v>58</v>
      </c>
      <c r="X16" s="1" t="s">
        <v>59</v>
      </c>
      <c r="Y16" s="1">
        <v>8.7</v>
      </c>
      <c r="Z16" s="1">
        <v>9.4</v>
      </c>
      <c r="AA16" s="1">
        <v>8.8</v>
      </c>
      <c r="AB16" s="1">
        <v>8.5</v>
      </c>
      <c r="AC16" s="1">
        <v>8.7</v>
      </c>
      <c r="AD16" s="1">
        <v>8.8</v>
      </c>
      <c r="AE16" s="1">
        <v>2019.0</v>
      </c>
      <c r="AF16" s="6" t="s">
        <v>56</v>
      </c>
      <c r="AG16" s="1" t="s">
        <v>206</v>
      </c>
      <c r="AH16" s="1" t="s">
        <v>207</v>
      </c>
      <c r="AI16" s="1" t="s">
        <v>156</v>
      </c>
      <c r="AJ16" s="1" t="s">
        <v>93</v>
      </c>
      <c r="AK16" s="1">
        <v>500072.0</v>
      </c>
      <c r="AM16" s="1" t="s">
        <v>208</v>
      </c>
      <c r="AN16" s="1" t="s">
        <v>209</v>
      </c>
      <c r="AO16" s="1" t="s">
        <v>118</v>
      </c>
      <c r="AP16" s="1" t="s">
        <v>68</v>
      </c>
      <c r="AQ16" s="1" t="s">
        <v>67</v>
      </c>
      <c r="AR16" s="1" t="s">
        <v>67</v>
      </c>
      <c r="AS16" s="7" t="s">
        <v>56</v>
      </c>
      <c r="AT16" s="7" t="s">
        <v>210</v>
      </c>
      <c r="AU16" s="6">
        <v>7.10540639932E11</v>
      </c>
    </row>
    <row r="17" ht="15.75" customHeight="1">
      <c r="A17" s="4">
        <v>43129.89704813657</v>
      </c>
      <c r="B17" s="2">
        <v>1.60115737014E11</v>
      </c>
      <c r="C17" s="1" t="s">
        <v>211</v>
      </c>
      <c r="D17" s="1" t="s">
        <v>212</v>
      </c>
      <c r="E17" s="1" t="s">
        <v>213</v>
      </c>
      <c r="F17" s="1">
        <v>0.0</v>
      </c>
      <c r="G17" s="1" t="s">
        <v>50</v>
      </c>
      <c r="H17" s="1" t="s">
        <v>214</v>
      </c>
      <c r="I17" s="8" t="s">
        <v>215</v>
      </c>
      <c r="J17" s="1" t="s">
        <v>53</v>
      </c>
      <c r="K17" s="9" t="s">
        <v>216</v>
      </c>
      <c r="L17" s="1">
        <v>9.553650212E9</v>
      </c>
      <c r="M17" s="1">
        <v>8.008682061E9</v>
      </c>
      <c r="N17" s="1" t="s">
        <v>54</v>
      </c>
      <c r="O17" s="1" t="s">
        <v>55</v>
      </c>
      <c r="P17" s="1">
        <v>95.0</v>
      </c>
      <c r="Q17" s="1">
        <v>2013.0</v>
      </c>
      <c r="R17" s="1">
        <v>97.3</v>
      </c>
      <c r="S17" s="1">
        <v>2015.0</v>
      </c>
      <c r="T17" s="6" t="s">
        <v>56</v>
      </c>
      <c r="U17" s="6" t="s">
        <v>56</v>
      </c>
      <c r="V17" s="1" t="s">
        <v>57</v>
      </c>
      <c r="W17" s="1" t="s">
        <v>58</v>
      </c>
      <c r="X17" s="1" t="s">
        <v>59</v>
      </c>
      <c r="Y17" s="1">
        <v>8.5</v>
      </c>
      <c r="Z17" s="1">
        <v>9.3</v>
      </c>
      <c r="AA17" s="1">
        <v>8.5</v>
      </c>
      <c r="AB17" s="1">
        <v>8.7</v>
      </c>
      <c r="AC17" s="1">
        <v>9.4</v>
      </c>
      <c r="AD17" s="1">
        <v>8.9</v>
      </c>
      <c r="AE17" s="1">
        <v>2019.0</v>
      </c>
      <c r="AF17" s="6" t="s">
        <v>56</v>
      </c>
      <c r="AG17" s="1" t="s">
        <v>217</v>
      </c>
      <c r="AH17" s="1" t="s">
        <v>218</v>
      </c>
      <c r="AI17" s="1" t="s">
        <v>156</v>
      </c>
      <c r="AJ17" s="1" t="s">
        <v>93</v>
      </c>
      <c r="AK17" s="1">
        <v>500018.0</v>
      </c>
      <c r="AL17" s="1">
        <v>4.04950346E9</v>
      </c>
      <c r="AM17" s="1" t="s">
        <v>219</v>
      </c>
      <c r="AN17" s="1" t="s">
        <v>220</v>
      </c>
      <c r="AO17" s="1" t="s">
        <v>118</v>
      </c>
      <c r="AP17" s="1" t="s">
        <v>67</v>
      </c>
      <c r="AQ17" s="1" t="s">
        <v>67</v>
      </c>
      <c r="AR17" s="1" t="s">
        <v>67</v>
      </c>
      <c r="AS17" s="7" t="s">
        <v>221</v>
      </c>
      <c r="AT17" s="7" t="s">
        <v>222</v>
      </c>
      <c r="AU17" s="6">
        <v>6.59809524696E11</v>
      </c>
    </row>
    <row r="18" ht="15.75" customHeight="1">
      <c r="A18" s="4">
        <v>43129.752299155094</v>
      </c>
      <c r="B18" s="2">
        <v>1.60115737015E11</v>
      </c>
      <c r="C18" s="1" t="s">
        <v>223</v>
      </c>
      <c r="D18" s="1" t="s">
        <v>224</v>
      </c>
      <c r="E18" s="1" t="s">
        <v>225</v>
      </c>
      <c r="F18" s="1">
        <v>0.0</v>
      </c>
      <c r="G18" s="1" t="s">
        <v>50</v>
      </c>
      <c r="H18" s="1" t="s">
        <v>226</v>
      </c>
      <c r="I18" s="1" t="s">
        <v>227</v>
      </c>
      <c r="J18" s="1" t="s">
        <v>53</v>
      </c>
      <c r="K18" s="5">
        <v>35902.0</v>
      </c>
      <c r="L18" s="1">
        <v>9.515365965E9</v>
      </c>
      <c r="M18" s="1">
        <v>9.440260176E9</v>
      </c>
      <c r="N18" s="1" t="s">
        <v>54</v>
      </c>
      <c r="O18" s="1" t="s">
        <v>55</v>
      </c>
      <c r="P18" s="1">
        <v>98.0</v>
      </c>
      <c r="Q18" s="1">
        <v>2013.0</v>
      </c>
      <c r="R18" s="1">
        <v>97.5</v>
      </c>
      <c r="S18" s="1">
        <v>2015.0</v>
      </c>
      <c r="T18" s="6" t="s">
        <v>56</v>
      </c>
      <c r="U18" s="6" t="s">
        <v>56</v>
      </c>
      <c r="V18" s="1" t="s">
        <v>57</v>
      </c>
      <c r="W18" s="1" t="s">
        <v>58</v>
      </c>
      <c r="X18" s="1" t="s">
        <v>59</v>
      </c>
      <c r="Y18" s="1">
        <v>8.3</v>
      </c>
      <c r="Z18" s="1">
        <v>9.3</v>
      </c>
      <c r="AA18" s="1">
        <v>8.7</v>
      </c>
      <c r="AB18" s="1">
        <v>9.1</v>
      </c>
      <c r="AC18" s="1">
        <v>9.1</v>
      </c>
      <c r="AD18" s="1">
        <v>8.9</v>
      </c>
      <c r="AE18" s="1">
        <v>2019.0</v>
      </c>
      <c r="AF18" s="6" t="s">
        <v>56</v>
      </c>
      <c r="AG18" s="1" t="s">
        <v>228</v>
      </c>
      <c r="AH18" s="1" t="s">
        <v>229</v>
      </c>
      <c r="AI18" s="1" t="s">
        <v>156</v>
      </c>
      <c r="AJ18" s="1" t="s">
        <v>93</v>
      </c>
      <c r="AK18" s="1">
        <v>508207.0</v>
      </c>
      <c r="AP18" s="1" t="s">
        <v>67</v>
      </c>
      <c r="AQ18" s="1" t="s">
        <v>68</v>
      </c>
      <c r="AR18" s="1" t="s">
        <v>67</v>
      </c>
      <c r="AS18" s="7" t="s">
        <v>230</v>
      </c>
      <c r="AT18" s="7" t="s">
        <v>56</v>
      </c>
      <c r="AU18" s="6">
        <v>4.73156894151E11</v>
      </c>
    </row>
    <row r="19" ht="15.75" customHeight="1">
      <c r="A19" s="4">
        <v>43129.90322892361</v>
      </c>
      <c r="B19" s="2">
        <v>1.60115737016E11</v>
      </c>
      <c r="C19" s="1" t="s">
        <v>231</v>
      </c>
      <c r="D19" s="1" t="s">
        <v>232</v>
      </c>
      <c r="E19" s="1" t="s">
        <v>233</v>
      </c>
      <c r="F19" s="1">
        <v>0.0</v>
      </c>
      <c r="G19" s="1" t="s">
        <v>50</v>
      </c>
      <c r="H19" s="1" t="s">
        <v>234</v>
      </c>
      <c r="I19" s="1" t="s">
        <v>235</v>
      </c>
      <c r="J19" s="1" t="s">
        <v>53</v>
      </c>
      <c r="K19" s="9" t="s">
        <v>236</v>
      </c>
      <c r="L19" s="1">
        <v>9.100622373E9</v>
      </c>
      <c r="M19" s="1">
        <v>7.893388883E9</v>
      </c>
      <c r="N19" s="1" t="s">
        <v>54</v>
      </c>
      <c r="O19" s="1" t="s">
        <v>55</v>
      </c>
      <c r="P19" s="1">
        <v>93.1</v>
      </c>
      <c r="Q19" s="1">
        <v>2013.0</v>
      </c>
      <c r="R19" s="1">
        <v>96.4</v>
      </c>
      <c r="S19" s="1">
        <v>2015.0</v>
      </c>
      <c r="T19" s="6" t="s">
        <v>56</v>
      </c>
      <c r="U19" s="6" t="s">
        <v>56</v>
      </c>
      <c r="V19" s="1" t="s">
        <v>57</v>
      </c>
      <c r="W19" s="1" t="s">
        <v>58</v>
      </c>
      <c r="X19" s="1" t="s">
        <v>59</v>
      </c>
      <c r="Y19" s="1">
        <v>8.0</v>
      </c>
      <c r="Z19" s="1">
        <v>8.3</v>
      </c>
      <c r="AA19" s="1">
        <v>7.5</v>
      </c>
      <c r="AB19" s="1">
        <v>7.3</v>
      </c>
      <c r="AC19" s="1">
        <v>7.6</v>
      </c>
      <c r="AD19" s="1">
        <v>7.8</v>
      </c>
      <c r="AE19" s="1">
        <v>2019.0</v>
      </c>
      <c r="AF19" s="6" t="s">
        <v>56</v>
      </c>
      <c r="AG19" s="1" t="s">
        <v>237</v>
      </c>
      <c r="AH19" s="1" t="s">
        <v>238</v>
      </c>
      <c r="AI19" s="1" t="s">
        <v>156</v>
      </c>
      <c r="AJ19" s="1" t="s">
        <v>93</v>
      </c>
      <c r="AK19" s="1">
        <v>500084.0</v>
      </c>
      <c r="AP19" s="1" t="s">
        <v>68</v>
      </c>
      <c r="AQ19" s="1" t="s">
        <v>68</v>
      </c>
      <c r="AR19" s="1" t="s">
        <v>67</v>
      </c>
      <c r="AS19" s="7" t="s">
        <v>56</v>
      </c>
      <c r="AT19" s="7" t="s">
        <v>56</v>
      </c>
      <c r="AU19" s="6">
        <v>7.9950448437E11</v>
      </c>
    </row>
    <row r="20" ht="15.75" customHeight="1">
      <c r="A20" s="4">
        <v>43129.93648070602</v>
      </c>
      <c r="B20" s="2">
        <v>1.60115737017E11</v>
      </c>
      <c r="C20" s="1" t="s">
        <v>239</v>
      </c>
      <c r="D20" s="1" t="s">
        <v>87</v>
      </c>
      <c r="E20" s="1" t="s">
        <v>240</v>
      </c>
      <c r="F20" s="1">
        <v>0.0</v>
      </c>
      <c r="G20" s="1" t="s">
        <v>50</v>
      </c>
      <c r="H20" s="1" t="s">
        <v>241</v>
      </c>
      <c r="I20" s="8" t="s">
        <v>241</v>
      </c>
      <c r="J20" s="1" t="s">
        <v>53</v>
      </c>
      <c r="K20" s="9" t="s">
        <v>242</v>
      </c>
      <c r="L20" s="1">
        <v>7.032556666E9</v>
      </c>
      <c r="M20" s="1">
        <v>9.885608777E9</v>
      </c>
      <c r="N20" s="1" t="s">
        <v>54</v>
      </c>
      <c r="O20" s="1" t="s">
        <v>55</v>
      </c>
      <c r="P20" s="1">
        <v>88.5</v>
      </c>
      <c r="Q20" s="1">
        <v>2013.0</v>
      </c>
      <c r="R20" s="1">
        <v>93.9</v>
      </c>
      <c r="S20" s="1">
        <v>2015.0</v>
      </c>
      <c r="T20" s="6" t="s">
        <v>56</v>
      </c>
      <c r="U20" s="6" t="s">
        <v>56</v>
      </c>
      <c r="V20" s="1" t="s">
        <v>57</v>
      </c>
      <c r="W20" s="1" t="s">
        <v>58</v>
      </c>
      <c r="X20" s="1" t="s">
        <v>59</v>
      </c>
      <c r="Y20" s="1">
        <v>8.0</v>
      </c>
      <c r="Z20" s="1">
        <v>8.7</v>
      </c>
      <c r="AA20" s="1">
        <v>8.4</v>
      </c>
      <c r="AB20" s="1">
        <v>8.7</v>
      </c>
      <c r="AC20" s="1">
        <v>8.8</v>
      </c>
      <c r="AD20" s="1">
        <v>8.5</v>
      </c>
      <c r="AE20" s="1">
        <v>2019.0</v>
      </c>
      <c r="AF20" s="6" t="s">
        <v>56</v>
      </c>
      <c r="AG20" s="1" t="s">
        <v>243</v>
      </c>
      <c r="AH20" s="1" t="s">
        <v>244</v>
      </c>
      <c r="AI20" s="1" t="s">
        <v>62</v>
      </c>
      <c r="AJ20" s="1" t="s">
        <v>189</v>
      </c>
      <c r="AK20" s="1">
        <v>500018.0</v>
      </c>
      <c r="AP20" s="1" t="s">
        <v>67</v>
      </c>
      <c r="AQ20" s="1" t="s">
        <v>67</v>
      </c>
      <c r="AR20" s="1" t="s">
        <v>67</v>
      </c>
      <c r="AS20" s="7" t="s">
        <v>245</v>
      </c>
      <c r="AT20" s="7" t="s">
        <v>246</v>
      </c>
      <c r="AU20" s="6">
        <v>6.93189503176E11</v>
      </c>
    </row>
    <row r="21" ht="15.75" customHeight="1">
      <c r="A21" s="4">
        <v>43129.900905381946</v>
      </c>
      <c r="B21" s="2">
        <v>1.60115737018E11</v>
      </c>
      <c r="C21" s="1" t="s">
        <v>247</v>
      </c>
      <c r="D21" s="1" t="s">
        <v>248</v>
      </c>
      <c r="E21" s="1" t="s">
        <v>249</v>
      </c>
      <c r="F21" s="1">
        <v>0.0</v>
      </c>
      <c r="G21" s="1" t="s">
        <v>50</v>
      </c>
      <c r="H21" s="1" t="s">
        <v>250</v>
      </c>
      <c r="I21" s="8" t="s">
        <v>250</v>
      </c>
      <c r="J21" s="1" t="s">
        <v>53</v>
      </c>
      <c r="K21" s="5">
        <v>35952.0</v>
      </c>
      <c r="L21" s="1">
        <v>9.502330191E9</v>
      </c>
      <c r="M21" s="1">
        <v>9.849551669E9</v>
      </c>
      <c r="N21" s="1" t="s">
        <v>54</v>
      </c>
      <c r="O21" s="1" t="s">
        <v>55</v>
      </c>
      <c r="P21" s="1">
        <v>95.0</v>
      </c>
      <c r="Q21" s="1">
        <v>2013.0</v>
      </c>
      <c r="R21" s="1">
        <v>96.0</v>
      </c>
      <c r="S21" s="1">
        <v>2015.0</v>
      </c>
      <c r="T21" s="6" t="s">
        <v>56</v>
      </c>
      <c r="U21" s="6" t="s">
        <v>56</v>
      </c>
      <c r="V21" s="1" t="s">
        <v>57</v>
      </c>
      <c r="W21" s="1" t="s">
        <v>58</v>
      </c>
      <c r="X21" s="1" t="s">
        <v>59</v>
      </c>
      <c r="Y21" s="1">
        <v>8.6</v>
      </c>
      <c r="Z21" s="1">
        <v>9.3</v>
      </c>
      <c r="AA21" s="1">
        <v>8.7</v>
      </c>
      <c r="AB21" s="1">
        <v>8.8</v>
      </c>
      <c r="AC21" s="1">
        <v>9.3</v>
      </c>
      <c r="AD21" s="1">
        <v>8.9</v>
      </c>
      <c r="AE21" s="1">
        <v>2019.0</v>
      </c>
      <c r="AF21" s="6" t="s">
        <v>56</v>
      </c>
      <c r="AG21" s="1" t="s">
        <v>251</v>
      </c>
      <c r="AH21" s="1" t="s">
        <v>251</v>
      </c>
      <c r="AI21" s="1" t="s">
        <v>198</v>
      </c>
      <c r="AJ21" s="1" t="s">
        <v>199</v>
      </c>
      <c r="AK21" s="1">
        <v>500018.0</v>
      </c>
      <c r="AP21" s="1" t="s">
        <v>68</v>
      </c>
      <c r="AQ21" s="1" t="s">
        <v>67</v>
      </c>
      <c r="AR21" s="1" t="s">
        <v>67</v>
      </c>
      <c r="AS21" s="7" t="s">
        <v>56</v>
      </c>
      <c r="AT21" s="7" t="s">
        <v>252</v>
      </c>
      <c r="AU21" s="6">
        <v>7.69144094053E11</v>
      </c>
    </row>
    <row r="22" ht="15.75" customHeight="1">
      <c r="A22" s="4">
        <v>43129.94499145834</v>
      </c>
      <c r="B22" s="2">
        <v>1.60115737019E11</v>
      </c>
      <c r="C22" s="1" t="s">
        <v>253</v>
      </c>
      <c r="D22" s="1" t="s">
        <v>254</v>
      </c>
      <c r="E22" s="1" t="s">
        <v>255</v>
      </c>
      <c r="F22" s="1">
        <v>0.0</v>
      </c>
      <c r="G22" s="1" t="s">
        <v>50</v>
      </c>
      <c r="H22" s="1" t="s">
        <v>256</v>
      </c>
      <c r="I22" s="1" t="s">
        <v>257</v>
      </c>
      <c r="J22" s="1" t="s">
        <v>53</v>
      </c>
      <c r="K22" s="9" t="s">
        <v>258</v>
      </c>
      <c r="L22" s="1">
        <v>9.676410319E9</v>
      </c>
      <c r="M22" s="1">
        <v>9.059118319E9</v>
      </c>
      <c r="N22" s="1" t="s">
        <v>54</v>
      </c>
      <c r="O22" s="1" t="s">
        <v>55</v>
      </c>
      <c r="P22" s="1">
        <v>95.0</v>
      </c>
      <c r="Q22" s="1">
        <v>2013.0</v>
      </c>
      <c r="R22" s="1">
        <v>97.1</v>
      </c>
      <c r="S22" s="1">
        <v>2015.0</v>
      </c>
      <c r="T22" s="6" t="s">
        <v>56</v>
      </c>
      <c r="U22" s="6" t="s">
        <v>56</v>
      </c>
      <c r="V22" s="1" t="s">
        <v>57</v>
      </c>
      <c r="W22" s="1" t="s">
        <v>58</v>
      </c>
      <c r="X22" s="1" t="s">
        <v>59</v>
      </c>
      <c r="Y22" s="1">
        <v>8.4</v>
      </c>
      <c r="Z22" s="1">
        <v>8.9</v>
      </c>
      <c r="AA22" s="1">
        <v>8.0</v>
      </c>
      <c r="AB22" s="1">
        <v>8.6</v>
      </c>
      <c r="AC22" s="1">
        <v>8.4</v>
      </c>
      <c r="AD22" s="1">
        <v>8.5</v>
      </c>
      <c r="AE22" s="1">
        <v>2019.0</v>
      </c>
      <c r="AF22" s="6" t="s">
        <v>56</v>
      </c>
      <c r="AG22" s="1" t="s">
        <v>259</v>
      </c>
      <c r="AH22" s="1" t="s">
        <v>260</v>
      </c>
      <c r="AI22" s="1" t="s">
        <v>261</v>
      </c>
      <c r="AJ22" s="1" t="s">
        <v>262</v>
      </c>
      <c r="AK22" s="1">
        <v>500068.0</v>
      </c>
      <c r="AP22" s="1" t="s">
        <v>68</v>
      </c>
      <c r="AQ22" s="1" t="s">
        <v>68</v>
      </c>
      <c r="AR22" s="1" t="s">
        <v>67</v>
      </c>
      <c r="AS22" s="7" t="s">
        <v>56</v>
      </c>
      <c r="AT22" s="7" t="s">
        <v>56</v>
      </c>
      <c r="AU22" s="6">
        <v>8.40599145856E11</v>
      </c>
    </row>
    <row r="23" ht="15.75" customHeight="1">
      <c r="A23" s="4">
        <v>43129.76037837963</v>
      </c>
      <c r="B23" s="2">
        <v>1.6011573702E11</v>
      </c>
      <c r="C23" s="1" t="s">
        <v>263</v>
      </c>
      <c r="D23" s="1" t="s">
        <v>264</v>
      </c>
      <c r="E23" s="1" t="s">
        <v>265</v>
      </c>
      <c r="F23" s="1">
        <v>0.0</v>
      </c>
      <c r="G23" s="1" t="s">
        <v>50</v>
      </c>
      <c r="H23" s="1" t="s">
        <v>266</v>
      </c>
      <c r="I23" s="1" t="s">
        <v>267</v>
      </c>
      <c r="J23" s="1" t="s">
        <v>53</v>
      </c>
      <c r="K23" s="9" t="s">
        <v>268</v>
      </c>
      <c r="L23" s="1">
        <v>9.703331505E9</v>
      </c>
      <c r="M23" s="1">
        <v>7.036334333E9</v>
      </c>
      <c r="N23" s="1" t="s">
        <v>54</v>
      </c>
      <c r="O23" s="1" t="s">
        <v>55</v>
      </c>
      <c r="P23" s="1">
        <v>93.0</v>
      </c>
      <c r="Q23" s="1">
        <v>2013.0</v>
      </c>
      <c r="R23" s="1">
        <v>96.0</v>
      </c>
      <c r="S23" s="1">
        <v>2015.0</v>
      </c>
      <c r="T23" s="6" t="s">
        <v>56</v>
      </c>
      <c r="U23" s="6" t="s">
        <v>56</v>
      </c>
      <c r="V23" s="1" t="s">
        <v>57</v>
      </c>
      <c r="W23" s="1" t="s">
        <v>58</v>
      </c>
      <c r="X23" s="1" t="s">
        <v>59</v>
      </c>
      <c r="Y23" s="1">
        <v>7.5</v>
      </c>
      <c r="Z23" s="1">
        <v>9.0</v>
      </c>
      <c r="AA23" s="1">
        <v>7.5</v>
      </c>
      <c r="AB23" s="1">
        <v>7.7</v>
      </c>
      <c r="AC23" s="1">
        <v>8.3</v>
      </c>
      <c r="AD23" s="1">
        <v>8.0</v>
      </c>
      <c r="AE23" s="1">
        <v>2019.0</v>
      </c>
      <c r="AF23" s="6" t="s">
        <v>56</v>
      </c>
      <c r="AG23" s="1" t="s">
        <v>269</v>
      </c>
      <c r="AH23" s="1" t="s">
        <v>270</v>
      </c>
      <c r="AI23" s="1" t="s">
        <v>261</v>
      </c>
      <c r="AJ23" s="1" t="s">
        <v>262</v>
      </c>
      <c r="AK23" s="1">
        <v>500070.0</v>
      </c>
      <c r="AP23" s="1" t="s">
        <v>67</v>
      </c>
      <c r="AQ23" s="1" t="s">
        <v>67</v>
      </c>
      <c r="AR23" s="1" t="s">
        <v>67</v>
      </c>
      <c r="AS23" s="7" t="s">
        <v>56</v>
      </c>
      <c r="AT23" s="7" t="s">
        <v>56</v>
      </c>
      <c r="AU23" s="6">
        <v>9.2700134773E11</v>
      </c>
    </row>
    <row r="24" ht="15.75" customHeight="1">
      <c r="A24" s="4">
        <v>43129.8412449537</v>
      </c>
      <c r="B24" s="2">
        <v>1.60115737021E11</v>
      </c>
      <c r="C24" s="1" t="s">
        <v>271</v>
      </c>
      <c r="D24" s="1" t="s">
        <v>272</v>
      </c>
      <c r="E24" s="1" t="s">
        <v>273</v>
      </c>
      <c r="F24" s="1">
        <v>0.0</v>
      </c>
      <c r="G24" s="1" t="s">
        <v>50</v>
      </c>
      <c r="H24" s="1" t="s">
        <v>274</v>
      </c>
      <c r="I24" s="1" t="s">
        <v>275</v>
      </c>
      <c r="J24" s="1" t="s">
        <v>53</v>
      </c>
      <c r="K24" s="9" t="s">
        <v>276</v>
      </c>
      <c r="L24" s="1">
        <v>9.58199235E9</v>
      </c>
      <c r="M24" s="1">
        <v>9.866544388E9</v>
      </c>
      <c r="N24" s="1" t="s">
        <v>54</v>
      </c>
      <c r="O24" s="1" t="s">
        <v>55</v>
      </c>
      <c r="P24" s="1">
        <v>92.0</v>
      </c>
      <c r="Q24" s="1">
        <v>2013.0</v>
      </c>
      <c r="R24" s="1">
        <v>93.0</v>
      </c>
      <c r="S24" s="1">
        <v>2015.0</v>
      </c>
      <c r="T24" s="6" t="s">
        <v>56</v>
      </c>
      <c r="U24" s="6" t="s">
        <v>56</v>
      </c>
      <c r="V24" s="1" t="s">
        <v>57</v>
      </c>
      <c r="W24" s="1" t="s">
        <v>58</v>
      </c>
      <c r="X24" s="1" t="s">
        <v>59</v>
      </c>
      <c r="Y24" s="1">
        <v>7.7</v>
      </c>
      <c r="Z24" s="1">
        <v>7.5</v>
      </c>
      <c r="AA24" s="1">
        <v>7.3</v>
      </c>
      <c r="AB24" s="1">
        <v>6.5</v>
      </c>
      <c r="AC24" s="1">
        <v>7.2</v>
      </c>
      <c r="AD24" s="1">
        <v>7.6</v>
      </c>
      <c r="AE24" s="1">
        <v>2019.0</v>
      </c>
      <c r="AF24" s="6" t="s">
        <v>56</v>
      </c>
      <c r="AG24" s="1" t="s">
        <v>277</v>
      </c>
      <c r="AH24" s="1" t="s">
        <v>278</v>
      </c>
      <c r="AI24" s="1" t="s">
        <v>62</v>
      </c>
      <c r="AJ24" s="1" t="s">
        <v>189</v>
      </c>
      <c r="AK24" s="1">
        <v>500029.0</v>
      </c>
      <c r="AL24" s="1" t="s">
        <v>279</v>
      </c>
      <c r="AP24" s="1" t="s">
        <v>67</v>
      </c>
      <c r="AQ24" s="1" t="s">
        <v>67</v>
      </c>
      <c r="AR24" s="1" t="s">
        <v>67</v>
      </c>
      <c r="AS24" s="7" t="s">
        <v>280</v>
      </c>
      <c r="AT24" s="7" t="s">
        <v>281</v>
      </c>
      <c r="AU24" s="6">
        <v>7.01057391947E11</v>
      </c>
    </row>
    <row r="25" ht="15.75" customHeight="1">
      <c r="A25" s="4">
        <v>43129.95257248843</v>
      </c>
      <c r="B25" s="2">
        <v>1.60115737022E11</v>
      </c>
      <c r="C25" s="1" t="s">
        <v>282</v>
      </c>
      <c r="D25" s="1" t="s">
        <v>283</v>
      </c>
      <c r="E25" s="1" t="s">
        <v>284</v>
      </c>
      <c r="F25" s="1">
        <v>2.0</v>
      </c>
      <c r="G25" s="1" t="s">
        <v>50</v>
      </c>
      <c r="H25" s="1" t="s">
        <v>285</v>
      </c>
      <c r="I25" s="1" t="s">
        <v>286</v>
      </c>
      <c r="J25" s="1" t="s">
        <v>53</v>
      </c>
      <c r="K25" s="5">
        <v>35474.0</v>
      </c>
      <c r="L25" s="1">
        <v>9.951068555E9</v>
      </c>
      <c r="M25" s="1">
        <v>9.848169555E9</v>
      </c>
      <c r="N25" s="1" t="s">
        <v>54</v>
      </c>
      <c r="O25" s="1" t="s">
        <v>55</v>
      </c>
      <c r="P25" s="1">
        <v>80.0</v>
      </c>
      <c r="Q25" s="1">
        <v>2012.0</v>
      </c>
      <c r="R25" s="1">
        <v>73.0</v>
      </c>
      <c r="S25" s="1">
        <v>2015.0</v>
      </c>
      <c r="T25" s="6" t="s">
        <v>56</v>
      </c>
      <c r="U25" s="6" t="s">
        <v>56</v>
      </c>
      <c r="V25" s="1" t="s">
        <v>57</v>
      </c>
      <c r="W25" s="1" t="s">
        <v>58</v>
      </c>
      <c r="X25" s="1" t="s">
        <v>59</v>
      </c>
      <c r="Y25" s="1">
        <v>6.3</v>
      </c>
      <c r="Z25" s="1">
        <v>6.6</v>
      </c>
      <c r="AA25" s="1">
        <v>6.0</v>
      </c>
      <c r="AB25" s="1">
        <v>5.7</v>
      </c>
      <c r="AC25" s="1">
        <v>6.0</v>
      </c>
      <c r="AD25" s="1">
        <v>6.1</v>
      </c>
      <c r="AE25" s="1">
        <v>2019.0</v>
      </c>
      <c r="AF25" s="6" t="s">
        <v>56</v>
      </c>
      <c r="AG25" s="1" t="s">
        <v>287</v>
      </c>
      <c r="AH25" s="1" t="s">
        <v>288</v>
      </c>
      <c r="AI25" s="1" t="s">
        <v>62</v>
      </c>
      <c r="AJ25" s="1" t="s">
        <v>93</v>
      </c>
      <c r="AK25" s="1">
        <v>500029.0</v>
      </c>
      <c r="AM25" s="1" t="s">
        <v>289</v>
      </c>
      <c r="AN25" s="1">
        <v>4.0</v>
      </c>
      <c r="AP25" s="1" t="s">
        <v>68</v>
      </c>
      <c r="AQ25" s="1" t="s">
        <v>67</v>
      </c>
      <c r="AR25" s="1" t="s">
        <v>67</v>
      </c>
      <c r="AS25" s="7" t="s">
        <v>56</v>
      </c>
      <c r="AT25" s="7" t="s">
        <v>290</v>
      </c>
      <c r="AU25" s="6">
        <v>8.60252721103E11</v>
      </c>
    </row>
    <row r="26" ht="15.75" customHeight="1">
      <c r="A26" s="4">
        <v>43129.81724394676</v>
      </c>
      <c r="B26" s="2">
        <v>1.60115737023E11</v>
      </c>
      <c r="C26" s="1" t="s">
        <v>291</v>
      </c>
      <c r="D26" s="1" t="s">
        <v>292</v>
      </c>
      <c r="E26" s="1" t="s">
        <v>293</v>
      </c>
      <c r="F26" s="1">
        <v>0.0</v>
      </c>
      <c r="G26" s="1" t="s">
        <v>50</v>
      </c>
      <c r="H26" s="1" t="s">
        <v>294</v>
      </c>
      <c r="I26" s="1" t="s">
        <v>295</v>
      </c>
      <c r="J26" s="1" t="s">
        <v>53</v>
      </c>
      <c r="K26" s="9" t="s">
        <v>296</v>
      </c>
      <c r="L26" s="1">
        <v>7.893546833E9</v>
      </c>
      <c r="M26" s="1">
        <v>8.374021335E9</v>
      </c>
      <c r="N26" s="1" t="s">
        <v>54</v>
      </c>
      <c r="O26" s="1" t="s">
        <v>55</v>
      </c>
      <c r="P26" s="1">
        <v>95.0</v>
      </c>
      <c r="Q26" s="1">
        <v>2013.0</v>
      </c>
      <c r="R26" s="1">
        <v>96.1</v>
      </c>
      <c r="S26" s="1">
        <v>2015.0</v>
      </c>
      <c r="T26" s="6" t="s">
        <v>56</v>
      </c>
      <c r="U26" s="6" t="s">
        <v>56</v>
      </c>
      <c r="V26" s="1" t="s">
        <v>57</v>
      </c>
      <c r="W26" s="1" t="s">
        <v>58</v>
      </c>
      <c r="X26" s="1" t="s">
        <v>59</v>
      </c>
      <c r="Y26" s="1">
        <v>8.0</v>
      </c>
      <c r="Z26" s="1">
        <v>9.0</v>
      </c>
      <c r="AA26" s="1">
        <v>8.0</v>
      </c>
      <c r="AB26" s="1">
        <v>8.3</v>
      </c>
      <c r="AC26" s="1">
        <v>8.6</v>
      </c>
      <c r="AD26" s="1">
        <v>8.3</v>
      </c>
      <c r="AE26" s="1">
        <v>2019.0</v>
      </c>
      <c r="AF26" s="6" t="s">
        <v>56</v>
      </c>
      <c r="AG26" s="1" t="s">
        <v>297</v>
      </c>
      <c r="AH26" s="1" t="s">
        <v>298</v>
      </c>
      <c r="AI26" s="1" t="s">
        <v>156</v>
      </c>
      <c r="AJ26" s="1" t="s">
        <v>93</v>
      </c>
      <c r="AK26" s="1">
        <v>500044.0</v>
      </c>
      <c r="AL26" s="1">
        <v>8.374021335E9</v>
      </c>
      <c r="AP26" s="1" t="s">
        <v>67</v>
      </c>
      <c r="AQ26" s="1" t="s">
        <v>68</v>
      </c>
      <c r="AR26" s="1" t="s">
        <v>67</v>
      </c>
      <c r="AS26" s="7" t="s">
        <v>299</v>
      </c>
      <c r="AT26" s="7" t="s">
        <v>56</v>
      </c>
      <c r="AU26" s="6">
        <v>2.8896772731E11</v>
      </c>
    </row>
    <row r="27" ht="15.75" customHeight="1">
      <c r="A27" s="4">
        <v>43129.76434013889</v>
      </c>
      <c r="B27" s="2">
        <v>1.60115737024E11</v>
      </c>
      <c r="C27" s="1" t="s">
        <v>300</v>
      </c>
      <c r="D27" s="1" t="s">
        <v>301</v>
      </c>
      <c r="E27" s="1" t="s">
        <v>302</v>
      </c>
      <c r="F27" s="1">
        <v>0.0</v>
      </c>
      <c r="G27" s="1" t="s">
        <v>50</v>
      </c>
      <c r="H27" s="1" t="s">
        <v>303</v>
      </c>
      <c r="I27" s="1" t="s">
        <v>304</v>
      </c>
      <c r="J27" s="1" t="s">
        <v>53</v>
      </c>
      <c r="K27" s="9" t="s">
        <v>305</v>
      </c>
      <c r="L27" s="1">
        <v>9.505439719E9</v>
      </c>
      <c r="M27" s="1">
        <v>9.866443238E9</v>
      </c>
      <c r="N27" s="1" t="s">
        <v>54</v>
      </c>
      <c r="O27" s="1" t="s">
        <v>55</v>
      </c>
      <c r="P27" s="1">
        <v>95.0</v>
      </c>
      <c r="Q27" s="1">
        <v>2013.0</v>
      </c>
      <c r="R27" s="1">
        <v>96.9</v>
      </c>
      <c r="S27" s="1">
        <v>2015.0</v>
      </c>
      <c r="T27" s="6" t="s">
        <v>56</v>
      </c>
      <c r="U27" s="6" t="s">
        <v>56</v>
      </c>
      <c r="V27" s="1" t="s">
        <v>57</v>
      </c>
      <c r="W27" s="1" t="s">
        <v>58</v>
      </c>
      <c r="X27" s="1" t="s">
        <v>59</v>
      </c>
      <c r="Y27" s="1">
        <v>8.9</v>
      </c>
      <c r="Z27" s="1">
        <v>9.4</v>
      </c>
      <c r="AA27" s="1">
        <v>9.1</v>
      </c>
      <c r="AB27" s="1">
        <v>8.5</v>
      </c>
      <c r="AC27" s="1">
        <v>8.6</v>
      </c>
      <c r="AD27" s="1">
        <v>8.9</v>
      </c>
      <c r="AE27" s="1">
        <v>2019.0</v>
      </c>
      <c r="AF27" s="6" t="s">
        <v>56</v>
      </c>
      <c r="AG27" s="1" t="s">
        <v>306</v>
      </c>
      <c r="AH27" s="1" t="s">
        <v>307</v>
      </c>
      <c r="AI27" s="1" t="s">
        <v>156</v>
      </c>
      <c r="AJ27" s="1" t="s">
        <v>93</v>
      </c>
      <c r="AK27" s="1">
        <v>500080.0</v>
      </c>
      <c r="AP27" s="1" t="s">
        <v>68</v>
      </c>
      <c r="AQ27" s="1" t="s">
        <v>67</v>
      </c>
      <c r="AR27" s="1" t="s">
        <v>67</v>
      </c>
      <c r="AS27" s="7" t="s">
        <v>56</v>
      </c>
      <c r="AT27" s="7" t="s">
        <v>56</v>
      </c>
      <c r="AU27" s="6">
        <v>5.46569228375E11</v>
      </c>
    </row>
    <row r="28" ht="15.75" customHeight="1">
      <c r="A28" s="4">
        <v>43129.91412796296</v>
      </c>
      <c r="B28" s="2">
        <v>1.60115737025E11</v>
      </c>
      <c r="C28" s="1" t="s">
        <v>308</v>
      </c>
      <c r="D28" s="1" t="s">
        <v>309</v>
      </c>
      <c r="E28" s="1" t="s">
        <v>310</v>
      </c>
      <c r="F28" s="1">
        <v>0.0</v>
      </c>
      <c r="G28" s="1" t="s">
        <v>50</v>
      </c>
      <c r="H28" s="1" t="s">
        <v>311</v>
      </c>
      <c r="I28" s="8" t="s">
        <v>311</v>
      </c>
      <c r="J28" s="1" t="s">
        <v>53</v>
      </c>
      <c r="K28" s="9" t="s">
        <v>312</v>
      </c>
      <c r="L28" s="1">
        <v>9.000103234E9</v>
      </c>
      <c r="M28" s="1">
        <v>9.849598234E9</v>
      </c>
      <c r="N28" s="1" t="s">
        <v>54</v>
      </c>
      <c r="O28" s="1" t="s">
        <v>55</v>
      </c>
      <c r="P28" s="1">
        <v>95.0</v>
      </c>
      <c r="Q28" s="1">
        <v>2013.0</v>
      </c>
      <c r="R28" s="1">
        <v>98.4</v>
      </c>
      <c r="S28" s="1">
        <v>2015.0</v>
      </c>
      <c r="T28" s="6" t="s">
        <v>56</v>
      </c>
      <c r="U28" s="6" t="s">
        <v>56</v>
      </c>
      <c r="V28" s="1" t="s">
        <v>57</v>
      </c>
      <c r="W28" s="1" t="s">
        <v>58</v>
      </c>
      <c r="X28" s="1" t="s">
        <v>59</v>
      </c>
      <c r="Y28" s="1">
        <v>9.1</v>
      </c>
      <c r="Z28" s="1">
        <v>9.5</v>
      </c>
      <c r="AA28" s="1">
        <v>8.9</v>
      </c>
      <c r="AB28" s="1">
        <v>8.8</v>
      </c>
      <c r="AC28" s="1">
        <v>8.7</v>
      </c>
      <c r="AD28" s="1">
        <v>9.0</v>
      </c>
      <c r="AE28" s="1">
        <v>2019.0</v>
      </c>
      <c r="AF28" s="6" t="s">
        <v>56</v>
      </c>
      <c r="AG28" s="1" t="s">
        <v>313</v>
      </c>
      <c r="AH28" s="1" t="s">
        <v>314</v>
      </c>
      <c r="AI28" s="1" t="s">
        <v>198</v>
      </c>
      <c r="AJ28" s="1" t="s">
        <v>93</v>
      </c>
      <c r="AK28" s="1">
        <v>500082.0</v>
      </c>
      <c r="AL28" s="1" t="s">
        <v>315</v>
      </c>
      <c r="AP28" s="1" t="s">
        <v>67</v>
      </c>
      <c r="AQ28" s="1" t="s">
        <v>67</v>
      </c>
      <c r="AR28" s="1" t="s">
        <v>67</v>
      </c>
      <c r="AS28" s="7" t="s">
        <v>316</v>
      </c>
      <c r="AT28" s="7" t="s">
        <v>317</v>
      </c>
      <c r="AU28" s="6">
        <v>2.1809069298E11</v>
      </c>
    </row>
    <row r="29" ht="15.75" customHeight="1">
      <c r="A29" s="4">
        <v>43129.807467025465</v>
      </c>
      <c r="B29" s="2">
        <v>1.60115737026E11</v>
      </c>
      <c r="C29" s="1" t="s">
        <v>318</v>
      </c>
      <c r="D29" s="1" t="s">
        <v>319</v>
      </c>
      <c r="E29" s="1" t="s">
        <v>320</v>
      </c>
      <c r="F29" s="1">
        <v>0.0</v>
      </c>
      <c r="G29" s="1" t="s">
        <v>50</v>
      </c>
      <c r="H29" s="1" t="s">
        <v>321</v>
      </c>
      <c r="I29" s="8" t="s">
        <v>321</v>
      </c>
      <c r="J29" s="1" t="s">
        <v>53</v>
      </c>
      <c r="K29" s="9" t="s">
        <v>322</v>
      </c>
      <c r="L29" s="1">
        <v>9.490547448E9</v>
      </c>
      <c r="M29" s="1">
        <v>8.008400492E9</v>
      </c>
      <c r="N29" s="1" t="s">
        <v>54</v>
      </c>
      <c r="O29" s="1" t="s">
        <v>55</v>
      </c>
      <c r="P29" s="1">
        <v>95.0</v>
      </c>
      <c r="Q29" s="1">
        <v>2013.0</v>
      </c>
      <c r="R29" s="1">
        <v>95.4</v>
      </c>
      <c r="S29" s="1">
        <v>2015.0</v>
      </c>
      <c r="T29" s="6" t="s">
        <v>56</v>
      </c>
      <c r="U29" s="6" t="s">
        <v>56</v>
      </c>
      <c r="V29" s="1" t="s">
        <v>57</v>
      </c>
      <c r="W29" s="1" t="s">
        <v>58</v>
      </c>
      <c r="X29" s="1" t="s">
        <v>59</v>
      </c>
      <c r="Y29" s="1">
        <v>7.8</v>
      </c>
      <c r="Z29" s="1">
        <v>8.0</v>
      </c>
      <c r="AA29" s="1">
        <v>7.7</v>
      </c>
      <c r="AB29" s="1">
        <v>8.4</v>
      </c>
      <c r="AC29" s="1">
        <v>8.3</v>
      </c>
      <c r="AD29" s="1">
        <v>8.0</v>
      </c>
      <c r="AE29" s="1">
        <v>2019.0</v>
      </c>
      <c r="AF29" s="6" t="s">
        <v>56</v>
      </c>
      <c r="AG29" s="1" t="s">
        <v>323</v>
      </c>
      <c r="AH29" s="1" t="s">
        <v>324</v>
      </c>
      <c r="AI29" s="1" t="s">
        <v>105</v>
      </c>
      <c r="AJ29" s="1" t="s">
        <v>93</v>
      </c>
      <c r="AK29" s="1">
        <v>500087.0</v>
      </c>
      <c r="AP29" s="1" t="s">
        <v>67</v>
      </c>
      <c r="AQ29" s="1" t="s">
        <v>67</v>
      </c>
      <c r="AR29" s="1" t="s">
        <v>67</v>
      </c>
      <c r="AS29" s="7" t="s">
        <v>56</v>
      </c>
      <c r="AT29" s="7" t="s">
        <v>325</v>
      </c>
      <c r="AU29" s="6">
        <v>6.58241360138E11</v>
      </c>
    </row>
    <row r="30" ht="15.75" customHeight="1">
      <c r="A30" s="4">
        <v>43129.77828767362</v>
      </c>
      <c r="B30" s="2">
        <v>1.60115737027E11</v>
      </c>
      <c r="C30" s="1" t="s">
        <v>326</v>
      </c>
      <c r="D30" s="1" t="s">
        <v>327</v>
      </c>
      <c r="E30" s="1" t="s">
        <v>328</v>
      </c>
      <c r="F30" s="1">
        <v>0.0</v>
      </c>
      <c r="G30" s="1" t="s">
        <v>50</v>
      </c>
      <c r="H30" s="1" t="s">
        <v>329</v>
      </c>
      <c r="I30" s="1" t="s">
        <v>330</v>
      </c>
      <c r="J30" s="1" t="s">
        <v>53</v>
      </c>
      <c r="K30" s="9" t="s">
        <v>331</v>
      </c>
      <c r="L30" s="1">
        <v>7.675065786E9</v>
      </c>
      <c r="M30" s="1">
        <v>8.374311375E9</v>
      </c>
      <c r="N30" s="1" t="s">
        <v>54</v>
      </c>
      <c r="O30" s="1" t="s">
        <v>55</v>
      </c>
      <c r="P30" s="1">
        <v>92.4</v>
      </c>
      <c r="Q30" s="1">
        <v>2013.0</v>
      </c>
      <c r="R30" s="1">
        <v>97.6</v>
      </c>
      <c r="S30" s="1">
        <v>2015.0</v>
      </c>
      <c r="T30" s="6" t="s">
        <v>56</v>
      </c>
      <c r="U30" s="6" t="s">
        <v>56</v>
      </c>
      <c r="V30" s="1" t="s">
        <v>57</v>
      </c>
      <c r="W30" s="1" t="s">
        <v>58</v>
      </c>
      <c r="X30" s="1" t="s">
        <v>59</v>
      </c>
      <c r="Y30" s="1">
        <v>8.5</v>
      </c>
      <c r="Z30" s="1">
        <v>8.5</v>
      </c>
      <c r="AA30" s="1">
        <v>8.8</v>
      </c>
      <c r="AB30" s="1">
        <v>8.7</v>
      </c>
      <c r="AC30" s="1">
        <v>9.5</v>
      </c>
      <c r="AD30" s="1">
        <v>8.8</v>
      </c>
      <c r="AE30" s="1">
        <v>2019.0</v>
      </c>
      <c r="AF30" s="6" t="s">
        <v>56</v>
      </c>
      <c r="AG30" s="1" t="s">
        <v>332</v>
      </c>
      <c r="AH30" s="1" t="s">
        <v>333</v>
      </c>
      <c r="AI30" s="1" t="s">
        <v>156</v>
      </c>
      <c r="AJ30" s="1" t="s">
        <v>93</v>
      </c>
      <c r="AK30" s="1">
        <v>500007.0</v>
      </c>
      <c r="AL30" s="1" t="s">
        <v>334</v>
      </c>
      <c r="AM30" s="1" t="s">
        <v>335</v>
      </c>
      <c r="AN30" s="1" t="s">
        <v>336</v>
      </c>
      <c r="AO30" s="1" t="s">
        <v>158</v>
      </c>
      <c r="AP30" s="1" t="s">
        <v>67</v>
      </c>
      <c r="AQ30" s="1" t="s">
        <v>67</v>
      </c>
      <c r="AR30" s="1" t="s">
        <v>67</v>
      </c>
      <c r="AS30" s="7" t="s">
        <v>337</v>
      </c>
      <c r="AT30" s="7" t="s">
        <v>338</v>
      </c>
      <c r="AU30" s="6">
        <v>9.09106447022E11</v>
      </c>
    </row>
    <row r="31" ht="15.75" customHeight="1">
      <c r="A31" s="4">
        <v>43129.88995857639</v>
      </c>
      <c r="B31" s="2">
        <v>1.60115737028E11</v>
      </c>
      <c r="C31" s="1" t="s">
        <v>339</v>
      </c>
      <c r="D31" s="1" t="s">
        <v>340</v>
      </c>
      <c r="E31" s="1" t="s">
        <v>341</v>
      </c>
      <c r="F31" s="1">
        <v>0.0</v>
      </c>
      <c r="G31" s="1" t="s">
        <v>50</v>
      </c>
      <c r="H31" s="1" t="s">
        <v>342</v>
      </c>
      <c r="I31" s="8" t="s">
        <v>342</v>
      </c>
      <c r="J31" s="1" t="s">
        <v>53</v>
      </c>
      <c r="K31" s="9" t="s">
        <v>343</v>
      </c>
      <c r="L31" s="1">
        <v>9.032324838E9</v>
      </c>
      <c r="M31" s="1">
        <v>9.030424149E9</v>
      </c>
      <c r="N31" s="1" t="s">
        <v>54</v>
      </c>
      <c r="O31" s="1" t="s">
        <v>55</v>
      </c>
      <c r="P31" s="1">
        <v>93.1</v>
      </c>
      <c r="Q31" s="1">
        <v>2012.0</v>
      </c>
      <c r="R31" s="1">
        <v>96.6</v>
      </c>
      <c r="S31" s="1">
        <v>2014.0</v>
      </c>
      <c r="T31" s="6" t="s">
        <v>56</v>
      </c>
      <c r="U31" s="6" t="s">
        <v>56</v>
      </c>
      <c r="V31" s="1" t="s">
        <v>57</v>
      </c>
      <c r="W31" s="1" t="s">
        <v>58</v>
      </c>
      <c r="X31" s="1" t="s">
        <v>59</v>
      </c>
      <c r="Y31" s="1">
        <v>8.1</v>
      </c>
      <c r="Z31" s="1">
        <v>8.7</v>
      </c>
      <c r="AA31" s="1">
        <v>8.5</v>
      </c>
      <c r="AB31" s="1">
        <v>8.6</v>
      </c>
      <c r="AC31" s="1">
        <v>8.7</v>
      </c>
      <c r="AD31" s="1">
        <v>8.6</v>
      </c>
      <c r="AE31" s="1">
        <v>2019.0</v>
      </c>
      <c r="AF31" s="6">
        <v>1.0</v>
      </c>
      <c r="AG31" s="1" t="s">
        <v>344</v>
      </c>
      <c r="AH31" s="1" t="s">
        <v>345</v>
      </c>
      <c r="AI31" s="1" t="s">
        <v>62</v>
      </c>
      <c r="AJ31" s="1" t="s">
        <v>93</v>
      </c>
      <c r="AK31" s="1">
        <v>500057.0</v>
      </c>
      <c r="AL31" s="1" t="s">
        <v>346</v>
      </c>
      <c r="AP31" s="1" t="s">
        <v>68</v>
      </c>
      <c r="AQ31" s="1" t="s">
        <v>68</v>
      </c>
      <c r="AR31" s="1" t="s">
        <v>67</v>
      </c>
      <c r="AS31" s="7" t="s">
        <v>56</v>
      </c>
      <c r="AT31" s="7" t="s">
        <v>56</v>
      </c>
      <c r="AU31" s="6">
        <v>4.45470368448E11</v>
      </c>
    </row>
    <row r="32" ht="15.75" customHeight="1">
      <c r="A32" s="4">
        <v>43129.83757613426</v>
      </c>
      <c r="B32" s="2">
        <v>1.60115737029E11</v>
      </c>
      <c r="C32" s="1" t="s">
        <v>347</v>
      </c>
      <c r="D32" s="1" t="s">
        <v>348</v>
      </c>
      <c r="E32" s="1" t="s">
        <v>349</v>
      </c>
      <c r="F32" s="1">
        <v>0.0</v>
      </c>
      <c r="G32" s="1" t="s">
        <v>50</v>
      </c>
      <c r="H32" s="1" t="s">
        <v>350</v>
      </c>
      <c r="I32" s="1" t="s">
        <v>351</v>
      </c>
      <c r="J32" s="1" t="s">
        <v>53</v>
      </c>
      <c r="K32" s="9" t="s">
        <v>352</v>
      </c>
      <c r="L32" s="1">
        <v>9.177023619E9</v>
      </c>
      <c r="M32" s="1">
        <v>9.959697231E9</v>
      </c>
      <c r="N32" s="1" t="s">
        <v>54</v>
      </c>
      <c r="O32" s="1" t="s">
        <v>55</v>
      </c>
      <c r="P32" s="1">
        <v>88.3</v>
      </c>
      <c r="Q32" s="1">
        <v>2013.0</v>
      </c>
      <c r="R32" s="1">
        <v>93.0</v>
      </c>
      <c r="S32" s="1">
        <v>2015.0</v>
      </c>
      <c r="T32" s="6" t="s">
        <v>56</v>
      </c>
      <c r="U32" s="6" t="s">
        <v>56</v>
      </c>
      <c r="V32" s="1" t="s">
        <v>57</v>
      </c>
      <c r="W32" s="1" t="s">
        <v>58</v>
      </c>
      <c r="X32" s="1" t="s">
        <v>59</v>
      </c>
      <c r="Y32" s="1">
        <v>6.7</v>
      </c>
      <c r="Z32" s="1">
        <v>7.8</v>
      </c>
      <c r="AA32" s="1">
        <v>7.2</v>
      </c>
      <c r="AB32" s="1">
        <v>7.6</v>
      </c>
      <c r="AC32" s="1">
        <v>7.6</v>
      </c>
      <c r="AD32" s="1">
        <v>7.4</v>
      </c>
      <c r="AE32" s="1">
        <v>2019.0</v>
      </c>
      <c r="AF32" s="6" t="s">
        <v>56</v>
      </c>
      <c r="AG32" s="1" t="s">
        <v>353</v>
      </c>
      <c r="AH32" s="1" t="s">
        <v>354</v>
      </c>
      <c r="AI32" s="1" t="s">
        <v>62</v>
      </c>
      <c r="AJ32" s="1" t="s">
        <v>93</v>
      </c>
      <c r="AK32" s="1">
        <v>500011.0</v>
      </c>
      <c r="AM32" s="1" t="s">
        <v>355</v>
      </c>
      <c r="AN32" s="1" t="s">
        <v>336</v>
      </c>
      <c r="AO32" s="1" t="s">
        <v>356</v>
      </c>
      <c r="AP32" s="1" t="s">
        <v>68</v>
      </c>
      <c r="AQ32" s="1" t="s">
        <v>67</v>
      </c>
      <c r="AR32" s="1" t="s">
        <v>67</v>
      </c>
      <c r="AS32" s="7" t="s">
        <v>56</v>
      </c>
      <c r="AT32" s="7" t="s">
        <v>357</v>
      </c>
      <c r="AU32" s="6">
        <v>6.35679378877E11</v>
      </c>
    </row>
    <row r="33" ht="15.75" customHeight="1">
      <c r="A33" s="4">
        <v>43129.80100568287</v>
      </c>
      <c r="B33" s="2">
        <v>1.6011573703E11</v>
      </c>
      <c r="C33" s="1" t="s">
        <v>358</v>
      </c>
      <c r="D33" s="1" t="s">
        <v>359</v>
      </c>
      <c r="E33" s="1" t="s">
        <v>360</v>
      </c>
      <c r="F33" s="1">
        <v>0.0</v>
      </c>
      <c r="G33" s="1" t="s">
        <v>50</v>
      </c>
      <c r="H33" s="1" t="s">
        <v>361</v>
      </c>
      <c r="I33" s="1" t="s">
        <v>362</v>
      </c>
      <c r="J33" s="1" t="s">
        <v>53</v>
      </c>
      <c r="K33" s="9" t="s">
        <v>363</v>
      </c>
      <c r="L33" s="1">
        <v>7.093926188E9</v>
      </c>
      <c r="M33" s="1">
        <v>8.309408606E9</v>
      </c>
      <c r="N33" s="1" t="s">
        <v>54</v>
      </c>
      <c r="O33" s="1" t="s">
        <v>55</v>
      </c>
      <c r="P33" s="1">
        <v>93.0</v>
      </c>
      <c r="Q33" s="1">
        <v>2013.0</v>
      </c>
      <c r="R33" s="1">
        <v>95.5</v>
      </c>
      <c r="S33" s="1">
        <v>2015.0</v>
      </c>
      <c r="T33" s="6" t="s">
        <v>56</v>
      </c>
      <c r="U33" s="6" t="s">
        <v>56</v>
      </c>
      <c r="V33" s="1" t="s">
        <v>57</v>
      </c>
      <c r="W33" s="1" t="s">
        <v>58</v>
      </c>
      <c r="X33" s="1" t="s">
        <v>59</v>
      </c>
      <c r="Y33" s="1">
        <v>7.9</v>
      </c>
      <c r="Z33" s="1">
        <v>8.9</v>
      </c>
      <c r="AA33" s="1">
        <v>8.3</v>
      </c>
      <c r="AB33" s="1">
        <v>7.8</v>
      </c>
      <c r="AC33" s="1">
        <v>8.3</v>
      </c>
      <c r="AD33" s="1">
        <v>8.2</v>
      </c>
      <c r="AE33" s="1">
        <v>2019.0</v>
      </c>
      <c r="AF33" s="6" t="s">
        <v>56</v>
      </c>
      <c r="AG33" s="9" t="s">
        <v>364</v>
      </c>
      <c r="AH33" s="1" t="s">
        <v>365</v>
      </c>
      <c r="AI33" s="1" t="s">
        <v>62</v>
      </c>
      <c r="AJ33" s="1" t="s">
        <v>189</v>
      </c>
      <c r="AK33" s="1">
        <v>500086.0</v>
      </c>
      <c r="AP33" s="1" t="s">
        <v>67</v>
      </c>
      <c r="AQ33" s="1" t="s">
        <v>67</v>
      </c>
      <c r="AR33" s="1" t="s">
        <v>67</v>
      </c>
      <c r="AS33" s="7" t="s">
        <v>366</v>
      </c>
      <c r="AT33" s="7" t="s">
        <v>56</v>
      </c>
      <c r="AU33" s="6">
        <v>5.29130008008E11</v>
      </c>
    </row>
    <row r="34" ht="15.75" customHeight="1">
      <c r="A34" s="4">
        <v>43129.7644594213</v>
      </c>
      <c r="B34" s="2">
        <v>1.60115737031E11</v>
      </c>
      <c r="C34" s="1" t="s">
        <v>367</v>
      </c>
      <c r="D34" s="1" t="s">
        <v>368</v>
      </c>
      <c r="E34" s="1" t="s">
        <v>369</v>
      </c>
      <c r="F34" s="1">
        <v>0.0</v>
      </c>
      <c r="G34" s="1" t="s">
        <v>50</v>
      </c>
      <c r="H34" s="1" t="s">
        <v>370</v>
      </c>
      <c r="I34" s="8" t="s">
        <v>371</v>
      </c>
      <c r="J34" s="1" t="s">
        <v>53</v>
      </c>
      <c r="K34" s="9" t="s">
        <v>372</v>
      </c>
      <c r="L34" s="1">
        <v>9.705557269E9</v>
      </c>
      <c r="M34" s="1">
        <v>9.700864972E9</v>
      </c>
      <c r="N34" s="1" t="s">
        <v>54</v>
      </c>
      <c r="O34" s="1" t="s">
        <v>55</v>
      </c>
      <c r="P34" s="1">
        <v>92.1</v>
      </c>
      <c r="Q34" s="1">
        <v>2013.0</v>
      </c>
      <c r="R34" s="1">
        <v>98.0</v>
      </c>
      <c r="S34" s="1">
        <v>2015.0</v>
      </c>
      <c r="T34" s="6" t="s">
        <v>56</v>
      </c>
      <c r="U34" s="6" t="s">
        <v>56</v>
      </c>
      <c r="V34" s="1" t="s">
        <v>57</v>
      </c>
      <c r="W34" s="1" t="s">
        <v>58</v>
      </c>
      <c r="X34" s="1" t="s">
        <v>59</v>
      </c>
      <c r="Y34" s="1">
        <v>8.7</v>
      </c>
      <c r="Z34" s="1">
        <v>9.5</v>
      </c>
      <c r="AA34" s="1">
        <v>8.5</v>
      </c>
      <c r="AB34" s="1">
        <v>9.3</v>
      </c>
      <c r="AC34" s="1">
        <v>9.3</v>
      </c>
      <c r="AD34" s="1">
        <v>9.1</v>
      </c>
      <c r="AE34" s="1">
        <v>2019.0</v>
      </c>
      <c r="AF34" s="6" t="s">
        <v>56</v>
      </c>
      <c r="AG34" s="1" t="s">
        <v>373</v>
      </c>
      <c r="AH34" s="1" t="s">
        <v>374</v>
      </c>
      <c r="AI34" s="1" t="s">
        <v>375</v>
      </c>
      <c r="AJ34" s="1" t="s">
        <v>189</v>
      </c>
      <c r="AK34" s="1">
        <v>507003.0</v>
      </c>
      <c r="AP34" s="1" t="s">
        <v>67</v>
      </c>
      <c r="AQ34" s="1" t="s">
        <v>68</v>
      </c>
      <c r="AR34" s="1" t="s">
        <v>67</v>
      </c>
      <c r="AS34" s="7" t="s">
        <v>376</v>
      </c>
      <c r="AT34" s="7" t="s">
        <v>56</v>
      </c>
      <c r="AU34" s="6">
        <v>7.46705732382E11</v>
      </c>
    </row>
    <row r="35" ht="15.75" customHeight="1">
      <c r="A35" s="4">
        <v>43129.80703631944</v>
      </c>
      <c r="B35" s="2">
        <v>1.60115737032E11</v>
      </c>
      <c r="C35" s="1" t="s">
        <v>377</v>
      </c>
      <c r="D35" s="1" t="s">
        <v>87</v>
      </c>
      <c r="E35" s="1" t="s">
        <v>378</v>
      </c>
      <c r="F35" s="1">
        <v>0.0</v>
      </c>
      <c r="G35" s="1" t="s">
        <v>379</v>
      </c>
      <c r="H35" s="1" t="s">
        <v>380</v>
      </c>
      <c r="I35" s="1" t="s">
        <v>381</v>
      </c>
      <c r="J35" s="1" t="s">
        <v>53</v>
      </c>
      <c r="K35" s="9" t="s">
        <v>382</v>
      </c>
      <c r="L35" s="1">
        <v>7.893404555E9</v>
      </c>
      <c r="M35" s="1">
        <v>9.177733329E9</v>
      </c>
      <c r="N35" s="1" t="s">
        <v>54</v>
      </c>
      <c r="O35" s="1" t="s">
        <v>55</v>
      </c>
      <c r="P35" s="1">
        <v>95.0</v>
      </c>
      <c r="Q35" s="1">
        <v>2013.0</v>
      </c>
      <c r="R35" s="1">
        <v>91.0</v>
      </c>
      <c r="S35" s="1">
        <v>2015.0</v>
      </c>
      <c r="T35" s="6" t="s">
        <v>56</v>
      </c>
      <c r="U35" s="6" t="s">
        <v>56</v>
      </c>
      <c r="V35" s="1" t="s">
        <v>57</v>
      </c>
      <c r="W35" s="1" t="s">
        <v>58</v>
      </c>
      <c r="X35" s="1" t="s">
        <v>59</v>
      </c>
      <c r="Y35" s="1">
        <v>6.3</v>
      </c>
      <c r="Z35" s="1">
        <v>7.0</v>
      </c>
      <c r="AA35" s="1">
        <v>6.3</v>
      </c>
      <c r="AB35" s="1">
        <v>6.4</v>
      </c>
      <c r="AC35" s="1">
        <v>7.5</v>
      </c>
      <c r="AD35" s="1">
        <v>7.0</v>
      </c>
      <c r="AE35" s="1">
        <v>2019.0</v>
      </c>
      <c r="AF35" s="6" t="s">
        <v>56</v>
      </c>
      <c r="AG35" s="1" t="s">
        <v>383</v>
      </c>
      <c r="AH35" s="1" t="s">
        <v>383</v>
      </c>
      <c r="AI35" s="1" t="s">
        <v>156</v>
      </c>
      <c r="AJ35" s="1" t="s">
        <v>93</v>
      </c>
      <c r="AK35" s="1">
        <v>500044.0</v>
      </c>
      <c r="AP35" s="1" t="s">
        <v>68</v>
      </c>
      <c r="AQ35" s="1" t="s">
        <v>67</v>
      </c>
      <c r="AR35" s="1" t="s">
        <v>67</v>
      </c>
      <c r="AS35" s="7" t="s">
        <v>56</v>
      </c>
      <c r="AT35" s="7" t="s">
        <v>384</v>
      </c>
      <c r="AU35" s="6">
        <v>8.96724125883E11</v>
      </c>
    </row>
    <row r="36" ht="15.75" customHeight="1">
      <c r="A36" s="4">
        <v>43129.910929375</v>
      </c>
      <c r="B36" s="2">
        <v>1.60115737033E11</v>
      </c>
      <c r="C36" s="1" t="s">
        <v>385</v>
      </c>
      <c r="D36" s="1" t="s">
        <v>386</v>
      </c>
      <c r="E36" s="1" t="s">
        <v>387</v>
      </c>
      <c r="F36" s="1">
        <v>4.0</v>
      </c>
      <c r="G36" s="1" t="s">
        <v>379</v>
      </c>
      <c r="H36" s="1" t="s">
        <v>388</v>
      </c>
      <c r="I36" s="1" t="s">
        <v>389</v>
      </c>
      <c r="J36" s="1" t="s">
        <v>53</v>
      </c>
      <c r="K36" s="9" t="s">
        <v>390</v>
      </c>
      <c r="L36" s="1">
        <v>8.121036396E9</v>
      </c>
      <c r="M36" s="1">
        <v>7.207871593E9</v>
      </c>
      <c r="N36" s="1" t="s">
        <v>54</v>
      </c>
      <c r="O36" s="1" t="s">
        <v>55</v>
      </c>
      <c r="P36" s="1">
        <v>90.0</v>
      </c>
      <c r="Q36" s="1">
        <v>2013.0</v>
      </c>
      <c r="R36" s="1">
        <v>91.0</v>
      </c>
      <c r="S36" s="1">
        <v>2015.0</v>
      </c>
      <c r="T36" s="6" t="s">
        <v>56</v>
      </c>
      <c r="U36" s="6" t="s">
        <v>56</v>
      </c>
      <c r="V36" s="1" t="s">
        <v>57</v>
      </c>
      <c r="W36" s="1" t="s">
        <v>58</v>
      </c>
      <c r="X36" s="1" t="s">
        <v>59</v>
      </c>
      <c r="Y36" s="1">
        <v>6.6</v>
      </c>
      <c r="Z36" s="1">
        <v>6.3</v>
      </c>
      <c r="AA36" s="1">
        <v>5.9</v>
      </c>
      <c r="AB36" s="1">
        <v>5.5</v>
      </c>
      <c r="AC36" s="1">
        <v>6.5</v>
      </c>
      <c r="AD36" s="1">
        <v>6.1</v>
      </c>
      <c r="AE36" s="1">
        <v>2019.0</v>
      </c>
      <c r="AF36" s="6" t="s">
        <v>56</v>
      </c>
      <c r="AG36" s="1" t="s">
        <v>391</v>
      </c>
      <c r="AH36" s="1" t="s">
        <v>392</v>
      </c>
      <c r="AI36" s="1" t="s">
        <v>62</v>
      </c>
      <c r="AJ36" s="1" t="s">
        <v>189</v>
      </c>
      <c r="AK36" s="1">
        <v>500047.0</v>
      </c>
      <c r="AP36" s="1" t="s">
        <v>68</v>
      </c>
      <c r="AQ36" s="1" t="s">
        <v>68</v>
      </c>
      <c r="AR36" s="1" t="s">
        <v>67</v>
      </c>
      <c r="AS36" s="7" t="s">
        <v>56</v>
      </c>
      <c r="AT36" s="7" t="s">
        <v>56</v>
      </c>
      <c r="AU36" s="6">
        <v>8.59398842013E11</v>
      </c>
    </row>
    <row r="37" ht="15.75" customHeight="1">
      <c r="A37" s="4">
        <v>43129.7512504051</v>
      </c>
      <c r="B37" s="2">
        <v>1.60115737034E11</v>
      </c>
      <c r="C37" s="1" t="s">
        <v>393</v>
      </c>
      <c r="D37" s="1" t="s">
        <v>394</v>
      </c>
      <c r="E37" s="1" t="s">
        <v>395</v>
      </c>
      <c r="F37" s="1">
        <v>0.0</v>
      </c>
      <c r="G37" s="1" t="s">
        <v>379</v>
      </c>
      <c r="H37" s="1" t="s">
        <v>396</v>
      </c>
      <c r="I37" s="8" t="s">
        <v>396</v>
      </c>
      <c r="J37" s="1" t="s">
        <v>53</v>
      </c>
      <c r="K37" s="9" t="s">
        <v>397</v>
      </c>
      <c r="L37" s="1">
        <v>8.801991488E9</v>
      </c>
      <c r="M37" s="1">
        <v>9.177205766E9</v>
      </c>
      <c r="N37" s="1" t="s">
        <v>54</v>
      </c>
      <c r="O37" s="1" t="s">
        <v>55</v>
      </c>
      <c r="P37" s="1">
        <v>93.0</v>
      </c>
      <c r="Q37" s="1">
        <v>2013.0</v>
      </c>
      <c r="R37" s="1">
        <v>93.1</v>
      </c>
      <c r="S37" s="1">
        <v>2015.0</v>
      </c>
      <c r="T37" s="6" t="s">
        <v>56</v>
      </c>
      <c r="U37" s="6" t="s">
        <v>56</v>
      </c>
      <c r="V37" s="1" t="s">
        <v>57</v>
      </c>
      <c r="W37" s="1" t="s">
        <v>58</v>
      </c>
      <c r="X37" s="1" t="s">
        <v>59</v>
      </c>
      <c r="Y37" s="1">
        <v>7.0</v>
      </c>
      <c r="Z37" s="1">
        <v>7.0</v>
      </c>
      <c r="AA37" s="1">
        <v>6.9</v>
      </c>
      <c r="AB37" s="1">
        <v>6.9</v>
      </c>
      <c r="AC37" s="1">
        <v>7.52</v>
      </c>
      <c r="AD37" s="1">
        <v>7.2</v>
      </c>
      <c r="AE37" s="1">
        <v>2019.0</v>
      </c>
      <c r="AF37" s="6" t="s">
        <v>56</v>
      </c>
      <c r="AG37" s="1" t="s">
        <v>398</v>
      </c>
      <c r="AH37" s="1" t="s">
        <v>398</v>
      </c>
      <c r="AI37" s="1" t="s">
        <v>156</v>
      </c>
      <c r="AJ37" s="1" t="s">
        <v>93</v>
      </c>
      <c r="AK37" s="1">
        <v>500078.0</v>
      </c>
      <c r="AM37" s="1" t="s">
        <v>399</v>
      </c>
      <c r="AP37" s="1" t="s">
        <v>67</v>
      </c>
      <c r="AQ37" s="1" t="s">
        <v>67</v>
      </c>
      <c r="AR37" s="1" t="s">
        <v>67</v>
      </c>
      <c r="AS37" s="7" t="s">
        <v>56</v>
      </c>
      <c r="AT37" s="7" t="s">
        <v>56</v>
      </c>
      <c r="AU37" s="6">
        <v>7.63535684433E11</v>
      </c>
    </row>
    <row r="38" ht="15.75" customHeight="1">
      <c r="A38" s="4">
        <v>43129.91185208333</v>
      </c>
      <c r="B38" s="2">
        <v>1.60115737035E11</v>
      </c>
      <c r="C38" s="1" t="s">
        <v>400</v>
      </c>
      <c r="D38" s="1" t="s">
        <v>401</v>
      </c>
      <c r="E38" s="1" t="s">
        <v>402</v>
      </c>
      <c r="F38" s="1">
        <v>0.0</v>
      </c>
      <c r="G38" s="1" t="s">
        <v>379</v>
      </c>
      <c r="H38" s="1" t="s">
        <v>403</v>
      </c>
      <c r="I38" s="1" t="s">
        <v>404</v>
      </c>
      <c r="J38" s="1" t="s">
        <v>53</v>
      </c>
      <c r="K38" s="9" t="s">
        <v>405</v>
      </c>
      <c r="L38" s="1">
        <v>7.993143181E9</v>
      </c>
      <c r="M38" s="1">
        <v>8.121066735E9</v>
      </c>
      <c r="N38" s="1" t="s">
        <v>54</v>
      </c>
      <c r="O38" s="1" t="s">
        <v>55</v>
      </c>
      <c r="P38" s="1">
        <v>92.0</v>
      </c>
      <c r="Q38" s="1">
        <v>2013.0</v>
      </c>
      <c r="R38" s="1">
        <v>93.2</v>
      </c>
      <c r="S38" s="1">
        <v>2015.0</v>
      </c>
      <c r="T38" s="6" t="s">
        <v>56</v>
      </c>
      <c r="U38" s="6" t="s">
        <v>56</v>
      </c>
      <c r="V38" s="1" t="s">
        <v>57</v>
      </c>
      <c r="W38" s="1" t="s">
        <v>58</v>
      </c>
      <c r="X38" s="1" t="s">
        <v>59</v>
      </c>
      <c r="Y38" s="1">
        <v>8.0</v>
      </c>
      <c r="Z38" s="1">
        <v>7.3</v>
      </c>
      <c r="AA38" s="1">
        <v>6.7</v>
      </c>
      <c r="AB38" s="1">
        <v>6.7</v>
      </c>
      <c r="AC38" s="1">
        <v>7.7</v>
      </c>
      <c r="AD38" s="1">
        <v>7.3</v>
      </c>
      <c r="AE38" s="1">
        <v>2019.0</v>
      </c>
      <c r="AF38" s="6" t="s">
        <v>56</v>
      </c>
      <c r="AG38" s="1" t="s">
        <v>406</v>
      </c>
      <c r="AH38" s="1" t="s">
        <v>407</v>
      </c>
      <c r="AI38" s="1" t="s">
        <v>62</v>
      </c>
      <c r="AJ38" s="1" t="s">
        <v>189</v>
      </c>
      <c r="AK38" s="1">
        <v>500017.0</v>
      </c>
      <c r="AP38" s="1" t="s">
        <v>68</v>
      </c>
      <c r="AQ38" s="1" t="s">
        <v>67</v>
      </c>
      <c r="AR38" s="1" t="s">
        <v>67</v>
      </c>
      <c r="AS38" s="7" t="s">
        <v>56</v>
      </c>
      <c r="AT38" s="7" t="s">
        <v>56</v>
      </c>
      <c r="AU38" s="6">
        <v>9.70868158942E11</v>
      </c>
    </row>
    <row r="39" ht="15.75" customHeight="1">
      <c r="A39" s="4">
        <v>43129.930243993054</v>
      </c>
      <c r="B39" s="2">
        <v>1.60115737036E11</v>
      </c>
      <c r="C39" s="1" t="s">
        <v>408</v>
      </c>
      <c r="D39" s="1" t="s">
        <v>409</v>
      </c>
      <c r="E39" s="1" t="s">
        <v>410</v>
      </c>
      <c r="F39" s="1">
        <v>0.0</v>
      </c>
      <c r="G39" s="1" t="s">
        <v>379</v>
      </c>
      <c r="H39" s="1" t="s">
        <v>411</v>
      </c>
      <c r="I39" s="8" t="s">
        <v>411</v>
      </c>
      <c r="J39" s="1" t="s">
        <v>53</v>
      </c>
      <c r="K39" s="9" t="s">
        <v>412</v>
      </c>
      <c r="L39" s="1">
        <v>8.801592195E9</v>
      </c>
      <c r="M39" s="1">
        <v>9.542688195E9</v>
      </c>
      <c r="N39" s="1" t="s">
        <v>54</v>
      </c>
      <c r="O39" s="1" t="s">
        <v>55</v>
      </c>
      <c r="P39" s="1">
        <v>87.0</v>
      </c>
      <c r="Q39" s="1">
        <v>2013.0</v>
      </c>
      <c r="R39" s="1">
        <v>93.7</v>
      </c>
      <c r="S39" s="1">
        <v>2015.0</v>
      </c>
      <c r="T39" s="6" t="s">
        <v>56</v>
      </c>
      <c r="U39" s="6" t="s">
        <v>56</v>
      </c>
      <c r="V39" s="1" t="s">
        <v>57</v>
      </c>
      <c r="W39" s="1" t="s">
        <v>58</v>
      </c>
      <c r="X39" s="1" t="s">
        <v>59</v>
      </c>
      <c r="Y39" s="1">
        <v>6.4</v>
      </c>
      <c r="Z39" s="1">
        <v>7.0</v>
      </c>
      <c r="AA39" s="1">
        <v>6.2</v>
      </c>
      <c r="AB39" s="1">
        <v>7.2</v>
      </c>
      <c r="AC39" s="1">
        <v>7.4</v>
      </c>
      <c r="AD39" s="1">
        <v>6.8</v>
      </c>
      <c r="AE39" s="1">
        <v>2019.0</v>
      </c>
      <c r="AF39" s="6" t="s">
        <v>56</v>
      </c>
      <c r="AG39" s="1" t="s">
        <v>413</v>
      </c>
      <c r="AH39" s="1" t="s">
        <v>414</v>
      </c>
      <c r="AI39" s="1" t="s">
        <v>156</v>
      </c>
      <c r="AJ39" s="1" t="s">
        <v>93</v>
      </c>
      <c r="AK39" s="1">
        <v>500076.0</v>
      </c>
      <c r="AP39" s="1" t="s">
        <v>68</v>
      </c>
      <c r="AQ39" s="1" t="s">
        <v>68</v>
      </c>
      <c r="AR39" s="1" t="s">
        <v>67</v>
      </c>
      <c r="AS39" s="7" t="s">
        <v>56</v>
      </c>
      <c r="AT39" s="7" t="s">
        <v>56</v>
      </c>
      <c r="AU39" s="6">
        <v>9.54596772486E11</v>
      </c>
    </row>
    <row r="40" ht="15.75" customHeight="1">
      <c r="A40" s="4">
        <v>43129.757743993054</v>
      </c>
      <c r="B40" s="2">
        <v>1.60115737037E11</v>
      </c>
      <c r="C40" s="1" t="s">
        <v>415</v>
      </c>
      <c r="D40" s="1" t="s">
        <v>416</v>
      </c>
      <c r="E40" s="1" t="s">
        <v>417</v>
      </c>
      <c r="F40" s="1">
        <v>0.0</v>
      </c>
      <c r="G40" s="1" t="s">
        <v>379</v>
      </c>
      <c r="H40" s="1" t="s">
        <v>418</v>
      </c>
      <c r="I40" s="8" t="s">
        <v>418</v>
      </c>
      <c r="J40" s="1" t="s">
        <v>53</v>
      </c>
      <c r="K40" s="9" t="s">
        <v>419</v>
      </c>
      <c r="L40" s="1">
        <v>8.106564747E9</v>
      </c>
      <c r="M40" s="1">
        <v>9.391298139E9</v>
      </c>
      <c r="N40" s="1" t="s">
        <v>54</v>
      </c>
      <c r="O40" s="1" t="s">
        <v>55</v>
      </c>
      <c r="P40" s="1">
        <v>92.0</v>
      </c>
      <c r="Q40" s="1">
        <v>2013.0</v>
      </c>
      <c r="R40" s="1">
        <v>97.1</v>
      </c>
      <c r="S40" s="1">
        <v>2015.0</v>
      </c>
      <c r="T40" s="6" t="s">
        <v>56</v>
      </c>
      <c r="U40" s="6" t="s">
        <v>56</v>
      </c>
      <c r="V40" s="1" t="s">
        <v>57</v>
      </c>
      <c r="W40" s="1" t="s">
        <v>58</v>
      </c>
      <c r="X40" s="1" t="s">
        <v>59</v>
      </c>
      <c r="Y40" s="1">
        <v>8.5</v>
      </c>
      <c r="Z40" s="1">
        <v>9.1</v>
      </c>
      <c r="AA40" s="1">
        <v>9.2</v>
      </c>
      <c r="AB40" s="1">
        <v>9.4</v>
      </c>
      <c r="AC40" s="1">
        <v>9.4</v>
      </c>
      <c r="AD40" s="1">
        <v>9.1</v>
      </c>
      <c r="AE40" s="1">
        <v>2019.0</v>
      </c>
      <c r="AF40" s="6" t="s">
        <v>56</v>
      </c>
      <c r="AG40" s="1" t="s">
        <v>420</v>
      </c>
      <c r="AH40" s="1" t="s">
        <v>421</v>
      </c>
      <c r="AI40" s="1" t="s">
        <v>156</v>
      </c>
      <c r="AJ40" s="1" t="s">
        <v>93</v>
      </c>
      <c r="AK40" s="1">
        <v>500085.0</v>
      </c>
      <c r="AP40" s="1" t="s">
        <v>67</v>
      </c>
      <c r="AQ40" s="1" t="s">
        <v>67</v>
      </c>
      <c r="AR40" s="1" t="s">
        <v>67</v>
      </c>
      <c r="AS40" s="7" t="s">
        <v>422</v>
      </c>
      <c r="AT40" s="7" t="s">
        <v>423</v>
      </c>
      <c r="AU40" s="6">
        <v>5.2724050206E11</v>
      </c>
    </row>
    <row r="41" ht="15.75" customHeight="1">
      <c r="A41" s="4">
        <v>43129.883010578706</v>
      </c>
      <c r="B41" s="2">
        <v>1.60115737038E11</v>
      </c>
      <c r="C41" s="1" t="s">
        <v>424</v>
      </c>
      <c r="D41" s="1" t="s">
        <v>425</v>
      </c>
      <c r="E41" s="1" t="s">
        <v>426</v>
      </c>
      <c r="F41" s="1">
        <v>0.0</v>
      </c>
      <c r="G41" s="1" t="s">
        <v>379</v>
      </c>
      <c r="H41" s="1" t="s">
        <v>427</v>
      </c>
      <c r="I41" s="8" t="s">
        <v>427</v>
      </c>
      <c r="J41" s="1" t="s">
        <v>53</v>
      </c>
      <c r="K41" s="9" t="s">
        <v>428</v>
      </c>
      <c r="L41" s="1">
        <v>9.553095903E9</v>
      </c>
      <c r="M41" s="1">
        <v>8.32858485E9</v>
      </c>
      <c r="N41" s="1" t="s">
        <v>54</v>
      </c>
      <c r="O41" s="1" t="s">
        <v>55</v>
      </c>
      <c r="P41" s="1">
        <v>93.0</v>
      </c>
      <c r="Q41" s="1">
        <v>2012.0</v>
      </c>
      <c r="R41" s="1">
        <v>94.7</v>
      </c>
      <c r="S41" s="1">
        <v>2014.0</v>
      </c>
      <c r="T41" s="6" t="s">
        <v>56</v>
      </c>
      <c r="U41" s="6" t="s">
        <v>56</v>
      </c>
      <c r="V41" s="1" t="s">
        <v>57</v>
      </c>
      <c r="W41" s="1" t="s">
        <v>58</v>
      </c>
      <c r="X41" s="1" t="s">
        <v>59</v>
      </c>
      <c r="Y41" s="1">
        <v>7.8</v>
      </c>
      <c r="Z41" s="1">
        <v>8.0</v>
      </c>
      <c r="AA41" s="1">
        <v>7.4</v>
      </c>
      <c r="AB41" s="1">
        <v>7.9</v>
      </c>
      <c r="AC41" s="1">
        <v>7.4</v>
      </c>
      <c r="AD41" s="1">
        <v>7.7</v>
      </c>
      <c r="AE41" s="1">
        <v>2019.0</v>
      </c>
      <c r="AF41" s="6" t="s">
        <v>56</v>
      </c>
      <c r="AG41" s="1" t="s">
        <v>429</v>
      </c>
      <c r="AH41" s="1" t="s">
        <v>430</v>
      </c>
      <c r="AI41" s="1" t="s">
        <v>430</v>
      </c>
      <c r="AJ41" s="1" t="s">
        <v>93</v>
      </c>
      <c r="AK41" s="1">
        <v>503185.0</v>
      </c>
      <c r="AP41" s="1" t="s">
        <v>68</v>
      </c>
      <c r="AQ41" s="1" t="s">
        <v>68</v>
      </c>
      <c r="AR41" s="1" t="s">
        <v>67</v>
      </c>
      <c r="AS41" s="7" t="s">
        <v>56</v>
      </c>
      <c r="AT41" s="7" t="s">
        <v>56</v>
      </c>
      <c r="AU41" s="6">
        <v>6.63638458332E11</v>
      </c>
    </row>
    <row r="42" ht="15.75" customHeight="1">
      <c r="A42" s="4">
        <v>43131.86128216435</v>
      </c>
      <c r="B42" s="2">
        <v>1.60115737039E11</v>
      </c>
      <c r="C42" s="1" t="s">
        <v>431</v>
      </c>
      <c r="D42" s="1" t="s">
        <v>432</v>
      </c>
      <c r="E42" s="1" t="s">
        <v>433</v>
      </c>
      <c r="F42" s="1">
        <v>0.0</v>
      </c>
      <c r="G42" s="1" t="s">
        <v>379</v>
      </c>
      <c r="H42" s="1" t="s">
        <v>434</v>
      </c>
      <c r="I42" s="1" t="s">
        <v>435</v>
      </c>
      <c r="J42" s="1" t="s">
        <v>53</v>
      </c>
      <c r="K42" s="9" t="s">
        <v>436</v>
      </c>
      <c r="L42" s="1">
        <v>8.179469821E9</v>
      </c>
      <c r="M42" s="1">
        <v>9.948984241E9</v>
      </c>
      <c r="N42" s="1" t="s">
        <v>54</v>
      </c>
      <c r="O42" s="1" t="s">
        <v>55</v>
      </c>
      <c r="P42" s="1">
        <v>90.0</v>
      </c>
      <c r="Q42" s="1">
        <v>2013.0</v>
      </c>
      <c r="R42" s="1">
        <v>91.0</v>
      </c>
      <c r="S42" s="1">
        <v>2015.0</v>
      </c>
      <c r="T42" s="6" t="s">
        <v>56</v>
      </c>
      <c r="U42" s="6" t="s">
        <v>56</v>
      </c>
      <c r="V42" s="1" t="s">
        <v>57</v>
      </c>
      <c r="W42" s="1" t="s">
        <v>58</v>
      </c>
      <c r="X42" s="1" t="s">
        <v>59</v>
      </c>
      <c r="Y42" s="1">
        <v>6.9</v>
      </c>
      <c r="Z42" s="1">
        <v>7.2</v>
      </c>
      <c r="AA42" s="1">
        <v>6.8</v>
      </c>
      <c r="AB42" s="1">
        <v>7.3</v>
      </c>
      <c r="AC42" s="1">
        <v>8.0</v>
      </c>
      <c r="AD42" s="1">
        <v>7.2</v>
      </c>
      <c r="AE42" s="1">
        <v>2019.0</v>
      </c>
      <c r="AF42" s="6" t="s">
        <v>56</v>
      </c>
      <c r="AG42" s="1" t="s">
        <v>437</v>
      </c>
      <c r="AH42" s="1" t="s">
        <v>438</v>
      </c>
      <c r="AI42" s="1" t="s">
        <v>156</v>
      </c>
      <c r="AJ42" s="1" t="s">
        <v>93</v>
      </c>
      <c r="AK42" s="1">
        <v>500059.0</v>
      </c>
      <c r="AP42" s="1" t="s">
        <v>68</v>
      </c>
      <c r="AQ42" s="1" t="s">
        <v>68</v>
      </c>
      <c r="AR42" s="1" t="s">
        <v>67</v>
      </c>
      <c r="AS42" s="7" t="s">
        <v>56</v>
      </c>
      <c r="AT42" s="7" t="s">
        <v>56</v>
      </c>
      <c r="AU42" s="6">
        <v>3.90568131214E11</v>
      </c>
    </row>
    <row r="43" ht="15.75" customHeight="1">
      <c r="A43" s="4">
        <v>43129.89642027778</v>
      </c>
      <c r="B43" s="2">
        <v>1.6011573704E11</v>
      </c>
      <c r="C43" s="1" t="s">
        <v>439</v>
      </c>
      <c r="D43" s="1" t="s">
        <v>440</v>
      </c>
      <c r="E43" s="1" t="s">
        <v>441</v>
      </c>
      <c r="F43" s="1">
        <v>0.0</v>
      </c>
      <c r="G43" s="1" t="s">
        <v>379</v>
      </c>
      <c r="H43" s="1" t="s">
        <v>442</v>
      </c>
      <c r="I43" s="1" t="s">
        <v>443</v>
      </c>
      <c r="J43" s="1" t="s">
        <v>53</v>
      </c>
      <c r="K43" s="9" t="s">
        <v>444</v>
      </c>
      <c r="L43" s="1">
        <v>9.676955454E9</v>
      </c>
      <c r="M43" s="1">
        <v>8.88506781E9</v>
      </c>
      <c r="N43" s="1" t="s">
        <v>54</v>
      </c>
      <c r="O43" s="1" t="s">
        <v>55</v>
      </c>
      <c r="P43" s="1">
        <v>94.0</v>
      </c>
      <c r="Q43" s="1">
        <v>2013.0</v>
      </c>
      <c r="R43" s="1">
        <v>97.0</v>
      </c>
      <c r="S43" s="1">
        <v>2015.0</v>
      </c>
      <c r="T43" s="6" t="s">
        <v>56</v>
      </c>
      <c r="U43" s="6" t="s">
        <v>56</v>
      </c>
      <c r="V43" s="1" t="s">
        <v>57</v>
      </c>
      <c r="W43" s="1" t="s">
        <v>58</v>
      </c>
      <c r="X43" s="1" t="s">
        <v>59</v>
      </c>
      <c r="Y43" s="1">
        <v>8.2</v>
      </c>
      <c r="Z43" s="1">
        <v>8.0</v>
      </c>
      <c r="AA43" s="1">
        <v>7.3</v>
      </c>
      <c r="AB43" s="1">
        <v>7.5</v>
      </c>
      <c r="AC43" s="1">
        <v>7.7</v>
      </c>
      <c r="AD43" s="1">
        <v>7.5</v>
      </c>
      <c r="AE43" s="1">
        <v>2019.0</v>
      </c>
      <c r="AF43" s="6" t="s">
        <v>56</v>
      </c>
      <c r="AG43" s="1" t="s">
        <v>445</v>
      </c>
      <c r="AH43" s="1" t="s">
        <v>446</v>
      </c>
      <c r="AI43" s="1" t="s">
        <v>156</v>
      </c>
      <c r="AJ43" s="1" t="s">
        <v>93</v>
      </c>
      <c r="AK43" s="1">
        <v>500018.0</v>
      </c>
      <c r="AL43" s="1">
        <v>2.3736006E7</v>
      </c>
      <c r="AP43" s="1" t="s">
        <v>67</v>
      </c>
      <c r="AQ43" s="1" t="s">
        <v>67</v>
      </c>
      <c r="AR43" s="1" t="s">
        <v>67</v>
      </c>
      <c r="AS43" s="7" t="s">
        <v>56</v>
      </c>
      <c r="AT43" s="7" t="s">
        <v>56</v>
      </c>
      <c r="AU43" s="6">
        <v>9.0249893082E11</v>
      </c>
    </row>
    <row r="44" ht="15.75" customHeight="1">
      <c r="A44" s="4">
        <v>43129.95237670139</v>
      </c>
      <c r="B44" s="2">
        <v>1.60115737041E11</v>
      </c>
      <c r="C44" s="1" t="s">
        <v>447</v>
      </c>
      <c r="D44" s="1" t="s">
        <v>448</v>
      </c>
      <c r="E44" s="1" t="s">
        <v>449</v>
      </c>
      <c r="F44" s="1">
        <v>0.0</v>
      </c>
      <c r="G44" s="1" t="s">
        <v>379</v>
      </c>
      <c r="H44" s="1" t="s">
        <v>450</v>
      </c>
      <c r="I44" s="1" t="s">
        <v>451</v>
      </c>
      <c r="J44" s="1" t="s">
        <v>53</v>
      </c>
      <c r="K44" s="5">
        <v>35828.0</v>
      </c>
      <c r="L44" s="1">
        <v>9.553284897E9</v>
      </c>
      <c r="M44" s="1">
        <v>9.390022052E9</v>
      </c>
      <c r="N44" s="1" t="s">
        <v>54</v>
      </c>
      <c r="O44" s="1" t="s">
        <v>55</v>
      </c>
      <c r="P44" s="1">
        <v>90.0</v>
      </c>
      <c r="Q44" s="1">
        <v>2013.0</v>
      </c>
      <c r="R44" s="1">
        <v>91.1</v>
      </c>
      <c r="S44" s="1">
        <v>2015.0</v>
      </c>
      <c r="T44" s="6" t="s">
        <v>56</v>
      </c>
      <c r="U44" s="6" t="s">
        <v>56</v>
      </c>
      <c r="V44" s="1" t="s">
        <v>57</v>
      </c>
      <c r="W44" s="1" t="s">
        <v>58</v>
      </c>
      <c r="X44" s="1" t="s">
        <v>59</v>
      </c>
      <c r="Y44" s="1">
        <v>7.0</v>
      </c>
      <c r="Z44" s="1">
        <v>6.7</v>
      </c>
      <c r="AA44" s="1">
        <v>6.5</v>
      </c>
      <c r="AB44" s="1">
        <v>6.0</v>
      </c>
      <c r="AC44" s="1">
        <v>6.8</v>
      </c>
      <c r="AD44" s="1">
        <v>6.7</v>
      </c>
      <c r="AE44" s="1">
        <v>2019.0</v>
      </c>
      <c r="AF44" s="6" t="s">
        <v>56</v>
      </c>
      <c r="AG44" s="1" t="s">
        <v>452</v>
      </c>
      <c r="AH44" s="1" t="s">
        <v>453</v>
      </c>
      <c r="AI44" s="1" t="s">
        <v>454</v>
      </c>
      <c r="AJ44" s="1" t="s">
        <v>189</v>
      </c>
      <c r="AK44" s="1">
        <v>507303.0</v>
      </c>
      <c r="AM44" s="1" t="s">
        <v>455</v>
      </c>
      <c r="AP44" s="1" t="s">
        <v>68</v>
      </c>
      <c r="AQ44" s="1" t="s">
        <v>68</v>
      </c>
      <c r="AR44" s="1" t="s">
        <v>67</v>
      </c>
      <c r="AS44" s="7" t="s">
        <v>56</v>
      </c>
      <c r="AT44" s="7" t="s">
        <v>56</v>
      </c>
      <c r="AU44" s="6">
        <v>3.64617616311E11</v>
      </c>
    </row>
    <row r="45" ht="15.75" customHeight="1">
      <c r="A45" s="4">
        <v>43130.38091042824</v>
      </c>
      <c r="B45" s="2">
        <v>1.60115737042E11</v>
      </c>
      <c r="C45" s="1" t="s">
        <v>456</v>
      </c>
      <c r="D45" s="1" t="s">
        <v>457</v>
      </c>
      <c r="E45" s="1" t="s">
        <v>458</v>
      </c>
      <c r="F45" s="1">
        <v>4.0</v>
      </c>
      <c r="G45" s="1" t="s">
        <v>379</v>
      </c>
      <c r="H45" s="1" t="s">
        <v>459</v>
      </c>
      <c r="I45" s="1" t="s">
        <v>460</v>
      </c>
      <c r="J45" s="1" t="s">
        <v>53</v>
      </c>
      <c r="K45" s="9" t="s">
        <v>372</v>
      </c>
      <c r="L45" s="1">
        <v>7.416666417E9</v>
      </c>
      <c r="M45" s="1">
        <v>9.948782939E9</v>
      </c>
      <c r="N45" s="1" t="s">
        <v>54</v>
      </c>
      <c r="O45" s="1" t="s">
        <v>55</v>
      </c>
      <c r="P45" s="1">
        <v>93.0</v>
      </c>
      <c r="Q45" s="1">
        <v>2013.0</v>
      </c>
      <c r="R45" s="1">
        <v>90.0</v>
      </c>
      <c r="S45" s="1">
        <v>2015.0</v>
      </c>
      <c r="T45" s="6" t="s">
        <v>56</v>
      </c>
      <c r="U45" s="6" t="s">
        <v>56</v>
      </c>
      <c r="V45" s="1" t="s">
        <v>57</v>
      </c>
      <c r="W45" s="1" t="s">
        <v>58</v>
      </c>
      <c r="X45" s="1" t="s">
        <v>59</v>
      </c>
      <c r="Y45" s="1">
        <v>6.3</v>
      </c>
      <c r="Z45" s="1">
        <v>6.3</v>
      </c>
      <c r="AA45" s="1">
        <v>6.1</v>
      </c>
      <c r="AB45" s="1">
        <v>5.7</v>
      </c>
      <c r="AC45" s="1">
        <v>6.3</v>
      </c>
      <c r="AD45" s="1">
        <v>6.1</v>
      </c>
      <c r="AE45" s="1">
        <v>2019.0</v>
      </c>
      <c r="AF45" s="6" t="s">
        <v>56</v>
      </c>
      <c r="AG45" s="1" t="s">
        <v>461</v>
      </c>
      <c r="AH45" s="1" t="s">
        <v>462</v>
      </c>
      <c r="AI45" s="1" t="s">
        <v>463</v>
      </c>
      <c r="AJ45" s="1" t="s">
        <v>93</v>
      </c>
      <c r="AK45" s="1">
        <v>504103.0</v>
      </c>
      <c r="AM45" s="1" t="s">
        <v>464</v>
      </c>
      <c r="AN45" s="1" t="s">
        <v>465</v>
      </c>
      <c r="AO45" s="1" t="s">
        <v>466</v>
      </c>
      <c r="AP45" s="1" t="s">
        <v>67</v>
      </c>
      <c r="AQ45" s="1" t="s">
        <v>68</v>
      </c>
      <c r="AR45" s="1" t="s">
        <v>67</v>
      </c>
      <c r="AS45" s="7" t="s">
        <v>467</v>
      </c>
      <c r="AT45" s="7" t="s">
        <v>56</v>
      </c>
      <c r="AU45" s="6">
        <v>3.8352859526E11</v>
      </c>
    </row>
    <row r="46" ht="15.75" customHeight="1">
      <c r="A46" s="4">
        <v>43129.897244340274</v>
      </c>
      <c r="B46" s="2">
        <v>1.60115737043E11</v>
      </c>
      <c r="C46" s="1" t="s">
        <v>468</v>
      </c>
      <c r="D46" s="1" t="s">
        <v>469</v>
      </c>
      <c r="E46" s="1" t="s">
        <v>470</v>
      </c>
      <c r="F46" s="1">
        <v>0.0</v>
      </c>
      <c r="G46" s="1" t="s">
        <v>379</v>
      </c>
      <c r="H46" s="1" t="s">
        <v>471</v>
      </c>
      <c r="I46" s="8" t="s">
        <v>471</v>
      </c>
      <c r="J46" s="1" t="s">
        <v>53</v>
      </c>
      <c r="K46" s="9" t="s">
        <v>472</v>
      </c>
      <c r="L46" s="1">
        <v>8.143044443E9</v>
      </c>
      <c r="M46" s="1">
        <v>8.143167771E9</v>
      </c>
      <c r="N46" s="1" t="s">
        <v>54</v>
      </c>
      <c r="O46" s="1" t="s">
        <v>55</v>
      </c>
      <c r="P46" s="1">
        <v>91.0</v>
      </c>
      <c r="Q46" s="1">
        <v>2013.0</v>
      </c>
      <c r="R46" s="1">
        <v>96.5</v>
      </c>
      <c r="S46" s="1">
        <v>2015.0</v>
      </c>
      <c r="T46" s="6" t="s">
        <v>56</v>
      </c>
      <c r="U46" s="6" t="s">
        <v>56</v>
      </c>
      <c r="V46" s="1" t="s">
        <v>57</v>
      </c>
      <c r="W46" s="1" t="s">
        <v>58</v>
      </c>
      <c r="X46" s="1" t="s">
        <v>59</v>
      </c>
      <c r="Y46" s="1">
        <v>7.3</v>
      </c>
      <c r="Z46" s="1">
        <v>7.7</v>
      </c>
      <c r="AA46" s="1">
        <v>7.4</v>
      </c>
      <c r="AB46" s="1">
        <v>7.5</v>
      </c>
      <c r="AC46" s="1">
        <v>8.0</v>
      </c>
      <c r="AD46" s="1">
        <v>7.5</v>
      </c>
      <c r="AE46" s="1">
        <v>2019.0</v>
      </c>
      <c r="AF46" s="6" t="s">
        <v>56</v>
      </c>
      <c r="AG46" s="1" t="s">
        <v>473</v>
      </c>
      <c r="AH46" s="1" t="s">
        <v>474</v>
      </c>
      <c r="AI46" s="1" t="s">
        <v>475</v>
      </c>
      <c r="AJ46" s="1" t="s">
        <v>93</v>
      </c>
      <c r="AK46" s="1">
        <v>506001.0</v>
      </c>
      <c r="AP46" s="1" t="s">
        <v>67</v>
      </c>
      <c r="AQ46" s="1" t="s">
        <v>67</v>
      </c>
      <c r="AR46" s="1" t="s">
        <v>67</v>
      </c>
      <c r="AS46" s="7" t="s">
        <v>56</v>
      </c>
      <c r="AT46" s="7" t="s">
        <v>56</v>
      </c>
      <c r="AU46" s="6">
        <v>4.64417943272E11</v>
      </c>
    </row>
    <row r="47" ht="15.75" customHeight="1">
      <c r="A47" s="4">
        <v>43129.947164363424</v>
      </c>
      <c r="B47" s="2">
        <v>1.60115737044E11</v>
      </c>
      <c r="C47" s="1" t="s">
        <v>476</v>
      </c>
      <c r="D47" s="1" t="s">
        <v>477</v>
      </c>
      <c r="E47" s="1" t="s">
        <v>478</v>
      </c>
      <c r="F47" s="1">
        <v>0.0</v>
      </c>
      <c r="G47" s="1" t="s">
        <v>379</v>
      </c>
      <c r="H47" s="1" t="s">
        <v>479</v>
      </c>
      <c r="I47" s="8" t="s">
        <v>479</v>
      </c>
      <c r="J47" s="1" t="s">
        <v>53</v>
      </c>
      <c r="K47" s="5">
        <v>35663.0</v>
      </c>
      <c r="L47" s="1">
        <v>9.542667256E9</v>
      </c>
      <c r="M47" s="1">
        <v>9.700864972E9</v>
      </c>
      <c r="N47" s="1" t="s">
        <v>54</v>
      </c>
      <c r="O47" s="1" t="s">
        <v>55</v>
      </c>
      <c r="P47" s="1">
        <v>92.0</v>
      </c>
      <c r="Q47" s="1">
        <v>2013.0</v>
      </c>
      <c r="R47" s="1">
        <v>94.4</v>
      </c>
      <c r="S47" s="1">
        <v>2015.0</v>
      </c>
      <c r="T47" s="6" t="s">
        <v>56</v>
      </c>
      <c r="U47" s="6" t="s">
        <v>56</v>
      </c>
      <c r="V47" s="1" t="s">
        <v>57</v>
      </c>
      <c r="W47" s="1" t="s">
        <v>58</v>
      </c>
      <c r="X47" s="1" t="s">
        <v>59</v>
      </c>
      <c r="Y47" s="1">
        <v>7.2</v>
      </c>
      <c r="Z47" s="1">
        <v>6.8</v>
      </c>
      <c r="AA47" s="1">
        <v>6.7</v>
      </c>
      <c r="AB47" s="1">
        <v>6.6</v>
      </c>
      <c r="AC47" s="1">
        <v>6.3</v>
      </c>
      <c r="AD47" s="1">
        <v>6.1</v>
      </c>
      <c r="AE47" s="1">
        <v>2019.0</v>
      </c>
      <c r="AF47" s="6" t="s">
        <v>56</v>
      </c>
      <c r="AG47" s="1" t="s">
        <v>480</v>
      </c>
      <c r="AH47" s="1" t="s">
        <v>481</v>
      </c>
      <c r="AI47" s="1" t="s">
        <v>156</v>
      </c>
      <c r="AJ47" s="1" t="s">
        <v>93</v>
      </c>
      <c r="AK47" s="1">
        <v>506324.0</v>
      </c>
      <c r="AP47" s="1" t="s">
        <v>67</v>
      </c>
      <c r="AQ47" s="1" t="s">
        <v>68</v>
      </c>
      <c r="AR47" s="1" t="s">
        <v>67</v>
      </c>
      <c r="AS47" s="7" t="s">
        <v>482</v>
      </c>
      <c r="AT47" s="7" t="s">
        <v>56</v>
      </c>
      <c r="AU47" s="6">
        <v>2.64494745936E11</v>
      </c>
    </row>
    <row r="48" ht="15.75" customHeight="1">
      <c r="A48" s="4">
        <v>43129.88234590278</v>
      </c>
      <c r="B48" s="2">
        <v>1.60115737045E11</v>
      </c>
      <c r="C48" s="1" t="s">
        <v>483</v>
      </c>
      <c r="D48" s="1" t="s">
        <v>484</v>
      </c>
      <c r="E48" s="1" t="s">
        <v>485</v>
      </c>
      <c r="F48" s="1">
        <v>1.0</v>
      </c>
      <c r="G48" s="1" t="s">
        <v>379</v>
      </c>
      <c r="H48" s="1" t="s">
        <v>486</v>
      </c>
      <c r="I48" s="1" t="s">
        <v>487</v>
      </c>
      <c r="J48" s="1" t="s">
        <v>53</v>
      </c>
      <c r="K48" s="9" t="s">
        <v>488</v>
      </c>
      <c r="L48" s="1">
        <v>9.390022052E9</v>
      </c>
      <c r="M48" s="1">
        <v>9.396422052E9</v>
      </c>
      <c r="N48" s="1" t="s">
        <v>54</v>
      </c>
      <c r="O48" s="1" t="s">
        <v>55</v>
      </c>
      <c r="P48" s="1">
        <v>92.0</v>
      </c>
      <c r="Q48" s="1">
        <v>2013.0</v>
      </c>
      <c r="R48" s="1">
        <v>97.5</v>
      </c>
      <c r="S48" s="1">
        <v>2015.0</v>
      </c>
      <c r="T48" s="6" t="s">
        <v>56</v>
      </c>
      <c r="U48" s="6" t="s">
        <v>56</v>
      </c>
      <c r="V48" s="1" t="s">
        <v>57</v>
      </c>
      <c r="W48" s="1" t="s">
        <v>58</v>
      </c>
      <c r="X48" s="1" t="s">
        <v>59</v>
      </c>
      <c r="Y48" s="1">
        <v>7.7</v>
      </c>
      <c r="Z48" s="1">
        <v>8.0</v>
      </c>
      <c r="AA48" s="1">
        <v>7.4</v>
      </c>
      <c r="AB48" s="1">
        <v>6.7</v>
      </c>
      <c r="AC48" s="1">
        <v>6.5</v>
      </c>
      <c r="AD48" s="1">
        <v>7.3</v>
      </c>
      <c r="AE48" s="1">
        <v>2019.0</v>
      </c>
      <c r="AF48" s="6" t="s">
        <v>56</v>
      </c>
      <c r="AG48" s="1" t="s">
        <v>489</v>
      </c>
      <c r="AH48" s="1" t="s">
        <v>489</v>
      </c>
      <c r="AI48" s="1" t="s">
        <v>490</v>
      </c>
      <c r="AJ48" s="1" t="s">
        <v>262</v>
      </c>
      <c r="AK48" s="1">
        <v>505301.0</v>
      </c>
      <c r="AP48" s="1" t="s">
        <v>68</v>
      </c>
      <c r="AQ48" s="1" t="s">
        <v>68</v>
      </c>
      <c r="AR48" s="1" t="s">
        <v>67</v>
      </c>
      <c r="AS48" s="7" t="s">
        <v>56</v>
      </c>
      <c r="AT48" s="7" t="s">
        <v>56</v>
      </c>
      <c r="AU48" s="6">
        <v>5.61496068088E11</v>
      </c>
    </row>
    <row r="49" ht="15.75" customHeight="1">
      <c r="A49" s="4">
        <v>43129.870492835646</v>
      </c>
      <c r="B49" s="2">
        <v>1.60115737046E11</v>
      </c>
      <c r="C49" s="1" t="s">
        <v>491</v>
      </c>
      <c r="D49" s="1" t="s">
        <v>492</v>
      </c>
      <c r="E49" s="1" t="s">
        <v>493</v>
      </c>
      <c r="F49" s="1">
        <v>2.0</v>
      </c>
      <c r="G49" s="1" t="s">
        <v>379</v>
      </c>
      <c r="H49" s="1" t="s">
        <v>494</v>
      </c>
      <c r="I49" s="8" t="s">
        <v>494</v>
      </c>
      <c r="J49" s="1" t="s">
        <v>53</v>
      </c>
      <c r="K49" s="9" t="s">
        <v>495</v>
      </c>
      <c r="L49" s="1">
        <v>9.177205766E9</v>
      </c>
      <c r="M49" s="1">
        <v>9.348616153E9</v>
      </c>
      <c r="N49" s="1" t="s">
        <v>54</v>
      </c>
      <c r="O49" s="1" t="s">
        <v>55</v>
      </c>
      <c r="P49" s="1">
        <v>88.0</v>
      </c>
      <c r="Q49" s="1">
        <v>2013.0</v>
      </c>
      <c r="R49" s="1">
        <v>81.7</v>
      </c>
      <c r="S49" s="1">
        <v>2015.0</v>
      </c>
      <c r="T49" s="6" t="s">
        <v>56</v>
      </c>
      <c r="U49" s="6" t="s">
        <v>56</v>
      </c>
      <c r="V49" s="1" t="s">
        <v>57</v>
      </c>
      <c r="W49" s="1" t="s">
        <v>58</v>
      </c>
      <c r="X49" s="1" t="s">
        <v>59</v>
      </c>
      <c r="Y49" s="1">
        <v>6.2</v>
      </c>
      <c r="Z49" s="1">
        <v>6.2</v>
      </c>
      <c r="AA49" s="1">
        <v>6.1</v>
      </c>
      <c r="AB49" s="1">
        <v>6.2</v>
      </c>
      <c r="AC49" s="1">
        <v>6.8</v>
      </c>
      <c r="AD49" s="1">
        <v>6.3</v>
      </c>
      <c r="AE49" s="1">
        <v>2019.0</v>
      </c>
      <c r="AF49" s="6" t="s">
        <v>56</v>
      </c>
      <c r="AG49" s="1" t="s">
        <v>496</v>
      </c>
      <c r="AH49" s="1" t="s">
        <v>497</v>
      </c>
      <c r="AI49" s="1" t="s">
        <v>156</v>
      </c>
      <c r="AJ49" s="1" t="s">
        <v>93</v>
      </c>
      <c r="AK49" s="1">
        <v>500011.0</v>
      </c>
      <c r="AM49" s="1" t="s">
        <v>498</v>
      </c>
      <c r="AP49" s="1" t="s">
        <v>68</v>
      </c>
      <c r="AQ49" s="1" t="s">
        <v>67</v>
      </c>
      <c r="AR49" s="1" t="s">
        <v>67</v>
      </c>
      <c r="AS49" s="7" t="s">
        <v>56</v>
      </c>
      <c r="AT49" s="7" t="s">
        <v>499</v>
      </c>
      <c r="AU49" s="6">
        <v>2.59583713266E11</v>
      </c>
    </row>
    <row r="50" ht="15.75" customHeight="1">
      <c r="A50" s="4">
        <v>43129.85636686343</v>
      </c>
      <c r="B50" s="2">
        <v>1.60115737047E11</v>
      </c>
      <c r="C50" s="1" t="s">
        <v>500</v>
      </c>
      <c r="D50" s="1" t="s">
        <v>501</v>
      </c>
      <c r="E50" s="1" t="s">
        <v>502</v>
      </c>
      <c r="F50" s="1">
        <v>0.0</v>
      </c>
      <c r="G50" s="1" t="s">
        <v>379</v>
      </c>
      <c r="H50" s="1" t="s">
        <v>503</v>
      </c>
      <c r="I50" s="8" t="s">
        <v>504</v>
      </c>
      <c r="J50" s="1" t="s">
        <v>53</v>
      </c>
      <c r="K50" s="9" t="s">
        <v>505</v>
      </c>
      <c r="L50" s="1">
        <v>9.848034538E9</v>
      </c>
      <c r="M50" s="1">
        <v>7.013443029E9</v>
      </c>
      <c r="N50" s="1" t="s">
        <v>54</v>
      </c>
      <c r="O50" s="1" t="s">
        <v>55</v>
      </c>
      <c r="P50" s="1">
        <v>95.0</v>
      </c>
      <c r="Q50" s="1">
        <v>2013.0</v>
      </c>
      <c r="R50" s="1">
        <v>96.3</v>
      </c>
      <c r="S50" s="1">
        <v>2015.0</v>
      </c>
      <c r="T50" s="6" t="s">
        <v>56</v>
      </c>
      <c r="U50" s="6" t="s">
        <v>56</v>
      </c>
      <c r="V50" s="1" t="s">
        <v>57</v>
      </c>
      <c r="W50" s="1" t="s">
        <v>58</v>
      </c>
      <c r="X50" s="1" t="s">
        <v>59</v>
      </c>
      <c r="Y50" s="1">
        <v>7.6</v>
      </c>
      <c r="Z50" s="1">
        <v>7.7</v>
      </c>
      <c r="AA50" s="1">
        <v>7.4</v>
      </c>
      <c r="AB50" s="1">
        <v>6.4</v>
      </c>
      <c r="AC50" s="1">
        <v>7.2</v>
      </c>
      <c r="AD50" s="1">
        <v>7.3</v>
      </c>
      <c r="AE50" s="1">
        <v>2019.0</v>
      </c>
      <c r="AF50" s="6" t="s">
        <v>56</v>
      </c>
      <c r="AG50" s="1" t="s">
        <v>506</v>
      </c>
      <c r="AH50" s="1" t="s">
        <v>507</v>
      </c>
      <c r="AI50" s="1" t="s">
        <v>261</v>
      </c>
      <c r="AJ50" s="1" t="s">
        <v>93</v>
      </c>
      <c r="AK50" s="1">
        <v>500075.0</v>
      </c>
      <c r="AP50" s="1" t="s">
        <v>67</v>
      </c>
      <c r="AQ50" s="1" t="s">
        <v>67</v>
      </c>
      <c r="AR50" s="1" t="s">
        <v>67</v>
      </c>
      <c r="AS50" s="7" t="s">
        <v>508</v>
      </c>
      <c r="AT50" s="7" t="s">
        <v>56</v>
      </c>
      <c r="AU50" s="6">
        <v>3.42359177552E11</v>
      </c>
    </row>
    <row r="51" ht="15.75" customHeight="1">
      <c r="A51" s="4">
        <v>43129.775245983794</v>
      </c>
      <c r="B51" s="2">
        <v>1.60115737048E11</v>
      </c>
      <c r="C51" s="1" t="s">
        <v>509</v>
      </c>
      <c r="D51" s="1" t="s">
        <v>510</v>
      </c>
      <c r="E51" s="1" t="s">
        <v>511</v>
      </c>
      <c r="F51" s="1">
        <v>0.0</v>
      </c>
      <c r="G51" s="1" t="s">
        <v>379</v>
      </c>
      <c r="H51" s="1" t="s">
        <v>512</v>
      </c>
      <c r="I51" s="8" t="s">
        <v>512</v>
      </c>
      <c r="J51" s="1" t="s">
        <v>53</v>
      </c>
      <c r="K51" s="9" t="s">
        <v>513</v>
      </c>
      <c r="L51" s="1">
        <v>8.125261139E9</v>
      </c>
      <c r="M51" s="1">
        <v>9.963851504E9</v>
      </c>
      <c r="N51" s="1" t="s">
        <v>54</v>
      </c>
      <c r="O51" s="1" t="s">
        <v>55</v>
      </c>
      <c r="P51" s="1">
        <v>85.5</v>
      </c>
      <c r="Q51" s="1">
        <v>2013.0</v>
      </c>
      <c r="R51" s="1">
        <v>92.8</v>
      </c>
      <c r="S51" s="1">
        <v>2015.0</v>
      </c>
      <c r="T51" s="6" t="s">
        <v>56</v>
      </c>
      <c r="U51" s="6" t="s">
        <v>56</v>
      </c>
      <c r="V51" s="1" t="s">
        <v>57</v>
      </c>
      <c r="W51" s="1" t="s">
        <v>58</v>
      </c>
      <c r="X51" s="1" t="s">
        <v>59</v>
      </c>
      <c r="Y51" s="1">
        <v>8.4</v>
      </c>
      <c r="Z51" s="1">
        <v>8.3</v>
      </c>
      <c r="AA51" s="1">
        <v>8.0</v>
      </c>
      <c r="AB51" s="1">
        <v>7.9</v>
      </c>
      <c r="AC51" s="1">
        <v>8.0</v>
      </c>
      <c r="AD51" s="1">
        <v>8.2</v>
      </c>
      <c r="AE51" s="1">
        <v>2019.0</v>
      </c>
      <c r="AF51" s="6" t="s">
        <v>56</v>
      </c>
      <c r="AG51" s="1" t="s">
        <v>514</v>
      </c>
      <c r="AH51" s="1" t="s">
        <v>515</v>
      </c>
      <c r="AI51" s="1" t="s">
        <v>156</v>
      </c>
      <c r="AJ51" s="1" t="s">
        <v>93</v>
      </c>
      <c r="AK51" s="1">
        <v>500053.0</v>
      </c>
      <c r="AM51" s="1" t="s">
        <v>516</v>
      </c>
      <c r="AN51" s="1" t="s">
        <v>517</v>
      </c>
      <c r="AO51" s="1" t="s">
        <v>518</v>
      </c>
      <c r="AP51" s="1" t="s">
        <v>67</v>
      </c>
      <c r="AQ51" s="1" t="s">
        <v>67</v>
      </c>
      <c r="AR51" s="1" t="s">
        <v>67</v>
      </c>
      <c r="AS51" s="7" t="s">
        <v>519</v>
      </c>
      <c r="AT51" s="7" t="s">
        <v>520</v>
      </c>
      <c r="AU51" s="6">
        <v>3.51774464443E11</v>
      </c>
    </row>
    <row r="52" ht="15.75" customHeight="1">
      <c r="A52" s="4">
        <v>43129.79091287037</v>
      </c>
      <c r="B52" s="2">
        <v>1.60115737049E11</v>
      </c>
      <c r="C52" s="1" t="s">
        <v>521</v>
      </c>
      <c r="D52" s="1" t="s">
        <v>522</v>
      </c>
      <c r="E52" s="1" t="s">
        <v>523</v>
      </c>
      <c r="F52" s="1">
        <v>0.0</v>
      </c>
      <c r="G52" s="1" t="s">
        <v>379</v>
      </c>
      <c r="H52" s="1" t="s">
        <v>524</v>
      </c>
      <c r="I52" s="8" t="s">
        <v>524</v>
      </c>
      <c r="J52" s="1" t="s">
        <v>53</v>
      </c>
      <c r="K52" s="9" t="s">
        <v>525</v>
      </c>
      <c r="L52" s="1">
        <v>8.106123769E9</v>
      </c>
      <c r="M52" s="1">
        <v>7.330733685E9</v>
      </c>
      <c r="N52" s="1" t="s">
        <v>54</v>
      </c>
      <c r="O52" s="1" t="s">
        <v>55</v>
      </c>
      <c r="P52" s="1">
        <v>90.0</v>
      </c>
      <c r="Q52" s="1">
        <v>2012.0</v>
      </c>
      <c r="R52" s="1">
        <v>98.0</v>
      </c>
      <c r="S52" s="1">
        <v>2014.0</v>
      </c>
      <c r="T52" s="6" t="s">
        <v>56</v>
      </c>
      <c r="U52" s="6" t="s">
        <v>56</v>
      </c>
      <c r="V52" s="1" t="s">
        <v>57</v>
      </c>
      <c r="W52" s="1" t="s">
        <v>58</v>
      </c>
      <c r="X52" s="1" t="s">
        <v>59</v>
      </c>
      <c r="Y52" s="1">
        <v>7.4</v>
      </c>
      <c r="Z52" s="1">
        <v>8.4</v>
      </c>
      <c r="AA52" s="1">
        <v>7.5</v>
      </c>
      <c r="AB52" s="1">
        <v>7.7</v>
      </c>
      <c r="AC52" s="1">
        <v>8.2</v>
      </c>
      <c r="AD52" s="1">
        <v>8.0</v>
      </c>
      <c r="AE52" s="1">
        <v>2019.0</v>
      </c>
      <c r="AF52" s="6" t="s">
        <v>56</v>
      </c>
      <c r="AG52" s="1" t="s">
        <v>526</v>
      </c>
      <c r="AH52" s="1" t="s">
        <v>527</v>
      </c>
      <c r="AI52" s="1" t="s">
        <v>156</v>
      </c>
      <c r="AJ52" s="1" t="s">
        <v>93</v>
      </c>
      <c r="AK52" s="1">
        <v>500086.0</v>
      </c>
      <c r="AM52" s="1" t="s">
        <v>528</v>
      </c>
      <c r="AO52" s="1" t="s">
        <v>529</v>
      </c>
      <c r="AP52" s="1" t="s">
        <v>67</v>
      </c>
      <c r="AQ52" s="1" t="s">
        <v>68</v>
      </c>
      <c r="AR52" s="1" t="s">
        <v>67</v>
      </c>
      <c r="AS52" s="7" t="s">
        <v>530</v>
      </c>
      <c r="AT52" s="7" t="s">
        <v>56</v>
      </c>
      <c r="AU52" s="6">
        <v>2.04185212537E11</v>
      </c>
    </row>
    <row r="53" ht="15.75" customHeight="1">
      <c r="A53" s="4">
        <v>43129.7452202662</v>
      </c>
      <c r="B53" s="2">
        <v>1.6011573705E11</v>
      </c>
      <c r="C53" s="1" t="s">
        <v>531</v>
      </c>
      <c r="D53" s="1" t="s">
        <v>532</v>
      </c>
      <c r="E53" s="1" t="s">
        <v>533</v>
      </c>
      <c r="F53" s="1">
        <v>0.0</v>
      </c>
      <c r="G53" s="1" t="s">
        <v>379</v>
      </c>
      <c r="H53" s="1" t="s">
        <v>534</v>
      </c>
      <c r="I53" s="1" t="s">
        <v>535</v>
      </c>
      <c r="J53" s="1" t="s">
        <v>53</v>
      </c>
      <c r="K53" s="9" t="s">
        <v>536</v>
      </c>
      <c r="L53" s="1">
        <v>8.985746575E9</v>
      </c>
      <c r="M53" s="1">
        <v>9.440723978E9</v>
      </c>
      <c r="N53" s="1" t="s">
        <v>54</v>
      </c>
      <c r="O53" s="1" t="s">
        <v>55</v>
      </c>
      <c r="P53" s="1">
        <v>94.0</v>
      </c>
      <c r="Q53" s="1">
        <v>2013.0</v>
      </c>
      <c r="R53" s="1">
        <v>96.4</v>
      </c>
      <c r="S53" s="1">
        <v>2015.0</v>
      </c>
      <c r="T53" s="6" t="s">
        <v>56</v>
      </c>
      <c r="U53" s="6" t="s">
        <v>56</v>
      </c>
      <c r="V53" s="1" t="s">
        <v>57</v>
      </c>
      <c r="W53" s="1" t="s">
        <v>58</v>
      </c>
      <c r="X53" s="1" t="s">
        <v>59</v>
      </c>
      <c r="Y53" s="1">
        <v>8.6</v>
      </c>
      <c r="Z53" s="1">
        <v>8.7</v>
      </c>
      <c r="AA53" s="1">
        <v>8.5</v>
      </c>
      <c r="AB53" s="1">
        <v>9.1</v>
      </c>
      <c r="AC53" s="1">
        <v>9.3</v>
      </c>
      <c r="AD53" s="1">
        <v>8.8</v>
      </c>
      <c r="AE53" s="1">
        <v>2019.0</v>
      </c>
      <c r="AF53" s="6" t="s">
        <v>56</v>
      </c>
      <c r="AG53" s="1" t="s">
        <v>537</v>
      </c>
      <c r="AH53" s="1" t="s">
        <v>538</v>
      </c>
      <c r="AI53" s="1" t="s">
        <v>156</v>
      </c>
      <c r="AJ53" s="1" t="s">
        <v>93</v>
      </c>
      <c r="AK53" s="1">
        <v>500038.0</v>
      </c>
      <c r="AL53" s="1" t="s">
        <v>539</v>
      </c>
      <c r="AP53" s="1" t="s">
        <v>67</v>
      </c>
      <c r="AQ53" s="1" t="s">
        <v>67</v>
      </c>
      <c r="AR53" s="1" t="s">
        <v>67</v>
      </c>
      <c r="AS53" s="7" t="s">
        <v>540</v>
      </c>
      <c r="AT53" s="7" t="s">
        <v>541</v>
      </c>
      <c r="AU53" s="6">
        <v>4.59328529175E11</v>
      </c>
    </row>
    <row r="54" ht="15.75" customHeight="1">
      <c r="A54" s="4">
        <v>43130.347849432874</v>
      </c>
      <c r="B54" s="2">
        <v>1.60115737051E11</v>
      </c>
      <c r="C54" s="1" t="s">
        <v>542</v>
      </c>
      <c r="D54" s="1" t="s">
        <v>543</v>
      </c>
      <c r="E54" s="1" t="s">
        <v>544</v>
      </c>
      <c r="F54" s="1">
        <v>0.0</v>
      </c>
      <c r="G54" s="1" t="s">
        <v>379</v>
      </c>
      <c r="H54" s="1" t="s">
        <v>545</v>
      </c>
      <c r="I54" s="1" t="s">
        <v>546</v>
      </c>
      <c r="J54" s="1" t="s">
        <v>53</v>
      </c>
      <c r="K54" s="9" t="s">
        <v>547</v>
      </c>
      <c r="L54" s="1">
        <v>8.639536242E9</v>
      </c>
      <c r="M54" s="1">
        <v>8.019949335E9</v>
      </c>
      <c r="N54" s="1" t="s">
        <v>54</v>
      </c>
      <c r="O54" s="1" t="s">
        <v>55</v>
      </c>
      <c r="P54" s="1">
        <v>93.0</v>
      </c>
      <c r="Q54" s="1">
        <v>2013.0</v>
      </c>
      <c r="R54" s="1">
        <v>90.0</v>
      </c>
      <c r="S54" s="1">
        <v>2015.0</v>
      </c>
      <c r="T54" s="6" t="s">
        <v>56</v>
      </c>
      <c r="U54" s="6" t="s">
        <v>56</v>
      </c>
      <c r="V54" s="1" t="s">
        <v>57</v>
      </c>
      <c r="W54" s="1" t="s">
        <v>58</v>
      </c>
      <c r="X54" s="1" t="s">
        <v>59</v>
      </c>
      <c r="Y54" s="1">
        <v>7.5</v>
      </c>
      <c r="Z54" s="1">
        <v>7.7</v>
      </c>
      <c r="AA54" s="1">
        <v>6.9</v>
      </c>
      <c r="AB54" s="1">
        <v>6.6</v>
      </c>
      <c r="AC54" s="1">
        <v>6.8</v>
      </c>
      <c r="AD54" s="1">
        <v>7.1</v>
      </c>
      <c r="AE54" s="1">
        <v>2019.0</v>
      </c>
      <c r="AF54" s="6" t="s">
        <v>56</v>
      </c>
      <c r="AG54" s="1" t="s">
        <v>548</v>
      </c>
      <c r="AH54" s="1" t="s">
        <v>549</v>
      </c>
      <c r="AI54" s="1" t="s">
        <v>156</v>
      </c>
      <c r="AJ54" s="1" t="s">
        <v>93</v>
      </c>
      <c r="AK54" s="1">
        <v>500060.0</v>
      </c>
      <c r="AP54" s="1" t="s">
        <v>68</v>
      </c>
      <c r="AQ54" s="1" t="s">
        <v>68</v>
      </c>
      <c r="AR54" s="1" t="s">
        <v>67</v>
      </c>
      <c r="AS54" s="7" t="s">
        <v>56</v>
      </c>
      <c r="AT54" s="7" t="s">
        <v>56</v>
      </c>
      <c r="AU54" s="6">
        <v>2.8844857317E11</v>
      </c>
    </row>
    <row r="55" ht="15.75" customHeight="1">
      <c r="A55" s="4">
        <v>43129.955166875</v>
      </c>
      <c r="B55" s="2">
        <v>1.60115737052E11</v>
      </c>
      <c r="C55" s="1" t="s">
        <v>550</v>
      </c>
      <c r="D55" s="1" t="s">
        <v>551</v>
      </c>
      <c r="E55" s="1" t="s">
        <v>552</v>
      </c>
      <c r="F55" s="1">
        <v>0.0</v>
      </c>
      <c r="G55" s="1" t="s">
        <v>379</v>
      </c>
      <c r="H55" s="1" t="s">
        <v>553</v>
      </c>
      <c r="I55" s="8" t="s">
        <v>553</v>
      </c>
      <c r="J55" s="1" t="s">
        <v>53</v>
      </c>
      <c r="K55" s="9" t="s">
        <v>554</v>
      </c>
      <c r="L55" s="1">
        <v>7.893979092E9</v>
      </c>
      <c r="M55" s="1">
        <v>9.490750942E9</v>
      </c>
      <c r="N55" s="1" t="s">
        <v>54</v>
      </c>
      <c r="O55" s="1" t="s">
        <v>55</v>
      </c>
      <c r="P55" s="1">
        <v>95.0</v>
      </c>
      <c r="Q55" s="1">
        <v>2013.0</v>
      </c>
      <c r="R55" s="1">
        <v>97.5</v>
      </c>
      <c r="S55" s="1">
        <v>2015.0</v>
      </c>
      <c r="T55" s="6" t="s">
        <v>56</v>
      </c>
      <c r="U55" s="6" t="s">
        <v>56</v>
      </c>
      <c r="V55" s="1" t="s">
        <v>57</v>
      </c>
      <c r="W55" s="1" t="s">
        <v>58</v>
      </c>
      <c r="X55" s="1" t="s">
        <v>59</v>
      </c>
      <c r="Y55" s="1">
        <v>7.8</v>
      </c>
      <c r="Z55" s="1">
        <v>8.0</v>
      </c>
      <c r="AA55" s="1">
        <v>7.3</v>
      </c>
      <c r="AB55" s="1">
        <v>7.3</v>
      </c>
      <c r="AC55" s="1">
        <v>8.1</v>
      </c>
      <c r="AD55" s="1">
        <v>7.7</v>
      </c>
      <c r="AE55" s="1">
        <v>2019.0</v>
      </c>
      <c r="AF55" s="6" t="s">
        <v>56</v>
      </c>
      <c r="AG55" s="1" t="s">
        <v>555</v>
      </c>
      <c r="AH55" s="1" t="s">
        <v>556</v>
      </c>
      <c r="AI55" s="1" t="s">
        <v>156</v>
      </c>
      <c r="AJ55" s="1" t="s">
        <v>93</v>
      </c>
      <c r="AK55" s="1">
        <v>500014.0</v>
      </c>
      <c r="AP55" s="1" t="s">
        <v>67</v>
      </c>
      <c r="AQ55" s="1" t="s">
        <v>68</v>
      </c>
      <c r="AR55" s="1" t="s">
        <v>67</v>
      </c>
      <c r="AS55" s="7" t="s">
        <v>557</v>
      </c>
      <c r="AT55" s="7" t="s">
        <v>56</v>
      </c>
      <c r="AU55" s="6">
        <v>2.42456922788E11</v>
      </c>
    </row>
    <row r="56" ht="15.75" customHeight="1">
      <c r="A56" s="4">
        <v>43129.9209040625</v>
      </c>
      <c r="B56" s="2">
        <v>1.60115737053E11</v>
      </c>
      <c r="C56" s="1" t="s">
        <v>558</v>
      </c>
      <c r="D56" s="1" t="s">
        <v>559</v>
      </c>
      <c r="E56" s="1" t="s">
        <v>560</v>
      </c>
      <c r="F56" s="1">
        <v>0.0</v>
      </c>
      <c r="G56" s="1" t="s">
        <v>379</v>
      </c>
      <c r="H56" s="1" t="s">
        <v>561</v>
      </c>
      <c r="I56" s="1" t="s">
        <v>562</v>
      </c>
      <c r="J56" s="1" t="s">
        <v>53</v>
      </c>
      <c r="K56" s="9" t="s">
        <v>563</v>
      </c>
      <c r="L56" s="1">
        <v>7.382391285E9</v>
      </c>
      <c r="M56" s="1">
        <v>9.437072816E9</v>
      </c>
      <c r="N56" s="1" t="s">
        <v>54</v>
      </c>
      <c r="O56" s="1" t="s">
        <v>55</v>
      </c>
      <c r="P56" s="1">
        <v>95.5</v>
      </c>
      <c r="Q56" s="1">
        <v>2013.0</v>
      </c>
      <c r="R56" s="1">
        <v>97.3</v>
      </c>
      <c r="S56" s="1">
        <v>2016.0</v>
      </c>
      <c r="T56" s="6" t="s">
        <v>56</v>
      </c>
      <c r="U56" s="6" t="s">
        <v>56</v>
      </c>
      <c r="V56" s="1" t="s">
        <v>57</v>
      </c>
      <c r="W56" s="1" t="s">
        <v>58</v>
      </c>
      <c r="X56" s="1" t="s">
        <v>59</v>
      </c>
      <c r="Y56" s="1">
        <v>9.8</v>
      </c>
      <c r="Z56" s="1">
        <v>9.8</v>
      </c>
      <c r="AA56" s="1">
        <v>9.4</v>
      </c>
      <c r="AB56" s="1">
        <v>9.4</v>
      </c>
      <c r="AC56" s="1">
        <v>9.4</v>
      </c>
      <c r="AD56" s="1">
        <v>9.6</v>
      </c>
      <c r="AE56" s="1">
        <v>2019.0</v>
      </c>
      <c r="AF56" s="6" t="s">
        <v>56</v>
      </c>
      <c r="AG56" s="1" t="s">
        <v>564</v>
      </c>
      <c r="AH56" s="1" t="s">
        <v>565</v>
      </c>
      <c r="AI56" s="1" t="s">
        <v>198</v>
      </c>
      <c r="AJ56" s="1" t="s">
        <v>199</v>
      </c>
      <c r="AK56" s="1">
        <v>500005.0</v>
      </c>
      <c r="AL56" s="1">
        <v>4.024441285E9</v>
      </c>
      <c r="AM56" s="1" t="s">
        <v>566</v>
      </c>
      <c r="AN56" s="1" t="s">
        <v>567</v>
      </c>
      <c r="AO56" s="1" t="s">
        <v>568</v>
      </c>
      <c r="AP56" s="1" t="s">
        <v>67</v>
      </c>
      <c r="AQ56" s="1" t="s">
        <v>68</v>
      </c>
      <c r="AR56" s="1" t="s">
        <v>67</v>
      </c>
      <c r="AS56" s="7" t="s">
        <v>569</v>
      </c>
      <c r="AT56" s="7" t="s">
        <v>56</v>
      </c>
      <c r="AU56" s="6">
        <v>8.36744541279E11</v>
      </c>
    </row>
    <row r="57" ht="15.75" customHeight="1">
      <c r="A57" s="4">
        <v>43129.90339717593</v>
      </c>
      <c r="B57" s="2">
        <v>1.60115737054E11</v>
      </c>
      <c r="C57" s="1" t="s">
        <v>570</v>
      </c>
      <c r="D57" s="1" t="s">
        <v>571</v>
      </c>
      <c r="E57" s="1" t="s">
        <v>572</v>
      </c>
      <c r="F57" s="1">
        <v>1.0</v>
      </c>
      <c r="G57" s="1" t="s">
        <v>379</v>
      </c>
      <c r="H57" s="1" t="s">
        <v>573</v>
      </c>
      <c r="I57" s="1" t="s">
        <v>573</v>
      </c>
      <c r="J57" s="1" t="s">
        <v>53</v>
      </c>
      <c r="K57" s="9" t="s">
        <v>574</v>
      </c>
      <c r="L57" s="1">
        <v>7.036334333E9</v>
      </c>
      <c r="M57" s="1">
        <v>9.059944099E9</v>
      </c>
      <c r="N57" s="1" t="s">
        <v>54</v>
      </c>
      <c r="O57" s="1" t="s">
        <v>55</v>
      </c>
      <c r="P57" s="1">
        <v>94.0</v>
      </c>
      <c r="Q57" s="1">
        <v>2013.0</v>
      </c>
      <c r="R57" s="1">
        <v>81.0</v>
      </c>
      <c r="S57" s="1">
        <v>2015.0</v>
      </c>
      <c r="T57" s="6" t="s">
        <v>56</v>
      </c>
      <c r="U57" s="6" t="s">
        <v>56</v>
      </c>
      <c r="V57" s="1" t="s">
        <v>57</v>
      </c>
      <c r="W57" s="1" t="s">
        <v>58</v>
      </c>
      <c r="X57" s="1" t="s">
        <v>59</v>
      </c>
      <c r="Y57" s="1">
        <v>6.3</v>
      </c>
      <c r="Z57" s="1">
        <v>6.2</v>
      </c>
      <c r="AA57" s="1">
        <v>6.1</v>
      </c>
      <c r="AB57" s="1">
        <v>5.9</v>
      </c>
      <c r="AC57" s="1">
        <v>6.5</v>
      </c>
      <c r="AD57" s="1">
        <v>6.2</v>
      </c>
      <c r="AE57" s="1">
        <v>2019.0</v>
      </c>
      <c r="AF57" s="6" t="s">
        <v>56</v>
      </c>
      <c r="AG57" s="1" t="s">
        <v>575</v>
      </c>
      <c r="AH57" s="1" t="s">
        <v>576</v>
      </c>
      <c r="AI57" s="1" t="s">
        <v>577</v>
      </c>
      <c r="AJ57" s="1" t="s">
        <v>578</v>
      </c>
      <c r="AK57" s="1">
        <v>533003.0</v>
      </c>
      <c r="AP57" s="1" t="s">
        <v>67</v>
      </c>
      <c r="AQ57" s="1" t="s">
        <v>68</v>
      </c>
      <c r="AR57" s="1" t="s">
        <v>67</v>
      </c>
      <c r="AS57" s="7" t="s">
        <v>579</v>
      </c>
      <c r="AT57" s="7" t="s">
        <v>56</v>
      </c>
      <c r="AU57" s="6">
        <v>4.93807628512E11</v>
      </c>
    </row>
    <row r="58" ht="15.75" customHeight="1">
      <c r="A58" s="4">
        <v>43133.377750300926</v>
      </c>
      <c r="B58" s="2">
        <v>1.60115737055E11</v>
      </c>
      <c r="C58" s="1" t="s">
        <v>580</v>
      </c>
      <c r="D58" s="1" t="s">
        <v>581</v>
      </c>
      <c r="E58" s="1" t="s">
        <v>582</v>
      </c>
      <c r="F58" s="1">
        <v>0.0</v>
      </c>
      <c r="G58" s="1" t="s">
        <v>379</v>
      </c>
      <c r="H58" s="1" t="s">
        <v>583</v>
      </c>
      <c r="I58" s="1" t="s">
        <v>584</v>
      </c>
      <c r="J58" s="1" t="s">
        <v>53</v>
      </c>
      <c r="K58" s="9" t="s">
        <v>165</v>
      </c>
      <c r="L58" s="1">
        <v>9.700031175E9</v>
      </c>
      <c r="M58" s="1">
        <v>8.801705797E9</v>
      </c>
      <c r="N58" s="1" t="s">
        <v>54</v>
      </c>
      <c r="O58" s="1" t="s">
        <v>55</v>
      </c>
      <c r="P58" s="1">
        <v>88.3</v>
      </c>
      <c r="Q58" s="1">
        <v>2013.0</v>
      </c>
      <c r="R58" s="1">
        <v>97.1</v>
      </c>
      <c r="S58" s="1">
        <v>2015.0</v>
      </c>
      <c r="T58" s="6" t="s">
        <v>56</v>
      </c>
      <c r="U58" s="6" t="s">
        <v>56</v>
      </c>
      <c r="V58" s="1" t="s">
        <v>57</v>
      </c>
      <c r="W58" s="1" t="s">
        <v>58</v>
      </c>
      <c r="X58" s="1" t="s">
        <v>59</v>
      </c>
      <c r="Y58" s="1">
        <v>7.9</v>
      </c>
      <c r="Z58" s="1">
        <v>7.7</v>
      </c>
      <c r="AA58" s="1">
        <v>6.9</v>
      </c>
      <c r="AB58" s="1">
        <v>6.7</v>
      </c>
      <c r="AC58" s="1">
        <v>7.1</v>
      </c>
      <c r="AD58" s="1">
        <v>7.3</v>
      </c>
      <c r="AE58" s="1">
        <v>2019.0</v>
      </c>
      <c r="AF58" s="6" t="s">
        <v>56</v>
      </c>
      <c r="AG58" s="1" t="s">
        <v>585</v>
      </c>
      <c r="AH58" s="1" t="s">
        <v>586</v>
      </c>
      <c r="AI58" s="1" t="s">
        <v>587</v>
      </c>
      <c r="AJ58" s="1" t="s">
        <v>189</v>
      </c>
      <c r="AK58" s="1">
        <v>503001.0</v>
      </c>
      <c r="AL58" s="1">
        <v>9.440659115E9</v>
      </c>
      <c r="AP58" s="1" t="s">
        <v>67</v>
      </c>
      <c r="AQ58" s="1" t="s">
        <v>68</v>
      </c>
      <c r="AR58" s="1" t="s">
        <v>67</v>
      </c>
      <c r="AS58" s="7" t="s">
        <v>588</v>
      </c>
      <c r="AT58" s="7" t="s">
        <v>56</v>
      </c>
      <c r="AU58" s="6">
        <v>2.8359130709E11</v>
      </c>
    </row>
    <row r="59" ht="15.75" customHeight="1">
      <c r="A59" s="4">
        <v>43129.93657762732</v>
      </c>
      <c r="B59" s="2">
        <v>1.60115737056E11</v>
      </c>
      <c r="C59" s="1" t="s">
        <v>589</v>
      </c>
      <c r="D59" s="1" t="s">
        <v>590</v>
      </c>
      <c r="E59" s="1" t="s">
        <v>591</v>
      </c>
      <c r="F59" s="1">
        <v>12.0</v>
      </c>
      <c r="G59" s="1" t="s">
        <v>379</v>
      </c>
      <c r="H59" s="1" t="s">
        <v>592</v>
      </c>
      <c r="I59" s="1" t="s">
        <v>593</v>
      </c>
      <c r="J59" s="1" t="s">
        <v>53</v>
      </c>
      <c r="K59" s="9" t="s">
        <v>594</v>
      </c>
      <c r="L59" s="1">
        <v>7.207871593E9</v>
      </c>
      <c r="M59" s="1">
        <v>8.121036396E9</v>
      </c>
      <c r="N59" s="1" t="s">
        <v>54</v>
      </c>
      <c r="O59" s="1" t="s">
        <v>55</v>
      </c>
      <c r="P59" s="1">
        <v>75.0</v>
      </c>
      <c r="Q59" s="1">
        <v>2013.0</v>
      </c>
      <c r="R59" s="1">
        <v>81.0</v>
      </c>
      <c r="S59" s="1">
        <v>2015.0</v>
      </c>
      <c r="T59" s="6" t="s">
        <v>56</v>
      </c>
      <c r="U59" s="6" t="s">
        <v>56</v>
      </c>
      <c r="V59" s="1" t="s">
        <v>57</v>
      </c>
      <c r="W59" s="1" t="s">
        <v>58</v>
      </c>
      <c r="X59" s="1" t="s">
        <v>59</v>
      </c>
      <c r="Y59" s="1">
        <v>6.7</v>
      </c>
      <c r="Z59" s="1">
        <v>6.3</v>
      </c>
      <c r="AA59" s="1">
        <v>5.6</v>
      </c>
      <c r="AB59" s="1">
        <v>5.6</v>
      </c>
      <c r="AC59" s="1">
        <v>5.3</v>
      </c>
      <c r="AD59" s="1">
        <v>5.9</v>
      </c>
      <c r="AE59" s="1">
        <v>2019.0</v>
      </c>
      <c r="AF59" s="6" t="s">
        <v>56</v>
      </c>
      <c r="AG59" s="1" t="s">
        <v>595</v>
      </c>
      <c r="AH59" s="1" t="s">
        <v>596</v>
      </c>
      <c r="AI59" s="1" t="s">
        <v>62</v>
      </c>
      <c r="AJ59" s="1" t="s">
        <v>93</v>
      </c>
      <c r="AK59" s="1">
        <v>500025.0</v>
      </c>
      <c r="AP59" s="1" t="s">
        <v>68</v>
      </c>
      <c r="AQ59" s="1" t="s">
        <v>67</v>
      </c>
      <c r="AR59" s="1" t="s">
        <v>67</v>
      </c>
      <c r="AS59" s="7" t="s">
        <v>56</v>
      </c>
      <c r="AT59" s="7" t="s">
        <v>597</v>
      </c>
      <c r="AU59" s="6">
        <v>3.90764354005E11</v>
      </c>
    </row>
    <row r="60" ht="15.75" customHeight="1">
      <c r="A60" s="4">
        <v>43130.467505266206</v>
      </c>
      <c r="B60" s="2">
        <v>1.60115737057E11</v>
      </c>
      <c r="C60" s="1" t="s">
        <v>589</v>
      </c>
      <c r="D60" s="1" t="s">
        <v>598</v>
      </c>
      <c r="E60" s="1" t="s">
        <v>599</v>
      </c>
      <c r="F60" s="1">
        <v>0.0</v>
      </c>
      <c r="G60" s="1" t="s">
        <v>379</v>
      </c>
      <c r="H60" s="1" t="s">
        <v>600</v>
      </c>
      <c r="I60" s="1" t="s">
        <v>600</v>
      </c>
      <c r="J60" s="1" t="s">
        <v>53</v>
      </c>
      <c r="K60" s="9" t="s">
        <v>601</v>
      </c>
      <c r="L60" s="1">
        <v>8.01930014E9</v>
      </c>
      <c r="M60" s="1">
        <v>8.639293763E9</v>
      </c>
      <c r="N60" s="1" t="s">
        <v>54</v>
      </c>
      <c r="O60" s="1" t="s">
        <v>55</v>
      </c>
      <c r="P60" s="1">
        <v>93.0</v>
      </c>
      <c r="Q60" s="1">
        <v>2013.0</v>
      </c>
      <c r="R60" s="1">
        <v>91.9</v>
      </c>
      <c r="S60" s="1">
        <v>2015.0</v>
      </c>
      <c r="T60" s="6" t="s">
        <v>56</v>
      </c>
      <c r="U60" s="6" t="s">
        <v>56</v>
      </c>
      <c r="V60" s="1" t="s">
        <v>57</v>
      </c>
      <c r="W60" s="1" t="s">
        <v>58</v>
      </c>
      <c r="X60" s="1" t="s">
        <v>59</v>
      </c>
      <c r="Y60" s="1">
        <v>8.4</v>
      </c>
      <c r="Z60" s="1">
        <v>8.5</v>
      </c>
      <c r="AA60" s="1">
        <v>7.9</v>
      </c>
      <c r="AB60" s="1">
        <v>8.5</v>
      </c>
      <c r="AC60" s="1">
        <v>9.3</v>
      </c>
      <c r="AD60" s="1">
        <v>8.5</v>
      </c>
      <c r="AE60" s="1">
        <v>2019.0</v>
      </c>
      <c r="AF60" s="6" t="s">
        <v>56</v>
      </c>
      <c r="AG60" s="1" t="s">
        <v>602</v>
      </c>
      <c r="AH60" s="1" t="s">
        <v>603</v>
      </c>
      <c r="AI60" s="1" t="s">
        <v>261</v>
      </c>
      <c r="AJ60" s="1" t="s">
        <v>93</v>
      </c>
      <c r="AK60" s="1">
        <v>500047.0</v>
      </c>
      <c r="AM60" s="1" t="s">
        <v>604</v>
      </c>
      <c r="AN60" s="1" t="s">
        <v>605</v>
      </c>
      <c r="AO60" s="1" t="s">
        <v>606</v>
      </c>
      <c r="AP60" s="1" t="s">
        <v>68</v>
      </c>
      <c r="AQ60" s="1" t="s">
        <v>68</v>
      </c>
      <c r="AR60" s="1" t="s">
        <v>67</v>
      </c>
      <c r="AS60" s="7" t="s">
        <v>56</v>
      </c>
      <c r="AT60" s="7" t="s">
        <v>56</v>
      </c>
      <c r="AU60" s="6">
        <v>9.07422962303E11</v>
      </c>
    </row>
    <row r="61" ht="15.75" customHeight="1">
      <c r="A61" s="4">
        <v>43129.78766615741</v>
      </c>
      <c r="B61" s="2">
        <v>1.60115737058E11</v>
      </c>
      <c r="C61" s="1" t="s">
        <v>607</v>
      </c>
      <c r="D61" s="1" t="s">
        <v>608</v>
      </c>
      <c r="E61" s="1" t="s">
        <v>609</v>
      </c>
      <c r="F61" s="1">
        <v>0.0</v>
      </c>
      <c r="G61" s="1" t="s">
        <v>379</v>
      </c>
      <c r="H61" s="1" t="s">
        <v>610</v>
      </c>
      <c r="I61" s="1" t="s">
        <v>611</v>
      </c>
      <c r="J61" s="1" t="s">
        <v>53</v>
      </c>
      <c r="K61" s="9" t="s">
        <v>612</v>
      </c>
      <c r="L61" s="1">
        <v>9.700864972E9</v>
      </c>
      <c r="M61" s="1">
        <v>7.01359346E9</v>
      </c>
      <c r="N61" s="1" t="s">
        <v>54</v>
      </c>
      <c r="O61" s="1" t="s">
        <v>55</v>
      </c>
      <c r="P61" s="1">
        <v>93.0</v>
      </c>
      <c r="Q61" s="1">
        <v>2013.0</v>
      </c>
      <c r="R61" s="1">
        <v>96.1</v>
      </c>
      <c r="S61" s="1">
        <v>2015.0</v>
      </c>
      <c r="T61" s="6" t="s">
        <v>56</v>
      </c>
      <c r="U61" s="6" t="s">
        <v>56</v>
      </c>
      <c r="V61" s="1" t="s">
        <v>57</v>
      </c>
      <c r="W61" s="1" t="s">
        <v>58</v>
      </c>
      <c r="X61" s="1" t="s">
        <v>59</v>
      </c>
      <c r="Y61" s="1">
        <v>7.4</v>
      </c>
      <c r="Z61" s="1">
        <v>7.8</v>
      </c>
      <c r="AA61" s="1">
        <v>7.0</v>
      </c>
      <c r="AB61" s="1">
        <v>7.2</v>
      </c>
      <c r="AC61" s="1">
        <v>8.0</v>
      </c>
      <c r="AD61" s="1">
        <v>7.5</v>
      </c>
      <c r="AE61" s="1">
        <v>2019.0</v>
      </c>
      <c r="AF61" s="6" t="s">
        <v>56</v>
      </c>
      <c r="AG61" s="1" t="s">
        <v>613</v>
      </c>
      <c r="AH61" s="1" t="s">
        <v>614</v>
      </c>
      <c r="AI61" s="1" t="s">
        <v>156</v>
      </c>
      <c r="AJ61" s="1" t="s">
        <v>93</v>
      </c>
      <c r="AK61" s="1">
        <v>500049.0</v>
      </c>
      <c r="AP61" s="1" t="s">
        <v>67</v>
      </c>
      <c r="AQ61" s="1" t="s">
        <v>68</v>
      </c>
      <c r="AR61" s="1" t="s">
        <v>67</v>
      </c>
      <c r="AS61" s="7" t="s">
        <v>615</v>
      </c>
      <c r="AT61" s="7" t="s">
        <v>56</v>
      </c>
      <c r="AU61" s="6">
        <v>7.35434025267E11</v>
      </c>
    </row>
    <row r="62" ht="15.75" customHeight="1">
      <c r="A62" s="4">
        <v>43129.916068680555</v>
      </c>
      <c r="B62" s="2">
        <v>1.60115737059E11</v>
      </c>
      <c r="C62" s="1" t="s">
        <v>616</v>
      </c>
      <c r="D62" s="1" t="s">
        <v>617</v>
      </c>
      <c r="E62" s="1" t="s">
        <v>618</v>
      </c>
      <c r="F62" s="1">
        <v>0.0</v>
      </c>
      <c r="G62" s="1" t="s">
        <v>379</v>
      </c>
      <c r="H62" s="1" t="s">
        <v>619</v>
      </c>
      <c r="I62" s="1" t="s">
        <v>620</v>
      </c>
      <c r="J62" s="1" t="s">
        <v>53</v>
      </c>
      <c r="K62" s="9" t="s">
        <v>621</v>
      </c>
      <c r="L62" s="1">
        <v>8.187834816E9</v>
      </c>
      <c r="M62" s="1">
        <v>9.848924396E9</v>
      </c>
      <c r="N62" s="1" t="s">
        <v>54</v>
      </c>
      <c r="O62" s="1" t="s">
        <v>55</v>
      </c>
      <c r="P62" s="1">
        <v>90.0</v>
      </c>
      <c r="Q62" s="1">
        <v>2013.0</v>
      </c>
      <c r="R62" s="1">
        <v>92.2</v>
      </c>
      <c r="S62" s="1">
        <v>2015.0</v>
      </c>
      <c r="T62" s="6" t="s">
        <v>56</v>
      </c>
      <c r="U62" s="6" t="s">
        <v>56</v>
      </c>
      <c r="V62" s="1" t="s">
        <v>57</v>
      </c>
      <c r="W62" s="1" t="s">
        <v>58</v>
      </c>
      <c r="X62" s="1" t="s">
        <v>59</v>
      </c>
      <c r="Y62" s="1">
        <v>8.5</v>
      </c>
      <c r="Z62" s="1">
        <v>8.7</v>
      </c>
      <c r="AA62" s="1">
        <v>7.8</v>
      </c>
      <c r="AB62" s="1">
        <v>8.1</v>
      </c>
      <c r="AC62" s="1">
        <v>8.5</v>
      </c>
      <c r="AD62" s="1">
        <v>8.4</v>
      </c>
      <c r="AE62" s="1">
        <v>2019.0</v>
      </c>
      <c r="AF62" s="6" t="s">
        <v>56</v>
      </c>
      <c r="AG62" s="1" t="s">
        <v>622</v>
      </c>
      <c r="AH62" s="1" t="s">
        <v>623</v>
      </c>
      <c r="AI62" s="1" t="s">
        <v>156</v>
      </c>
      <c r="AJ62" s="1" t="s">
        <v>93</v>
      </c>
      <c r="AK62" s="1">
        <v>500035.0</v>
      </c>
      <c r="AP62" s="1" t="s">
        <v>68</v>
      </c>
      <c r="AQ62" s="1" t="s">
        <v>67</v>
      </c>
      <c r="AR62" s="1" t="s">
        <v>67</v>
      </c>
      <c r="AS62" s="7" t="s">
        <v>56</v>
      </c>
      <c r="AT62" s="7" t="s">
        <v>624</v>
      </c>
      <c r="AU62" s="6">
        <v>8.58229862386E11</v>
      </c>
    </row>
    <row r="63" ht="15.75" customHeight="1">
      <c r="A63" s="4">
        <v>43129.92827052083</v>
      </c>
      <c r="B63" s="2">
        <v>1.6011573706E11</v>
      </c>
      <c r="C63" s="1" t="s">
        <v>625</v>
      </c>
      <c r="D63" s="1" t="s">
        <v>626</v>
      </c>
      <c r="E63" s="1" t="s">
        <v>627</v>
      </c>
      <c r="F63" s="1">
        <v>0.0</v>
      </c>
      <c r="G63" s="1" t="s">
        <v>379</v>
      </c>
      <c r="H63" s="1" t="s">
        <v>628</v>
      </c>
      <c r="I63" s="1" t="s">
        <v>629</v>
      </c>
      <c r="J63" s="1" t="s">
        <v>53</v>
      </c>
      <c r="K63" s="9" t="s">
        <v>630</v>
      </c>
      <c r="L63" s="1">
        <v>8.790811677E9</v>
      </c>
      <c r="M63" s="1">
        <v>9.618415157E9</v>
      </c>
      <c r="N63" s="1" t="s">
        <v>54</v>
      </c>
      <c r="O63" s="1" t="s">
        <v>55</v>
      </c>
      <c r="P63" s="1">
        <v>88.3</v>
      </c>
      <c r="Q63" s="1">
        <v>2013.0</v>
      </c>
      <c r="R63" s="1">
        <v>95.5</v>
      </c>
      <c r="S63" s="1">
        <v>2015.0</v>
      </c>
      <c r="T63" s="6" t="s">
        <v>56</v>
      </c>
      <c r="U63" s="6" t="s">
        <v>56</v>
      </c>
      <c r="V63" s="1" t="s">
        <v>57</v>
      </c>
      <c r="W63" s="1" t="s">
        <v>58</v>
      </c>
      <c r="X63" s="1" t="s">
        <v>59</v>
      </c>
      <c r="Y63" s="1">
        <v>8.6</v>
      </c>
      <c r="Z63" s="1">
        <v>8.9</v>
      </c>
      <c r="AA63" s="1">
        <v>7.8</v>
      </c>
      <c r="AB63" s="1">
        <v>8.3</v>
      </c>
      <c r="AC63" s="1">
        <v>8.9</v>
      </c>
      <c r="AD63" s="1">
        <v>8.5</v>
      </c>
      <c r="AE63" s="1">
        <v>2019.0</v>
      </c>
      <c r="AF63" s="6" t="s">
        <v>56</v>
      </c>
      <c r="AG63" s="1" t="s">
        <v>631</v>
      </c>
      <c r="AH63" s="1" t="s">
        <v>632</v>
      </c>
      <c r="AI63" s="1" t="s">
        <v>156</v>
      </c>
      <c r="AJ63" s="1" t="s">
        <v>93</v>
      </c>
      <c r="AK63" s="1">
        <v>500040.0</v>
      </c>
      <c r="AP63" s="1" t="s">
        <v>68</v>
      </c>
      <c r="AQ63" s="1" t="s">
        <v>67</v>
      </c>
      <c r="AR63" s="1" t="s">
        <v>67</v>
      </c>
      <c r="AS63" s="7" t="s">
        <v>56</v>
      </c>
      <c r="AT63" s="7" t="s">
        <v>633</v>
      </c>
      <c r="AU63" s="6">
        <v>3.24858379617E11</v>
      </c>
    </row>
    <row r="64" ht="15.75" customHeight="1">
      <c r="A64" s="4">
        <v>43130.41644758102</v>
      </c>
      <c r="B64" s="2">
        <v>1.60115737301E11</v>
      </c>
      <c r="C64" s="1" t="s">
        <v>634</v>
      </c>
      <c r="D64" s="1" t="s">
        <v>635</v>
      </c>
      <c r="E64" s="1" t="s">
        <v>636</v>
      </c>
      <c r="F64" s="1">
        <v>1.0</v>
      </c>
      <c r="G64" s="1" t="s">
        <v>379</v>
      </c>
      <c r="H64" s="1" t="s">
        <v>637</v>
      </c>
      <c r="I64" s="1" t="s">
        <v>638</v>
      </c>
      <c r="J64" s="1" t="s">
        <v>53</v>
      </c>
      <c r="K64" s="9" t="s">
        <v>639</v>
      </c>
      <c r="L64" s="1">
        <v>7.893714148E9</v>
      </c>
      <c r="M64" s="1">
        <v>9.440264921E9</v>
      </c>
      <c r="N64" s="1" t="s">
        <v>54</v>
      </c>
      <c r="O64" s="1" t="s">
        <v>55</v>
      </c>
      <c r="P64" s="1">
        <v>88.0</v>
      </c>
      <c r="Q64" s="1">
        <v>2013.0</v>
      </c>
      <c r="R64" s="6" t="s">
        <v>56</v>
      </c>
      <c r="S64" s="6" t="s">
        <v>56</v>
      </c>
      <c r="T64" s="1">
        <v>82.0</v>
      </c>
      <c r="U64" s="1">
        <v>2016.0</v>
      </c>
      <c r="V64" s="1" t="s">
        <v>57</v>
      </c>
      <c r="W64" s="1" t="s">
        <v>58</v>
      </c>
      <c r="X64" s="1" t="s">
        <v>59</v>
      </c>
      <c r="Y64" s="6" t="s">
        <v>56</v>
      </c>
      <c r="Z64" s="6" t="s">
        <v>56</v>
      </c>
      <c r="AA64" s="1">
        <v>6.6</v>
      </c>
      <c r="AB64" s="1">
        <v>6.6</v>
      </c>
      <c r="AC64" s="1">
        <v>7.6</v>
      </c>
      <c r="AD64" s="1">
        <v>6.9</v>
      </c>
      <c r="AE64" s="1">
        <v>2019.0</v>
      </c>
      <c r="AF64" s="6" t="s">
        <v>56</v>
      </c>
      <c r="AG64" s="1" t="s">
        <v>640</v>
      </c>
      <c r="AH64" s="1" t="s">
        <v>641</v>
      </c>
      <c r="AI64" s="1" t="s">
        <v>475</v>
      </c>
      <c r="AJ64" s="1" t="s">
        <v>93</v>
      </c>
      <c r="AK64" s="1">
        <v>506009.0</v>
      </c>
      <c r="AP64" s="1" t="s">
        <v>67</v>
      </c>
      <c r="AQ64" s="1" t="s">
        <v>68</v>
      </c>
      <c r="AR64" s="1" t="s">
        <v>67</v>
      </c>
      <c r="AS64" s="7" t="s">
        <v>642</v>
      </c>
      <c r="AT64" s="7" t="s">
        <v>56</v>
      </c>
      <c r="AU64" s="6">
        <v>7.4247086909E11</v>
      </c>
    </row>
    <row r="65" ht="15.75" customHeight="1">
      <c r="A65" s="4">
        <v>43129.92884396991</v>
      </c>
      <c r="B65" s="2">
        <v>1.60115737302E11</v>
      </c>
      <c r="C65" s="1" t="s">
        <v>643</v>
      </c>
      <c r="D65" s="1" t="s">
        <v>644</v>
      </c>
      <c r="E65" s="1" t="s">
        <v>645</v>
      </c>
      <c r="F65" s="1">
        <v>0.0</v>
      </c>
      <c r="G65" s="1" t="s">
        <v>379</v>
      </c>
      <c r="H65" s="1" t="s">
        <v>646</v>
      </c>
      <c r="I65" s="1" t="s">
        <v>647</v>
      </c>
      <c r="J65" s="1" t="s">
        <v>53</v>
      </c>
      <c r="K65" s="9" t="s">
        <v>648</v>
      </c>
      <c r="L65" s="1">
        <v>9.54287399E9</v>
      </c>
      <c r="M65" s="1">
        <v>8.309024519E9</v>
      </c>
      <c r="N65" s="1" t="s">
        <v>54</v>
      </c>
      <c r="O65" s="1" t="s">
        <v>55</v>
      </c>
      <c r="P65" s="1">
        <v>88.0</v>
      </c>
      <c r="Q65" s="1">
        <v>2012.0</v>
      </c>
      <c r="R65" s="6" t="s">
        <v>56</v>
      </c>
      <c r="S65" s="6" t="s">
        <v>56</v>
      </c>
      <c r="T65" s="1">
        <v>80.4</v>
      </c>
      <c r="U65" s="1">
        <v>2015.0</v>
      </c>
      <c r="V65" s="1" t="s">
        <v>57</v>
      </c>
      <c r="W65" s="1" t="s">
        <v>58</v>
      </c>
      <c r="X65" s="1" t="s">
        <v>59</v>
      </c>
      <c r="Y65" s="6" t="s">
        <v>56</v>
      </c>
      <c r="Z65" s="6" t="s">
        <v>56</v>
      </c>
      <c r="AA65" s="1">
        <v>6.1</v>
      </c>
      <c r="AB65" s="1">
        <v>6.6</v>
      </c>
      <c r="AC65" s="1">
        <v>6.8</v>
      </c>
      <c r="AD65" s="1">
        <v>6.5</v>
      </c>
      <c r="AE65" s="1">
        <v>2019.0</v>
      </c>
      <c r="AF65" s="6">
        <v>1.0</v>
      </c>
      <c r="AG65" s="1" t="s">
        <v>649</v>
      </c>
      <c r="AH65" s="1" t="s">
        <v>650</v>
      </c>
      <c r="AI65" s="1" t="s">
        <v>651</v>
      </c>
      <c r="AJ65" s="1" t="s">
        <v>135</v>
      </c>
      <c r="AK65" s="1">
        <v>509103.0</v>
      </c>
      <c r="AL65" s="1">
        <v>8.309024519E9</v>
      </c>
      <c r="AM65" s="1" t="s">
        <v>652</v>
      </c>
      <c r="AN65" s="1" t="s">
        <v>653</v>
      </c>
      <c r="AO65" s="1" t="s">
        <v>654</v>
      </c>
      <c r="AP65" s="1" t="s">
        <v>68</v>
      </c>
      <c r="AQ65" s="1" t="s">
        <v>68</v>
      </c>
      <c r="AR65" s="1" t="s">
        <v>67</v>
      </c>
      <c r="AS65" s="7" t="s">
        <v>56</v>
      </c>
      <c r="AT65" s="7" t="s">
        <v>56</v>
      </c>
      <c r="AU65" s="6">
        <v>6.17137064492E11</v>
      </c>
    </row>
    <row r="66" ht="15.75" customHeight="1">
      <c r="A66" s="4">
        <v>43129.937875648146</v>
      </c>
      <c r="B66" s="2">
        <v>1.60115737303E11</v>
      </c>
      <c r="C66" s="1" t="s">
        <v>655</v>
      </c>
      <c r="D66" s="1" t="s">
        <v>656</v>
      </c>
      <c r="E66" s="1" t="s">
        <v>657</v>
      </c>
      <c r="F66" s="1">
        <v>4.0</v>
      </c>
      <c r="G66" s="1" t="s">
        <v>379</v>
      </c>
      <c r="H66" s="1" t="s">
        <v>658</v>
      </c>
      <c r="I66" s="1" t="s">
        <v>659</v>
      </c>
      <c r="J66" s="1" t="s">
        <v>53</v>
      </c>
      <c r="K66" s="9" t="s">
        <v>660</v>
      </c>
      <c r="L66" s="1">
        <v>8.019465629E9</v>
      </c>
      <c r="M66" s="1">
        <v>7.702306448E9</v>
      </c>
      <c r="N66" s="1" t="s">
        <v>54</v>
      </c>
      <c r="O66" s="1" t="s">
        <v>55</v>
      </c>
      <c r="P66" s="1">
        <v>70.0</v>
      </c>
      <c r="Q66" s="1">
        <v>2013.0</v>
      </c>
      <c r="R66" s="6" t="s">
        <v>56</v>
      </c>
      <c r="S66" s="6" t="s">
        <v>56</v>
      </c>
      <c r="T66" s="1">
        <v>70.0</v>
      </c>
      <c r="U66" s="1">
        <v>2016.0</v>
      </c>
      <c r="V66" s="1" t="s">
        <v>57</v>
      </c>
      <c r="W66" s="1" t="s">
        <v>58</v>
      </c>
      <c r="X66" s="1" t="s">
        <v>59</v>
      </c>
      <c r="Y66" s="6" t="s">
        <v>56</v>
      </c>
      <c r="Z66" s="6" t="s">
        <v>56</v>
      </c>
      <c r="AA66" s="1">
        <v>5.8</v>
      </c>
      <c r="AB66" s="1">
        <v>5.7</v>
      </c>
      <c r="AC66" s="1">
        <v>6.0</v>
      </c>
      <c r="AD66" s="1">
        <v>5.9</v>
      </c>
      <c r="AE66" s="1">
        <v>2019.0</v>
      </c>
      <c r="AF66" s="6" t="s">
        <v>56</v>
      </c>
      <c r="AG66" s="1" t="s">
        <v>661</v>
      </c>
      <c r="AH66" s="1" t="s">
        <v>661</v>
      </c>
      <c r="AI66" s="1" t="s">
        <v>156</v>
      </c>
      <c r="AJ66" s="1" t="s">
        <v>93</v>
      </c>
      <c r="AK66" s="1">
        <v>500017.0</v>
      </c>
      <c r="AN66" s="1" t="s">
        <v>653</v>
      </c>
      <c r="AO66" s="1" t="s">
        <v>662</v>
      </c>
      <c r="AP66" s="1" t="s">
        <v>68</v>
      </c>
      <c r="AQ66" s="1" t="s">
        <v>68</v>
      </c>
      <c r="AR66" s="1" t="s">
        <v>67</v>
      </c>
      <c r="AS66" s="7" t="s">
        <v>56</v>
      </c>
      <c r="AT66" s="7" t="s">
        <v>56</v>
      </c>
      <c r="AU66" s="6">
        <v>7.45206005475E11</v>
      </c>
    </row>
    <row r="67" ht="15.75" customHeight="1">
      <c r="A67" s="4">
        <v>43129.88506905093</v>
      </c>
      <c r="B67" s="2">
        <v>1.60115737304E11</v>
      </c>
      <c r="C67" s="1" t="s">
        <v>663</v>
      </c>
      <c r="D67" s="1" t="s">
        <v>664</v>
      </c>
      <c r="E67" s="1" t="s">
        <v>665</v>
      </c>
      <c r="F67" s="1">
        <v>1.0</v>
      </c>
      <c r="G67" s="1" t="s">
        <v>50</v>
      </c>
      <c r="H67" s="1" t="s">
        <v>666</v>
      </c>
      <c r="I67" s="8" t="s">
        <v>666</v>
      </c>
      <c r="J67" s="1" t="s">
        <v>53</v>
      </c>
      <c r="K67" s="9" t="s">
        <v>667</v>
      </c>
      <c r="L67" s="1">
        <v>7.842860457E9</v>
      </c>
      <c r="M67" s="1">
        <v>8.30925536E9</v>
      </c>
      <c r="N67" s="1" t="s">
        <v>54</v>
      </c>
      <c r="O67" s="1" t="s">
        <v>55</v>
      </c>
      <c r="P67" s="1">
        <v>92.0</v>
      </c>
      <c r="Q67" s="1">
        <v>2013.0</v>
      </c>
      <c r="R67" s="6" t="s">
        <v>56</v>
      </c>
      <c r="S67" s="6" t="s">
        <v>56</v>
      </c>
      <c r="T67" s="1">
        <v>89.0</v>
      </c>
      <c r="U67" s="1">
        <v>2016.0</v>
      </c>
      <c r="V67" s="1" t="s">
        <v>57</v>
      </c>
      <c r="W67" s="1" t="s">
        <v>58</v>
      </c>
      <c r="X67" s="1" t="s">
        <v>59</v>
      </c>
      <c r="Y67" s="6" t="s">
        <v>56</v>
      </c>
      <c r="Z67" s="6" t="s">
        <v>56</v>
      </c>
      <c r="AA67" s="1">
        <v>6.2</v>
      </c>
      <c r="AB67" s="1">
        <v>6.8</v>
      </c>
      <c r="AC67" s="1">
        <v>7.7</v>
      </c>
      <c r="AD67" s="1">
        <v>6.9</v>
      </c>
      <c r="AE67" s="1">
        <v>2019.0</v>
      </c>
      <c r="AF67" s="6" t="s">
        <v>56</v>
      </c>
      <c r="AG67" s="1" t="s">
        <v>668</v>
      </c>
      <c r="AH67" s="1" t="s">
        <v>669</v>
      </c>
      <c r="AI67" s="1" t="s">
        <v>198</v>
      </c>
      <c r="AJ67" s="1" t="s">
        <v>199</v>
      </c>
      <c r="AK67" s="1">
        <v>500092.0</v>
      </c>
      <c r="AM67" s="1" t="s">
        <v>670</v>
      </c>
      <c r="AN67" s="1" t="s">
        <v>671</v>
      </c>
      <c r="AO67" s="1" t="s">
        <v>672</v>
      </c>
      <c r="AP67" s="1" t="s">
        <v>67</v>
      </c>
      <c r="AQ67" s="1" t="s">
        <v>68</v>
      </c>
      <c r="AR67" s="1" t="s">
        <v>67</v>
      </c>
      <c r="AS67" s="7" t="s">
        <v>673</v>
      </c>
      <c r="AT67" s="7" t="s">
        <v>56</v>
      </c>
      <c r="AU67" s="6">
        <v>7.47031784917E11</v>
      </c>
    </row>
    <row r="68" ht="15.75" customHeight="1">
      <c r="A68" s="4">
        <v>43129.90883975694</v>
      </c>
      <c r="B68" s="2">
        <v>1.60115737305E11</v>
      </c>
      <c r="C68" s="1" t="s">
        <v>674</v>
      </c>
      <c r="D68" s="1" t="s">
        <v>675</v>
      </c>
      <c r="E68" s="1" t="s">
        <v>676</v>
      </c>
      <c r="F68" s="1">
        <v>2.0</v>
      </c>
      <c r="G68" s="1" t="s">
        <v>379</v>
      </c>
      <c r="H68" s="1" t="s">
        <v>677</v>
      </c>
      <c r="I68" s="1" t="s">
        <v>677</v>
      </c>
      <c r="J68" s="1" t="s">
        <v>53</v>
      </c>
      <c r="K68" s="5">
        <v>34890.0</v>
      </c>
      <c r="L68" s="1">
        <v>9.063392059E9</v>
      </c>
      <c r="M68" s="1">
        <v>9.063392059E9</v>
      </c>
      <c r="N68" s="1" t="s">
        <v>54</v>
      </c>
      <c r="O68" s="1" t="s">
        <v>55</v>
      </c>
      <c r="P68" s="1">
        <v>87.0</v>
      </c>
      <c r="Q68" s="1">
        <v>2012.0</v>
      </c>
      <c r="R68" s="6" t="s">
        <v>56</v>
      </c>
      <c r="S68" s="6" t="s">
        <v>56</v>
      </c>
      <c r="T68" s="1">
        <v>75.0</v>
      </c>
      <c r="U68" s="1">
        <v>2015.0</v>
      </c>
      <c r="V68" s="1" t="s">
        <v>57</v>
      </c>
      <c r="W68" s="1" t="s">
        <v>58</v>
      </c>
      <c r="X68" s="1" t="s">
        <v>59</v>
      </c>
      <c r="Y68" s="6" t="s">
        <v>56</v>
      </c>
      <c r="Z68" s="6" t="s">
        <v>56</v>
      </c>
      <c r="AA68" s="1">
        <v>5.7</v>
      </c>
      <c r="AB68" s="1">
        <v>5.9</v>
      </c>
      <c r="AC68" s="1">
        <v>6.2</v>
      </c>
      <c r="AD68" s="1">
        <v>6.0</v>
      </c>
      <c r="AE68" s="1">
        <v>2019.0</v>
      </c>
      <c r="AF68" s="6">
        <v>1.0</v>
      </c>
      <c r="AG68" s="1" t="s">
        <v>678</v>
      </c>
      <c r="AH68" s="1" t="s">
        <v>679</v>
      </c>
      <c r="AI68" s="1" t="s">
        <v>678</v>
      </c>
      <c r="AJ68" s="1" t="s">
        <v>93</v>
      </c>
      <c r="AK68" s="1">
        <v>509001.0</v>
      </c>
      <c r="AL68" s="1">
        <v>9.063392059E9</v>
      </c>
      <c r="AP68" s="1" t="s">
        <v>68</v>
      </c>
      <c r="AQ68" s="1" t="s">
        <v>68</v>
      </c>
      <c r="AR68" s="1" t="s">
        <v>67</v>
      </c>
      <c r="AS68" s="7" t="s">
        <v>56</v>
      </c>
      <c r="AT68" s="7" t="s">
        <v>56</v>
      </c>
      <c r="AU68" s="6">
        <v>7.45218951565E11</v>
      </c>
    </row>
    <row r="69" ht="15.75" customHeight="1">
      <c r="A69" s="4">
        <v>43129.780623506944</v>
      </c>
      <c r="B69" s="2">
        <v>1.60115737306E11</v>
      </c>
      <c r="C69" s="1" t="s">
        <v>680</v>
      </c>
      <c r="D69" s="1" t="s">
        <v>681</v>
      </c>
      <c r="E69" s="1" t="s">
        <v>682</v>
      </c>
      <c r="F69" s="1">
        <v>0.0</v>
      </c>
      <c r="G69" s="1" t="s">
        <v>50</v>
      </c>
      <c r="H69" s="1" t="s">
        <v>683</v>
      </c>
      <c r="I69" s="1" t="s">
        <v>684</v>
      </c>
      <c r="J69" s="1" t="s">
        <v>53</v>
      </c>
      <c r="K69" s="9" t="s">
        <v>685</v>
      </c>
      <c r="L69" s="1">
        <v>7.032563442E9</v>
      </c>
      <c r="M69" s="1">
        <v>8.639019952E9</v>
      </c>
      <c r="N69" s="1" t="s">
        <v>54</v>
      </c>
      <c r="O69" s="1" t="s">
        <v>55</v>
      </c>
      <c r="P69" s="1">
        <v>87.0</v>
      </c>
      <c r="Q69" s="1">
        <v>2012.0</v>
      </c>
      <c r="R69" s="6" t="s">
        <v>56</v>
      </c>
      <c r="S69" s="6" t="s">
        <v>56</v>
      </c>
      <c r="T69" s="1">
        <v>92.0</v>
      </c>
      <c r="U69" s="1">
        <v>2016.0</v>
      </c>
      <c r="V69" s="1" t="s">
        <v>57</v>
      </c>
      <c r="W69" s="1" t="s">
        <v>58</v>
      </c>
      <c r="X69" s="1" t="s">
        <v>59</v>
      </c>
      <c r="Y69" s="6" t="s">
        <v>56</v>
      </c>
      <c r="Z69" s="6" t="s">
        <v>56</v>
      </c>
      <c r="AA69" s="1">
        <v>6.5</v>
      </c>
      <c r="AB69" s="1">
        <v>6.3</v>
      </c>
      <c r="AC69" s="1">
        <v>6.5</v>
      </c>
      <c r="AD69" s="1">
        <v>6.4</v>
      </c>
      <c r="AE69" s="1">
        <v>2019.0</v>
      </c>
      <c r="AF69" s="6" t="s">
        <v>56</v>
      </c>
      <c r="AG69" s="1" t="s">
        <v>686</v>
      </c>
      <c r="AH69" s="1" t="s">
        <v>687</v>
      </c>
      <c r="AI69" s="1" t="s">
        <v>261</v>
      </c>
      <c r="AJ69" s="1" t="s">
        <v>262</v>
      </c>
      <c r="AK69" s="1">
        <v>508250.0</v>
      </c>
      <c r="AL69" s="1">
        <v>7.032563442E9</v>
      </c>
      <c r="AM69" s="1" t="s">
        <v>688</v>
      </c>
      <c r="AN69" s="1" t="s">
        <v>688</v>
      </c>
      <c r="AO69" s="1" t="s">
        <v>688</v>
      </c>
      <c r="AP69" s="1" t="s">
        <v>68</v>
      </c>
      <c r="AQ69" s="1" t="s">
        <v>68</v>
      </c>
      <c r="AR69" s="1" t="s">
        <v>67</v>
      </c>
      <c r="AS69" s="7" t="s">
        <v>56</v>
      </c>
      <c r="AT69" s="7" t="s">
        <v>56</v>
      </c>
      <c r="AU69" s="6">
        <v>4.89339592284E11</v>
      </c>
    </row>
    <row r="70" ht="15.75" customHeight="1">
      <c r="A70" s="4">
        <v>43129.89200034722</v>
      </c>
      <c r="B70" s="2">
        <v>1.60115737307E11</v>
      </c>
      <c r="C70" s="1" t="s">
        <v>689</v>
      </c>
      <c r="D70" s="1" t="s">
        <v>690</v>
      </c>
      <c r="E70" s="1" t="s">
        <v>691</v>
      </c>
      <c r="F70" s="1">
        <v>1.0</v>
      </c>
      <c r="G70" s="1" t="s">
        <v>50</v>
      </c>
      <c r="H70" s="1" t="s">
        <v>692</v>
      </c>
      <c r="I70" s="8" t="s">
        <v>692</v>
      </c>
      <c r="J70" s="1" t="s">
        <v>53</v>
      </c>
      <c r="K70" s="9" t="s">
        <v>693</v>
      </c>
      <c r="L70" s="1">
        <v>8.897976746E9</v>
      </c>
      <c r="M70" s="1">
        <v>8.919870915E9</v>
      </c>
      <c r="N70" s="1" t="s">
        <v>54</v>
      </c>
      <c r="O70" s="1" t="s">
        <v>55</v>
      </c>
      <c r="P70" s="1">
        <v>85.0</v>
      </c>
      <c r="Q70" s="1">
        <v>2012.0</v>
      </c>
      <c r="R70" s="6" t="s">
        <v>56</v>
      </c>
      <c r="S70" s="6" t="s">
        <v>56</v>
      </c>
      <c r="T70" s="1">
        <v>75.0</v>
      </c>
      <c r="U70" s="1">
        <v>2015.0</v>
      </c>
      <c r="V70" s="1" t="s">
        <v>57</v>
      </c>
      <c r="W70" s="1" t="s">
        <v>58</v>
      </c>
      <c r="X70" s="1" t="s">
        <v>59</v>
      </c>
      <c r="Y70" s="6" t="s">
        <v>56</v>
      </c>
      <c r="Z70" s="6" t="s">
        <v>56</v>
      </c>
      <c r="AA70" s="1">
        <v>5.9</v>
      </c>
      <c r="AB70" s="1">
        <v>6.5</v>
      </c>
      <c r="AC70" s="1">
        <v>6.8</v>
      </c>
      <c r="AD70" s="1">
        <v>6.4</v>
      </c>
      <c r="AE70" s="1">
        <v>2019.0</v>
      </c>
      <c r="AF70" s="6">
        <v>1.0</v>
      </c>
      <c r="AG70" s="1" t="s">
        <v>694</v>
      </c>
      <c r="AH70" s="1" t="s">
        <v>694</v>
      </c>
      <c r="AI70" s="1" t="s">
        <v>695</v>
      </c>
      <c r="AJ70" s="1" t="s">
        <v>93</v>
      </c>
      <c r="AK70" s="1">
        <v>500001.0</v>
      </c>
      <c r="AL70" s="1">
        <v>8.897976746E9</v>
      </c>
      <c r="AP70" s="1" t="s">
        <v>67</v>
      </c>
      <c r="AQ70" s="1" t="s">
        <v>68</v>
      </c>
      <c r="AR70" s="1" t="s">
        <v>67</v>
      </c>
      <c r="AS70" s="7" t="s">
        <v>696</v>
      </c>
      <c r="AT70" s="7" t="s">
        <v>56</v>
      </c>
      <c r="AU70" s="6">
        <v>6.97985865562E11</v>
      </c>
    </row>
    <row r="71" ht="15.75" customHeight="1">
      <c r="A71" s="4">
        <v>43129.95594429398</v>
      </c>
      <c r="B71" s="2">
        <v>1.60115737308E11</v>
      </c>
      <c r="C71" s="1" t="s">
        <v>697</v>
      </c>
      <c r="D71" s="1" t="s">
        <v>698</v>
      </c>
      <c r="E71" s="1" t="s">
        <v>699</v>
      </c>
      <c r="F71" s="1">
        <v>7.0</v>
      </c>
      <c r="G71" s="1" t="s">
        <v>379</v>
      </c>
      <c r="H71" s="1" t="s">
        <v>700</v>
      </c>
      <c r="I71" s="8" t="s">
        <v>700</v>
      </c>
      <c r="J71" s="1" t="s">
        <v>53</v>
      </c>
      <c r="K71" s="9" t="s">
        <v>701</v>
      </c>
      <c r="L71" s="1">
        <v>8.074413016E9</v>
      </c>
      <c r="M71" s="1">
        <v>8.523802251E9</v>
      </c>
      <c r="N71" s="1" t="s">
        <v>54</v>
      </c>
      <c r="O71" s="1" t="s">
        <v>55</v>
      </c>
      <c r="P71" s="1">
        <v>82.0</v>
      </c>
      <c r="Q71" s="1">
        <v>2012.0</v>
      </c>
      <c r="R71" s="6" t="s">
        <v>56</v>
      </c>
      <c r="S71" s="6" t="s">
        <v>56</v>
      </c>
      <c r="T71" s="1">
        <v>66.0</v>
      </c>
      <c r="U71" s="1">
        <v>2016.0</v>
      </c>
      <c r="V71" s="1" t="s">
        <v>57</v>
      </c>
      <c r="W71" s="1" t="s">
        <v>58</v>
      </c>
      <c r="X71" s="1" t="s">
        <v>59</v>
      </c>
      <c r="Y71" s="6" t="s">
        <v>56</v>
      </c>
      <c r="Z71" s="6" t="s">
        <v>56</v>
      </c>
      <c r="AA71" s="1">
        <v>5.6</v>
      </c>
      <c r="AB71" s="1">
        <v>5.6</v>
      </c>
      <c r="AC71" s="1">
        <v>5.4</v>
      </c>
      <c r="AD71" s="1">
        <v>5.5</v>
      </c>
      <c r="AE71" s="1">
        <v>2019.0</v>
      </c>
      <c r="AF71" s="6" t="s">
        <v>56</v>
      </c>
      <c r="AG71" s="1" t="s">
        <v>702</v>
      </c>
      <c r="AH71" s="1" t="s">
        <v>198</v>
      </c>
      <c r="AI71" s="1" t="s">
        <v>198</v>
      </c>
      <c r="AJ71" s="1" t="s">
        <v>199</v>
      </c>
      <c r="AK71" s="1">
        <v>500045.0</v>
      </c>
      <c r="AP71" s="1" t="s">
        <v>68</v>
      </c>
      <c r="AQ71" s="1" t="s">
        <v>68</v>
      </c>
      <c r="AR71" s="1" t="s">
        <v>67</v>
      </c>
      <c r="AS71" s="7" t="s">
        <v>56</v>
      </c>
      <c r="AT71" s="7" t="s">
        <v>56</v>
      </c>
      <c r="AU71" s="6">
        <v>3.58005720796E11</v>
      </c>
    </row>
    <row r="72" ht="15.75" customHeight="1">
      <c r="A72" s="4">
        <v>43129.94800063658</v>
      </c>
      <c r="B72" s="2">
        <v>1.60115737309E11</v>
      </c>
      <c r="C72" s="1" t="s">
        <v>703</v>
      </c>
      <c r="D72" s="1" t="s">
        <v>704</v>
      </c>
      <c r="E72" s="1" t="s">
        <v>705</v>
      </c>
      <c r="F72" s="1">
        <v>5.0</v>
      </c>
      <c r="G72" s="1" t="s">
        <v>379</v>
      </c>
      <c r="H72" s="1" t="s">
        <v>706</v>
      </c>
      <c r="I72" s="8" t="s">
        <v>706</v>
      </c>
      <c r="J72" s="1" t="s">
        <v>53</v>
      </c>
      <c r="K72" s="9" t="s">
        <v>707</v>
      </c>
      <c r="L72" s="1">
        <v>9.553603282E9</v>
      </c>
      <c r="M72" s="1">
        <v>7.013046942E9</v>
      </c>
      <c r="N72" s="1" t="s">
        <v>54</v>
      </c>
      <c r="O72" s="1" t="s">
        <v>55</v>
      </c>
      <c r="P72" s="1">
        <v>82.0</v>
      </c>
      <c r="Q72" s="1">
        <v>2013.0</v>
      </c>
      <c r="R72" s="6" t="s">
        <v>56</v>
      </c>
      <c r="S72" s="6" t="s">
        <v>56</v>
      </c>
      <c r="T72" s="1">
        <v>75.0</v>
      </c>
      <c r="U72" s="1">
        <v>2016.0</v>
      </c>
      <c r="V72" s="1" t="s">
        <v>57</v>
      </c>
      <c r="W72" s="1" t="s">
        <v>58</v>
      </c>
      <c r="X72" s="1" t="s">
        <v>59</v>
      </c>
      <c r="Y72" s="6" t="s">
        <v>56</v>
      </c>
      <c r="Z72" s="6" t="s">
        <v>56</v>
      </c>
      <c r="AA72" s="1">
        <v>5.8</v>
      </c>
      <c r="AB72" s="1">
        <v>6.0</v>
      </c>
      <c r="AC72" s="1">
        <v>5.7</v>
      </c>
      <c r="AD72" s="1">
        <v>5.8</v>
      </c>
      <c r="AE72" s="1">
        <v>2019.0</v>
      </c>
      <c r="AF72" s="6" t="s">
        <v>56</v>
      </c>
      <c r="AG72" s="1" t="s">
        <v>708</v>
      </c>
      <c r="AH72" s="1" t="s">
        <v>709</v>
      </c>
      <c r="AI72" s="1" t="s">
        <v>710</v>
      </c>
      <c r="AJ72" s="1" t="s">
        <v>93</v>
      </c>
      <c r="AK72" s="1">
        <v>508001.0</v>
      </c>
      <c r="AP72" s="1" t="s">
        <v>68</v>
      </c>
      <c r="AQ72" s="1" t="s">
        <v>68</v>
      </c>
      <c r="AR72" s="1" t="s">
        <v>67</v>
      </c>
      <c r="AS72" s="7" t="s">
        <v>56</v>
      </c>
      <c r="AT72" s="7" t="s">
        <v>56</v>
      </c>
      <c r="AU72" s="6">
        <v>2.54650497926E11</v>
      </c>
    </row>
    <row r="73" ht="15.75" customHeight="1">
      <c r="A73" s="4">
        <v>43129.91711079861</v>
      </c>
      <c r="B73" s="2">
        <v>1.6011573731E11</v>
      </c>
      <c r="C73" s="1" t="s">
        <v>711</v>
      </c>
      <c r="D73" s="1" t="s">
        <v>712</v>
      </c>
      <c r="E73" s="1" t="s">
        <v>713</v>
      </c>
      <c r="F73" s="1">
        <v>6.0</v>
      </c>
      <c r="G73" s="1" t="s">
        <v>50</v>
      </c>
      <c r="H73" s="1" t="s">
        <v>714</v>
      </c>
      <c r="I73" s="1" t="s">
        <v>714</v>
      </c>
      <c r="J73" s="1" t="s">
        <v>53</v>
      </c>
      <c r="K73" s="9" t="s">
        <v>715</v>
      </c>
      <c r="L73" s="1">
        <v>8.096036968E9</v>
      </c>
      <c r="M73" s="1">
        <v>8.096036968E9</v>
      </c>
      <c r="N73" s="1" t="s">
        <v>54</v>
      </c>
      <c r="O73" s="1" t="s">
        <v>55</v>
      </c>
      <c r="P73" s="1">
        <v>68.0</v>
      </c>
      <c r="Q73" s="1">
        <v>2013.0</v>
      </c>
      <c r="R73" s="6" t="s">
        <v>56</v>
      </c>
      <c r="S73" s="6" t="s">
        <v>56</v>
      </c>
      <c r="T73" s="1">
        <v>68.0</v>
      </c>
      <c r="U73" s="1">
        <v>2016.0</v>
      </c>
      <c r="V73" s="1" t="s">
        <v>57</v>
      </c>
      <c r="W73" s="1" t="s">
        <v>58</v>
      </c>
      <c r="X73" s="1" t="s">
        <v>59</v>
      </c>
      <c r="Y73" s="6" t="s">
        <v>56</v>
      </c>
      <c r="Z73" s="6" t="s">
        <v>56</v>
      </c>
      <c r="AA73" s="1">
        <v>5.6</v>
      </c>
      <c r="AB73" s="1">
        <v>5.8</v>
      </c>
      <c r="AC73" s="1">
        <v>5.9</v>
      </c>
      <c r="AD73" s="1">
        <v>5.8</v>
      </c>
      <c r="AE73" s="1">
        <v>2019.0</v>
      </c>
      <c r="AF73" s="6" t="s">
        <v>56</v>
      </c>
      <c r="AG73" s="1" t="s">
        <v>716</v>
      </c>
      <c r="AH73" s="1" t="s">
        <v>716</v>
      </c>
      <c r="AI73" s="1" t="s">
        <v>717</v>
      </c>
      <c r="AJ73" s="1" t="s">
        <v>85</v>
      </c>
      <c r="AK73" s="1">
        <v>505301.0</v>
      </c>
      <c r="AP73" s="1" t="s">
        <v>68</v>
      </c>
      <c r="AQ73" s="1" t="s">
        <v>68</v>
      </c>
      <c r="AR73" s="1" t="s">
        <v>67</v>
      </c>
      <c r="AS73" s="7" t="s">
        <v>56</v>
      </c>
      <c r="AT73" s="7" t="s">
        <v>56</v>
      </c>
      <c r="AU73" s="6">
        <v>7.0833625676E11</v>
      </c>
    </row>
    <row r="74" ht="15.75" customHeight="1">
      <c r="A74" s="4">
        <v>43129.95602269676</v>
      </c>
      <c r="B74" s="2">
        <v>1.60115737311E11</v>
      </c>
      <c r="C74" s="1" t="s">
        <v>718</v>
      </c>
      <c r="D74" s="1" t="s">
        <v>719</v>
      </c>
      <c r="E74" s="1" t="s">
        <v>720</v>
      </c>
      <c r="F74" s="1">
        <v>13.0</v>
      </c>
      <c r="G74" s="1" t="s">
        <v>379</v>
      </c>
      <c r="H74" s="1" t="s">
        <v>721</v>
      </c>
      <c r="I74" s="8" t="s">
        <v>721</v>
      </c>
      <c r="J74" s="1" t="s">
        <v>53</v>
      </c>
      <c r="K74" s="9" t="s">
        <v>722</v>
      </c>
      <c r="L74" s="1">
        <v>8.464092274E9</v>
      </c>
      <c r="M74" s="1">
        <v>8.464092274E9</v>
      </c>
      <c r="N74" s="1" t="s">
        <v>54</v>
      </c>
      <c r="O74" s="1" t="s">
        <v>55</v>
      </c>
      <c r="P74" s="1">
        <v>69.0</v>
      </c>
      <c r="Q74" s="1">
        <v>2012.0</v>
      </c>
      <c r="R74" s="6" t="s">
        <v>56</v>
      </c>
      <c r="S74" s="6" t="s">
        <v>56</v>
      </c>
      <c r="T74" s="1">
        <v>72.0</v>
      </c>
      <c r="U74" s="1">
        <v>2016.0</v>
      </c>
      <c r="V74" s="1" t="s">
        <v>57</v>
      </c>
      <c r="W74" s="1" t="s">
        <v>58</v>
      </c>
      <c r="X74" s="1" t="s">
        <v>59</v>
      </c>
      <c r="Y74" s="6" t="s">
        <v>56</v>
      </c>
      <c r="Z74" s="6" t="s">
        <v>56</v>
      </c>
      <c r="AA74" s="1">
        <v>5.7</v>
      </c>
      <c r="AB74" s="1">
        <v>5.5</v>
      </c>
      <c r="AC74" s="6" t="s">
        <v>723</v>
      </c>
      <c r="AD74" s="1">
        <v>5.6</v>
      </c>
      <c r="AE74" s="1">
        <v>2019.0</v>
      </c>
      <c r="AF74" s="6" t="s">
        <v>56</v>
      </c>
      <c r="AG74" s="1" t="s">
        <v>724</v>
      </c>
      <c r="AH74" s="1" t="s">
        <v>725</v>
      </c>
      <c r="AI74" s="1" t="s">
        <v>475</v>
      </c>
      <c r="AJ74" s="1" t="s">
        <v>93</v>
      </c>
      <c r="AK74" s="1">
        <v>506003.0</v>
      </c>
      <c r="AP74" s="1" t="s">
        <v>67</v>
      </c>
      <c r="AQ74" s="1" t="s">
        <v>68</v>
      </c>
      <c r="AR74" s="1" t="s">
        <v>67</v>
      </c>
      <c r="AS74" s="7" t="s">
        <v>726</v>
      </c>
      <c r="AT74" s="7" t="s">
        <v>56</v>
      </c>
      <c r="AU74" s="6">
        <v>8.55760664315E11</v>
      </c>
    </row>
    <row r="75" ht="15.75" customHeight="1">
      <c r="A75" s="4">
        <v>43129.92862142361</v>
      </c>
      <c r="B75" s="2">
        <v>1.60115737312E11</v>
      </c>
      <c r="C75" s="1" t="s">
        <v>727</v>
      </c>
      <c r="D75" s="1" t="s">
        <v>728</v>
      </c>
      <c r="E75" s="1" t="s">
        <v>729</v>
      </c>
      <c r="F75" s="1">
        <v>6.0</v>
      </c>
      <c r="G75" s="1" t="s">
        <v>50</v>
      </c>
      <c r="H75" s="1" t="s">
        <v>730</v>
      </c>
      <c r="I75" s="1" t="s">
        <v>731</v>
      </c>
      <c r="J75" s="1" t="s">
        <v>53</v>
      </c>
      <c r="K75" s="9" t="s">
        <v>732</v>
      </c>
      <c r="L75" s="1">
        <v>9.949390786E9</v>
      </c>
      <c r="M75" s="1">
        <v>9.703153131E9</v>
      </c>
      <c r="N75" s="1" t="s">
        <v>54</v>
      </c>
      <c r="O75" s="1" t="s">
        <v>55</v>
      </c>
      <c r="P75" s="1">
        <v>70.0</v>
      </c>
      <c r="Q75" s="1">
        <v>2012.0</v>
      </c>
      <c r="R75" s="6" t="s">
        <v>56</v>
      </c>
      <c r="S75" s="6" t="s">
        <v>56</v>
      </c>
      <c r="T75" s="1">
        <v>70.0</v>
      </c>
      <c r="U75" s="1">
        <v>2016.0</v>
      </c>
      <c r="V75" s="1" t="s">
        <v>57</v>
      </c>
      <c r="W75" s="1" t="s">
        <v>58</v>
      </c>
      <c r="X75" s="1" t="s">
        <v>59</v>
      </c>
      <c r="Y75" s="6" t="s">
        <v>56</v>
      </c>
      <c r="Z75" s="6" t="s">
        <v>56</v>
      </c>
      <c r="AA75" s="1">
        <v>5.9</v>
      </c>
      <c r="AB75" s="1">
        <v>5.6</v>
      </c>
      <c r="AC75" s="1">
        <v>5.4</v>
      </c>
      <c r="AD75" s="1">
        <v>5.5</v>
      </c>
      <c r="AE75" s="1">
        <v>2019.0</v>
      </c>
      <c r="AF75" s="6" t="s">
        <v>56</v>
      </c>
      <c r="AG75" s="1" t="s">
        <v>733</v>
      </c>
      <c r="AH75" s="1" t="s">
        <v>734</v>
      </c>
      <c r="AI75" s="1" t="s">
        <v>156</v>
      </c>
      <c r="AJ75" s="1" t="s">
        <v>735</v>
      </c>
      <c r="AK75" s="1">
        <v>500006.0</v>
      </c>
      <c r="AP75" s="1" t="s">
        <v>68</v>
      </c>
      <c r="AQ75" s="1" t="s">
        <v>68</v>
      </c>
      <c r="AR75" s="1" t="s">
        <v>67</v>
      </c>
      <c r="AS75" s="7" t="s">
        <v>56</v>
      </c>
      <c r="AT75" s="7" t="s">
        <v>56</v>
      </c>
      <c r="AU75" s="6">
        <v>4.72551232364E11</v>
      </c>
    </row>
    <row r="76" ht="15.75" customHeight="1">
      <c r="B76" s="2"/>
    </row>
    <row r="77" ht="15.75" customHeight="1">
      <c r="B77" s="2"/>
    </row>
    <row r="78" ht="15.75" customHeight="1">
      <c r="B78" s="2"/>
    </row>
    <row r="79" ht="15.75" customHeight="1">
      <c r="B79" s="2"/>
    </row>
    <row r="80" ht="15.75" customHeight="1">
      <c r="B80" s="2"/>
    </row>
    <row r="81" ht="15.75" customHeight="1">
      <c r="B81" s="2"/>
    </row>
    <row r="82" ht="15.75" customHeight="1">
      <c r="B82" s="2"/>
    </row>
    <row r="83" ht="15.75" customHeight="1">
      <c r="B83" s="2"/>
    </row>
    <row r="84" ht="15.75" customHeight="1">
      <c r="B84" s="2"/>
    </row>
    <row r="85" ht="15.75" customHeight="1">
      <c r="B85" s="2"/>
    </row>
    <row r="86" ht="15.75" customHeight="1">
      <c r="B86" s="2"/>
    </row>
    <row r="87" ht="15.75" customHeight="1">
      <c r="B87" s="2"/>
    </row>
    <row r="88" ht="15.75" customHeight="1">
      <c r="B88" s="2"/>
    </row>
    <row r="89" ht="15.75" customHeight="1">
      <c r="B89" s="2"/>
    </row>
    <row r="90" ht="15.75" customHeight="1">
      <c r="B90" s="2"/>
    </row>
    <row r="91" ht="15.75" customHeight="1">
      <c r="B91" s="2"/>
    </row>
    <row r="92" ht="15.75" customHeight="1">
      <c r="B92" s="2"/>
    </row>
    <row r="93" ht="15.75" customHeight="1">
      <c r="B93" s="2"/>
    </row>
    <row r="94" ht="15.75" customHeight="1">
      <c r="B94" s="2"/>
    </row>
    <row r="95" ht="15.75" customHeight="1">
      <c r="B95" s="2"/>
    </row>
    <row r="96" ht="15.75" customHeight="1">
      <c r="B96" s="2"/>
    </row>
    <row r="97" ht="15.75" customHeight="1">
      <c r="B97" s="2"/>
    </row>
    <row r="98" ht="15.75" customHeight="1">
      <c r="B98" s="2"/>
    </row>
    <row r="99" ht="15.75" customHeight="1">
      <c r="B99" s="2"/>
    </row>
    <row r="100" ht="15.75" customHeight="1">
      <c r="B100" s="2"/>
    </row>
    <row r="101" ht="15.75" customHeight="1">
      <c r="B101" s="2"/>
    </row>
    <row r="102" ht="15.75" customHeight="1">
      <c r="B102" s="2"/>
    </row>
    <row r="103" ht="15.75" customHeight="1">
      <c r="B103" s="2"/>
    </row>
    <row r="104" ht="15.75" customHeight="1">
      <c r="B104" s="2"/>
    </row>
    <row r="105" ht="15.75" customHeight="1">
      <c r="B105" s="2"/>
    </row>
    <row r="106" ht="15.75" customHeight="1">
      <c r="B106" s="2"/>
    </row>
    <row r="107" ht="15.75" customHeight="1">
      <c r="B107" s="2"/>
    </row>
    <row r="108" ht="15.75" customHeight="1">
      <c r="B108" s="2"/>
    </row>
    <row r="109" ht="15.75" customHeight="1">
      <c r="B109" s="2"/>
    </row>
    <row r="110" ht="15.75" customHeight="1">
      <c r="B110" s="2"/>
    </row>
    <row r="111" ht="15.75" customHeight="1">
      <c r="B111" s="2"/>
    </row>
    <row r="112" ht="15.75" customHeight="1">
      <c r="B112" s="2"/>
    </row>
    <row r="113" ht="15.75" customHeight="1">
      <c r="B113" s="2"/>
    </row>
    <row r="114" ht="15.75" customHeight="1">
      <c r="B114" s="2"/>
    </row>
    <row r="115" ht="15.75" customHeight="1">
      <c r="B115" s="2"/>
    </row>
    <row r="116" ht="15.75" customHeight="1">
      <c r="B116" s="2"/>
    </row>
    <row r="117" ht="15.75" customHeight="1">
      <c r="B117" s="2"/>
    </row>
    <row r="118" ht="15.75" customHeight="1">
      <c r="B118" s="2"/>
    </row>
    <row r="119" ht="15.75" customHeight="1">
      <c r="B119" s="2"/>
    </row>
    <row r="120" ht="15.75" customHeight="1">
      <c r="B120" s="2"/>
    </row>
    <row r="121" ht="15.75" customHeight="1">
      <c r="B121" s="2"/>
    </row>
    <row r="122" ht="15.75" customHeight="1">
      <c r="B122" s="2"/>
    </row>
    <row r="123" ht="15.75" customHeight="1">
      <c r="B123" s="2"/>
    </row>
    <row r="124" ht="15.75" customHeight="1">
      <c r="B124" s="2"/>
    </row>
    <row r="125" ht="15.75" customHeight="1">
      <c r="B125" s="2"/>
    </row>
    <row r="126" ht="15.75" customHeight="1">
      <c r="B126" s="2"/>
    </row>
    <row r="127" ht="15.75" customHeight="1">
      <c r="B127" s="2"/>
    </row>
    <row r="128" ht="15.75" customHeight="1">
      <c r="B128" s="2"/>
    </row>
    <row r="129" ht="15.75" customHeight="1">
      <c r="B129" s="2"/>
    </row>
    <row r="130" ht="15.75" customHeight="1">
      <c r="B130" s="2"/>
    </row>
    <row r="131" ht="15.75" customHeight="1">
      <c r="B131" s="2"/>
    </row>
    <row r="132" ht="15.75" customHeight="1">
      <c r="B132" s="2"/>
    </row>
    <row r="133" ht="15.75" customHeight="1">
      <c r="B133" s="2"/>
    </row>
    <row r="134" ht="15.75" customHeight="1">
      <c r="B134" s="2"/>
    </row>
    <row r="135" ht="15.75" customHeight="1">
      <c r="B135" s="2"/>
    </row>
    <row r="136" ht="15.75" customHeight="1">
      <c r="B136" s="2"/>
    </row>
    <row r="137" ht="15.75" customHeight="1">
      <c r="B137" s="2"/>
    </row>
    <row r="138" ht="15.75" customHeight="1">
      <c r="B138" s="2"/>
    </row>
    <row r="139" ht="15.75" customHeight="1">
      <c r="B139" s="2"/>
    </row>
    <row r="140" ht="15.75" customHeight="1">
      <c r="B140" s="2"/>
    </row>
    <row r="141" ht="15.75" customHeight="1">
      <c r="B141" s="2"/>
    </row>
    <row r="142" ht="15.75" customHeight="1">
      <c r="B142" s="2"/>
    </row>
    <row r="143" ht="15.75" customHeight="1">
      <c r="B143" s="2"/>
    </row>
    <row r="144" ht="15.75" customHeight="1">
      <c r="B144" s="2"/>
    </row>
    <row r="145" ht="15.75" customHeight="1">
      <c r="B145" s="2"/>
    </row>
    <row r="146" ht="15.75" customHeight="1">
      <c r="B146" s="2"/>
    </row>
    <row r="147" ht="15.75" customHeight="1">
      <c r="B147" s="2"/>
    </row>
    <row r="148" ht="15.75" customHeight="1">
      <c r="B148" s="2"/>
    </row>
    <row r="149" ht="15.75" customHeight="1">
      <c r="B149" s="2"/>
    </row>
    <row r="150" ht="15.75" customHeight="1">
      <c r="B150" s="2"/>
    </row>
    <row r="151" ht="15.75" customHeight="1">
      <c r="B151" s="2"/>
    </row>
    <row r="152" ht="15.75" customHeight="1">
      <c r="B152" s="2"/>
    </row>
    <row r="153" ht="15.75" customHeight="1">
      <c r="B153" s="2"/>
    </row>
    <row r="154" ht="15.75" customHeight="1">
      <c r="B154" s="2"/>
    </row>
    <row r="155" ht="15.75" customHeight="1">
      <c r="B155" s="2"/>
    </row>
    <row r="156" ht="15.75" customHeight="1">
      <c r="B156" s="2"/>
    </row>
    <row r="157" ht="15.75" customHeight="1">
      <c r="B157" s="2"/>
    </row>
    <row r="158" ht="15.75" customHeight="1">
      <c r="B158" s="2"/>
    </row>
    <row r="159" ht="15.75" customHeight="1">
      <c r="B159" s="2"/>
    </row>
    <row r="160" ht="15.75" customHeight="1">
      <c r="B160" s="2"/>
    </row>
    <row r="161" ht="15.75" customHeight="1">
      <c r="B161" s="2"/>
    </row>
    <row r="162" ht="15.75" customHeight="1">
      <c r="B162" s="2"/>
    </row>
    <row r="163" ht="15.75" customHeight="1">
      <c r="B163" s="2"/>
    </row>
    <row r="164" ht="15.75" customHeight="1">
      <c r="B164" s="2"/>
    </row>
    <row r="165" ht="15.75" customHeight="1">
      <c r="B165" s="2"/>
    </row>
    <row r="166" ht="15.75" customHeight="1">
      <c r="B166" s="2"/>
    </row>
    <row r="167" ht="15.75" customHeight="1">
      <c r="B167" s="2"/>
    </row>
    <row r="168" ht="15.75" customHeight="1">
      <c r="B168" s="2"/>
    </row>
    <row r="169" ht="15.75" customHeight="1">
      <c r="B169" s="2"/>
    </row>
    <row r="170" ht="15.75" customHeight="1">
      <c r="B170" s="2"/>
    </row>
    <row r="171" ht="15.75" customHeight="1">
      <c r="B171" s="2"/>
    </row>
    <row r="172" ht="15.75" customHeight="1">
      <c r="B172" s="2"/>
    </row>
    <row r="173" ht="15.75" customHeight="1">
      <c r="B173" s="2"/>
    </row>
    <row r="174" ht="15.75" customHeight="1">
      <c r="B174" s="2"/>
    </row>
    <row r="175" ht="15.75" customHeight="1">
      <c r="B175" s="2"/>
    </row>
    <row r="176" ht="15.75" customHeight="1">
      <c r="B176" s="2"/>
    </row>
    <row r="177" ht="15.75" customHeight="1">
      <c r="B177" s="2"/>
    </row>
    <row r="178" ht="15.75" customHeight="1">
      <c r="B178" s="2"/>
    </row>
    <row r="179" ht="15.75" customHeight="1">
      <c r="B179" s="2"/>
    </row>
    <row r="180" ht="15.75" customHeight="1">
      <c r="B180" s="2"/>
    </row>
    <row r="181" ht="15.75" customHeight="1">
      <c r="B181" s="2"/>
    </row>
    <row r="182" ht="15.75" customHeight="1">
      <c r="B182" s="2"/>
    </row>
    <row r="183" ht="15.75" customHeight="1">
      <c r="B183" s="2"/>
    </row>
    <row r="184" ht="15.75" customHeight="1">
      <c r="B184" s="2"/>
    </row>
    <row r="185" ht="15.75" customHeight="1">
      <c r="B185" s="2"/>
    </row>
    <row r="186" ht="15.75" customHeight="1">
      <c r="B186" s="2"/>
    </row>
    <row r="187" ht="15.75" customHeight="1">
      <c r="B187" s="2"/>
    </row>
    <row r="188" ht="15.75" customHeight="1">
      <c r="B188" s="2"/>
    </row>
    <row r="189" ht="15.75" customHeight="1">
      <c r="B189" s="2"/>
    </row>
    <row r="190" ht="15.75" customHeight="1">
      <c r="B190" s="2"/>
    </row>
    <row r="191" ht="15.75" customHeight="1">
      <c r="B191" s="2"/>
    </row>
    <row r="192" ht="15.75" customHeight="1">
      <c r="B192" s="2"/>
    </row>
    <row r="193" ht="15.75" customHeight="1">
      <c r="B193" s="2"/>
    </row>
    <row r="194" ht="15.75" customHeight="1">
      <c r="B194" s="2"/>
    </row>
    <row r="195" ht="15.75" customHeight="1">
      <c r="B195" s="2"/>
    </row>
    <row r="196" ht="15.75" customHeight="1">
      <c r="B196" s="2"/>
    </row>
    <row r="197" ht="15.75" customHeight="1">
      <c r="B197" s="2"/>
    </row>
    <row r="198" ht="15.75" customHeight="1">
      <c r="B198" s="2"/>
    </row>
    <row r="199" ht="15.75" customHeight="1">
      <c r="B199" s="2"/>
    </row>
    <row r="200" ht="15.75" customHeight="1">
      <c r="B200" s="2"/>
    </row>
    <row r="201" ht="15.75" customHeight="1">
      <c r="B201" s="2"/>
    </row>
    <row r="202" ht="15.75" customHeight="1">
      <c r="B202" s="2"/>
    </row>
    <row r="203" ht="15.75" customHeight="1">
      <c r="B203" s="2"/>
    </row>
    <row r="204" ht="15.75" customHeight="1">
      <c r="B204" s="2"/>
    </row>
    <row r="205" ht="15.75" customHeight="1">
      <c r="B205" s="2"/>
    </row>
    <row r="206" ht="15.75" customHeight="1">
      <c r="B206" s="2"/>
    </row>
    <row r="207" ht="15.75" customHeight="1">
      <c r="B207" s="2"/>
    </row>
    <row r="208" ht="15.75" customHeight="1">
      <c r="B208" s="2"/>
    </row>
    <row r="209" ht="15.75" customHeight="1">
      <c r="B209" s="2"/>
    </row>
    <row r="210" ht="15.75" customHeight="1">
      <c r="B210" s="2"/>
    </row>
    <row r="211" ht="15.75" customHeight="1">
      <c r="B211" s="2"/>
    </row>
    <row r="212" ht="15.75" customHeight="1">
      <c r="B212" s="2"/>
    </row>
    <row r="213" ht="15.75" customHeight="1">
      <c r="B213" s="2"/>
    </row>
    <row r="214" ht="15.75" customHeight="1">
      <c r="B214" s="2"/>
    </row>
    <row r="215" ht="15.75" customHeight="1">
      <c r="B215" s="2"/>
    </row>
    <row r="216" ht="15.75" customHeight="1">
      <c r="B216" s="2"/>
    </row>
    <row r="217" ht="15.75" customHeight="1">
      <c r="B217" s="2"/>
    </row>
    <row r="218" ht="15.75" customHeight="1">
      <c r="B218" s="2"/>
    </row>
    <row r="219" ht="15.75" customHeight="1">
      <c r="B219" s="2"/>
    </row>
    <row r="220" ht="15.75" customHeight="1">
      <c r="B220" s="2"/>
    </row>
    <row r="221" ht="15.75" customHeight="1">
      <c r="B221" s="2"/>
    </row>
    <row r="222" ht="15.75" customHeight="1">
      <c r="B222" s="2"/>
    </row>
    <row r="223" ht="15.75" customHeight="1">
      <c r="B223" s="2"/>
    </row>
    <row r="224" ht="15.75" customHeight="1">
      <c r="B224" s="2"/>
    </row>
    <row r="225" ht="15.75" customHeight="1">
      <c r="B225" s="2"/>
    </row>
    <row r="226" ht="15.75" customHeight="1">
      <c r="B226" s="2"/>
    </row>
    <row r="227" ht="15.75" customHeight="1">
      <c r="B227" s="2"/>
    </row>
    <row r="228" ht="15.75" customHeight="1">
      <c r="B228" s="2"/>
    </row>
    <row r="229" ht="15.75" customHeight="1">
      <c r="B229" s="2"/>
    </row>
    <row r="230" ht="15.75" customHeight="1">
      <c r="B230" s="2"/>
    </row>
    <row r="231" ht="15.75" customHeight="1">
      <c r="B231" s="2"/>
    </row>
    <row r="232" ht="15.75" customHeight="1">
      <c r="B232" s="2"/>
    </row>
    <row r="233" ht="15.75" customHeight="1">
      <c r="B233" s="2"/>
    </row>
    <row r="234" ht="15.75" customHeight="1">
      <c r="B234" s="2"/>
    </row>
    <row r="235" ht="15.75" customHeight="1">
      <c r="B235" s="2"/>
    </row>
    <row r="236" ht="15.75" customHeight="1">
      <c r="B236" s="2"/>
    </row>
    <row r="237" ht="15.75" customHeight="1">
      <c r="B237" s="2"/>
    </row>
    <row r="238" ht="15.75" customHeight="1">
      <c r="B238" s="2"/>
    </row>
    <row r="239" ht="15.75" customHeight="1">
      <c r="B239" s="2"/>
    </row>
    <row r="240" ht="15.75" customHeight="1">
      <c r="B240" s="2"/>
    </row>
    <row r="241" ht="15.75" customHeight="1">
      <c r="B241" s="2"/>
    </row>
    <row r="242" ht="15.75" customHeight="1">
      <c r="B242" s="2"/>
    </row>
    <row r="243" ht="15.75" customHeight="1">
      <c r="B243" s="2"/>
    </row>
    <row r="244" ht="15.75" customHeight="1">
      <c r="B244" s="2"/>
    </row>
    <row r="245" ht="15.75" customHeight="1">
      <c r="B245" s="2"/>
    </row>
    <row r="246" ht="15.75" customHeight="1">
      <c r="B246" s="2"/>
    </row>
    <row r="247" ht="15.75" customHeight="1">
      <c r="B247" s="2"/>
    </row>
    <row r="248" ht="15.75" customHeight="1">
      <c r="B248" s="2"/>
    </row>
    <row r="249" ht="15.75" customHeight="1">
      <c r="B249" s="2"/>
    </row>
    <row r="250" ht="15.75" customHeight="1">
      <c r="B250" s="2"/>
    </row>
    <row r="251" ht="15.75" customHeight="1">
      <c r="B251" s="2"/>
    </row>
    <row r="252" ht="15.75" customHeight="1">
      <c r="B252" s="2"/>
    </row>
    <row r="253" ht="15.75" customHeight="1">
      <c r="B253" s="2"/>
    </row>
    <row r="254" ht="15.75" customHeight="1">
      <c r="B254" s="2"/>
    </row>
    <row r="255" ht="15.75" customHeight="1">
      <c r="B255" s="2"/>
    </row>
    <row r="256" ht="15.75" customHeight="1">
      <c r="B256" s="2"/>
    </row>
    <row r="257" ht="15.75" customHeight="1">
      <c r="B257" s="2"/>
    </row>
    <row r="258" ht="15.75" customHeight="1">
      <c r="B258" s="2"/>
    </row>
    <row r="259" ht="15.75" customHeight="1">
      <c r="B259" s="2"/>
    </row>
    <row r="260" ht="15.75" customHeight="1">
      <c r="B260" s="2"/>
    </row>
    <row r="261" ht="15.75" customHeight="1">
      <c r="B261" s="2"/>
    </row>
    <row r="262" ht="15.75" customHeight="1">
      <c r="B262" s="2"/>
    </row>
    <row r="263" ht="15.75" customHeight="1">
      <c r="B263" s="2"/>
    </row>
    <row r="264" ht="15.75" customHeight="1">
      <c r="B264" s="2"/>
    </row>
    <row r="265" ht="15.75" customHeight="1">
      <c r="B265" s="2"/>
    </row>
    <row r="266" ht="15.75" customHeight="1">
      <c r="B266" s="2"/>
    </row>
    <row r="267" ht="15.75" customHeight="1">
      <c r="B267" s="2"/>
    </row>
    <row r="268" ht="15.75" customHeight="1">
      <c r="B268" s="2"/>
    </row>
    <row r="269" ht="15.75" customHeight="1">
      <c r="B269" s="2"/>
    </row>
    <row r="270" ht="15.75" customHeight="1">
      <c r="B270" s="2"/>
    </row>
    <row r="271" ht="15.75" customHeight="1">
      <c r="B271" s="2"/>
    </row>
    <row r="272" ht="15.75" customHeight="1">
      <c r="B272" s="2"/>
    </row>
    <row r="273" ht="15.75" customHeight="1">
      <c r="B273" s="2"/>
    </row>
    <row r="274" ht="15.75" customHeight="1">
      <c r="B274" s="2"/>
    </row>
    <row r="275" ht="15.75" customHeight="1">
      <c r="B275" s="2"/>
    </row>
    <row r="276" ht="15.75" customHeight="1">
      <c r="B276" s="2"/>
    </row>
    <row r="277" ht="15.75" customHeight="1">
      <c r="B277" s="2"/>
    </row>
    <row r="278" ht="15.75" customHeight="1">
      <c r="B278" s="2"/>
    </row>
    <row r="279" ht="15.75" customHeight="1">
      <c r="B279" s="2"/>
    </row>
    <row r="280" ht="15.75" customHeight="1">
      <c r="B280" s="2"/>
    </row>
    <row r="281" ht="15.75" customHeight="1">
      <c r="B281" s="2"/>
    </row>
    <row r="282" ht="15.75" customHeight="1">
      <c r="B282" s="2"/>
    </row>
    <row r="283" ht="15.75" customHeight="1">
      <c r="B283" s="2"/>
    </row>
    <row r="284" ht="15.75" customHeight="1">
      <c r="B284" s="2"/>
    </row>
    <row r="285" ht="15.75" customHeight="1">
      <c r="B285" s="2"/>
    </row>
    <row r="286" ht="15.75" customHeight="1">
      <c r="B286" s="2"/>
    </row>
    <row r="287" ht="15.75" customHeight="1">
      <c r="B287" s="2"/>
    </row>
    <row r="288" ht="15.75" customHeight="1">
      <c r="B288" s="2"/>
    </row>
    <row r="289" ht="15.75" customHeight="1">
      <c r="B289" s="2"/>
    </row>
    <row r="290" ht="15.75" customHeight="1">
      <c r="B290" s="2"/>
    </row>
    <row r="291" ht="15.75" customHeight="1">
      <c r="B291" s="2"/>
    </row>
    <row r="292" ht="15.75" customHeight="1">
      <c r="B292" s="2"/>
    </row>
    <row r="293" ht="15.75" customHeight="1">
      <c r="B293" s="2"/>
    </row>
    <row r="294" ht="15.75" customHeight="1">
      <c r="B294" s="2"/>
    </row>
    <row r="295" ht="15.75" customHeight="1">
      <c r="B295" s="2"/>
    </row>
    <row r="296" ht="15.75" customHeight="1">
      <c r="B296" s="2"/>
    </row>
    <row r="297" ht="15.75" customHeight="1">
      <c r="B297" s="2"/>
    </row>
    <row r="298" ht="15.75" customHeight="1">
      <c r="B298" s="2"/>
    </row>
    <row r="299" ht="15.75" customHeight="1">
      <c r="B299" s="2"/>
    </row>
    <row r="300" ht="15.75" customHeight="1">
      <c r="B300" s="2"/>
    </row>
    <row r="301" ht="15.75" customHeight="1">
      <c r="B301" s="2"/>
    </row>
    <row r="302" ht="15.75" customHeight="1">
      <c r="B302" s="2"/>
    </row>
    <row r="303" ht="15.75" customHeight="1">
      <c r="B303" s="2"/>
    </row>
    <row r="304" ht="15.75" customHeight="1">
      <c r="B304" s="2"/>
    </row>
    <row r="305" ht="15.75" customHeight="1">
      <c r="B305" s="2"/>
    </row>
    <row r="306" ht="15.75" customHeight="1">
      <c r="B306" s="2"/>
    </row>
    <row r="307" ht="15.75" customHeight="1">
      <c r="B307" s="2"/>
    </row>
    <row r="308" ht="15.75" customHeight="1">
      <c r="B308" s="2"/>
    </row>
    <row r="309" ht="15.75" customHeight="1">
      <c r="B309" s="2"/>
    </row>
    <row r="310" ht="15.75" customHeight="1">
      <c r="B310" s="2"/>
    </row>
    <row r="311" ht="15.75" customHeight="1">
      <c r="B311" s="2"/>
    </row>
    <row r="312" ht="15.75" customHeight="1">
      <c r="B312" s="2"/>
    </row>
    <row r="313" ht="15.75" customHeight="1">
      <c r="B313" s="2"/>
    </row>
    <row r="314" ht="15.75" customHeight="1">
      <c r="B314" s="2"/>
    </row>
    <row r="315" ht="15.75" customHeight="1">
      <c r="B315" s="2"/>
    </row>
    <row r="316" ht="15.75" customHeight="1">
      <c r="B316" s="2"/>
    </row>
    <row r="317" ht="15.75" customHeight="1">
      <c r="B317" s="2"/>
    </row>
    <row r="318" ht="15.75" customHeight="1">
      <c r="B318" s="2"/>
    </row>
    <row r="319" ht="15.75" customHeight="1">
      <c r="B319" s="2"/>
    </row>
    <row r="320" ht="15.75" customHeight="1">
      <c r="B320" s="2"/>
    </row>
    <row r="321" ht="15.75" customHeight="1">
      <c r="B321" s="2"/>
    </row>
    <row r="322" ht="15.75" customHeight="1">
      <c r="B322" s="2"/>
    </row>
    <row r="323" ht="15.75" customHeight="1">
      <c r="B323" s="2"/>
    </row>
    <row r="324" ht="15.75" customHeight="1">
      <c r="B324" s="2"/>
    </row>
    <row r="325" ht="15.75" customHeight="1">
      <c r="B325" s="2"/>
    </row>
    <row r="326" ht="15.75" customHeight="1">
      <c r="B326" s="2"/>
    </row>
    <row r="327" ht="15.75" customHeight="1">
      <c r="B327" s="2"/>
    </row>
    <row r="328" ht="15.75" customHeight="1">
      <c r="B328" s="2"/>
    </row>
    <row r="329" ht="15.75" customHeight="1">
      <c r="B329" s="2"/>
    </row>
    <row r="330" ht="15.75" customHeight="1">
      <c r="B330" s="2"/>
    </row>
    <row r="331" ht="15.75" customHeight="1">
      <c r="B331" s="2"/>
    </row>
    <row r="332" ht="15.75" customHeight="1">
      <c r="B332" s="2"/>
    </row>
    <row r="333" ht="15.75" customHeight="1">
      <c r="B333" s="2"/>
    </row>
    <row r="334" ht="15.75" customHeight="1">
      <c r="B334" s="2"/>
    </row>
    <row r="335" ht="15.75" customHeight="1">
      <c r="B335" s="2"/>
    </row>
    <row r="336" ht="15.75" customHeight="1">
      <c r="B336" s="2"/>
    </row>
    <row r="337" ht="15.75" customHeight="1">
      <c r="B337" s="2"/>
    </row>
    <row r="338" ht="15.75" customHeight="1">
      <c r="B338" s="2"/>
    </row>
    <row r="339" ht="15.75" customHeight="1">
      <c r="B339" s="2"/>
    </row>
    <row r="340" ht="15.75" customHeight="1">
      <c r="B340" s="2"/>
    </row>
    <row r="341" ht="15.75" customHeight="1">
      <c r="B341" s="2"/>
    </row>
    <row r="342" ht="15.75" customHeight="1">
      <c r="B342" s="2"/>
    </row>
    <row r="343" ht="15.75" customHeight="1">
      <c r="B343" s="2"/>
    </row>
    <row r="344" ht="15.75" customHeight="1">
      <c r="B344" s="2"/>
    </row>
    <row r="345" ht="15.75" customHeight="1">
      <c r="B345" s="2"/>
    </row>
    <row r="346" ht="15.75" customHeight="1">
      <c r="B346" s="2"/>
    </row>
    <row r="347" ht="15.75" customHeight="1">
      <c r="B347" s="2"/>
    </row>
    <row r="348" ht="15.75" customHeight="1">
      <c r="B348" s="2"/>
    </row>
    <row r="349" ht="15.75" customHeight="1">
      <c r="B349" s="2"/>
    </row>
    <row r="350" ht="15.75" customHeight="1">
      <c r="B350" s="2"/>
    </row>
    <row r="351" ht="15.75" customHeight="1">
      <c r="B351" s="2"/>
    </row>
    <row r="352" ht="15.75" customHeight="1">
      <c r="B352" s="2"/>
    </row>
    <row r="353" ht="15.75" customHeight="1">
      <c r="B353" s="2"/>
    </row>
    <row r="354" ht="15.75" customHeight="1">
      <c r="B354" s="2"/>
    </row>
    <row r="355" ht="15.75" customHeight="1">
      <c r="B355" s="2"/>
    </row>
    <row r="356" ht="15.75" customHeight="1">
      <c r="B356" s="2"/>
    </row>
    <row r="357" ht="15.75" customHeight="1">
      <c r="B357" s="2"/>
    </row>
    <row r="358" ht="15.75" customHeight="1">
      <c r="B358" s="2"/>
    </row>
    <row r="359" ht="15.75" customHeight="1">
      <c r="B359" s="2"/>
    </row>
    <row r="360" ht="15.75" customHeight="1">
      <c r="B360" s="2"/>
    </row>
    <row r="361" ht="15.75" customHeight="1">
      <c r="B361" s="2"/>
    </row>
    <row r="362" ht="15.75" customHeight="1">
      <c r="B362" s="2"/>
    </row>
    <row r="363" ht="15.75" customHeight="1">
      <c r="B363" s="2"/>
    </row>
    <row r="364" ht="15.75" customHeight="1">
      <c r="B364" s="2"/>
    </row>
    <row r="365" ht="15.75" customHeight="1">
      <c r="B365" s="2"/>
    </row>
    <row r="366" ht="15.75" customHeight="1">
      <c r="B366" s="2"/>
    </row>
    <row r="367" ht="15.75" customHeight="1">
      <c r="B367" s="2"/>
    </row>
    <row r="368" ht="15.75" customHeight="1">
      <c r="B368" s="2"/>
    </row>
    <row r="369" ht="15.75" customHeight="1">
      <c r="B369" s="2"/>
    </row>
    <row r="370" ht="15.75" customHeight="1">
      <c r="B370" s="2"/>
    </row>
    <row r="371" ht="15.75" customHeight="1">
      <c r="B371" s="2"/>
    </row>
    <row r="372" ht="15.75" customHeight="1">
      <c r="B372" s="2"/>
    </row>
    <row r="373" ht="15.75" customHeight="1">
      <c r="B373" s="2"/>
    </row>
    <row r="374" ht="15.75" customHeight="1">
      <c r="B374" s="2"/>
    </row>
    <row r="375" ht="15.75" customHeight="1">
      <c r="B375" s="2"/>
    </row>
    <row r="376" ht="15.75" customHeight="1">
      <c r="B376" s="2"/>
    </row>
    <row r="377" ht="15.75" customHeight="1">
      <c r="B377" s="2"/>
    </row>
    <row r="378" ht="15.75" customHeight="1">
      <c r="B378" s="2"/>
    </row>
    <row r="379" ht="15.75" customHeight="1">
      <c r="B379" s="2"/>
    </row>
    <row r="380" ht="15.75" customHeight="1">
      <c r="B380" s="2"/>
    </row>
    <row r="381" ht="15.75" customHeight="1">
      <c r="B381" s="2"/>
    </row>
    <row r="382" ht="15.75" customHeight="1">
      <c r="B382" s="2"/>
    </row>
    <row r="383" ht="15.75" customHeight="1">
      <c r="B383" s="2"/>
    </row>
    <row r="384" ht="15.75" customHeight="1">
      <c r="B384" s="2"/>
    </row>
    <row r="385" ht="15.75" customHeight="1">
      <c r="B385" s="2"/>
    </row>
    <row r="386" ht="15.75" customHeight="1">
      <c r="B386" s="2"/>
    </row>
    <row r="387" ht="15.75" customHeight="1">
      <c r="B387" s="2"/>
    </row>
    <row r="388" ht="15.75" customHeight="1">
      <c r="B388" s="2"/>
    </row>
    <row r="389" ht="15.75" customHeight="1">
      <c r="B389" s="2"/>
    </row>
    <row r="390" ht="15.75" customHeight="1">
      <c r="B390" s="2"/>
    </row>
    <row r="391" ht="15.75" customHeight="1">
      <c r="B391" s="2"/>
    </row>
    <row r="392" ht="15.75" customHeight="1">
      <c r="B392" s="2"/>
    </row>
    <row r="393" ht="15.75" customHeight="1">
      <c r="B393" s="2"/>
    </row>
    <row r="394" ht="15.75" customHeight="1">
      <c r="B394" s="2"/>
    </row>
    <row r="395" ht="15.75" customHeight="1">
      <c r="B395" s="2"/>
    </row>
    <row r="396" ht="15.75" customHeight="1">
      <c r="B396" s="2"/>
    </row>
    <row r="397" ht="15.75" customHeight="1">
      <c r="B397" s="2"/>
    </row>
    <row r="398" ht="15.75" customHeight="1">
      <c r="B398" s="2"/>
    </row>
    <row r="399" ht="15.75" customHeight="1">
      <c r="B399" s="2"/>
    </row>
    <row r="400" ht="15.75" customHeight="1">
      <c r="B400" s="2"/>
    </row>
    <row r="401" ht="15.75" customHeight="1">
      <c r="B401" s="2"/>
    </row>
    <row r="402" ht="15.75" customHeight="1">
      <c r="B402" s="2"/>
    </row>
    <row r="403" ht="15.75" customHeight="1">
      <c r="B403" s="2"/>
    </row>
    <row r="404" ht="15.75" customHeight="1">
      <c r="B404" s="2"/>
    </row>
    <row r="405" ht="15.75" customHeight="1">
      <c r="B405" s="2"/>
    </row>
    <row r="406" ht="15.75" customHeight="1">
      <c r="B406" s="2"/>
    </row>
    <row r="407" ht="15.75" customHeight="1">
      <c r="B407" s="2"/>
    </row>
    <row r="408" ht="15.75" customHeight="1">
      <c r="B408" s="2"/>
    </row>
    <row r="409" ht="15.75" customHeight="1">
      <c r="B409" s="2"/>
    </row>
    <row r="410" ht="15.75" customHeight="1">
      <c r="B410" s="2"/>
    </row>
    <row r="411" ht="15.75" customHeight="1">
      <c r="B411" s="2"/>
    </row>
    <row r="412" ht="15.75" customHeight="1">
      <c r="B412" s="2"/>
    </row>
    <row r="413" ht="15.75" customHeight="1">
      <c r="B413" s="2"/>
    </row>
    <row r="414" ht="15.75" customHeight="1">
      <c r="B414" s="2"/>
    </row>
    <row r="415" ht="15.75" customHeight="1">
      <c r="B415" s="2"/>
    </row>
    <row r="416" ht="15.75" customHeight="1">
      <c r="B416" s="2"/>
    </row>
    <row r="417" ht="15.75" customHeight="1">
      <c r="B417" s="2"/>
    </row>
    <row r="418" ht="15.75" customHeight="1">
      <c r="B418" s="2"/>
    </row>
    <row r="419" ht="15.75" customHeight="1">
      <c r="B419" s="2"/>
    </row>
    <row r="420" ht="15.75" customHeight="1">
      <c r="B420" s="2"/>
    </row>
    <row r="421" ht="15.75" customHeight="1">
      <c r="B421" s="2"/>
    </row>
    <row r="422" ht="15.75" customHeight="1">
      <c r="B422" s="2"/>
    </row>
    <row r="423" ht="15.75" customHeight="1">
      <c r="B423" s="2"/>
    </row>
    <row r="424" ht="15.75" customHeight="1">
      <c r="B424" s="2"/>
    </row>
    <row r="425" ht="15.75" customHeight="1">
      <c r="B425" s="2"/>
    </row>
    <row r="426" ht="15.75" customHeight="1">
      <c r="B426" s="2"/>
    </row>
    <row r="427" ht="15.75" customHeight="1">
      <c r="B427" s="2"/>
    </row>
    <row r="428" ht="15.75" customHeight="1">
      <c r="B428" s="2"/>
    </row>
    <row r="429" ht="15.75" customHeight="1">
      <c r="B429" s="2"/>
    </row>
    <row r="430" ht="15.75" customHeight="1">
      <c r="B430" s="2"/>
    </row>
    <row r="431" ht="15.75" customHeight="1">
      <c r="B431" s="2"/>
    </row>
    <row r="432" ht="15.75" customHeight="1">
      <c r="B432" s="2"/>
    </row>
    <row r="433" ht="15.75" customHeight="1">
      <c r="B433" s="2"/>
    </row>
    <row r="434" ht="15.75" customHeight="1">
      <c r="B434" s="2"/>
    </row>
    <row r="435" ht="15.75" customHeight="1">
      <c r="B435" s="2"/>
    </row>
    <row r="436" ht="15.75" customHeight="1">
      <c r="B436" s="2"/>
    </row>
    <row r="437" ht="15.75" customHeight="1">
      <c r="B437" s="2"/>
    </row>
    <row r="438" ht="15.75" customHeight="1">
      <c r="B438" s="2"/>
    </row>
    <row r="439" ht="15.75" customHeight="1">
      <c r="B439" s="2"/>
    </row>
    <row r="440" ht="15.75" customHeight="1">
      <c r="B440" s="2"/>
    </row>
    <row r="441" ht="15.75" customHeight="1">
      <c r="B441" s="2"/>
    </row>
    <row r="442" ht="15.75" customHeight="1">
      <c r="B442" s="2"/>
    </row>
    <row r="443" ht="15.75" customHeight="1">
      <c r="B443" s="2"/>
    </row>
    <row r="444" ht="15.75" customHeight="1">
      <c r="B444" s="2"/>
    </row>
    <row r="445" ht="15.75" customHeight="1">
      <c r="B445" s="2"/>
    </row>
    <row r="446" ht="15.75" customHeight="1">
      <c r="B446" s="2"/>
    </row>
    <row r="447" ht="15.75" customHeight="1">
      <c r="B447" s="2"/>
    </row>
    <row r="448" ht="15.75" customHeight="1">
      <c r="B448" s="2"/>
    </row>
    <row r="449" ht="15.75" customHeight="1">
      <c r="B449" s="2"/>
    </row>
    <row r="450" ht="15.75" customHeight="1">
      <c r="B450" s="2"/>
    </row>
    <row r="451" ht="15.75" customHeight="1">
      <c r="B451" s="2"/>
    </row>
    <row r="452" ht="15.75" customHeight="1">
      <c r="B452" s="2"/>
    </row>
    <row r="453" ht="15.75" customHeight="1">
      <c r="B453" s="2"/>
    </row>
    <row r="454" ht="15.75" customHeight="1">
      <c r="B454" s="2"/>
    </row>
    <row r="455" ht="15.75" customHeight="1">
      <c r="B455" s="2"/>
    </row>
    <row r="456" ht="15.75" customHeight="1">
      <c r="B456" s="2"/>
    </row>
    <row r="457" ht="15.75" customHeight="1">
      <c r="B457" s="2"/>
    </row>
    <row r="458" ht="15.75" customHeight="1">
      <c r="B458" s="2"/>
    </row>
    <row r="459" ht="15.75" customHeight="1">
      <c r="B459" s="2"/>
    </row>
    <row r="460" ht="15.75" customHeight="1">
      <c r="B460" s="2"/>
    </row>
    <row r="461" ht="15.75" customHeight="1">
      <c r="B461" s="2"/>
    </row>
    <row r="462" ht="15.75" customHeight="1">
      <c r="B462" s="2"/>
    </row>
    <row r="463" ht="15.75" customHeight="1">
      <c r="B463" s="2"/>
    </row>
    <row r="464" ht="15.75" customHeight="1">
      <c r="B464" s="2"/>
    </row>
    <row r="465" ht="15.75" customHeight="1">
      <c r="B465" s="2"/>
    </row>
    <row r="466" ht="15.75" customHeight="1">
      <c r="B466" s="2"/>
    </row>
    <row r="467" ht="15.75" customHeight="1">
      <c r="B467" s="2"/>
    </row>
    <row r="468" ht="15.75" customHeight="1">
      <c r="B468" s="2"/>
    </row>
    <row r="469" ht="15.75" customHeight="1">
      <c r="B469" s="2"/>
    </row>
    <row r="470" ht="15.75" customHeight="1">
      <c r="B470" s="2"/>
    </row>
    <row r="471" ht="15.75" customHeight="1">
      <c r="B471" s="2"/>
    </row>
    <row r="472" ht="15.75" customHeight="1">
      <c r="B472" s="2"/>
    </row>
    <row r="473" ht="15.75" customHeight="1">
      <c r="B473" s="2"/>
    </row>
    <row r="474" ht="15.75" customHeight="1">
      <c r="B474" s="2"/>
    </row>
    <row r="475" ht="15.75" customHeight="1">
      <c r="B475" s="2"/>
    </row>
    <row r="476" ht="15.75" customHeight="1">
      <c r="B476" s="2"/>
    </row>
    <row r="477" ht="15.75" customHeight="1">
      <c r="B477" s="2"/>
    </row>
    <row r="478" ht="15.75" customHeight="1">
      <c r="B478" s="2"/>
    </row>
    <row r="479" ht="15.75" customHeight="1">
      <c r="B479" s="2"/>
    </row>
    <row r="480" ht="15.75" customHeight="1">
      <c r="B480" s="2"/>
    </row>
    <row r="481" ht="15.75" customHeight="1">
      <c r="B481" s="2"/>
    </row>
    <row r="482" ht="15.75" customHeight="1">
      <c r="B482" s="2"/>
    </row>
    <row r="483" ht="15.75" customHeight="1">
      <c r="B483" s="2"/>
    </row>
    <row r="484" ht="15.75" customHeight="1">
      <c r="B484" s="2"/>
    </row>
    <row r="485" ht="15.75" customHeight="1">
      <c r="B485" s="2"/>
    </row>
    <row r="486" ht="15.75" customHeight="1">
      <c r="B486" s="2"/>
    </row>
    <row r="487" ht="15.75" customHeight="1">
      <c r="B487" s="2"/>
    </row>
    <row r="488" ht="15.75" customHeight="1">
      <c r="B488" s="2"/>
    </row>
    <row r="489" ht="15.75" customHeight="1">
      <c r="B489" s="2"/>
    </row>
    <row r="490" ht="15.75" customHeight="1">
      <c r="B490" s="2"/>
    </row>
    <row r="491" ht="15.75" customHeight="1">
      <c r="B491" s="2"/>
    </row>
    <row r="492" ht="15.75" customHeight="1">
      <c r="B492" s="2"/>
    </row>
    <row r="493" ht="15.75" customHeight="1">
      <c r="B493" s="2"/>
    </row>
    <row r="494" ht="15.75" customHeight="1">
      <c r="B494" s="2"/>
    </row>
    <row r="495" ht="15.75" customHeight="1">
      <c r="B495" s="2"/>
    </row>
    <row r="496" ht="15.75" customHeight="1">
      <c r="B496" s="2"/>
    </row>
    <row r="497" ht="15.75" customHeight="1">
      <c r="B497" s="2"/>
    </row>
    <row r="498" ht="15.75" customHeight="1">
      <c r="B498" s="2"/>
    </row>
    <row r="499" ht="15.75" customHeight="1">
      <c r="B499" s="2"/>
    </row>
    <row r="500" ht="15.75" customHeight="1">
      <c r="B500" s="2"/>
    </row>
    <row r="501" ht="15.75" customHeight="1">
      <c r="B501" s="2"/>
    </row>
    <row r="502" ht="15.75" customHeight="1">
      <c r="B502" s="2"/>
    </row>
    <row r="503" ht="15.75" customHeight="1">
      <c r="B503" s="2"/>
    </row>
    <row r="504" ht="15.75" customHeight="1">
      <c r="B504" s="2"/>
    </row>
    <row r="505" ht="15.75" customHeight="1">
      <c r="B505" s="2"/>
    </row>
    <row r="506" ht="15.75" customHeight="1">
      <c r="B506" s="2"/>
    </row>
    <row r="507" ht="15.75" customHeight="1">
      <c r="B507" s="2"/>
    </row>
    <row r="508" ht="15.75" customHeight="1">
      <c r="B508" s="2"/>
    </row>
    <row r="509" ht="15.75" customHeight="1">
      <c r="B509" s="2"/>
    </row>
    <row r="510" ht="15.75" customHeight="1">
      <c r="B510" s="2"/>
    </row>
    <row r="511" ht="15.75" customHeight="1">
      <c r="B511" s="2"/>
    </row>
    <row r="512" ht="15.75" customHeight="1">
      <c r="B512" s="2"/>
    </row>
    <row r="513" ht="15.75" customHeight="1">
      <c r="B513" s="2"/>
    </row>
    <row r="514" ht="15.75" customHeight="1">
      <c r="B514" s="2"/>
    </row>
    <row r="515" ht="15.75" customHeight="1">
      <c r="B515" s="2"/>
    </row>
    <row r="516" ht="15.75" customHeight="1">
      <c r="B516" s="2"/>
    </row>
    <row r="517" ht="15.75" customHeight="1">
      <c r="B517" s="2"/>
    </row>
    <row r="518" ht="15.75" customHeight="1">
      <c r="B518" s="2"/>
    </row>
    <row r="519" ht="15.75" customHeight="1">
      <c r="B519" s="2"/>
    </row>
    <row r="520" ht="15.75" customHeight="1">
      <c r="B520" s="2"/>
    </row>
    <row r="521" ht="15.75" customHeight="1">
      <c r="B521" s="2"/>
    </row>
    <row r="522" ht="15.75" customHeight="1">
      <c r="B522" s="2"/>
    </row>
    <row r="523" ht="15.75" customHeight="1">
      <c r="B523" s="2"/>
    </row>
    <row r="524" ht="15.75" customHeight="1">
      <c r="B524" s="2"/>
    </row>
    <row r="525" ht="15.75" customHeight="1">
      <c r="B525" s="2"/>
    </row>
    <row r="526" ht="15.75" customHeight="1">
      <c r="B526" s="2"/>
    </row>
    <row r="527" ht="15.75" customHeight="1">
      <c r="B527" s="2"/>
    </row>
    <row r="528" ht="15.75" customHeight="1">
      <c r="B528" s="2"/>
    </row>
    <row r="529" ht="15.75" customHeight="1">
      <c r="B529" s="2"/>
    </row>
    <row r="530" ht="15.75" customHeight="1">
      <c r="B530" s="2"/>
    </row>
    <row r="531" ht="15.75" customHeight="1">
      <c r="B531" s="2"/>
    </row>
    <row r="532" ht="15.75" customHeight="1">
      <c r="B532" s="2"/>
    </row>
    <row r="533" ht="15.75" customHeight="1">
      <c r="B533" s="2"/>
    </row>
    <row r="534" ht="15.75" customHeight="1">
      <c r="B534" s="2"/>
    </row>
    <row r="535" ht="15.75" customHeight="1">
      <c r="B535" s="2"/>
    </row>
    <row r="536" ht="15.75" customHeight="1">
      <c r="B536" s="2"/>
    </row>
    <row r="537" ht="15.75" customHeight="1">
      <c r="B537" s="2"/>
    </row>
    <row r="538" ht="15.75" customHeight="1">
      <c r="B538" s="2"/>
    </row>
    <row r="539" ht="15.75" customHeight="1">
      <c r="B539" s="2"/>
    </row>
    <row r="540" ht="15.75" customHeight="1">
      <c r="B540" s="2"/>
    </row>
    <row r="541" ht="15.75" customHeight="1">
      <c r="B541" s="2"/>
    </row>
    <row r="542" ht="15.75" customHeight="1">
      <c r="B542" s="2"/>
    </row>
    <row r="543" ht="15.75" customHeight="1">
      <c r="B543" s="2"/>
    </row>
    <row r="544" ht="15.75" customHeight="1">
      <c r="B544" s="2"/>
    </row>
    <row r="545" ht="15.75" customHeight="1">
      <c r="B545" s="2"/>
    </row>
    <row r="546" ht="15.75" customHeight="1">
      <c r="B546" s="2"/>
    </row>
    <row r="547" ht="15.75" customHeight="1">
      <c r="B547" s="2"/>
    </row>
    <row r="548" ht="15.75" customHeight="1">
      <c r="B548" s="2"/>
    </row>
    <row r="549" ht="15.75" customHeight="1">
      <c r="B549" s="2"/>
    </row>
    <row r="550" ht="15.75" customHeight="1">
      <c r="B550" s="2"/>
    </row>
    <row r="551" ht="15.75" customHeight="1">
      <c r="B551" s="2"/>
    </row>
    <row r="552" ht="15.75" customHeight="1">
      <c r="B552" s="2"/>
    </row>
    <row r="553" ht="15.75" customHeight="1">
      <c r="B553" s="2"/>
    </row>
    <row r="554" ht="15.75" customHeight="1">
      <c r="B554" s="2"/>
    </row>
    <row r="555" ht="15.75" customHeight="1">
      <c r="B555" s="2"/>
    </row>
    <row r="556" ht="15.75" customHeight="1">
      <c r="B556" s="2"/>
    </row>
    <row r="557" ht="15.75" customHeight="1">
      <c r="B557" s="2"/>
    </row>
    <row r="558" ht="15.75" customHeight="1">
      <c r="B558" s="2"/>
    </row>
    <row r="559" ht="15.75" customHeight="1">
      <c r="B559" s="2"/>
    </row>
    <row r="560" ht="15.75" customHeight="1">
      <c r="B560" s="2"/>
    </row>
    <row r="561" ht="15.75" customHeight="1">
      <c r="B561" s="2"/>
    </row>
    <row r="562" ht="15.75" customHeight="1">
      <c r="B562" s="2"/>
    </row>
    <row r="563" ht="15.75" customHeight="1">
      <c r="B563" s="2"/>
    </row>
    <row r="564" ht="15.75" customHeight="1">
      <c r="B564" s="2"/>
    </row>
    <row r="565" ht="15.75" customHeight="1">
      <c r="B565" s="2"/>
    </row>
    <row r="566" ht="15.75" customHeight="1">
      <c r="B566" s="2"/>
    </row>
    <row r="567" ht="15.75" customHeight="1">
      <c r="B567" s="2"/>
    </row>
    <row r="568" ht="15.75" customHeight="1">
      <c r="B568" s="2"/>
    </row>
    <row r="569" ht="15.75" customHeight="1">
      <c r="B569" s="2"/>
    </row>
    <row r="570" ht="15.75" customHeight="1">
      <c r="B570" s="2"/>
    </row>
    <row r="571" ht="15.75" customHeight="1">
      <c r="B571" s="2"/>
    </row>
    <row r="572" ht="15.75" customHeight="1">
      <c r="B572" s="2"/>
    </row>
    <row r="573" ht="15.75" customHeight="1">
      <c r="B573" s="2"/>
    </row>
    <row r="574" ht="15.75" customHeight="1">
      <c r="B574" s="2"/>
    </row>
    <row r="575" ht="15.75" customHeight="1">
      <c r="B575" s="2"/>
    </row>
    <row r="576" ht="15.75" customHeight="1">
      <c r="B576" s="2"/>
    </row>
    <row r="577" ht="15.75" customHeight="1">
      <c r="B577" s="2"/>
    </row>
    <row r="578" ht="15.75" customHeight="1">
      <c r="B578" s="2"/>
    </row>
    <row r="579" ht="15.75" customHeight="1">
      <c r="B579" s="2"/>
    </row>
    <row r="580" ht="15.75" customHeight="1">
      <c r="B580" s="2"/>
    </row>
    <row r="581" ht="15.75" customHeight="1">
      <c r="B581" s="2"/>
    </row>
    <row r="582" ht="15.75" customHeight="1">
      <c r="B582" s="2"/>
    </row>
    <row r="583" ht="15.75" customHeight="1">
      <c r="B583" s="2"/>
    </row>
    <row r="584" ht="15.75" customHeight="1">
      <c r="B584" s="2"/>
    </row>
    <row r="585" ht="15.75" customHeight="1">
      <c r="B585" s="2"/>
    </row>
    <row r="586" ht="15.75" customHeight="1">
      <c r="B586" s="2"/>
    </row>
    <row r="587" ht="15.75" customHeight="1">
      <c r="B587" s="2"/>
    </row>
    <row r="588" ht="15.75" customHeight="1">
      <c r="B588" s="2"/>
    </row>
    <row r="589" ht="15.75" customHeight="1">
      <c r="B589" s="2"/>
    </row>
    <row r="590" ht="15.75" customHeight="1">
      <c r="B590" s="2"/>
    </row>
    <row r="591" ht="15.75" customHeight="1">
      <c r="B591" s="2"/>
    </row>
    <row r="592" ht="15.75" customHeight="1">
      <c r="B592" s="2"/>
    </row>
    <row r="593" ht="15.75" customHeight="1">
      <c r="B593" s="2"/>
    </row>
    <row r="594" ht="15.75" customHeight="1">
      <c r="B594" s="2"/>
    </row>
    <row r="595" ht="15.75" customHeight="1">
      <c r="B595" s="2"/>
    </row>
    <row r="596" ht="15.75" customHeight="1">
      <c r="B596" s="2"/>
    </row>
    <row r="597" ht="15.75" customHeight="1">
      <c r="B597" s="2"/>
    </row>
    <row r="598" ht="15.75" customHeight="1">
      <c r="B598" s="2"/>
    </row>
    <row r="599" ht="15.75" customHeight="1">
      <c r="B599" s="2"/>
    </row>
    <row r="600" ht="15.75" customHeight="1">
      <c r="B600" s="2"/>
    </row>
    <row r="601" ht="15.75" customHeight="1">
      <c r="B601" s="2"/>
    </row>
    <row r="602" ht="15.75" customHeight="1">
      <c r="B602" s="2"/>
    </row>
    <row r="603" ht="15.75" customHeight="1">
      <c r="B603" s="2"/>
    </row>
    <row r="604" ht="15.75" customHeight="1">
      <c r="B604" s="2"/>
    </row>
    <row r="605" ht="15.75" customHeight="1">
      <c r="B605" s="2"/>
    </row>
    <row r="606" ht="15.75" customHeight="1">
      <c r="B606" s="2"/>
    </row>
    <row r="607" ht="15.75" customHeight="1">
      <c r="B607" s="2"/>
    </row>
    <row r="608" ht="15.75" customHeight="1">
      <c r="B608" s="2"/>
    </row>
    <row r="609" ht="15.75" customHeight="1">
      <c r="B609" s="2"/>
    </row>
    <row r="610" ht="15.75" customHeight="1">
      <c r="B610" s="2"/>
    </row>
    <row r="611" ht="15.75" customHeight="1">
      <c r="B611" s="2"/>
    </row>
    <row r="612" ht="15.75" customHeight="1">
      <c r="B612" s="2"/>
    </row>
    <row r="613" ht="15.75" customHeight="1">
      <c r="B613" s="2"/>
    </row>
    <row r="614" ht="15.75" customHeight="1">
      <c r="B614" s="2"/>
    </row>
    <row r="615" ht="15.75" customHeight="1">
      <c r="B615" s="2"/>
    </row>
    <row r="616" ht="15.75" customHeight="1">
      <c r="B616" s="2"/>
    </row>
    <row r="617" ht="15.75" customHeight="1">
      <c r="B617" s="2"/>
    </row>
    <row r="618" ht="15.75" customHeight="1">
      <c r="B618" s="2"/>
    </row>
    <row r="619" ht="15.75" customHeight="1">
      <c r="B619" s="2"/>
    </row>
    <row r="620" ht="15.75" customHeight="1">
      <c r="B620" s="2"/>
    </row>
    <row r="621" ht="15.75" customHeight="1">
      <c r="B621" s="2"/>
    </row>
    <row r="622" ht="15.75" customHeight="1">
      <c r="B622" s="2"/>
    </row>
    <row r="623" ht="15.75" customHeight="1">
      <c r="B623" s="2"/>
    </row>
    <row r="624" ht="15.75" customHeight="1">
      <c r="B624" s="2"/>
    </row>
    <row r="625" ht="15.75" customHeight="1">
      <c r="B625" s="2"/>
    </row>
    <row r="626" ht="15.75" customHeight="1">
      <c r="B626" s="2"/>
    </row>
    <row r="627" ht="15.75" customHeight="1">
      <c r="B627" s="2"/>
    </row>
    <row r="628" ht="15.75" customHeight="1">
      <c r="B628" s="2"/>
    </row>
    <row r="629" ht="15.75" customHeight="1">
      <c r="B629" s="2"/>
    </row>
    <row r="630" ht="15.75" customHeight="1">
      <c r="B630" s="2"/>
    </row>
    <row r="631" ht="15.75" customHeight="1">
      <c r="B631" s="2"/>
    </row>
    <row r="632" ht="15.75" customHeight="1">
      <c r="B632" s="2"/>
    </row>
    <row r="633" ht="15.75" customHeight="1">
      <c r="B633" s="2"/>
    </row>
    <row r="634" ht="15.75" customHeight="1">
      <c r="B634" s="2"/>
    </row>
    <row r="635" ht="15.75" customHeight="1">
      <c r="B635" s="2"/>
    </row>
    <row r="636" ht="15.75" customHeight="1">
      <c r="B636" s="2"/>
    </row>
    <row r="637" ht="15.75" customHeight="1">
      <c r="B637" s="2"/>
    </row>
    <row r="638" ht="15.75" customHeight="1">
      <c r="B638" s="2"/>
    </row>
    <row r="639" ht="15.75" customHeight="1">
      <c r="B639" s="2"/>
    </row>
    <row r="640" ht="15.75" customHeight="1">
      <c r="B640" s="2"/>
    </row>
    <row r="641" ht="15.75" customHeight="1">
      <c r="B641" s="2"/>
    </row>
    <row r="642" ht="15.75" customHeight="1">
      <c r="B642" s="2"/>
    </row>
    <row r="643" ht="15.75" customHeight="1">
      <c r="B643" s="2"/>
    </row>
    <row r="644" ht="15.75" customHeight="1">
      <c r="B644" s="2"/>
    </row>
    <row r="645" ht="15.75" customHeight="1">
      <c r="B645" s="2"/>
    </row>
    <row r="646" ht="15.75" customHeight="1">
      <c r="B646" s="2"/>
    </row>
    <row r="647" ht="15.75" customHeight="1">
      <c r="B647" s="2"/>
    </row>
    <row r="648" ht="15.75" customHeight="1">
      <c r="B648" s="2"/>
    </row>
    <row r="649" ht="15.75" customHeight="1">
      <c r="B649" s="2"/>
    </row>
    <row r="650" ht="15.75" customHeight="1">
      <c r="B650" s="2"/>
    </row>
    <row r="651" ht="15.75" customHeight="1">
      <c r="B651" s="2"/>
    </row>
    <row r="652" ht="15.75" customHeight="1">
      <c r="B652" s="2"/>
    </row>
    <row r="653" ht="15.75" customHeight="1">
      <c r="B653" s="2"/>
    </row>
    <row r="654" ht="15.75" customHeight="1">
      <c r="B654" s="2"/>
    </row>
    <row r="655" ht="15.75" customHeight="1">
      <c r="B655" s="2"/>
    </row>
    <row r="656" ht="15.75" customHeight="1">
      <c r="B656" s="2"/>
    </row>
    <row r="657" ht="15.75" customHeight="1">
      <c r="B657" s="2"/>
    </row>
    <row r="658" ht="15.75" customHeight="1">
      <c r="B658" s="2"/>
    </row>
    <row r="659" ht="15.75" customHeight="1">
      <c r="B659" s="2"/>
    </row>
    <row r="660" ht="15.75" customHeight="1">
      <c r="B660" s="2"/>
    </row>
    <row r="661" ht="15.75" customHeight="1">
      <c r="B661" s="2"/>
    </row>
    <row r="662" ht="15.75" customHeight="1">
      <c r="B662" s="2"/>
    </row>
    <row r="663" ht="15.75" customHeight="1">
      <c r="B663" s="2"/>
    </row>
    <row r="664" ht="15.75" customHeight="1">
      <c r="B664" s="2"/>
    </row>
    <row r="665" ht="15.75" customHeight="1">
      <c r="B665" s="2"/>
    </row>
    <row r="666" ht="15.75" customHeight="1">
      <c r="B666" s="2"/>
    </row>
    <row r="667" ht="15.75" customHeight="1">
      <c r="B667" s="2"/>
    </row>
    <row r="668" ht="15.75" customHeight="1">
      <c r="B668" s="2"/>
    </row>
    <row r="669" ht="15.75" customHeight="1">
      <c r="B669" s="2"/>
    </row>
    <row r="670" ht="15.75" customHeight="1">
      <c r="B670" s="2"/>
    </row>
    <row r="671" ht="15.75" customHeight="1">
      <c r="B671" s="2"/>
    </row>
    <row r="672" ht="15.75" customHeight="1">
      <c r="B672" s="2"/>
    </row>
    <row r="673" ht="15.75" customHeight="1">
      <c r="B673" s="2"/>
    </row>
    <row r="674" ht="15.75" customHeight="1">
      <c r="B674" s="2"/>
    </row>
    <row r="675" ht="15.75" customHeight="1">
      <c r="B675" s="2"/>
    </row>
    <row r="676" ht="15.75" customHeight="1">
      <c r="B676" s="2"/>
    </row>
    <row r="677" ht="15.75" customHeight="1">
      <c r="B677" s="2"/>
    </row>
    <row r="678" ht="15.75" customHeight="1">
      <c r="B678" s="2"/>
    </row>
    <row r="679" ht="15.75" customHeight="1">
      <c r="B679" s="2"/>
    </row>
    <row r="680" ht="15.75" customHeight="1">
      <c r="B680" s="2"/>
    </row>
    <row r="681" ht="15.75" customHeight="1">
      <c r="B681" s="2"/>
    </row>
    <row r="682" ht="15.75" customHeight="1">
      <c r="B682" s="2"/>
    </row>
    <row r="683" ht="15.75" customHeight="1">
      <c r="B683" s="2"/>
    </row>
    <row r="684" ht="15.75" customHeight="1">
      <c r="B684" s="2"/>
    </row>
    <row r="685" ht="15.75" customHeight="1">
      <c r="B685" s="2"/>
    </row>
    <row r="686" ht="15.75" customHeight="1">
      <c r="B686" s="2"/>
    </row>
    <row r="687" ht="15.75" customHeight="1">
      <c r="B687" s="2"/>
    </row>
    <row r="688" ht="15.75" customHeight="1">
      <c r="B688" s="2"/>
    </row>
    <row r="689" ht="15.75" customHeight="1">
      <c r="B689" s="2"/>
    </row>
    <row r="690" ht="15.75" customHeight="1">
      <c r="B690" s="2"/>
    </row>
    <row r="691" ht="15.75" customHeight="1">
      <c r="B691" s="2"/>
    </row>
    <row r="692" ht="15.75" customHeight="1">
      <c r="B692" s="2"/>
    </row>
    <row r="693" ht="15.75" customHeight="1">
      <c r="B693" s="2"/>
    </row>
    <row r="694" ht="15.75" customHeight="1">
      <c r="B694" s="2"/>
    </row>
    <row r="695" ht="15.75" customHeight="1">
      <c r="B695" s="2"/>
    </row>
    <row r="696" ht="15.75" customHeight="1">
      <c r="B696" s="2"/>
    </row>
    <row r="697" ht="15.75" customHeight="1">
      <c r="B697" s="2"/>
    </row>
    <row r="698" ht="15.75" customHeight="1">
      <c r="B698" s="2"/>
    </row>
    <row r="699" ht="15.75" customHeight="1">
      <c r="B699" s="2"/>
    </row>
    <row r="700" ht="15.75" customHeight="1">
      <c r="B700" s="2"/>
    </row>
    <row r="701" ht="15.75" customHeight="1">
      <c r="B701" s="2"/>
    </row>
    <row r="702" ht="15.75" customHeight="1">
      <c r="B702" s="2"/>
    </row>
    <row r="703" ht="15.75" customHeight="1">
      <c r="B703" s="2"/>
    </row>
    <row r="704" ht="15.75" customHeight="1">
      <c r="B704" s="2"/>
    </row>
    <row r="705" ht="15.75" customHeight="1">
      <c r="B705" s="2"/>
    </row>
    <row r="706" ht="15.75" customHeight="1">
      <c r="B706" s="2"/>
    </row>
    <row r="707" ht="15.75" customHeight="1">
      <c r="B707" s="2"/>
    </row>
    <row r="708" ht="15.75" customHeight="1">
      <c r="B708" s="2"/>
    </row>
    <row r="709" ht="15.75" customHeight="1">
      <c r="B709" s="2"/>
    </row>
    <row r="710" ht="15.75" customHeight="1">
      <c r="B710" s="2"/>
    </row>
    <row r="711" ht="15.75" customHeight="1">
      <c r="B711" s="2"/>
    </row>
    <row r="712" ht="15.75" customHeight="1">
      <c r="B712" s="2"/>
    </row>
    <row r="713" ht="15.75" customHeight="1">
      <c r="B713" s="2"/>
    </row>
    <row r="714" ht="15.75" customHeight="1">
      <c r="B714" s="2"/>
    </row>
    <row r="715" ht="15.75" customHeight="1">
      <c r="B715" s="2"/>
    </row>
    <row r="716" ht="15.75" customHeight="1">
      <c r="B716" s="2"/>
    </row>
    <row r="717" ht="15.75" customHeight="1">
      <c r="B717" s="2"/>
    </row>
    <row r="718" ht="15.75" customHeight="1">
      <c r="B718" s="2"/>
    </row>
    <row r="719" ht="15.75" customHeight="1">
      <c r="B719" s="2"/>
    </row>
    <row r="720" ht="15.75" customHeight="1">
      <c r="B720" s="2"/>
    </row>
    <row r="721" ht="15.75" customHeight="1">
      <c r="B721" s="2"/>
    </row>
    <row r="722" ht="15.75" customHeight="1">
      <c r="B722" s="2"/>
    </row>
    <row r="723" ht="15.75" customHeight="1">
      <c r="B723" s="2"/>
    </row>
    <row r="724" ht="15.75" customHeight="1">
      <c r="B724" s="2"/>
    </row>
    <row r="725" ht="15.75" customHeight="1">
      <c r="B725" s="2"/>
    </row>
    <row r="726" ht="15.75" customHeight="1">
      <c r="B726" s="2"/>
    </row>
    <row r="727" ht="15.75" customHeight="1">
      <c r="B727" s="2"/>
    </row>
    <row r="728" ht="15.75" customHeight="1">
      <c r="B728" s="2"/>
    </row>
    <row r="729" ht="15.75" customHeight="1">
      <c r="B729" s="2"/>
    </row>
    <row r="730" ht="15.75" customHeight="1">
      <c r="B730" s="2"/>
    </row>
    <row r="731" ht="15.75" customHeight="1">
      <c r="B731" s="2"/>
    </row>
    <row r="732" ht="15.75" customHeight="1">
      <c r="B732" s="2"/>
    </row>
    <row r="733" ht="15.75" customHeight="1">
      <c r="B733" s="2"/>
    </row>
    <row r="734" ht="15.75" customHeight="1">
      <c r="B734" s="2"/>
    </row>
    <row r="735" ht="15.75" customHeight="1">
      <c r="B735" s="2"/>
    </row>
    <row r="736" ht="15.75" customHeight="1">
      <c r="B736" s="2"/>
    </row>
    <row r="737" ht="15.75" customHeight="1">
      <c r="B737" s="2"/>
    </row>
    <row r="738" ht="15.75" customHeight="1">
      <c r="B738" s="2"/>
    </row>
    <row r="739" ht="15.75" customHeight="1">
      <c r="B739" s="2"/>
    </row>
    <row r="740" ht="15.75" customHeight="1">
      <c r="B740" s="2"/>
    </row>
    <row r="741" ht="15.75" customHeight="1">
      <c r="B741" s="2"/>
    </row>
    <row r="742" ht="15.75" customHeight="1">
      <c r="B742" s="2"/>
    </row>
    <row r="743" ht="15.75" customHeight="1">
      <c r="B743" s="2"/>
    </row>
    <row r="744" ht="15.75" customHeight="1">
      <c r="B744" s="2"/>
    </row>
    <row r="745" ht="15.75" customHeight="1">
      <c r="B745" s="2"/>
    </row>
    <row r="746" ht="15.75" customHeight="1">
      <c r="B746" s="2"/>
    </row>
    <row r="747" ht="15.75" customHeight="1">
      <c r="B747" s="2"/>
    </row>
    <row r="748" ht="15.75" customHeight="1">
      <c r="B748" s="2"/>
    </row>
    <row r="749" ht="15.75" customHeight="1">
      <c r="B749" s="2"/>
    </row>
    <row r="750" ht="15.75" customHeight="1">
      <c r="B750" s="2"/>
    </row>
    <row r="751" ht="15.75" customHeight="1">
      <c r="B751" s="2"/>
    </row>
    <row r="752" ht="15.75" customHeight="1">
      <c r="B752" s="2"/>
    </row>
    <row r="753" ht="15.75" customHeight="1">
      <c r="B753" s="2"/>
    </row>
    <row r="754" ht="15.75" customHeight="1">
      <c r="B754" s="2"/>
    </row>
    <row r="755" ht="15.75" customHeight="1">
      <c r="B755" s="2"/>
    </row>
    <row r="756" ht="15.75" customHeight="1">
      <c r="B756" s="2"/>
    </row>
    <row r="757" ht="15.75" customHeight="1">
      <c r="B757" s="2"/>
    </row>
    <row r="758" ht="15.75" customHeight="1">
      <c r="B758" s="2"/>
    </row>
    <row r="759" ht="15.75" customHeight="1">
      <c r="B759" s="2"/>
    </row>
    <row r="760" ht="15.75" customHeight="1">
      <c r="B760" s="2"/>
    </row>
    <row r="761" ht="15.75" customHeight="1">
      <c r="B761" s="2"/>
    </row>
    <row r="762" ht="15.75" customHeight="1">
      <c r="B762" s="2"/>
    </row>
    <row r="763" ht="15.75" customHeight="1">
      <c r="B763" s="2"/>
    </row>
    <row r="764" ht="15.75" customHeight="1">
      <c r="B764" s="2"/>
    </row>
    <row r="765" ht="15.75" customHeight="1">
      <c r="B765" s="2"/>
    </row>
    <row r="766" ht="15.75" customHeight="1">
      <c r="B766" s="2"/>
    </row>
    <row r="767" ht="15.75" customHeight="1">
      <c r="B767" s="2"/>
    </row>
    <row r="768" ht="15.75" customHeight="1">
      <c r="B768" s="2"/>
    </row>
    <row r="769" ht="15.75" customHeight="1">
      <c r="B769" s="2"/>
    </row>
    <row r="770" ht="15.75" customHeight="1">
      <c r="B770" s="2"/>
    </row>
    <row r="771" ht="15.75" customHeight="1">
      <c r="B771" s="2"/>
    </row>
    <row r="772" ht="15.75" customHeight="1">
      <c r="B772" s="2"/>
    </row>
    <row r="773" ht="15.75" customHeight="1">
      <c r="B773" s="2"/>
    </row>
    <row r="774" ht="15.75" customHeight="1">
      <c r="B774" s="2"/>
    </row>
    <row r="775" ht="15.75" customHeight="1">
      <c r="B775" s="2"/>
    </row>
    <row r="776" ht="15.75" customHeight="1">
      <c r="B776" s="2"/>
    </row>
    <row r="777" ht="15.75" customHeight="1">
      <c r="B777" s="2"/>
    </row>
    <row r="778" ht="15.75" customHeight="1">
      <c r="B778" s="2"/>
    </row>
    <row r="779" ht="15.75" customHeight="1">
      <c r="B779" s="2"/>
    </row>
    <row r="780" ht="15.75" customHeight="1">
      <c r="B780" s="2"/>
    </row>
    <row r="781" ht="15.75" customHeight="1">
      <c r="B781" s="2"/>
    </row>
    <row r="782" ht="15.75" customHeight="1">
      <c r="B782" s="2"/>
    </row>
    <row r="783" ht="15.75" customHeight="1">
      <c r="B783" s="2"/>
    </row>
    <row r="784" ht="15.75" customHeight="1">
      <c r="B784" s="2"/>
    </row>
    <row r="785" ht="15.75" customHeight="1">
      <c r="B785" s="2"/>
    </row>
    <row r="786" ht="15.75" customHeight="1">
      <c r="B786" s="2"/>
    </row>
    <row r="787" ht="15.75" customHeight="1">
      <c r="B787" s="2"/>
    </row>
    <row r="788" ht="15.75" customHeight="1">
      <c r="B788" s="2"/>
    </row>
    <row r="789" ht="15.75" customHeight="1">
      <c r="B789" s="2"/>
    </row>
    <row r="790" ht="15.75" customHeight="1">
      <c r="B790" s="2"/>
    </row>
    <row r="791" ht="15.75" customHeight="1">
      <c r="B791" s="2"/>
    </row>
    <row r="792" ht="15.75" customHeight="1">
      <c r="B792" s="2"/>
    </row>
    <row r="793" ht="15.75" customHeight="1">
      <c r="B793" s="2"/>
    </row>
    <row r="794" ht="15.75" customHeight="1">
      <c r="B794" s="2"/>
    </row>
    <row r="795" ht="15.75" customHeight="1">
      <c r="B795" s="2"/>
    </row>
    <row r="796" ht="15.75" customHeight="1">
      <c r="B796" s="2"/>
    </row>
    <row r="797" ht="15.75" customHeight="1">
      <c r="B797" s="2"/>
    </row>
    <row r="798" ht="15.75" customHeight="1">
      <c r="B798" s="2"/>
    </row>
    <row r="799" ht="15.75" customHeight="1">
      <c r="B799" s="2"/>
    </row>
    <row r="800" ht="15.75" customHeight="1">
      <c r="B800" s="2"/>
    </row>
    <row r="801" ht="15.75" customHeight="1">
      <c r="B801" s="2"/>
    </row>
    <row r="802" ht="15.75" customHeight="1">
      <c r="B802" s="2"/>
    </row>
    <row r="803" ht="15.75" customHeight="1">
      <c r="B803" s="2"/>
    </row>
    <row r="804" ht="15.75" customHeight="1">
      <c r="B804" s="2"/>
    </row>
    <row r="805" ht="15.75" customHeight="1">
      <c r="B805" s="2"/>
    </row>
    <row r="806" ht="15.75" customHeight="1">
      <c r="B806" s="2"/>
    </row>
    <row r="807" ht="15.75" customHeight="1">
      <c r="B807" s="2"/>
    </row>
    <row r="808" ht="15.75" customHeight="1">
      <c r="B808" s="2"/>
    </row>
    <row r="809" ht="15.75" customHeight="1">
      <c r="B809" s="2"/>
    </row>
    <row r="810" ht="15.75" customHeight="1">
      <c r="B810" s="2"/>
    </row>
    <row r="811" ht="15.75" customHeight="1">
      <c r="B811" s="2"/>
    </row>
    <row r="812" ht="15.75" customHeight="1">
      <c r="B812" s="2"/>
    </row>
    <row r="813" ht="15.75" customHeight="1">
      <c r="B813" s="2"/>
    </row>
    <row r="814" ht="15.75" customHeight="1">
      <c r="B814" s="2"/>
    </row>
    <row r="815" ht="15.75" customHeight="1">
      <c r="B815" s="2"/>
    </row>
    <row r="816" ht="15.75" customHeight="1">
      <c r="B816" s="2"/>
    </row>
    <row r="817" ht="15.75" customHeight="1">
      <c r="B817" s="2"/>
    </row>
    <row r="818" ht="15.75" customHeight="1">
      <c r="B818" s="2"/>
    </row>
    <row r="819" ht="15.75" customHeight="1">
      <c r="B819" s="2"/>
    </row>
    <row r="820" ht="15.75" customHeight="1">
      <c r="B820" s="2"/>
    </row>
    <row r="821" ht="15.75" customHeight="1">
      <c r="B821" s="2"/>
    </row>
    <row r="822" ht="15.75" customHeight="1">
      <c r="B822" s="2"/>
    </row>
    <row r="823" ht="15.75" customHeight="1">
      <c r="B823" s="2"/>
    </row>
    <row r="824" ht="15.75" customHeight="1">
      <c r="B824" s="2"/>
    </row>
    <row r="825" ht="15.75" customHeight="1">
      <c r="B825" s="2"/>
    </row>
    <row r="826" ht="15.75" customHeight="1">
      <c r="B826" s="2"/>
    </row>
    <row r="827" ht="15.75" customHeight="1">
      <c r="B827" s="2"/>
    </row>
    <row r="828" ht="15.75" customHeight="1">
      <c r="B828" s="2"/>
    </row>
    <row r="829" ht="15.75" customHeight="1">
      <c r="B829" s="2"/>
    </row>
    <row r="830" ht="15.75" customHeight="1">
      <c r="B830" s="2"/>
    </row>
    <row r="831" ht="15.75" customHeight="1">
      <c r="B831" s="2"/>
    </row>
    <row r="832" ht="15.75" customHeight="1">
      <c r="B832" s="2"/>
    </row>
    <row r="833" ht="15.75" customHeight="1">
      <c r="B833" s="2"/>
    </row>
    <row r="834" ht="15.75" customHeight="1">
      <c r="B834" s="2"/>
    </row>
    <row r="835" ht="15.75" customHeight="1">
      <c r="B835" s="2"/>
    </row>
    <row r="836" ht="15.75" customHeight="1">
      <c r="B836" s="2"/>
    </row>
    <row r="837" ht="15.75" customHeight="1">
      <c r="B837" s="2"/>
    </row>
    <row r="838" ht="15.75" customHeight="1">
      <c r="B838" s="2"/>
    </row>
    <row r="839" ht="15.75" customHeight="1">
      <c r="B839" s="2"/>
    </row>
    <row r="840" ht="15.75" customHeight="1">
      <c r="B840" s="2"/>
    </row>
    <row r="841" ht="15.75" customHeight="1">
      <c r="B841" s="2"/>
    </row>
    <row r="842" ht="15.75" customHeight="1">
      <c r="B842" s="2"/>
    </row>
    <row r="843" ht="15.75" customHeight="1">
      <c r="B843" s="2"/>
    </row>
    <row r="844" ht="15.75" customHeight="1">
      <c r="B844" s="2"/>
    </row>
    <row r="845" ht="15.75" customHeight="1">
      <c r="B845" s="2"/>
    </row>
    <row r="846" ht="15.75" customHeight="1">
      <c r="B846" s="2"/>
    </row>
    <row r="847" ht="15.75" customHeight="1">
      <c r="B847" s="2"/>
    </row>
    <row r="848" ht="15.75" customHeight="1">
      <c r="B848" s="2"/>
    </row>
    <row r="849" ht="15.75" customHeight="1">
      <c r="B849" s="2"/>
    </row>
    <row r="850" ht="15.75" customHeight="1">
      <c r="B850" s="2"/>
    </row>
    <row r="851" ht="15.75" customHeight="1">
      <c r="B851" s="2"/>
    </row>
    <row r="852" ht="15.75" customHeight="1">
      <c r="B852" s="2"/>
    </row>
    <row r="853" ht="15.75" customHeight="1">
      <c r="B853" s="2"/>
    </row>
    <row r="854" ht="15.75" customHeight="1">
      <c r="B854" s="2"/>
    </row>
    <row r="855" ht="15.75" customHeight="1">
      <c r="B855" s="2"/>
    </row>
    <row r="856" ht="15.75" customHeight="1">
      <c r="B856" s="2"/>
    </row>
    <row r="857" ht="15.75" customHeight="1">
      <c r="B857" s="2"/>
    </row>
    <row r="858" ht="15.75" customHeight="1">
      <c r="B858" s="2"/>
    </row>
    <row r="859" ht="15.75" customHeight="1">
      <c r="B859" s="2"/>
    </row>
    <row r="860" ht="15.75" customHeight="1">
      <c r="B860" s="2"/>
    </row>
    <row r="861" ht="15.75" customHeight="1">
      <c r="B861" s="2"/>
    </row>
    <row r="862" ht="15.75" customHeight="1">
      <c r="B862" s="2"/>
    </row>
    <row r="863" ht="15.75" customHeight="1">
      <c r="B863" s="2"/>
    </row>
    <row r="864" ht="15.75" customHeight="1">
      <c r="B864" s="2"/>
    </row>
    <row r="865" ht="15.75" customHeight="1">
      <c r="B865" s="2"/>
    </row>
    <row r="866" ht="15.75" customHeight="1">
      <c r="B866" s="2"/>
    </row>
    <row r="867" ht="15.75" customHeight="1">
      <c r="B867" s="2"/>
    </row>
    <row r="868" ht="15.75" customHeight="1">
      <c r="B868" s="2"/>
    </row>
    <row r="869" ht="15.75" customHeight="1">
      <c r="B869" s="2"/>
    </row>
    <row r="870" ht="15.75" customHeight="1">
      <c r="B870" s="2"/>
    </row>
    <row r="871" ht="15.75" customHeight="1">
      <c r="B871" s="2"/>
    </row>
    <row r="872" ht="15.75" customHeight="1">
      <c r="B872" s="2"/>
    </row>
    <row r="873" ht="15.75" customHeight="1">
      <c r="B873" s="2"/>
    </row>
    <row r="874" ht="15.75" customHeight="1">
      <c r="B874" s="2"/>
    </row>
    <row r="875" ht="15.75" customHeight="1">
      <c r="B875" s="2"/>
    </row>
    <row r="876" ht="15.75" customHeight="1">
      <c r="B876" s="2"/>
    </row>
    <row r="877" ht="15.75" customHeight="1">
      <c r="B877" s="2"/>
    </row>
    <row r="878" ht="15.75" customHeight="1">
      <c r="B878" s="2"/>
    </row>
    <row r="879" ht="15.75" customHeight="1">
      <c r="B879" s="2"/>
    </row>
    <row r="880" ht="15.75" customHeight="1">
      <c r="B880" s="2"/>
    </row>
    <row r="881" ht="15.75" customHeight="1">
      <c r="B881" s="2"/>
    </row>
    <row r="882" ht="15.75" customHeight="1">
      <c r="B882" s="2"/>
    </row>
    <row r="883" ht="15.75" customHeight="1">
      <c r="B883" s="2"/>
    </row>
    <row r="884" ht="15.75" customHeight="1">
      <c r="B884" s="2"/>
    </row>
    <row r="885" ht="15.75" customHeight="1">
      <c r="B885" s="2"/>
    </row>
    <row r="886" ht="15.75" customHeight="1">
      <c r="B886" s="2"/>
    </row>
    <row r="887" ht="15.75" customHeight="1">
      <c r="B887" s="2"/>
    </row>
    <row r="888" ht="15.75" customHeight="1">
      <c r="B888" s="2"/>
    </row>
    <row r="889" ht="15.75" customHeight="1">
      <c r="B889" s="2"/>
    </row>
    <row r="890" ht="15.75" customHeight="1">
      <c r="B890" s="2"/>
    </row>
    <row r="891" ht="15.75" customHeight="1">
      <c r="B891" s="2"/>
    </row>
    <row r="892" ht="15.75" customHeight="1">
      <c r="B892" s="2"/>
    </row>
    <row r="893" ht="15.75" customHeight="1">
      <c r="B893" s="2"/>
    </row>
    <row r="894" ht="15.75" customHeight="1">
      <c r="B894" s="2"/>
    </row>
    <row r="895" ht="15.75" customHeight="1">
      <c r="B895" s="2"/>
    </row>
    <row r="896" ht="15.75" customHeight="1">
      <c r="B896" s="2"/>
    </row>
    <row r="897" ht="15.75" customHeight="1">
      <c r="B897" s="2"/>
    </row>
    <row r="898" ht="15.75" customHeight="1">
      <c r="B898" s="2"/>
    </row>
    <row r="899" ht="15.75" customHeight="1">
      <c r="B899" s="2"/>
    </row>
    <row r="900" ht="15.75" customHeight="1">
      <c r="B900" s="2"/>
    </row>
    <row r="901" ht="15.75" customHeight="1">
      <c r="B901" s="2"/>
    </row>
    <row r="902" ht="15.75" customHeight="1">
      <c r="B902" s="2"/>
    </row>
    <row r="903" ht="15.75" customHeight="1">
      <c r="B903" s="2"/>
    </row>
    <row r="904" ht="15.75" customHeight="1">
      <c r="B904" s="2"/>
    </row>
    <row r="905" ht="15.75" customHeight="1">
      <c r="B905" s="2"/>
    </row>
    <row r="906" ht="15.75" customHeight="1">
      <c r="B906" s="2"/>
    </row>
    <row r="907" ht="15.75" customHeight="1">
      <c r="B907" s="2"/>
    </row>
    <row r="908" ht="15.75" customHeight="1">
      <c r="B908" s="2"/>
    </row>
    <row r="909" ht="15.75" customHeight="1">
      <c r="B909" s="2"/>
    </row>
    <row r="910" ht="15.75" customHeight="1">
      <c r="B910" s="2"/>
    </row>
    <row r="911" ht="15.75" customHeight="1">
      <c r="B911" s="2"/>
    </row>
    <row r="912" ht="15.75" customHeight="1">
      <c r="B912" s="2"/>
    </row>
    <row r="913" ht="15.75" customHeight="1">
      <c r="B913" s="2"/>
    </row>
    <row r="914" ht="15.75" customHeight="1">
      <c r="B914" s="2"/>
    </row>
    <row r="915" ht="15.75" customHeight="1">
      <c r="B915" s="2"/>
    </row>
    <row r="916" ht="15.75" customHeight="1">
      <c r="B916" s="2"/>
    </row>
    <row r="917" ht="15.75" customHeight="1">
      <c r="B917" s="2"/>
    </row>
    <row r="918" ht="15.75" customHeight="1">
      <c r="B918" s="2"/>
    </row>
    <row r="919" ht="15.75" customHeight="1">
      <c r="B919" s="2"/>
    </row>
    <row r="920" ht="15.75" customHeight="1">
      <c r="B920" s="2"/>
    </row>
    <row r="921" ht="15.75" customHeight="1">
      <c r="B921" s="2"/>
    </row>
    <row r="922" ht="15.75" customHeight="1">
      <c r="B922" s="2"/>
    </row>
    <row r="923" ht="15.75" customHeight="1">
      <c r="B923" s="2"/>
    </row>
    <row r="924" ht="15.75" customHeight="1">
      <c r="B924" s="2"/>
    </row>
    <row r="925" ht="15.75" customHeight="1">
      <c r="B925" s="2"/>
    </row>
    <row r="926" ht="15.75" customHeight="1">
      <c r="B926" s="2"/>
    </row>
    <row r="927" ht="15.75" customHeight="1">
      <c r="B927" s="2"/>
    </row>
    <row r="928" ht="15.75" customHeight="1">
      <c r="B928" s="2"/>
    </row>
    <row r="929" ht="15.75" customHeight="1">
      <c r="B929" s="2"/>
    </row>
    <row r="930" ht="15.75" customHeight="1">
      <c r="B930" s="2"/>
    </row>
    <row r="931" ht="15.75" customHeight="1">
      <c r="B931" s="2"/>
    </row>
    <row r="932" ht="15.75" customHeight="1">
      <c r="B932" s="2"/>
    </row>
    <row r="933" ht="15.75" customHeight="1">
      <c r="B933" s="2"/>
    </row>
    <row r="934" ht="15.75" customHeight="1">
      <c r="B934" s="2"/>
    </row>
    <row r="935" ht="15.75" customHeight="1">
      <c r="B935" s="2"/>
    </row>
    <row r="936" ht="15.75" customHeight="1">
      <c r="B936" s="2"/>
    </row>
    <row r="937" ht="15.75" customHeight="1">
      <c r="B937" s="2"/>
    </row>
    <row r="938" ht="15.75" customHeight="1">
      <c r="B938" s="2"/>
    </row>
    <row r="939" ht="15.75" customHeight="1">
      <c r="B939" s="2"/>
    </row>
    <row r="940" ht="15.75" customHeight="1">
      <c r="B940" s="2"/>
    </row>
    <row r="941" ht="15.75" customHeight="1">
      <c r="B941" s="2"/>
    </row>
    <row r="942" ht="15.75" customHeight="1">
      <c r="B942" s="2"/>
    </row>
    <row r="943" ht="15.75" customHeight="1">
      <c r="B943" s="2"/>
    </row>
    <row r="944" ht="15.75" customHeight="1">
      <c r="B944" s="2"/>
    </row>
    <row r="945" ht="15.75" customHeight="1">
      <c r="B945" s="2"/>
    </row>
    <row r="946" ht="15.75" customHeight="1">
      <c r="B946" s="2"/>
    </row>
    <row r="947" ht="15.75" customHeight="1">
      <c r="B947" s="2"/>
    </row>
    <row r="948" ht="15.75" customHeight="1">
      <c r="B948" s="2"/>
    </row>
    <row r="949" ht="15.75" customHeight="1">
      <c r="B949" s="2"/>
    </row>
    <row r="950" ht="15.75" customHeight="1">
      <c r="B950" s="2"/>
    </row>
    <row r="951" ht="15.75" customHeight="1">
      <c r="B951" s="2"/>
    </row>
    <row r="952" ht="15.75" customHeight="1">
      <c r="B952" s="2"/>
    </row>
    <row r="953" ht="15.75" customHeight="1">
      <c r="B953" s="2"/>
    </row>
    <row r="954" ht="15.75" customHeight="1">
      <c r="B954" s="2"/>
    </row>
    <row r="955" ht="15.75" customHeight="1">
      <c r="B955" s="2"/>
    </row>
    <row r="956" ht="15.75" customHeight="1">
      <c r="B956" s="2"/>
    </row>
    <row r="957" ht="15.75" customHeight="1">
      <c r="B957" s="2"/>
    </row>
    <row r="958" ht="15.75" customHeight="1">
      <c r="B958" s="2"/>
    </row>
    <row r="959" ht="15.75" customHeight="1">
      <c r="B959" s="2"/>
    </row>
    <row r="960" ht="15.75" customHeight="1">
      <c r="B960" s="2"/>
    </row>
    <row r="961" ht="15.75" customHeight="1">
      <c r="B961" s="2"/>
    </row>
    <row r="962" ht="15.75" customHeight="1">
      <c r="B962" s="2"/>
    </row>
    <row r="963" ht="15.75" customHeight="1">
      <c r="B963" s="2"/>
    </row>
    <row r="964" ht="15.75" customHeight="1">
      <c r="B964" s="2"/>
    </row>
    <row r="965" ht="15.75" customHeight="1">
      <c r="B965" s="2"/>
    </row>
    <row r="966" ht="15.75" customHeight="1">
      <c r="B966" s="2"/>
    </row>
    <row r="967" ht="15.75" customHeight="1">
      <c r="B967" s="2"/>
    </row>
    <row r="968" ht="15.75" customHeight="1">
      <c r="B968" s="2"/>
    </row>
    <row r="969" ht="15.75" customHeight="1">
      <c r="B969" s="2"/>
    </row>
    <row r="970" ht="15.75" customHeight="1">
      <c r="B970" s="2"/>
    </row>
    <row r="971" ht="15.75" customHeight="1">
      <c r="B971" s="2"/>
    </row>
    <row r="972" ht="15.75" customHeight="1">
      <c r="B972" s="2"/>
    </row>
    <row r="973" ht="15.75" customHeight="1">
      <c r="B973" s="2"/>
    </row>
    <row r="974" ht="15.75" customHeight="1">
      <c r="B974" s="2"/>
    </row>
    <row r="975" ht="15.75" customHeight="1">
      <c r="B975" s="2"/>
    </row>
    <row r="976" ht="15.75" customHeight="1">
      <c r="B976" s="2"/>
    </row>
    <row r="977" ht="15.75" customHeight="1">
      <c r="B977" s="2"/>
    </row>
    <row r="978" ht="15.75" customHeight="1">
      <c r="B978" s="2"/>
    </row>
    <row r="979" ht="15.75" customHeight="1">
      <c r="B979" s="2"/>
    </row>
    <row r="980" ht="15.75" customHeight="1">
      <c r="B980" s="2"/>
    </row>
    <row r="981" ht="15.75" customHeight="1">
      <c r="B981" s="2"/>
    </row>
    <row r="982" ht="15.75" customHeight="1">
      <c r="B982" s="2"/>
    </row>
    <row r="983" ht="15.75" customHeight="1">
      <c r="B983" s="2"/>
    </row>
    <row r="984" ht="15.75" customHeight="1">
      <c r="B984" s="2"/>
    </row>
    <row r="985" ht="15.75" customHeight="1">
      <c r="B985" s="2"/>
    </row>
    <row r="986" ht="15.75" customHeight="1">
      <c r="B986" s="2"/>
    </row>
    <row r="987" ht="15.75" customHeight="1">
      <c r="B987" s="2"/>
    </row>
    <row r="988" ht="15.75" customHeight="1">
      <c r="B988" s="2"/>
    </row>
    <row r="989" ht="15.75" customHeight="1">
      <c r="B989" s="2"/>
    </row>
    <row r="990" ht="15.75" customHeight="1">
      <c r="B990" s="2"/>
    </row>
    <row r="991" ht="15.75" customHeight="1">
      <c r="B991" s="2"/>
    </row>
    <row r="992" ht="15.75" customHeight="1">
      <c r="B992" s="2"/>
    </row>
    <row r="993" ht="15.75" customHeight="1">
      <c r="B993" s="2"/>
    </row>
    <row r="994" ht="15.75" customHeight="1">
      <c r="B994" s="2"/>
    </row>
    <row r="995" ht="15.75" customHeight="1">
      <c r="B995" s="2"/>
    </row>
    <row r="996" ht="15.75" customHeight="1">
      <c r="B996" s="2"/>
    </row>
    <row r="997" ht="15.75" customHeight="1">
      <c r="B997" s="2"/>
    </row>
    <row r="998" ht="15.75" customHeight="1">
      <c r="B998" s="2"/>
    </row>
    <row r="999" ht="15.75" customHeight="1">
      <c r="B999" s="2"/>
    </row>
    <row r="1000" ht="15.75" customHeight="1"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21.57"/>
    <col customWidth="1" min="2" max="2" width="6.0"/>
    <col customWidth="1" min="3" max="3" width="14.86"/>
    <col customWidth="1" min="4" max="4" width="21.57"/>
    <col customWidth="1" min="5" max="5" width="27.0"/>
    <col customWidth="1" min="6" max="6" width="12.43"/>
    <col customWidth="1" min="7" max="8" width="7.71"/>
    <col customWidth="1" min="9" max="9" width="12.14"/>
    <col customWidth="1" min="10" max="10" width="10.57"/>
  </cols>
  <sheetData>
    <row r="1" ht="21.75" customHeight="1">
      <c r="A1" s="10" t="s">
        <v>0</v>
      </c>
      <c r="B1" s="11" t="s">
        <v>736</v>
      </c>
      <c r="C1" s="12" t="s">
        <v>1</v>
      </c>
      <c r="D1" s="13" t="s">
        <v>4</v>
      </c>
      <c r="E1" s="13" t="s">
        <v>737</v>
      </c>
      <c r="F1" s="13" t="s">
        <v>738</v>
      </c>
      <c r="G1" s="14" t="s">
        <v>15</v>
      </c>
      <c r="H1" s="14" t="s">
        <v>17</v>
      </c>
      <c r="I1" s="14" t="s">
        <v>19</v>
      </c>
      <c r="J1" s="14" t="s">
        <v>739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.75" customHeight="1">
      <c r="A2" s="15">
        <v>43129.760388263894</v>
      </c>
      <c r="B2" s="16">
        <v>1.0</v>
      </c>
      <c r="C2" s="17">
        <v>1.60115737001E11</v>
      </c>
      <c r="D2" s="18" t="s">
        <v>82</v>
      </c>
      <c r="E2" s="18" t="s">
        <v>83</v>
      </c>
      <c r="F2" s="18">
        <v>8.143167771E9</v>
      </c>
      <c r="G2" s="19">
        <v>91.0</v>
      </c>
      <c r="H2" s="19">
        <v>95.5</v>
      </c>
      <c r="I2" s="20" t="s">
        <v>56</v>
      </c>
      <c r="J2" s="19">
        <v>8.0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21.75" customHeight="1">
      <c r="A3" s="15">
        <v>43129.85143613426</v>
      </c>
      <c r="B3" s="16">
        <v>2.0</v>
      </c>
      <c r="C3" s="17">
        <v>1.60115737002E11</v>
      </c>
      <c r="D3" s="18" t="s">
        <v>88</v>
      </c>
      <c r="E3" s="18" t="s">
        <v>89</v>
      </c>
      <c r="F3" s="18">
        <v>9.989557592E9</v>
      </c>
      <c r="G3" s="19">
        <v>86.0</v>
      </c>
      <c r="H3" s="19">
        <v>95.9</v>
      </c>
      <c r="I3" s="20" t="s">
        <v>56</v>
      </c>
      <c r="J3" s="19">
        <v>7.9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21.75" customHeight="1">
      <c r="A4" s="15">
        <v>43129.88097118055</v>
      </c>
      <c r="B4" s="16">
        <v>3.0</v>
      </c>
      <c r="C4" s="17">
        <v>1.60115737003E11</v>
      </c>
      <c r="D4" s="18" t="s">
        <v>99</v>
      </c>
      <c r="E4" s="18" t="s">
        <v>100</v>
      </c>
      <c r="F4" s="18">
        <v>9.550767897E9</v>
      </c>
      <c r="G4" s="19">
        <v>93.0</v>
      </c>
      <c r="H4" s="19">
        <v>97.6</v>
      </c>
      <c r="I4" s="20" t="s">
        <v>56</v>
      </c>
      <c r="J4" s="19">
        <v>9.1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21.75" customHeight="1">
      <c r="A5" s="15">
        <v>43129.90221732639</v>
      </c>
      <c r="B5" s="16">
        <v>4.0</v>
      </c>
      <c r="C5" s="17">
        <v>1.60115737004E11</v>
      </c>
      <c r="D5" s="18" t="s">
        <v>110</v>
      </c>
      <c r="E5" s="18" t="s">
        <v>111</v>
      </c>
      <c r="F5" s="18">
        <v>7.995252241E9</v>
      </c>
      <c r="G5" s="19">
        <v>97.0</v>
      </c>
      <c r="H5" s="19">
        <v>95.7</v>
      </c>
      <c r="I5" s="20" t="s">
        <v>56</v>
      </c>
      <c r="J5" s="19">
        <v>8.3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21.75" customHeight="1">
      <c r="A6" s="15">
        <v>43129.92517609954</v>
      </c>
      <c r="B6" s="16">
        <v>5.0</v>
      </c>
      <c r="C6" s="17">
        <v>1.60115737005E11</v>
      </c>
      <c r="D6" s="18" t="s">
        <v>120</v>
      </c>
      <c r="E6" s="18" t="s">
        <v>121</v>
      </c>
      <c r="F6" s="18">
        <v>7.995229295E9</v>
      </c>
      <c r="G6" s="19">
        <v>80.0</v>
      </c>
      <c r="H6" s="19">
        <v>86.0</v>
      </c>
      <c r="I6" s="20" t="s">
        <v>56</v>
      </c>
      <c r="J6" s="19">
        <v>7.3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21.75" customHeight="1">
      <c r="A7" s="15">
        <v>43129.904007951394</v>
      </c>
      <c r="B7" s="16">
        <v>6.0</v>
      </c>
      <c r="C7" s="17">
        <v>1.60115737006E11</v>
      </c>
      <c r="D7" s="18" t="s">
        <v>128</v>
      </c>
      <c r="E7" s="18" t="s">
        <v>129</v>
      </c>
      <c r="F7" s="18">
        <v>7.995949361E9</v>
      </c>
      <c r="G7" s="19">
        <v>92.5</v>
      </c>
      <c r="H7" s="19">
        <v>94.7</v>
      </c>
      <c r="I7" s="20" t="s">
        <v>56</v>
      </c>
      <c r="J7" s="19">
        <v>8.5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21.75" customHeight="1">
      <c r="A8" s="15">
        <v>43129.892930312504</v>
      </c>
      <c r="B8" s="16">
        <v>7.0</v>
      </c>
      <c r="C8" s="17">
        <v>1.60115737007E11</v>
      </c>
      <c r="D8" s="18" t="s">
        <v>142</v>
      </c>
      <c r="E8" s="18" t="s">
        <v>143</v>
      </c>
      <c r="F8" s="18">
        <v>7.095608579E9</v>
      </c>
      <c r="G8" s="19">
        <v>88.3</v>
      </c>
      <c r="H8" s="19">
        <v>97.3</v>
      </c>
      <c r="I8" s="20" t="s">
        <v>56</v>
      </c>
      <c r="J8" s="19">
        <v>7.9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1.75" customHeight="1">
      <c r="A9" s="15">
        <v>43129.90860652778</v>
      </c>
      <c r="B9" s="16">
        <v>8.0</v>
      </c>
      <c r="C9" s="17">
        <v>1.60115737008E11</v>
      </c>
      <c r="D9" s="18" t="s">
        <v>740</v>
      </c>
      <c r="E9" s="18" t="s">
        <v>151</v>
      </c>
      <c r="F9" s="18">
        <v>7.842539567E9</v>
      </c>
      <c r="G9" s="19">
        <v>92.0</v>
      </c>
      <c r="H9" s="19">
        <v>97.0</v>
      </c>
      <c r="I9" s="20" t="s">
        <v>56</v>
      </c>
      <c r="J9" s="19">
        <v>9.1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1.75" customHeight="1">
      <c r="A10" s="15">
        <v>43129.751028032406</v>
      </c>
      <c r="B10" s="16">
        <v>9.0</v>
      </c>
      <c r="C10" s="17">
        <v>1.60115737009E11</v>
      </c>
      <c r="D10" s="18" t="s">
        <v>163</v>
      </c>
      <c r="E10" s="18" t="s">
        <v>164</v>
      </c>
      <c r="F10" s="18">
        <v>8.096190304E9</v>
      </c>
      <c r="G10" s="19">
        <v>92.1</v>
      </c>
      <c r="H10" s="19">
        <v>91.2</v>
      </c>
      <c r="I10" s="20" t="s">
        <v>56</v>
      </c>
      <c r="J10" s="19">
        <v>7.9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21.75" customHeight="1">
      <c r="A11" s="15">
        <v>43129.76341134259</v>
      </c>
      <c r="B11" s="16">
        <v>10.0</v>
      </c>
      <c r="C11" s="17">
        <v>1.6011573701E11</v>
      </c>
      <c r="D11" s="18" t="s">
        <v>172</v>
      </c>
      <c r="E11" s="18" t="s">
        <v>173</v>
      </c>
      <c r="F11" s="18">
        <v>7.569168243E9</v>
      </c>
      <c r="G11" s="19">
        <v>91.0</v>
      </c>
      <c r="H11" s="19">
        <v>96.5</v>
      </c>
      <c r="I11" s="20" t="s">
        <v>56</v>
      </c>
      <c r="J11" s="19">
        <v>8.0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21.75" customHeight="1">
      <c r="A12" s="15">
        <v>43129.93273366898</v>
      </c>
      <c r="B12" s="16">
        <v>11.0</v>
      </c>
      <c r="C12" s="17">
        <v>1.60115737011E11</v>
      </c>
      <c r="D12" s="18" t="s">
        <v>183</v>
      </c>
      <c r="E12" s="18" t="s">
        <v>184</v>
      </c>
      <c r="F12" s="18">
        <v>9.676996767E9</v>
      </c>
      <c r="G12" s="19">
        <v>95.0</v>
      </c>
      <c r="H12" s="19">
        <v>94.6</v>
      </c>
      <c r="I12" s="20" t="s">
        <v>56</v>
      </c>
      <c r="J12" s="19">
        <v>7.8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21.75" customHeight="1">
      <c r="A13" s="15">
        <v>43129.88928368056</v>
      </c>
      <c r="B13" s="16">
        <v>12.0</v>
      </c>
      <c r="C13" s="17">
        <v>1.60115737012E11</v>
      </c>
      <c r="D13" s="18" t="s">
        <v>193</v>
      </c>
      <c r="E13" s="18" t="s">
        <v>194</v>
      </c>
      <c r="F13" s="18">
        <v>8.98502346E9</v>
      </c>
      <c r="G13" s="19">
        <v>74.0</v>
      </c>
      <c r="H13" s="19">
        <v>93.0</v>
      </c>
      <c r="I13" s="20" t="s">
        <v>56</v>
      </c>
      <c r="J13" s="19">
        <v>7.1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21.75" customHeight="1">
      <c r="A14" s="15">
        <v>43129.92068462963</v>
      </c>
      <c r="B14" s="16">
        <v>13.0</v>
      </c>
      <c r="C14" s="17">
        <v>1.60115737013E11</v>
      </c>
      <c r="D14" s="18" t="s">
        <v>203</v>
      </c>
      <c r="E14" s="18" t="s">
        <v>204</v>
      </c>
      <c r="F14" s="18">
        <v>8.464044399E9</v>
      </c>
      <c r="G14" s="19">
        <v>96.0</v>
      </c>
      <c r="H14" s="19">
        <v>97.0</v>
      </c>
      <c r="I14" s="20" t="s">
        <v>56</v>
      </c>
      <c r="J14" s="19">
        <v>8.8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21.75" customHeight="1">
      <c r="A15" s="15">
        <v>43129.89704813657</v>
      </c>
      <c r="B15" s="16">
        <v>14.0</v>
      </c>
      <c r="C15" s="17">
        <v>1.60115737014E11</v>
      </c>
      <c r="D15" s="18" t="s">
        <v>213</v>
      </c>
      <c r="E15" s="18" t="s">
        <v>214</v>
      </c>
      <c r="F15" s="18">
        <v>9.553650212E9</v>
      </c>
      <c r="G15" s="19">
        <v>95.0</v>
      </c>
      <c r="H15" s="19">
        <v>97.3</v>
      </c>
      <c r="I15" s="20" t="s">
        <v>56</v>
      </c>
      <c r="J15" s="19">
        <v>8.9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21.75" customHeight="1">
      <c r="A16" s="15">
        <v>43129.752299155094</v>
      </c>
      <c r="B16" s="16">
        <v>15.0</v>
      </c>
      <c r="C16" s="17">
        <v>1.60115737014E11</v>
      </c>
      <c r="D16" s="18" t="s">
        <v>225</v>
      </c>
      <c r="E16" s="18" t="s">
        <v>226</v>
      </c>
      <c r="F16" s="18">
        <v>9.515365965E9</v>
      </c>
      <c r="G16" s="19">
        <v>98.0</v>
      </c>
      <c r="H16" s="19">
        <v>97.5</v>
      </c>
      <c r="I16" s="20" t="s">
        <v>56</v>
      </c>
      <c r="J16" s="19">
        <v>8.9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21.75" customHeight="1">
      <c r="A17" s="15">
        <v>43129.90322892361</v>
      </c>
      <c r="B17" s="16">
        <v>16.0</v>
      </c>
      <c r="C17" s="17">
        <v>1.60115737016E11</v>
      </c>
      <c r="D17" s="18" t="s">
        <v>233</v>
      </c>
      <c r="E17" s="18" t="s">
        <v>234</v>
      </c>
      <c r="F17" s="18">
        <v>9.100622373E9</v>
      </c>
      <c r="G17" s="19">
        <v>93.1</v>
      </c>
      <c r="H17" s="19">
        <v>96.4</v>
      </c>
      <c r="I17" s="20" t="s">
        <v>56</v>
      </c>
      <c r="J17" s="19">
        <v>7.8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21.75" customHeight="1">
      <c r="A18" s="15">
        <v>43129.93648070602</v>
      </c>
      <c r="B18" s="16">
        <v>17.0</v>
      </c>
      <c r="C18" s="17">
        <v>1.60115737019E11</v>
      </c>
      <c r="D18" s="18" t="s">
        <v>240</v>
      </c>
      <c r="E18" s="18" t="s">
        <v>241</v>
      </c>
      <c r="F18" s="18">
        <v>7.032556666E9</v>
      </c>
      <c r="G18" s="19">
        <v>88.5</v>
      </c>
      <c r="H18" s="19">
        <v>93.9</v>
      </c>
      <c r="I18" s="20" t="s">
        <v>56</v>
      </c>
      <c r="J18" s="19">
        <v>8.5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21.75" customHeight="1">
      <c r="A19" s="15">
        <v>43129.900905381946</v>
      </c>
      <c r="B19" s="16">
        <v>18.0</v>
      </c>
      <c r="C19" s="17">
        <v>1.60115737018E11</v>
      </c>
      <c r="D19" s="18" t="s">
        <v>249</v>
      </c>
      <c r="E19" s="18" t="s">
        <v>250</v>
      </c>
      <c r="F19" s="18">
        <v>9.502330191E9</v>
      </c>
      <c r="G19" s="19">
        <v>95.0</v>
      </c>
      <c r="H19" s="19">
        <v>96.0</v>
      </c>
      <c r="I19" s="20" t="s">
        <v>56</v>
      </c>
      <c r="J19" s="19">
        <v>8.9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21.75" customHeight="1">
      <c r="A20" s="15">
        <v>43129.94499145834</v>
      </c>
      <c r="B20" s="16">
        <v>19.0</v>
      </c>
      <c r="C20" s="17">
        <v>1.60115737019E11</v>
      </c>
      <c r="D20" s="18" t="s">
        <v>255</v>
      </c>
      <c r="E20" s="18" t="s">
        <v>256</v>
      </c>
      <c r="F20" s="18">
        <v>9.676410319E9</v>
      </c>
      <c r="G20" s="19">
        <v>95.0</v>
      </c>
      <c r="H20" s="19">
        <v>97.1</v>
      </c>
      <c r="I20" s="20" t="s">
        <v>56</v>
      </c>
      <c r="J20" s="19">
        <v>8.5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21.75" customHeight="1">
      <c r="A21" s="15">
        <v>43129.76037837963</v>
      </c>
      <c r="B21" s="16">
        <v>20.0</v>
      </c>
      <c r="C21" s="17">
        <v>1.6011573702E11</v>
      </c>
      <c r="D21" s="18" t="s">
        <v>265</v>
      </c>
      <c r="E21" s="18" t="s">
        <v>266</v>
      </c>
      <c r="F21" s="18">
        <v>9.703331505E9</v>
      </c>
      <c r="G21" s="19">
        <v>93.0</v>
      </c>
      <c r="H21" s="19">
        <v>96.0</v>
      </c>
      <c r="I21" s="20" t="s">
        <v>56</v>
      </c>
      <c r="J21" s="19">
        <v>8.0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21.75" customHeight="1">
      <c r="A22" s="15">
        <v>43129.8412449537</v>
      </c>
      <c r="B22" s="16">
        <v>21.0</v>
      </c>
      <c r="C22" s="17">
        <v>1.60115737021E11</v>
      </c>
      <c r="D22" s="18" t="s">
        <v>273</v>
      </c>
      <c r="E22" s="18" t="s">
        <v>274</v>
      </c>
      <c r="F22" s="18">
        <v>9.58199235E9</v>
      </c>
      <c r="G22" s="19">
        <v>92.0</v>
      </c>
      <c r="H22" s="19">
        <v>93.0</v>
      </c>
      <c r="I22" s="20" t="s">
        <v>56</v>
      </c>
      <c r="J22" s="19">
        <v>7.6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21.75" customHeight="1">
      <c r="A23" s="15">
        <v>43129.95257248843</v>
      </c>
      <c r="B23" s="16">
        <v>22.0</v>
      </c>
      <c r="C23" s="17">
        <v>1.60115737022E11</v>
      </c>
      <c r="D23" s="18" t="s">
        <v>284</v>
      </c>
      <c r="E23" s="18" t="s">
        <v>285</v>
      </c>
      <c r="F23" s="18">
        <v>9.951068555E9</v>
      </c>
      <c r="G23" s="19">
        <v>80.0</v>
      </c>
      <c r="H23" s="19">
        <v>73.0</v>
      </c>
      <c r="I23" s="20" t="s">
        <v>56</v>
      </c>
      <c r="J23" s="19">
        <v>6.1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21.75" customHeight="1">
      <c r="A24" s="15">
        <v>43129.81724394676</v>
      </c>
      <c r="B24" s="16">
        <v>23.0</v>
      </c>
      <c r="C24" s="17">
        <v>1.60115737023E11</v>
      </c>
      <c r="D24" s="18" t="s">
        <v>293</v>
      </c>
      <c r="E24" s="18" t="s">
        <v>294</v>
      </c>
      <c r="F24" s="18">
        <v>7.893546833E9</v>
      </c>
      <c r="G24" s="19">
        <v>95.0</v>
      </c>
      <c r="H24" s="19">
        <v>96.1</v>
      </c>
      <c r="I24" s="20" t="s">
        <v>56</v>
      </c>
      <c r="J24" s="19">
        <v>8.3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21.75" customHeight="1">
      <c r="A25" s="15">
        <v>43129.76434013889</v>
      </c>
      <c r="B25" s="16">
        <v>24.0</v>
      </c>
      <c r="C25" s="17">
        <v>1.60115737024E11</v>
      </c>
      <c r="D25" s="18" t="s">
        <v>302</v>
      </c>
      <c r="E25" s="18" t="s">
        <v>303</v>
      </c>
      <c r="F25" s="18">
        <v>9.505439719E9</v>
      </c>
      <c r="G25" s="19">
        <v>95.0</v>
      </c>
      <c r="H25" s="19">
        <v>96.9</v>
      </c>
      <c r="I25" s="20" t="s">
        <v>56</v>
      </c>
      <c r="J25" s="19">
        <v>8.9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21.75" customHeight="1">
      <c r="A26" s="15">
        <v>43129.91412796296</v>
      </c>
      <c r="B26" s="16">
        <v>25.0</v>
      </c>
      <c r="C26" s="17">
        <v>1.60115737025E11</v>
      </c>
      <c r="D26" s="18" t="s">
        <v>310</v>
      </c>
      <c r="E26" s="18" t="s">
        <v>311</v>
      </c>
      <c r="F26" s="18">
        <v>9.000103234E9</v>
      </c>
      <c r="G26" s="19">
        <v>95.0</v>
      </c>
      <c r="H26" s="19">
        <v>98.4</v>
      </c>
      <c r="I26" s="20" t="s">
        <v>56</v>
      </c>
      <c r="J26" s="19">
        <v>9.0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21.75" customHeight="1">
      <c r="A27" s="15">
        <v>43129.807467025465</v>
      </c>
      <c r="B27" s="16">
        <v>26.0</v>
      </c>
      <c r="C27" s="17">
        <v>1.60115737026E11</v>
      </c>
      <c r="D27" s="18" t="s">
        <v>320</v>
      </c>
      <c r="E27" s="18" t="s">
        <v>321</v>
      </c>
      <c r="F27" s="18">
        <v>9.490547448E9</v>
      </c>
      <c r="G27" s="19">
        <v>95.0</v>
      </c>
      <c r="H27" s="19">
        <v>95.4</v>
      </c>
      <c r="I27" s="20" t="s">
        <v>56</v>
      </c>
      <c r="J27" s="19">
        <v>8.0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21.75" customHeight="1">
      <c r="A28" s="15">
        <v>43129.77828767362</v>
      </c>
      <c r="B28" s="16">
        <v>27.0</v>
      </c>
      <c r="C28" s="17">
        <v>1.60115737027E11</v>
      </c>
      <c r="D28" s="18" t="s">
        <v>328</v>
      </c>
      <c r="E28" s="18" t="s">
        <v>329</v>
      </c>
      <c r="F28" s="18">
        <v>7.675065786E9</v>
      </c>
      <c r="G28" s="19">
        <v>92.4</v>
      </c>
      <c r="H28" s="19">
        <v>97.6</v>
      </c>
      <c r="I28" s="20" t="s">
        <v>56</v>
      </c>
      <c r="J28" s="19">
        <v>8.8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21.75" customHeight="1">
      <c r="A29" s="15">
        <v>43129.88995857639</v>
      </c>
      <c r="B29" s="16">
        <v>28.0</v>
      </c>
      <c r="C29" s="17">
        <v>1.60115737028E11</v>
      </c>
      <c r="D29" s="18" t="s">
        <v>341</v>
      </c>
      <c r="E29" s="18" t="s">
        <v>342</v>
      </c>
      <c r="F29" s="18">
        <v>9.032324838E9</v>
      </c>
      <c r="G29" s="19">
        <v>93.1</v>
      </c>
      <c r="H29" s="19">
        <v>96.6</v>
      </c>
      <c r="I29" s="20" t="s">
        <v>56</v>
      </c>
      <c r="J29" s="19">
        <v>8.6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21.75" customHeight="1">
      <c r="A30" s="15">
        <v>43129.83757613426</v>
      </c>
      <c r="B30" s="16">
        <v>29.0</v>
      </c>
      <c r="C30" s="17">
        <v>1.60115737029E11</v>
      </c>
      <c r="D30" s="18" t="s">
        <v>349</v>
      </c>
      <c r="E30" s="18" t="s">
        <v>350</v>
      </c>
      <c r="F30" s="18">
        <v>9.177023619E9</v>
      </c>
      <c r="G30" s="19">
        <v>88.3</v>
      </c>
      <c r="H30" s="19">
        <v>93.0</v>
      </c>
      <c r="I30" s="20" t="s">
        <v>56</v>
      </c>
      <c r="J30" s="19">
        <v>7.4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21.75" customHeight="1">
      <c r="A31" s="15">
        <v>43129.80100568287</v>
      </c>
      <c r="B31" s="16">
        <v>30.0</v>
      </c>
      <c r="C31" s="17">
        <v>1.6011573703E11</v>
      </c>
      <c r="D31" s="18" t="s">
        <v>360</v>
      </c>
      <c r="E31" s="18" t="s">
        <v>361</v>
      </c>
      <c r="F31" s="18">
        <v>7.093926188E9</v>
      </c>
      <c r="G31" s="19">
        <v>93.0</v>
      </c>
      <c r="H31" s="19">
        <v>95.5</v>
      </c>
      <c r="I31" s="20" t="s">
        <v>56</v>
      </c>
      <c r="J31" s="19">
        <v>8.2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21.75" customHeight="1">
      <c r="A32" s="15">
        <v>43129.7644594213</v>
      </c>
      <c r="B32" s="16">
        <v>31.0</v>
      </c>
      <c r="C32" s="17">
        <v>1.60115737031E11</v>
      </c>
      <c r="D32" s="18" t="s">
        <v>369</v>
      </c>
      <c r="E32" s="18" t="s">
        <v>370</v>
      </c>
      <c r="F32" s="18">
        <v>9.705557269E9</v>
      </c>
      <c r="G32" s="19">
        <v>92.1</v>
      </c>
      <c r="H32" s="19">
        <v>98.0</v>
      </c>
      <c r="I32" s="20" t="s">
        <v>56</v>
      </c>
      <c r="J32" s="19">
        <v>9.1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21.75" customHeight="1">
      <c r="A33" s="15">
        <v>43129.80703631944</v>
      </c>
      <c r="B33" s="16">
        <v>32.0</v>
      </c>
      <c r="C33" s="17">
        <v>1.60115737032E11</v>
      </c>
      <c r="D33" s="18" t="s">
        <v>378</v>
      </c>
      <c r="E33" s="18" t="s">
        <v>380</v>
      </c>
      <c r="F33" s="18">
        <v>7.893404555E9</v>
      </c>
      <c r="G33" s="19">
        <v>95.0</v>
      </c>
      <c r="H33" s="19">
        <v>91.0</v>
      </c>
      <c r="I33" s="20" t="s">
        <v>56</v>
      </c>
      <c r="J33" s="19">
        <v>7.0</v>
      </c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21.75" customHeight="1">
      <c r="A34" s="15">
        <v>43129.910929375</v>
      </c>
      <c r="B34" s="16">
        <v>33.0</v>
      </c>
      <c r="C34" s="17">
        <v>1.60115737033E11</v>
      </c>
      <c r="D34" s="18" t="s">
        <v>387</v>
      </c>
      <c r="E34" s="18" t="s">
        <v>388</v>
      </c>
      <c r="F34" s="18">
        <v>8.121036396E9</v>
      </c>
      <c r="G34" s="19">
        <v>90.0</v>
      </c>
      <c r="H34" s="19">
        <v>91.0</v>
      </c>
      <c r="I34" s="20" t="s">
        <v>56</v>
      </c>
      <c r="J34" s="19">
        <v>6.1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21.75" customHeight="1">
      <c r="A35" s="15">
        <v>43129.7512504051</v>
      </c>
      <c r="B35" s="16">
        <v>34.0</v>
      </c>
      <c r="C35" s="17">
        <v>1.60115737034E11</v>
      </c>
      <c r="D35" s="18" t="s">
        <v>395</v>
      </c>
      <c r="E35" s="18" t="s">
        <v>396</v>
      </c>
      <c r="F35" s="18">
        <v>8.801991488E9</v>
      </c>
      <c r="G35" s="19">
        <v>93.0</v>
      </c>
      <c r="H35" s="19">
        <v>93.1</v>
      </c>
      <c r="I35" s="20" t="s">
        <v>56</v>
      </c>
      <c r="J35" s="19">
        <v>7.2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21.75" customHeight="1">
      <c r="A36" s="15">
        <v>43129.91185208333</v>
      </c>
      <c r="B36" s="16">
        <v>35.0</v>
      </c>
      <c r="C36" s="17">
        <v>1.60115737035E11</v>
      </c>
      <c r="D36" s="18" t="s">
        <v>402</v>
      </c>
      <c r="E36" s="18" t="s">
        <v>403</v>
      </c>
      <c r="F36" s="18">
        <v>7.993143181E9</v>
      </c>
      <c r="G36" s="19">
        <v>92.0</v>
      </c>
      <c r="H36" s="19">
        <v>93.2</v>
      </c>
      <c r="I36" s="20" t="s">
        <v>56</v>
      </c>
      <c r="J36" s="19">
        <v>7.3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21.75" customHeight="1">
      <c r="A37" s="15">
        <v>43129.930243993054</v>
      </c>
      <c r="B37" s="16">
        <v>36.0</v>
      </c>
      <c r="C37" s="17">
        <v>1.60115737036E11</v>
      </c>
      <c r="D37" s="18" t="s">
        <v>410</v>
      </c>
      <c r="E37" s="18" t="s">
        <v>411</v>
      </c>
      <c r="F37" s="18">
        <v>8.801592195E9</v>
      </c>
      <c r="G37" s="19">
        <v>87.0</v>
      </c>
      <c r="H37" s="19">
        <v>93.7</v>
      </c>
      <c r="I37" s="20" t="s">
        <v>56</v>
      </c>
      <c r="J37" s="19">
        <v>6.8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21.75" customHeight="1">
      <c r="A38" s="15">
        <v>43129.757743993054</v>
      </c>
      <c r="B38" s="16">
        <v>37.0</v>
      </c>
      <c r="C38" s="17">
        <v>1.60115737037E11</v>
      </c>
      <c r="D38" s="18" t="s">
        <v>417</v>
      </c>
      <c r="E38" s="18" t="s">
        <v>418</v>
      </c>
      <c r="F38" s="18">
        <v>8.106564747E9</v>
      </c>
      <c r="G38" s="19">
        <v>92.0</v>
      </c>
      <c r="H38" s="19">
        <v>97.1</v>
      </c>
      <c r="I38" s="20" t="s">
        <v>56</v>
      </c>
      <c r="J38" s="19">
        <v>9.1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21.75" customHeight="1">
      <c r="A39" s="15">
        <v>43129.883010578706</v>
      </c>
      <c r="B39" s="16">
        <v>38.0</v>
      </c>
      <c r="C39" s="17">
        <v>1.60115737038E11</v>
      </c>
      <c r="D39" s="18" t="s">
        <v>426</v>
      </c>
      <c r="E39" s="18" t="s">
        <v>427</v>
      </c>
      <c r="F39" s="18">
        <v>9.553095903E9</v>
      </c>
      <c r="G39" s="19">
        <v>93.0</v>
      </c>
      <c r="H39" s="19">
        <v>94.7</v>
      </c>
      <c r="I39" s="20" t="s">
        <v>56</v>
      </c>
      <c r="J39" s="19">
        <v>7.7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21.75" customHeight="1">
      <c r="A40" s="15">
        <v>43131.86128216435</v>
      </c>
      <c r="B40" s="16">
        <v>39.0</v>
      </c>
      <c r="C40" s="17">
        <v>1.60115737039E11</v>
      </c>
      <c r="D40" s="18" t="s">
        <v>433</v>
      </c>
      <c r="E40" s="18" t="s">
        <v>434</v>
      </c>
      <c r="F40" s="18">
        <v>8.179469821E9</v>
      </c>
      <c r="G40" s="19">
        <v>90.0</v>
      </c>
      <c r="H40" s="19">
        <v>91.0</v>
      </c>
      <c r="I40" s="20" t="s">
        <v>56</v>
      </c>
      <c r="J40" s="19">
        <v>7.2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21.75" customHeight="1">
      <c r="A41" s="15">
        <v>43129.89642027778</v>
      </c>
      <c r="B41" s="16">
        <v>40.0</v>
      </c>
      <c r="C41" s="17">
        <v>1.6011573704E11</v>
      </c>
      <c r="D41" s="18" t="s">
        <v>441</v>
      </c>
      <c r="E41" s="18" t="s">
        <v>442</v>
      </c>
      <c r="F41" s="18">
        <v>9.676955454E9</v>
      </c>
      <c r="G41" s="19">
        <v>94.0</v>
      </c>
      <c r="H41" s="19">
        <v>97.0</v>
      </c>
      <c r="I41" s="20" t="s">
        <v>56</v>
      </c>
      <c r="J41" s="19">
        <v>7.5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21.75" customHeight="1">
      <c r="A42" s="15">
        <v>43129.95237670139</v>
      </c>
      <c r="B42" s="16">
        <v>41.0</v>
      </c>
      <c r="C42" s="17">
        <v>1.60115737041E11</v>
      </c>
      <c r="D42" s="18" t="s">
        <v>449</v>
      </c>
      <c r="E42" s="18" t="s">
        <v>450</v>
      </c>
      <c r="F42" s="18">
        <v>9.553284897E9</v>
      </c>
      <c r="G42" s="19">
        <v>90.0</v>
      </c>
      <c r="H42" s="19">
        <v>91.1</v>
      </c>
      <c r="I42" s="20" t="s">
        <v>56</v>
      </c>
      <c r="J42" s="19">
        <v>6.7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21.75" customHeight="1">
      <c r="A43" s="15">
        <v>43130.38091042824</v>
      </c>
      <c r="B43" s="16">
        <v>42.0</v>
      </c>
      <c r="C43" s="17">
        <v>1.60115737042E11</v>
      </c>
      <c r="D43" s="18" t="s">
        <v>458</v>
      </c>
      <c r="E43" s="18" t="s">
        <v>459</v>
      </c>
      <c r="F43" s="18">
        <v>7.416666417E9</v>
      </c>
      <c r="G43" s="19">
        <v>93.0</v>
      </c>
      <c r="H43" s="19">
        <v>90.0</v>
      </c>
      <c r="I43" s="20" t="s">
        <v>56</v>
      </c>
      <c r="J43" s="19">
        <v>6.1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21.75" customHeight="1">
      <c r="A44" s="15">
        <v>43129.897244340274</v>
      </c>
      <c r="B44" s="16">
        <v>43.0</v>
      </c>
      <c r="C44" s="17">
        <v>1.60115737043E11</v>
      </c>
      <c r="D44" s="18" t="s">
        <v>470</v>
      </c>
      <c r="E44" s="18" t="s">
        <v>471</v>
      </c>
      <c r="F44" s="18">
        <v>8.143044443E9</v>
      </c>
      <c r="G44" s="19">
        <v>91.0</v>
      </c>
      <c r="H44" s="19">
        <v>96.5</v>
      </c>
      <c r="I44" s="20" t="s">
        <v>56</v>
      </c>
      <c r="J44" s="19">
        <v>7.5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21.75" customHeight="1">
      <c r="A45" s="15">
        <v>43129.947164363424</v>
      </c>
      <c r="B45" s="16">
        <v>44.0</v>
      </c>
      <c r="C45" s="17">
        <v>1.60115737044E11</v>
      </c>
      <c r="D45" s="18" t="s">
        <v>478</v>
      </c>
      <c r="E45" s="18" t="s">
        <v>479</v>
      </c>
      <c r="F45" s="18">
        <v>9.542667256E9</v>
      </c>
      <c r="G45" s="19">
        <v>92.0</v>
      </c>
      <c r="H45" s="19">
        <v>94.4</v>
      </c>
      <c r="I45" s="20" t="s">
        <v>56</v>
      </c>
      <c r="J45" s="19">
        <v>6.1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21.75" customHeight="1">
      <c r="A46" s="15">
        <v>43129.88234590278</v>
      </c>
      <c r="B46" s="16">
        <v>45.0</v>
      </c>
      <c r="C46" s="17">
        <v>1.60115737045E11</v>
      </c>
      <c r="D46" s="18" t="s">
        <v>485</v>
      </c>
      <c r="E46" s="18" t="s">
        <v>486</v>
      </c>
      <c r="F46" s="18">
        <v>9.390022052E9</v>
      </c>
      <c r="G46" s="19">
        <v>92.0</v>
      </c>
      <c r="H46" s="19">
        <v>97.5</v>
      </c>
      <c r="I46" s="20" t="s">
        <v>56</v>
      </c>
      <c r="J46" s="19">
        <v>7.3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21.75" customHeight="1">
      <c r="A47" s="15">
        <v>43129.870492835646</v>
      </c>
      <c r="B47" s="16">
        <v>46.0</v>
      </c>
      <c r="C47" s="17">
        <v>1.60115737046E11</v>
      </c>
      <c r="D47" s="18" t="s">
        <v>493</v>
      </c>
      <c r="E47" s="18" t="s">
        <v>494</v>
      </c>
      <c r="F47" s="18">
        <v>9.177205766E9</v>
      </c>
      <c r="G47" s="19">
        <v>88.0</v>
      </c>
      <c r="H47" s="19">
        <v>81.7</v>
      </c>
      <c r="I47" s="20" t="s">
        <v>56</v>
      </c>
      <c r="J47" s="19">
        <v>6.3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21.75" customHeight="1">
      <c r="A48" s="15">
        <v>43129.85636686343</v>
      </c>
      <c r="B48" s="16">
        <v>47.0</v>
      </c>
      <c r="C48" s="17">
        <v>1.60115737047E11</v>
      </c>
      <c r="D48" s="18" t="s">
        <v>502</v>
      </c>
      <c r="E48" s="18" t="s">
        <v>503</v>
      </c>
      <c r="F48" s="18">
        <v>9.848034538E9</v>
      </c>
      <c r="G48" s="19">
        <v>95.0</v>
      </c>
      <c r="H48" s="19">
        <v>96.3</v>
      </c>
      <c r="I48" s="20" t="s">
        <v>56</v>
      </c>
      <c r="J48" s="19">
        <v>7.3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21.75" customHeight="1">
      <c r="A49" s="15">
        <v>43129.775245983794</v>
      </c>
      <c r="B49" s="16">
        <v>48.0</v>
      </c>
      <c r="C49" s="17">
        <v>1.60115737048E11</v>
      </c>
      <c r="D49" s="18" t="s">
        <v>511</v>
      </c>
      <c r="E49" s="18" t="s">
        <v>512</v>
      </c>
      <c r="F49" s="18">
        <v>8.125261139E9</v>
      </c>
      <c r="G49" s="19">
        <v>85.5</v>
      </c>
      <c r="H49" s="19">
        <v>92.8</v>
      </c>
      <c r="I49" s="20" t="s">
        <v>56</v>
      </c>
      <c r="J49" s="19">
        <v>8.2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21.75" customHeight="1">
      <c r="A50" s="15">
        <v>43129.79091287037</v>
      </c>
      <c r="B50" s="16">
        <v>49.0</v>
      </c>
      <c r="C50" s="17">
        <v>1.60115737049E11</v>
      </c>
      <c r="D50" s="18" t="s">
        <v>523</v>
      </c>
      <c r="E50" s="18" t="s">
        <v>524</v>
      </c>
      <c r="F50" s="18">
        <v>8.106123769E9</v>
      </c>
      <c r="G50" s="19">
        <v>90.0</v>
      </c>
      <c r="H50" s="19">
        <v>98.0</v>
      </c>
      <c r="I50" s="20" t="s">
        <v>56</v>
      </c>
      <c r="J50" s="19">
        <v>8.0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21.75" customHeight="1">
      <c r="A51" s="15">
        <v>43129.7452202662</v>
      </c>
      <c r="B51" s="16">
        <v>50.0</v>
      </c>
      <c r="C51" s="17">
        <v>1.6011573705E11</v>
      </c>
      <c r="D51" s="18" t="s">
        <v>533</v>
      </c>
      <c r="E51" s="18" t="s">
        <v>534</v>
      </c>
      <c r="F51" s="18">
        <v>8.985746575E9</v>
      </c>
      <c r="G51" s="19">
        <v>94.0</v>
      </c>
      <c r="H51" s="19">
        <v>96.4</v>
      </c>
      <c r="I51" s="20" t="s">
        <v>56</v>
      </c>
      <c r="J51" s="19">
        <v>8.8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21.75" customHeight="1">
      <c r="A52" s="15">
        <v>43130.347849432874</v>
      </c>
      <c r="B52" s="16">
        <v>51.0</v>
      </c>
      <c r="C52" s="17">
        <v>1.60115737051E11</v>
      </c>
      <c r="D52" s="18" t="s">
        <v>544</v>
      </c>
      <c r="E52" s="18" t="s">
        <v>545</v>
      </c>
      <c r="F52" s="18">
        <v>8.639536242E9</v>
      </c>
      <c r="G52" s="19">
        <v>93.0</v>
      </c>
      <c r="H52" s="19">
        <v>90.0</v>
      </c>
      <c r="I52" s="20" t="s">
        <v>56</v>
      </c>
      <c r="J52" s="19">
        <v>7.1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21.75" customHeight="1">
      <c r="A53" s="15">
        <v>43129.955166875</v>
      </c>
      <c r="B53" s="16">
        <v>52.0</v>
      </c>
      <c r="C53" s="17">
        <v>1.60115737052E11</v>
      </c>
      <c r="D53" s="18" t="s">
        <v>552</v>
      </c>
      <c r="E53" s="18" t="s">
        <v>553</v>
      </c>
      <c r="F53" s="18">
        <v>7.893979092E9</v>
      </c>
      <c r="G53" s="19">
        <v>95.0</v>
      </c>
      <c r="H53" s="19">
        <v>97.5</v>
      </c>
      <c r="I53" s="20" t="s">
        <v>56</v>
      </c>
      <c r="J53" s="19">
        <v>7.7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21.75" customHeight="1">
      <c r="A54" s="15">
        <v>43129.9209040625</v>
      </c>
      <c r="B54" s="16">
        <v>53.0</v>
      </c>
      <c r="C54" s="17">
        <v>1.60115737053E11</v>
      </c>
      <c r="D54" s="18" t="s">
        <v>560</v>
      </c>
      <c r="E54" s="18" t="s">
        <v>561</v>
      </c>
      <c r="F54" s="18">
        <v>7.382391285E9</v>
      </c>
      <c r="G54" s="19">
        <v>95.5</v>
      </c>
      <c r="H54" s="19">
        <v>97.3</v>
      </c>
      <c r="I54" s="20" t="s">
        <v>56</v>
      </c>
      <c r="J54" s="19">
        <v>9.6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21.75" customHeight="1">
      <c r="A55" s="15">
        <v>43129.90339717593</v>
      </c>
      <c r="B55" s="16">
        <v>54.0</v>
      </c>
      <c r="C55" s="17">
        <v>1.60115737054E11</v>
      </c>
      <c r="D55" s="18" t="s">
        <v>572</v>
      </c>
      <c r="E55" s="18" t="s">
        <v>573</v>
      </c>
      <c r="F55" s="18">
        <v>7.036334333E9</v>
      </c>
      <c r="G55" s="19">
        <v>94.0</v>
      </c>
      <c r="H55" s="19">
        <v>81.0</v>
      </c>
      <c r="I55" s="20" t="s">
        <v>56</v>
      </c>
      <c r="J55" s="19">
        <v>6.2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21.75" customHeight="1">
      <c r="A56" s="15">
        <v>43133.377750300926</v>
      </c>
      <c r="B56" s="16">
        <v>55.0</v>
      </c>
      <c r="C56" s="17">
        <v>1.60115737055E11</v>
      </c>
      <c r="D56" s="18" t="s">
        <v>582</v>
      </c>
      <c r="E56" s="18" t="s">
        <v>583</v>
      </c>
      <c r="F56" s="18">
        <v>9.700031175E9</v>
      </c>
      <c r="G56" s="19">
        <v>88.3</v>
      </c>
      <c r="H56" s="19">
        <v>97.1</v>
      </c>
      <c r="I56" s="20" t="s">
        <v>56</v>
      </c>
      <c r="J56" s="19">
        <v>7.3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21.75" customHeight="1">
      <c r="A57" s="15">
        <v>43129.93657762732</v>
      </c>
      <c r="B57" s="16">
        <v>56.0</v>
      </c>
      <c r="C57" s="17">
        <v>1.60115737056E11</v>
      </c>
      <c r="D57" s="18" t="s">
        <v>591</v>
      </c>
      <c r="E57" s="18" t="s">
        <v>592</v>
      </c>
      <c r="F57" s="18">
        <v>7.207871593E9</v>
      </c>
      <c r="G57" s="19">
        <v>75.0</v>
      </c>
      <c r="H57" s="19">
        <v>81.0</v>
      </c>
      <c r="I57" s="20" t="s">
        <v>56</v>
      </c>
      <c r="J57" s="19">
        <v>6.1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21.75" customHeight="1">
      <c r="A58" s="15">
        <v>43130.467505266206</v>
      </c>
      <c r="B58" s="16">
        <v>57.0</v>
      </c>
      <c r="C58" s="17">
        <v>1.60115737057E11</v>
      </c>
      <c r="D58" s="18" t="s">
        <v>599</v>
      </c>
      <c r="E58" s="18" t="s">
        <v>600</v>
      </c>
      <c r="F58" s="18">
        <v>8.01930014E9</v>
      </c>
      <c r="G58" s="19">
        <v>93.0</v>
      </c>
      <c r="H58" s="19">
        <v>91.9</v>
      </c>
      <c r="I58" s="20" t="s">
        <v>56</v>
      </c>
      <c r="J58" s="19">
        <v>8.5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21.75" customHeight="1">
      <c r="A59" s="15">
        <v>43129.78766615741</v>
      </c>
      <c r="B59" s="16">
        <v>58.0</v>
      </c>
      <c r="C59" s="17">
        <v>1.60115737058E11</v>
      </c>
      <c r="D59" s="18" t="s">
        <v>609</v>
      </c>
      <c r="E59" s="18" t="s">
        <v>610</v>
      </c>
      <c r="F59" s="18">
        <v>9.700864972E9</v>
      </c>
      <c r="G59" s="19">
        <v>93.0</v>
      </c>
      <c r="H59" s="19">
        <v>96.1</v>
      </c>
      <c r="I59" s="20" t="s">
        <v>56</v>
      </c>
      <c r="J59" s="19">
        <v>7.5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21.75" customHeight="1">
      <c r="A60" s="15">
        <v>43129.916068680555</v>
      </c>
      <c r="B60" s="16">
        <v>59.0</v>
      </c>
      <c r="C60" s="17">
        <v>1.60115737059E11</v>
      </c>
      <c r="D60" s="18" t="s">
        <v>618</v>
      </c>
      <c r="E60" s="18" t="s">
        <v>619</v>
      </c>
      <c r="F60" s="18">
        <v>8.187834816E9</v>
      </c>
      <c r="G60" s="19">
        <v>90.0</v>
      </c>
      <c r="H60" s="19">
        <v>92.2</v>
      </c>
      <c r="I60" s="20" t="s">
        <v>56</v>
      </c>
      <c r="J60" s="19">
        <v>8.4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21.75" customHeight="1">
      <c r="A61" s="15">
        <v>43129.92827052083</v>
      </c>
      <c r="B61" s="16">
        <v>60.0</v>
      </c>
      <c r="C61" s="17">
        <v>1.6011573706E11</v>
      </c>
      <c r="D61" s="18" t="s">
        <v>627</v>
      </c>
      <c r="E61" s="18" t="s">
        <v>628</v>
      </c>
      <c r="F61" s="18">
        <v>8.790811677E9</v>
      </c>
      <c r="G61" s="19">
        <v>88.3</v>
      </c>
      <c r="H61" s="19">
        <v>95.5</v>
      </c>
      <c r="I61" s="20" t="s">
        <v>56</v>
      </c>
      <c r="J61" s="19">
        <v>8.5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21.75" customHeight="1">
      <c r="A62" s="15">
        <v>43130.41644758102</v>
      </c>
      <c r="B62" s="16">
        <v>61.0</v>
      </c>
      <c r="C62" s="17">
        <v>1.60115737301E11</v>
      </c>
      <c r="D62" s="18" t="s">
        <v>636</v>
      </c>
      <c r="E62" s="18" t="s">
        <v>637</v>
      </c>
      <c r="F62" s="18">
        <v>7.893714148E9</v>
      </c>
      <c r="G62" s="19">
        <v>88.0</v>
      </c>
      <c r="H62" s="20" t="s">
        <v>56</v>
      </c>
      <c r="I62" s="19">
        <v>82.0</v>
      </c>
      <c r="J62" s="19">
        <v>6.9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21.75" customHeight="1">
      <c r="A63" s="15">
        <v>43129.92884396991</v>
      </c>
      <c r="B63" s="16">
        <v>62.0</v>
      </c>
      <c r="C63" s="17">
        <v>1.60115737302E11</v>
      </c>
      <c r="D63" s="18" t="s">
        <v>645</v>
      </c>
      <c r="E63" s="18" t="s">
        <v>646</v>
      </c>
      <c r="F63" s="18">
        <v>9.54287399E9</v>
      </c>
      <c r="G63" s="19">
        <v>88.0</v>
      </c>
      <c r="H63" s="20" t="s">
        <v>56</v>
      </c>
      <c r="I63" s="19">
        <v>80.4</v>
      </c>
      <c r="J63" s="19">
        <v>6.5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21.75" customHeight="1">
      <c r="A64" s="15">
        <v>43129.88506905093</v>
      </c>
      <c r="B64" s="16">
        <v>63.0</v>
      </c>
      <c r="C64" s="17">
        <v>1.60115737304E11</v>
      </c>
      <c r="D64" s="18" t="s">
        <v>665</v>
      </c>
      <c r="E64" s="18" t="s">
        <v>666</v>
      </c>
      <c r="F64" s="18">
        <v>7.842860457E9</v>
      </c>
      <c r="G64" s="19">
        <v>92.0</v>
      </c>
      <c r="H64" s="20" t="s">
        <v>56</v>
      </c>
      <c r="I64" s="19">
        <v>89.0</v>
      </c>
      <c r="J64" s="19">
        <v>6.9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21.75" customHeight="1">
      <c r="A65" s="15">
        <v>43129.90883975694</v>
      </c>
      <c r="B65" s="16">
        <v>64.0</v>
      </c>
      <c r="C65" s="17">
        <v>1.60115737305E11</v>
      </c>
      <c r="D65" s="18" t="s">
        <v>676</v>
      </c>
      <c r="E65" s="18" t="s">
        <v>677</v>
      </c>
      <c r="F65" s="18">
        <v>9.063392059E9</v>
      </c>
      <c r="G65" s="19">
        <v>87.0</v>
      </c>
      <c r="H65" s="20" t="s">
        <v>56</v>
      </c>
      <c r="I65" s="19">
        <v>75.0</v>
      </c>
      <c r="J65" s="19">
        <v>6.0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21.75" customHeight="1">
      <c r="A66" s="15">
        <v>43129.780623506944</v>
      </c>
      <c r="B66" s="16">
        <v>65.0</v>
      </c>
      <c r="C66" s="17">
        <v>1.60115737306E11</v>
      </c>
      <c r="D66" s="18" t="s">
        <v>682</v>
      </c>
      <c r="E66" s="18" t="s">
        <v>683</v>
      </c>
      <c r="F66" s="18">
        <v>7.032563442E9</v>
      </c>
      <c r="G66" s="19">
        <v>87.0</v>
      </c>
      <c r="H66" s="20" t="s">
        <v>56</v>
      </c>
      <c r="I66" s="19">
        <v>92.0</v>
      </c>
      <c r="J66" s="19">
        <v>6.4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21.75" customHeight="1">
      <c r="A67" s="15">
        <v>43129.89200034722</v>
      </c>
      <c r="B67" s="16">
        <v>66.0</v>
      </c>
      <c r="C67" s="17">
        <v>1.60115737307E11</v>
      </c>
      <c r="D67" s="18" t="s">
        <v>691</v>
      </c>
      <c r="E67" s="18" t="s">
        <v>692</v>
      </c>
      <c r="F67" s="18">
        <v>8.897976746E9</v>
      </c>
      <c r="G67" s="19">
        <v>85.0</v>
      </c>
      <c r="H67" s="20" t="s">
        <v>56</v>
      </c>
      <c r="I67" s="19">
        <v>75.0</v>
      </c>
      <c r="J67" s="19">
        <v>6.4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21.75" customHeight="1">
      <c r="A68" s="21"/>
      <c r="B68" s="22"/>
      <c r="C68" s="23"/>
      <c r="D68" s="24"/>
      <c r="E68" s="24"/>
      <c r="F68" s="24"/>
      <c r="G68" s="25"/>
      <c r="H68" s="25"/>
      <c r="I68" s="25"/>
      <c r="J68" s="25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21.75" customHeight="1">
      <c r="A69" s="21"/>
      <c r="B69" s="22"/>
      <c r="C69" s="23"/>
      <c r="D69" s="24"/>
      <c r="E69" s="24"/>
      <c r="F69" s="24"/>
      <c r="G69" s="25"/>
      <c r="H69" s="25"/>
      <c r="I69" s="25"/>
      <c r="J69" s="25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21.75" customHeight="1">
      <c r="A70" s="21"/>
      <c r="B70" s="22"/>
      <c r="C70" s="23"/>
      <c r="D70" s="24"/>
      <c r="E70" s="24"/>
      <c r="F70" s="24"/>
      <c r="G70" s="25"/>
      <c r="H70" s="25"/>
      <c r="I70" s="25"/>
      <c r="J70" s="25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21.75" customHeight="1">
      <c r="A71" s="21"/>
      <c r="B71" s="22"/>
      <c r="C71" s="23"/>
      <c r="D71" s="24"/>
      <c r="E71" s="24"/>
      <c r="F71" s="24"/>
      <c r="G71" s="25"/>
      <c r="H71" s="25"/>
      <c r="I71" s="25"/>
      <c r="J71" s="25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21.75" customHeight="1">
      <c r="A72" s="21"/>
      <c r="B72" s="22"/>
      <c r="C72" s="23"/>
      <c r="D72" s="24"/>
      <c r="E72" s="24"/>
      <c r="F72" s="24"/>
      <c r="G72" s="25"/>
      <c r="H72" s="25"/>
      <c r="I72" s="25"/>
      <c r="J72" s="25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21.75" customHeight="1">
      <c r="A73" s="21"/>
      <c r="B73" s="22"/>
      <c r="C73" s="23"/>
      <c r="D73" s="24"/>
      <c r="E73" s="24"/>
      <c r="F73" s="24"/>
      <c r="G73" s="25"/>
      <c r="H73" s="25"/>
      <c r="I73" s="25"/>
      <c r="J73" s="25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21.75" customHeight="1">
      <c r="A74" s="21"/>
      <c r="B74" s="22"/>
      <c r="C74" s="23"/>
      <c r="D74" s="24"/>
      <c r="E74" s="24"/>
      <c r="F74" s="24"/>
      <c r="G74" s="25"/>
      <c r="H74" s="25"/>
      <c r="I74" s="25"/>
      <c r="J74" s="25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21.75" customHeight="1">
      <c r="A75" s="21"/>
      <c r="B75" s="22"/>
      <c r="C75" s="23"/>
      <c r="D75" s="24"/>
      <c r="E75" s="24"/>
      <c r="F75" s="24"/>
      <c r="G75" s="25"/>
      <c r="H75" s="25"/>
      <c r="I75" s="25"/>
      <c r="J75" s="25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21.75" customHeight="1">
      <c r="A76" s="21"/>
      <c r="B76" s="22"/>
      <c r="C76" s="23"/>
      <c r="D76" s="24"/>
      <c r="E76" s="24"/>
      <c r="F76" s="24"/>
      <c r="G76" s="25"/>
      <c r="H76" s="25"/>
      <c r="I76" s="25"/>
      <c r="J76" s="25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21.75" customHeight="1">
      <c r="A77" s="21"/>
      <c r="B77" s="22"/>
      <c r="C77" s="23"/>
      <c r="D77" s="24"/>
      <c r="E77" s="24"/>
      <c r="F77" s="24"/>
      <c r="G77" s="25"/>
      <c r="H77" s="25"/>
      <c r="I77" s="25"/>
      <c r="J77" s="25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21"/>
      <c r="B78" s="22"/>
      <c r="C78" s="23"/>
      <c r="D78" s="24"/>
      <c r="E78" s="24"/>
      <c r="F78" s="24"/>
      <c r="G78" s="25"/>
      <c r="H78" s="25"/>
      <c r="I78" s="25"/>
      <c r="J78" s="25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21"/>
      <c r="B79" s="22"/>
      <c r="C79" s="23"/>
      <c r="D79" s="24"/>
      <c r="E79" s="24"/>
      <c r="F79" s="24"/>
      <c r="G79" s="25"/>
      <c r="H79" s="25"/>
      <c r="I79" s="25"/>
      <c r="J79" s="25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21"/>
      <c r="B80" s="22"/>
      <c r="C80" s="23"/>
      <c r="D80" s="24"/>
      <c r="E80" s="24"/>
      <c r="F80" s="24"/>
      <c r="G80" s="25"/>
      <c r="H80" s="25"/>
      <c r="I80" s="25"/>
      <c r="J80" s="25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21"/>
      <c r="B81" s="22"/>
      <c r="C81" s="23"/>
      <c r="D81" s="24"/>
      <c r="E81" s="24"/>
      <c r="F81" s="24"/>
      <c r="G81" s="25"/>
      <c r="H81" s="25"/>
      <c r="I81" s="25"/>
      <c r="J81" s="25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21"/>
      <c r="B82" s="22"/>
      <c r="C82" s="23"/>
      <c r="D82" s="24"/>
      <c r="E82" s="24"/>
      <c r="F82" s="24"/>
      <c r="G82" s="25"/>
      <c r="H82" s="25"/>
      <c r="I82" s="25"/>
      <c r="J82" s="25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21"/>
      <c r="B83" s="22"/>
      <c r="C83" s="23"/>
      <c r="D83" s="24"/>
      <c r="E83" s="24"/>
      <c r="F83" s="24"/>
      <c r="G83" s="25"/>
      <c r="H83" s="25"/>
      <c r="I83" s="25"/>
      <c r="J83" s="25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21"/>
      <c r="B84" s="22"/>
      <c r="C84" s="23"/>
      <c r="D84" s="24"/>
      <c r="E84" s="24"/>
      <c r="F84" s="24"/>
      <c r="G84" s="25"/>
      <c r="H84" s="25"/>
      <c r="I84" s="25"/>
      <c r="J84" s="25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21"/>
      <c r="B85" s="22"/>
      <c r="C85" s="23"/>
      <c r="D85" s="24"/>
      <c r="E85" s="24"/>
      <c r="F85" s="24"/>
      <c r="G85" s="25"/>
      <c r="H85" s="25"/>
      <c r="I85" s="25"/>
      <c r="J85" s="25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21"/>
      <c r="B86" s="22"/>
      <c r="C86" s="23"/>
      <c r="D86" s="24"/>
      <c r="E86" s="24"/>
      <c r="F86" s="24"/>
      <c r="G86" s="25"/>
      <c r="H86" s="25"/>
      <c r="I86" s="25"/>
      <c r="J86" s="25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1"/>
      <c r="B87" s="22"/>
      <c r="C87" s="23"/>
      <c r="D87" s="24"/>
      <c r="E87" s="24"/>
      <c r="F87" s="24"/>
      <c r="G87" s="25"/>
      <c r="H87" s="25"/>
      <c r="I87" s="25"/>
      <c r="J87" s="25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21"/>
      <c r="B88" s="22"/>
      <c r="C88" s="23"/>
      <c r="D88" s="24"/>
      <c r="E88" s="24"/>
      <c r="F88" s="24"/>
      <c r="G88" s="25"/>
      <c r="H88" s="25"/>
      <c r="I88" s="25"/>
      <c r="J88" s="25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21"/>
      <c r="B89" s="22"/>
      <c r="C89" s="23"/>
      <c r="D89" s="24"/>
      <c r="E89" s="24"/>
      <c r="F89" s="24"/>
      <c r="G89" s="25"/>
      <c r="H89" s="25"/>
      <c r="I89" s="25"/>
      <c r="J89" s="25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21"/>
      <c r="B90" s="22"/>
      <c r="C90" s="23"/>
      <c r="D90" s="24"/>
      <c r="E90" s="24"/>
      <c r="F90" s="24"/>
      <c r="G90" s="25"/>
      <c r="H90" s="25"/>
      <c r="I90" s="25"/>
      <c r="J90" s="25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21"/>
      <c r="B91" s="22"/>
      <c r="C91" s="23"/>
      <c r="D91" s="24"/>
      <c r="E91" s="24"/>
      <c r="F91" s="24"/>
      <c r="G91" s="25"/>
      <c r="H91" s="25"/>
      <c r="I91" s="25"/>
      <c r="J91" s="25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21"/>
      <c r="B92" s="22"/>
      <c r="C92" s="23"/>
      <c r="D92" s="24"/>
      <c r="E92" s="24"/>
      <c r="F92" s="24"/>
      <c r="G92" s="25"/>
      <c r="H92" s="25"/>
      <c r="I92" s="25"/>
      <c r="J92" s="25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21"/>
      <c r="B93" s="22"/>
      <c r="C93" s="23"/>
      <c r="D93" s="24"/>
      <c r="E93" s="24"/>
      <c r="F93" s="24"/>
      <c r="G93" s="25"/>
      <c r="H93" s="25"/>
      <c r="I93" s="25"/>
      <c r="J93" s="25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21"/>
      <c r="B94" s="22"/>
      <c r="C94" s="23"/>
      <c r="D94" s="24"/>
      <c r="E94" s="24"/>
      <c r="F94" s="24"/>
      <c r="G94" s="25"/>
      <c r="H94" s="25"/>
      <c r="I94" s="25"/>
      <c r="J94" s="25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21"/>
      <c r="B95" s="22"/>
      <c r="C95" s="23"/>
      <c r="D95" s="24"/>
      <c r="E95" s="24"/>
      <c r="F95" s="24"/>
      <c r="G95" s="25"/>
      <c r="H95" s="25"/>
      <c r="I95" s="25"/>
      <c r="J95" s="25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21"/>
      <c r="B96" s="22"/>
      <c r="C96" s="23"/>
      <c r="D96" s="24"/>
      <c r="E96" s="24"/>
      <c r="F96" s="24"/>
      <c r="G96" s="25"/>
      <c r="H96" s="25"/>
      <c r="I96" s="25"/>
      <c r="J96" s="25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21"/>
      <c r="B97" s="22"/>
      <c r="C97" s="23"/>
      <c r="D97" s="24"/>
      <c r="E97" s="24"/>
      <c r="F97" s="24"/>
      <c r="G97" s="25"/>
      <c r="H97" s="25"/>
      <c r="I97" s="25"/>
      <c r="J97" s="25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21"/>
      <c r="B98" s="22"/>
      <c r="C98" s="23"/>
      <c r="D98" s="24"/>
      <c r="E98" s="24"/>
      <c r="F98" s="24"/>
      <c r="G98" s="25"/>
      <c r="H98" s="25"/>
      <c r="I98" s="25"/>
      <c r="J98" s="25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21"/>
      <c r="B99" s="22"/>
      <c r="C99" s="23"/>
      <c r="D99" s="24"/>
      <c r="E99" s="24"/>
      <c r="F99" s="24"/>
      <c r="G99" s="25"/>
      <c r="H99" s="25"/>
      <c r="I99" s="25"/>
      <c r="J99" s="25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21"/>
      <c r="B100" s="22"/>
      <c r="C100" s="23"/>
      <c r="D100" s="24"/>
      <c r="E100" s="24"/>
      <c r="F100" s="24"/>
      <c r="G100" s="25"/>
      <c r="H100" s="25"/>
      <c r="I100" s="25"/>
      <c r="J100" s="25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1"/>
      <c r="B101" s="22"/>
      <c r="C101" s="23"/>
      <c r="D101" s="24"/>
      <c r="E101" s="24"/>
      <c r="F101" s="24"/>
      <c r="G101" s="25"/>
      <c r="H101" s="25"/>
      <c r="I101" s="25"/>
      <c r="J101" s="25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21"/>
      <c r="B102" s="22"/>
      <c r="C102" s="23"/>
      <c r="D102" s="24"/>
      <c r="E102" s="24"/>
      <c r="F102" s="24"/>
      <c r="G102" s="25"/>
      <c r="H102" s="25"/>
      <c r="I102" s="25"/>
      <c r="J102" s="25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21"/>
      <c r="B103" s="22"/>
      <c r="C103" s="23"/>
      <c r="D103" s="24"/>
      <c r="E103" s="24"/>
      <c r="F103" s="24"/>
      <c r="G103" s="25"/>
      <c r="H103" s="25"/>
      <c r="I103" s="25"/>
      <c r="J103" s="25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21"/>
      <c r="B104" s="22"/>
      <c r="C104" s="23"/>
      <c r="D104" s="24"/>
      <c r="E104" s="24"/>
      <c r="F104" s="24"/>
      <c r="G104" s="25"/>
      <c r="H104" s="25"/>
      <c r="I104" s="25"/>
      <c r="J104" s="25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21"/>
      <c r="B105" s="22"/>
      <c r="C105" s="23"/>
      <c r="D105" s="24"/>
      <c r="E105" s="24"/>
      <c r="F105" s="24"/>
      <c r="G105" s="25"/>
      <c r="H105" s="25"/>
      <c r="I105" s="25"/>
      <c r="J105" s="25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1"/>
      <c r="B106" s="22"/>
      <c r="C106" s="23"/>
      <c r="D106" s="24"/>
      <c r="E106" s="24"/>
      <c r="F106" s="24"/>
      <c r="G106" s="25"/>
      <c r="H106" s="25"/>
      <c r="I106" s="25"/>
      <c r="J106" s="25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21"/>
      <c r="B107" s="22"/>
      <c r="C107" s="23"/>
      <c r="D107" s="24"/>
      <c r="E107" s="24"/>
      <c r="F107" s="24"/>
      <c r="G107" s="25"/>
      <c r="H107" s="25"/>
      <c r="I107" s="25"/>
      <c r="J107" s="25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21"/>
      <c r="B108" s="22"/>
      <c r="C108" s="23"/>
      <c r="D108" s="24"/>
      <c r="E108" s="24"/>
      <c r="F108" s="24"/>
      <c r="G108" s="25"/>
      <c r="H108" s="25"/>
      <c r="I108" s="25"/>
      <c r="J108" s="25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21"/>
      <c r="B109" s="22"/>
      <c r="C109" s="23"/>
      <c r="D109" s="24"/>
      <c r="E109" s="24"/>
      <c r="F109" s="24"/>
      <c r="G109" s="25"/>
      <c r="H109" s="25"/>
      <c r="I109" s="25"/>
      <c r="J109" s="25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21"/>
      <c r="B110" s="22"/>
      <c r="C110" s="23"/>
      <c r="D110" s="24"/>
      <c r="E110" s="24"/>
      <c r="F110" s="24"/>
      <c r="G110" s="25"/>
      <c r="H110" s="25"/>
      <c r="I110" s="25"/>
      <c r="J110" s="25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21"/>
      <c r="B111" s="22"/>
      <c r="C111" s="23"/>
      <c r="D111" s="24"/>
      <c r="E111" s="24"/>
      <c r="F111" s="24"/>
      <c r="G111" s="25"/>
      <c r="H111" s="25"/>
      <c r="I111" s="25"/>
      <c r="J111" s="25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21"/>
      <c r="B112" s="22"/>
      <c r="C112" s="23"/>
      <c r="D112" s="24"/>
      <c r="E112" s="24"/>
      <c r="F112" s="24"/>
      <c r="G112" s="25"/>
      <c r="H112" s="25"/>
      <c r="I112" s="25"/>
      <c r="J112" s="25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21"/>
      <c r="B113" s="22"/>
      <c r="C113" s="23"/>
      <c r="D113" s="24"/>
      <c r="E113" s="24"/>
      <c r="F113" s="24"/>
      <c r="G113" s="25"/>
      <c r="H113" s="25"/>
      <c r="I113" s="25"/>
      <c r="J113" s="25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1"/>
      <c r="B114" s="22"/>
      <c r="C114" s="23"/>
      <c r="D114" s="24"/>
      <c r="E114" s="24"/>
      <c r="F114" s="24"/>
      <c r="G114" s="25"/>
      <c r="H114" s="25"/>
      <c r="I114" s="25"/>
      <c r="J114" s="25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21"/>
      <c r="B115" s="22"/>
      <c r="C115" s="23"/>
      <c r="D115" s="24"/>
      <c r="E115" s="24"/>
      <c r="F115" s="24"/>
      <c r="G115" s="25"/>
      <c r="H115" s="25"/>
      <c r="I115" s="25"/>
      <c r="J115" s="25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21"/>
      <c r="B116" s="22"/>
      <c r="C116" s="23"/>
      <c r="D116" s="24"/>
      <c r="E116" s="24"/>
      <c r="F116" s="24"/>
      <c r="G116" s="25"/>
      <c r="H116" s="25"/>
      <c r="I116" s="25"/>
      <c r="J116" s="25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21"/>
      <c r="B117" s="22"/>
      <c r="C117" s="23"/>
      <c r="D117" s="24"/>
      <c r="E117" s="24"/>
      <c r="F117" s="24"/>
      <c r="G117" s="25"/>
      <c r="H117" s="25"/>
      <c r="I117" s="25"/>
      <c r="J117" s="25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21"/>
      <c r="B118" s="22"/>
      <c r="C118" s="23"/>
      <c r="D118" s="24"/>
      <c r="E118" s="24"/>
      <c r="F118" s="24"/>
      <c r="G118" s="25"/>
      <c r="H118" s="25"/>
      <c r="I118" s="25"/>
      <c r="J118" s="25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21"/>
      <c r="B119" s="22"/>
      <c r="C119" s="23"/>
      <c r="D119" s="24"/>
      <c r="E119" s="24"/>
      <c r="F119" s="24"/>
      <c r="G119" s="25"/>
      <c r="H119" s="25"/>
      <c r="I119" s="25"/>
      <c r="J119" s="25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21"/>
      <c r="B120" s="22"/>
      <c r="C120" s="23"/>
      <c r="D120" s="24"/>
      <c r="E120" s="24"/>
      <c r="F120" s="24"/>
      <c r="G120" s="25"/>
      <c r="H120" s="25"/>
      <c r="I120" s="25"/>
      <c r="J120" s="25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21"/>
      <c r="B121" s="22"/>
      <c r="C121" s="23"/>
      <c r="D121" s="24"/>
      <c r="E121" s="24"/>
      <c r="F121" s="24"/>
      <c r="G121" s="25"/>
      <c r="H121" s="25"/>
      <c r="I121" s="25"/>
      <c r="J121" s="25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1"/>
      <c r="B122" s="22"/>
      <c r="C122" s="23"/>
      <c r="D122" s="24"/>
      <c r="E122" s="24"/>
      <c r="F122" s="24"/>
      <c r="G122" s="25"/>
      <c r="H122" s="25"/>
      <c r="I122" s="25"/>
      <c r="J122" s="25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21"/>
      <c r="B123" s="22"/>
      <c r="C123" s="23"/>
      <c r="D123" s="24"/>
      <c r="E123" s="24"/>
      <c r="F123" s="24"/>
      <c r="G123" s="25"/>
      <c r="H123" s="25"/>
      <c r="I123" s="25"/>
      <c r="J123" s="25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21"/>
      <c r="B124" s="22"/>
      <c r="C124" s="23"/>
      <c r="D124" s="24"/>
      <c r="E124" s="24"/>
      <c r="F124" s="24"/>
      <c r="G124" s="25"/>
      <c r="H124" s="25"/>
      <c r="I124" s="25"/>
      <c r="J124" s="25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21"/>
      <c r="B125" s="22"/>
      <c r="C125" s="23"/>
      <c r="D125" s="24"/>
      <c r="E125" s="24"/>
      <c r="F125" s="24"/>
      <c r="G125" s="25"/>
      <c r="H125" s="25"/>
      <c r="I125" s="25"/>
      <c r="J125" s="25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21"/>
      <c r="B126" s="22"/>
      <c r="C126" s="23"/>
      <c r="D126" s="24"/>
      <c r="E126" s="24"/>
      <c r="F126" s="24"/>
      <c r="G126" s="25"/>
      <c r="H126" s="25"/>
      <c r="I126" s="25"/>
      <c r="J126" s="25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21"/>
      <c r="B127" s="22"/>
      <c r="C127" s="23"/>
      <c r="D127" s="24"/>
      <c r="E127" s="24"/>
      <c r="F127" s="24"/>
      <c r="G127" s="25"/>
      <c r="H127" s="25"/>
      <c r="I127" s="25"/>
      <c r="J127" s="25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21"/>
      <c r="B128" s="22"/>
      <c r="C128" s="23"/>
      <c r="D128" s="24"/>
      <c r="E128" s="24"/>
      <c r="F128" s="24"/>
      <c r="G128" s="25"/>
      <c r="H128" s="25"/>
      <c r="I128" s="25"/>
      <c r="J128" s="25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21"/>
      <c r="B129" s="22"/>
      <c r="C129" s="23"/>
      <c r="D129" s="24"/>
      <c r="E129" s="24"/>
      <c r="F129" s="24"/>
      <c r="G129" s="25"/>
      <c r="H129" s="25"/>
      <c r="I129" s="25"/>
      <c r="J129" s="25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21"/>
      <c r="B130" s="22"/>
      <c r="C130" s="23"/>
      <c r="D130" s="24"/>
      <c r="E130" s="24"/>
      <c r="F130" s="24"/>
      <c r="G130" s="25"/>
      <c r="H130" s="25"/>
      <c r="I130" s="25"/>
      <c r="J130" s="25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21"/>
      <c r="B131" s="22"/>
      <c r="C131" s="23"/>
      <c r="D131" s="24"/>
      <c r="E131" s="24"/>
      <c r="F131" s="24"/>
      <c r="G131" s="25"/>
      <c r="H131" s="25"/>
      <c r="I131" s="25"/>
      <c r="J131" s="25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21"/>
      <c r="B132" s="22"/>
      <c r="C132" s="23"/>
      <c r="D132" s="24"/>
      <c r="E132" s="24"/>
      <c r="F132" s="24"/>
      <c r="G132" s="25"/>
      <c r="H132" s="25"/>
      <c r="I132" s="25"/>
      <c r="J132" s="25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21"/>
      <c r="B133" s="22"/>
      <c r="C133" s="23"/>
      <c r="D133" s="24"/>
      <c r="E133" s="24"/>
      <c r="F133" s="24"/>
      <c r="G133" s="25"/>
      <c r="H133" s="25"/>
      <c r="I133" s="25"/>
      <c r="J133" s="25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21"/>
      <c r="B134" s="22"/>
      <c r="C134" s="23"/>
      <c r="D134" s="24"/>
      <c r="E134" s="24"/>
      <c r="F134" s="24"/>
      <c r="G134" s="25"/>
      <c r="H134" s="25"/>
      <c r="I134" s="25"/>
      <c r="J134" s="25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1"/>
      <c r="B135" s="22"/>
      <c r="C135" s="23"/>
      <c r="D135" s="24"/>
      <c r="E135" s="24"/>
      <c r="F135" s="24"/>
      <c r="G135" s="25"/>
      <c r="H135" s="25"/>
      <c r="I135" s="25"/>
      <c r="J135" s="25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21"/>
      <c r="B136" s="22"/>
      <c r="C136" s="23"/>
      <c r="D136" s="24"/>
      <c r="E136" s="24"/>
      <c r="F136" s="24"/>
      <c r="G136" s="25"/>
      <c r="H136" s="25"/>
      <c r="I136" s="25"/>
      <c r="J136" s="25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21"/>
      <c r="B137" s="22"/>
      <c r="C137" s="23"/>
      <c r="D137" s="24"/>
      <c r="E137" s="24"/>
      <c r="F137" s="24"/>
      <c r="G137" s="25"/>
      <c r="H137" s="25"/>
      <c r="I137" s="25"/>
      <c r="J137" s="25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21"/>
      <c r="B138" s="22"/>
      <c r="C138" s="23"/>
      <c r="D138" s="24"/>
      <c r="E138" s="24"/>
      <c r="F138" s="24"/>
      <c r="G138" s="25"/>
      <c r="H138" s="25"/>
      <c r="I138" s="25"/>
      <c r="J138" s="25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21"/>
      <c r="B139" s="22"/>
      <c r="C139" s="23"/>
      <c r="D139" s="24"/>
      <c r="E139" s="24"/>
      <c r="F139" s="24"/>
      <c r="G139" s="25"/>
      <c r="H139" s="25"/>
      <c r="I139" s="25"/>
      <c r="J139" s="25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21"/>
      <c r="B140" s="22"/>
      <c r="C140" s="23"/>
      <c r="D140" s="24"/>
      <c r="E140" s="24"/>
      <c r="F140" s="24"/>
      <c r="G140" s="25"/>
      <c r="H140" s="25"/>
      <c r="I140" s="25"/>
      <c r="J140" s="25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21"/>
      <c r="B141" s="22"/>
      <c r="C141" s="23"/>
      <c r="D141" s="24"/>
      <c r="E141" s="24"/>
      <c r="F141" s="24"/>
      <c r="G141" s="25"/>
      <c r="H141" s="25"/>
      <c r="I141" s="25"/>
      <c r="J141" s="25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21"/>
      <c r="B142" s="22"/>
      <c r="C142" s="23"/>
      <c r="D142" s="24"/>
      <c r="E142" s="24"/>
      <c r="F142" s="24"/>
      <c r="G142" s="25"/>
      <c r="H142" s="25"/>
      <c r="I142" s="25"/>
      <c r="J142" s="25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21"/>
      <c r="B143" s="22"/>
      <c r="C143" s="23"/>
      <c r="D143" s="24"/>
      <c r="E143" s="24"/>
      <c r="F143" s="24"/>
      <c r="G143" s="25"/>
      <c r="H143" s="25"/>
      <c r="I143" s="25"/>
      <c r="J143" s="25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21"/>
      <c r="B144" s="22"/>
      <c r="C144" s="23"/>
      <c r="D144" s="24"/>
      <c r="E144" s="24"/>
      <c r="F144" s="24"/>
      <c r="G144" s="25"/>
      <c r="H144" s="25"/>
      <c r="I144" s="25"/>
      <c r="J144" s="25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21"/>
      <c r="B145" s="22"/>
      <c r="C145" s="23"/>
      <c r="D145" s="24"/>
      <c r="E145" s="24"/>
      <c r="F145" s="24"/>
      <c r="G145" s="25"/>
      <c r="H145" s="25"/>
      <c r="I145" s="25"/>
      <c r="J145" s="25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21"/>
      <c r="B146" s="22"/>
      <c r="C146" s="23"/>
      <c r="D146" s="24"/>
      <c r="E146" s="24"/>
      <c r="F146" s="24"/>
      <c r="G146" s="25"/>
      <c r="H146" s="25"/>
      <c r="I146" s="25"/>
      <c r="J146" s="25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1"/>
      <c r="B147" s="22"/>
      <c r="C147" s="23"/>
      <c r="D147" s="24"/>
      <c r="E147" s="24"/>
      <c r="F147" s="24"/>
      <c r="G147" s="25"/>
      <c r="H147" s="25"/>
      <c r="I147" s="25"/>
      <c r="J147" s="25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21"/>
      <c r="B148" s="22"/>
      <c r="C148" s="23"/>
      <c r="D148" s="24"/>
      <c r="E148" s="24"/>
      <c r="F148" s="24"/>
      <c r="G148" s="25"/>
      <c r="H148" s="25"/>
      <c r="I148" s="25"/>
      <c r="J148" s="25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21"/>
      <c r="B149" s="22"/>
      <c r="C149" s="23"/>
      <c r="D149" s="24"/>
      <c r="E149" s="24"/>
      <c r="F149" s="24"/>
      <c r="G149" s="25"/>
      <c r="H149" s="25"/>
      <c r="I149" s="25"/>
      <c r="J149" s="25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1"/>
      <c r="B150" s="22"/>
      <c r="C150" s="23"/>
      <c r="D150" s="24"/>
      <c r="E150" s="24"/>
      <c r="F150" s="24"/>
      <c r="G150" s="25"/>
      <c r="H150" s="25"/>
      <c r="I150" s="25"/>
      <c r="J150" s="25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21"/>
      <c r="B151" s="22"/>
      <c r="C151" s="23"/>
      <c r="D151" s="24"/>
      <c r="E151" s="24"/>
      <c r="F151" s="24"/>
      <c r="G151" s="25"/>
      <c r="H151" s="25"/>
      <c r="I151" s="25"/>
      <c r="J151" s="25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21"/>
      <c r="B152" s="22"/>
      <c r="C152" s="23"/>
      <c r="D152" s="24"/>
      <c r="E152" s="24"/>
      <c r="F152" s="24"/>
      <c r="G152" s="25"/>
      <c r="H152" s="25"/>
      <c r="I152" s="25"/>
      <c r="J152" s="25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21"/>
      <c r="B153" s="22"/>
      <c r="C153" s="23"/>
      <c r="D153" s="24"/>
      <c r="E153" s="24"/>
      <c r="F153" s="24"/>
      <c r="G153" s="25"/>
      <c r="H153" s="25"/>
      <c r="I153" s="25"/>
      <c r="J153" s="25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21"/>
      <c r="B154" s="22"/>
      <c r="C154" s="23"/>
      <c r="D154" s="24"/>
      <c r="E154" s="24"/>
      <c r="F154" s="24"/>
      <c r="G154" s="25"/>
      <c r="H154" s="25"/>
      <c r="I154" s="25"/>
      <c r="J154" s="25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21"/>
      <c r="B155" s="22"/>
      <c r="C155" s="23"/>
      <c r="D155" s="24"/>
      <c r="E155" s="24"/>
      <c r="F155" s="24"/>
      <c r="G155" s="25"/>
      <c r="H155" s="25"/>
      <c r="I155" s="25"/>
      <c r="J155" s="25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21"/>
      <c r="B156" s="22"/>
      <c r="C156" s="23"/>
      <c r="D156" s="24"/>
      <c r="E156" s="24"/>
      <c r="F156" s="24"/>
      <c r="G156" s="25"/>
      <c r="H156" s="25"/>
      <c r="I156" s="25"/>
      <c r="J156" s="25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21"/>
      <c r="B157" s="22"/>
      <c r="C157" s="23"/>
      <c r="D157" s="24"/>
      <c r="E157" s="24"/>
      <c r="F157" s="24"/>
      <c r="G157" s="25"/>
      <c r="H157" s="25"/>
      <c r="I157" s="25"/>
      <c r="J157" s="25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21"/>
      <c r="B158" s="22"/>
      <c r="C158" s="23"/>
      <c r="D158" s="24"/>
      <c r="E158" s="24"/>
      <c r="F158" s="24"/>
      <c r="G158" s="25"/>
      <c r="H158" s="25"/>
      <c r="I158" s="25"/>
      <c r="J158" s="25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21"/>
      <c r="B159" s="22"/>
      <c r="C159" s="23"/>
      <c r="D159" s="24"/>
      <c r="E159" s="24"/>
      <c r="F159" s="24"/>
      <c r="G159" s="25"/>
      <c r="H159" s="25"/>
      <c r="I159" s="25"/>
      <c r="J159" s="25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21"/>
      <c r="B160" s="22"/>
      <c r="C160" s="23"/>
      <c r="D160" s="24"/>
      <c r="E160" s="24"/>
      <c r="F160" s="24"/>
      <c r="G160" s="25"/>
      <c r="H160" s="25"/>
      <c r="I160" s="25"/>
      <c r="J160" s="25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21"/>
      <c r="B161" s="22"/>
      <c r="C161" s="23"/>
      <c r="D161" s="24"/>
      <c r="E161" s="24"/>
      <c r="F161" s="24"/>
      <c r="G161" s="25"/>
      <c r="H161" s="25"/>
      <c r="I161" s="25"/>
      <c r="J161" s="25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21"/>
      <c r="B162" s="22"/>
      <c r="C162" s="23"/>
      <c r="D162" s="24"/>
      <c r="E162" s="24"/>
      <c r="F162" s="24"/>
      <c r="G162" s="25"/>
      <c r="H162" s="25"/>
      <c r="I162" s="25"/>
      <c r="J162" s="25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21"/>
      <c r="B163" s="22"/>
      <c r="C163" s="23"/>
      <c r="D163" s="24"/>
      <c r="E163" s="24"/>
      <c r="F163" s="24"/>
      <c r="G163" s="25"/>
      <c r="H163" s="25"/>
      <c r="I163" s="25"/>
      <c r="J163" s="25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21"/>
      <c r="B164" s="22"/>
      <c r="C164" s="23"/>
      <c r="D164" s="24"/>
      <c r="E164" s="24"/>
      <c r="F164" s="24"/>
      <c r="G164" s="25"/>
      <c r="H164" s="25"/>
      <c r="I164" s="25"/>
      <c r="J164" s="25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21"/>
      <c r="B165" s="22"/>
      <c r="C165" s="23"/>
      <c r="D165" s="24"/>
      <c r="E165" s="24"/>
      <c r="F165" s="24"/>
      <c r="G165" s="25"/>
      <c r="H165" s="25"/>
      <c r="I165" s="25"/>
      <c r="J165" s="25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21"/>
      <c r="B166" s="22"/>
      <c r="C166" s="23"/>
      <c r="D166" s="24"/>
      <c r="E166" s="24"/>
      <c r="F166" s="24"/>
      <c r="G166" s="25"/>
      <c r="H166" s="25"/>
      <c r="I166" s="25"/>
      <c r="J166" s="25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21"/>
      <c r="B167" s="22"/>
      <c r="C167" s="23"/>
      <c r="D167" s="24"/>
      <c r="E167" s="24"/>
      <c r="F167" s="24"/>
      <c r="G167" s="25"/>
      <c r="H167" s="25"/>
      <c r="I167" s="25"/>
      <c r="J167" s="25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21"/>
      <c r="B168" s="22"/>
      <c r="C168" s="23"/>
      <c r="D168" s="24"/>
      <c r="E168" s="24"/>
      <c r="F168" s="24"/>
      <c r="G168" s="25"/>
      <c r="H168" s="25"/>
      <c r="I168" s="25"/>
      <c r="J168" s="25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21"/>
      <c r="B169" s="22"/>
      <c r="C169" s="23"/>
      <c r="D169" s="24"/>
      <c r="E169" s="24"/>
      <c r="F169" s="24"/>
      <c r="G169" s="25"/>
      <c r="H169" s="25"/>
      <c r="I169" s="25"/>
      <c r="J169" s="25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21"/>
      <c r="B170" s="22"/>
      <c r="C170" s="23"/>
      <c r="D170" s="24"/>
      <c r="E170" s="24"/>
      <c r="F170" s="24"/>
      <c r="G170" s="25"/>
      <c r="H170" s="25"/>
      <c r="I170" s="25"/>
      <c r="J170" s="25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21"/>
      <c r="B171" s="22"/>
      <c r="C171" s="23"/>
      <c r="D171" s="24"/>
      <c r="E171" s="24"/>
      <c r="F171" s="24"/>
      <c r="G171" s="25"/>
      <c r="H171" s="25"/>
      <c r="I171" s="25"/>
      <c r="J171" s="25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21"/>
      <c r="B172" s="22"/>
      <c r="C172" s="23"/>
      <c r="D172" s="24"/>
      <c r="E172" s="24"/>
      <c r="F172" s="24"/>
      <c r="G172" s="25"/>
      <c r="H172" s="25"/>
      <c r="I172" s="25"/>
      <c r="J172" s="25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21"/>
      <c r="B173" s="22"/>
      <c r="C173" s="23"/>
      <c r="D173" s="24"/>
      <c r="E173" s="24"/>
      <c r="F173" s="24"/>
      <c r="G173" s="25"/>
      <c r="H173" s="25"/>
      <c r="I173" s="25"/>
      <c r="J173" s="25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21"/>
      <c r="B174" s="22"/>
      <c r="C174" s="23"/>
      <c r="D174" s="24"/>
      <c r="E174" s="24"/>
      <c r="F174" s="24"/>
      <c r="G174" s="25"/>
      <c r="H174" s="25"/>
      <c r="I174" s="25"/>
      <c r="J174" s="25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21"/>
      <c r="B175" s="22"/>
      <c r="C175" s="23"/>
      <c r="D175" s="24"/>
      <c r="E175" s="24"/>
      <c r="F175" s="24"/>
      <c r="G175" s="25"/>
      <c r="H175" s="25"/>
      <c r="I175" s="25"/>
      <c r="J175" s="25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21"/>
      <c r="B176" s="22"/>
      <c r="C176" s="23"/>
      <c r="D176" s="24"/>
      <c r="E176" s="24"/>
      <c r="F176" s="24"/>
      <c r="G176" s="25"/>
      <c r="H176" s="25"/>
      <c r="I176" s="25"/>
      <c r="J176" s="25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21"/>
      <c r="B177" s="22"/>
      <c r="C177" s="23"/>
      <c r="D177" s="24"/>
      <c r="E177" s="24"/>
      <c r="F177" s="24"/>
      <c r="G177" s="25"/>
      <c r="H177" s="25"/>
      <c r="I177" s="25"/>
      <c r="J177" s="25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21"/>
      <c r="B178" s="22"/>
      <c r="C178" s="23"/>
      <c r="D178" s="24"/>
      <c r="E178" s="24"/>
      <c r="F178" s="24"/>
      <c r="G178" s="25"/>
      <c r="H178" s="25"/>
      <c r="I178" s="25"/>
      <c r="J178" s="25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21"/>
      <c r="B179" s="22"/>
      <c r="C179" s="23"/>
      <c r="D179" s="24"/>
      <c r="E179" s="24"/>
      <c r="F179" s="24"/>
      <c r="G179" s="25"/>
      <c r="H179" s="25"/>
      <c r="I179" s="25"/>
      <c r="J179" s="25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21"/>
      <c r="B180" s="22"/>
      <c r="C180" s="23"/>
      <c r="D180" s="24"/>
      <c r="E180" s="24"/>
      <c r="F180" s="24"/>
      <c r="G180" s="25"/>
      <c r="H180" s="25"/>
      <c r="I180" s="25"/>
      <c r="J180" s="25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21"/>
      <c r="B181" s="22"/>
      <c r="C181" s="23"/>
      <c r="D181" s="24"/>
      <c r="E181" s="24"/>
      <c r="F181" s="24"/>
      <c r="G181" s="25"/>
      <c r="H181" s="25"/>
      <c r="I181" s="25"/>
      <c r="J181" s="25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21"/>
      <c r="B182" s="22"/>
      <c r="C182" s="23"/>
      <c r="D182" s="24"/>
      <c r="E182" s="24"/>
      <c r="F182" s="24"/>
      <c r="G182" s="25"/>
      <c r="H182" s="25"/>
      <c r="I182" s="25"/>
      <c r="J182" s="25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21"/>
      <c r="B183" s="22"/>
      <c r="C183" s="23"/>
      <c r="D183" s="24"/>
      <c r="E183" s="24"/>
      <c r="F183" s="24"/>
      <c r="G183" s="25"/>
      <c r="H183" s="25"/>
      <c r="I183" s="25"/>
      <c r="J183" s="25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21"/>
      <c r="B184" s="22"/>
      <c r="C184" s="23"/>
      <c r="D184" s="24"/>
      <c r="E184" s="24"/>
      <c r="F184" s="24"/>
      <c r="G184" s="25"/>
      <c r="H184" s="25"/>
      <c r="I184" s="25"/>
      <c r="J184" s="25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21"/>
      <c r="B185" s="22"/>
      <c r="C185" s="23"/>
      <c r="D185" s="24"/>
      <c r="E185" s="24"/>
      <c r="F185" s="24"/>
      <c r="G185" s="25"/>
      <c r="H185" s="25"/>
      <c r="I185" s="25"/>
      <c r="J185" s="25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21"/>
      <c r="B186" s="22"/>
      <c r="C186" s="23"/>
      <c r="D186" s="24"/>
      <c r="E186" s="24"/>
      <c r="F186" s="24"/>
      <c r="G186" s="25"/>
      <c r="H186" s="25"/>
      <c r="I186" s="25"/>
      <c r="J186" s="25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21"/>
      <c r="B187" s="22"/>
      <c r="C187" s="23"/>
      <c r="D187" s="24"/>
      <c r="E187" s="24"/>
      <c r="F187" s="24"/>
      <c r="G187" s="25"/>
      <c r="H187" s="25"/>
      <c r="I187" s="25"/>
      <c r="J187" s="25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21"/>
      <c r="B188" s="22"/>
      <c r="C188" s="23"/>
      <c r="D188" s="24"/>
      <c r="E188" s="24"/>
      <c r="F188" s="24"/>
      <c r="G188" s="25"/>
      <c r="H188" s="25"/>
      <c r="I188" s="25"/>
      <c r="J188" s="25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21"/>
      <c r="B189" s="22"/>
      <c r="C189" s="23"/>
      <c r="D189" s="24"/>
      <c r="E189" s="24"/>
      <c r="F189" s="24"/>
      <c r="G189" s="25"/>
      <c r="H189" s="25"/>
      <c r="I189" s="25"/>
      <c r="J189" s="25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21"/>
      <c r="B190" s="22"/>
      <c r="C190" s="23"/>
      <c r="D190" s="24"/>
      <c r="E190" s="24"/>
      <c r="F190" s="24"/>
      <c r="G190" s="25"/>
      <c r="H190" s="25"/>
      <c r="I190" s="25"/>
      <c r="J190" s="25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21"/>
      <c r="B191" s="22"/>
      <c r="C191" s="23"/>
      <c r="D191" s="24"/>
      <c r="E191" s="24"/>
      <c r="F191" s="24"/>
      <c r="G191" s="25"/>
      <c r="H191" s="25"/>
      <c r="I191" s="25"/>
      <c r="J191" s="25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21"/>
      <c r="B192" s="22"/>
      <c r="C192" s="23"/>
      <c r="D192" s="24"/>
      <c r="E192" s="24"/>
      <c r="F192" s="24"/>
      <c r="G192" s="25"/>
      <c r="H192" s="25"/>
      <c r="I192" s="25"/>
      <c r="J192" s="25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21"/>
      <c r="B193" s="22"/>
      <c r="C193" s="23"/>
      <c r="D193" s="24"/>
      <c r="E193" s="24"/>
      <c r="F193" s="24"/>
      <c r="G193" s="25"/>
      <c r="H193" s="25"/>
      <c r="I193" s="25"/>
      <c r="J193" s="25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21"/>
      <c r="B194" s="22"/>
      <c r="C194" s="23"/>
      <c r="D194" s="24"/>
      <c r="E194" s="24"/>
      <c r="F194" s="24"/>
      <c r="G194" s="25"/>
      <c r="H194" s="25"/>
      <c r="I194" s="25"/>
      <c r="J194" s="25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21"/>
      <c r="B195" s="22"/>
      <c r="C195" s="23"/>
      <c r="D195" s="24"/>
      <c r="E195" s="24"/>
      <c r="F195" s="24"/>
      <c r="G195" s="25"/>
      <c r="H195" s="25"/>
      <c r="I195" s="25"/>
      <c r="J195" s="25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21"/>
      <c r="B196" s="22"/>
      <c r="C196" s="23"/>
      <c r="D196" s="24"/>
      <c r="E196" s="24"/>
      <c r="F196" s="24"/>
      <c r="G196" s="25"/>
      <c r="H196" s="25"/>
      <c r="I196" s="25"/>
      <c r="J196" s="25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21"/>
      <c r="B197" s="22"/>
      <c r="C197" s="23"/>
      <c r="D197" s="24"/>
      <c r="E197" s="24"/>
      <c r="F197" s="24"/>
      <c r="G197" s="25"/>
      <c r="H197" s="25"/>
      <c r="I197" s="25"/>
      <c r="J197" s="25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21"/>
      <c r="B198" s="22"/>
      <c r="C198" s="23"/>
      <c r="D198" s="24"/>
      <c r="E198" s="24"/>
      <c r="F198" s="24"/>
      <c r="G198" s="25"/>
      <c r="H198" s="25"/>
      <c r="I198" s="25"/>
      <c r="J198" s="25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21"/>
      <c r="B199" s="22"/>
      <c r="C199" s="23"/>
      <c r="D199" s="24"/>
      <c r="E199" s="24"/>
      <c r="F199" s="24"/>
      <c r="G199" s="25"/>
      <c r="H199" s="25"/>
      <c r="I199" s="25"/>
      <c r="J199" s="25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21"/>
      <c r="B200" s="22"/>
      <c r="C200" s="23"/>
      <c r="D200" s="24"/>
      <c r="E200" s="24"/>
      <c r="F200" s="24"/>
      <c r="G200" s="25"/>
      <c r="H200" s="25"/>
      <c r="I200" s="25"/>
      <c r="J200" s="25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21"/>
      <c r="B201" s="22"/>
      <c r="C201" s="23"/>
      <c r="D201" s="24"/>
      <c r="E201" s="24"/>
      <c r="F201" s="24"/>
      <c r="G201" s="25"/>
      <c r="H201" s="25"/>
      <c r="I201" s="25"/>
      <c r="J201" s="25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21"/>
      <c r="B202" s="22"/>
      <c r="C202" s="23"/>
      <c r="D202" s="24"/>
      <c r="E202" s="24"/>
      <c r="F202" s="24"/>
      <c r="G202" s="25"/>
      <c r="H202" s="25"/>
      <c r="I202" s="25"/>
      <c r="J202" s="25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21"/>
      <c r="B203" s="22"/>
      <c r="C203" s="23"/>
      <c r="D203" s="24"/>
      <c r="E203" s="24"/>
      <c r="F203" s="24"/>
      <c r="G203" s="25"/>
      <c r="H203" s="25"/>
      <c r="I203" s="25"/>
      <c r="J203" s="25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21"/>
      <c r="B204" s="22"/>
      <c r="C204" s="23"/>
      <c r="D204" s="24"/>
      <c r="E204" s="24"/>
      <c r="F204" s="24"/>
      <c r="G204" s="25"/>
      <c r="H204" s="25"/>
      <c r="I204" s="25"/>
      <c r="J204" s="25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21"/>
      <c r="B205" s="22"/>
      <c r="C205" s="23"/>
      <c r="D205" s="24"/>
      <c r="E205" s="24"/>
      <c r="F205" s="24"/>
      <c r="G205" s="25"/>
      <c r="H205" s="25"/>
      <c r="I205" s="25"/>
      <c r="J205" s="25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21"/>
      <c r="B206" s="22"/>
      <c r="C206" s="23"/>
      <c r="D206" s="24"/>
      <c r="E206" s="24"/>
      <c r="F206" s="24"/>
      <c r="G206" s="25"/>
      <c r="H206" s="25"/>
      <c r="I206" s="25"/>
      <c r="J206" s="25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21"/>
      <c r="B207" s="22"/>
      <c r="C207" s="23"/>
      <c r="D207" s="24"/>
      <c r="E207" s="24"/>
      <c r="F207" s="24"/>
      <c r="G207" s="25"/>
      <c r="H207" s="25"/>
      <c r="I207" s="25"/>
      <c r="J207" s="25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21"/>
      <c r="B208" s="22"/>
      <c r="C208" s="23"/>
      <c r="D208" s="24"/>
      <c r="E208" s="24"/>
      <c r="F208" s="24"/>
      <c r="G208" s="25"/>
      <c r="H208" s="25"/>
      <c r="I208" s="25"/>
      <c r="J208" s="25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21"/>
      <c r="B209" s="22"/>
      <c r="C209" s="23"/>
      <c r="D209" s="24"/>
      <c r="E209" s="24"/>
      <c r="F209" s="24"/>
      <c r="G209" s="25"/>
      <c r="H209" s="25"/>
      <c r="I209" s="25"/>
      <c r="J209" s="25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21"/>
      <c r="B210" s="22"/>
      <c r="C210" s="23"/>
      <c r="D210" s="24"/>
      <c r="E210" s="24"/>
      <c r="F210" s="24"/>
      <c r="G210" s="25"/>
      <c r="H210" s="25"/>
      <c r="I210" s="25"/>
      <c r="J210" s="25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21"/>
      <c r="B211" s="22"/>
      <c r="C211" s="23"/>
      <c r="D211" s="24"/>
      <c r="E211" s="24"/>
      <c r="F211" s="24"/>
      <c r="G211" s="25"/>
      <c r="H211" s="25"/>
      <c r="I211" s="25"/>
      <c r="J211" s="25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21"/>
      <c r="B212" s="22"/>
      <c r="C212" s="23"/>
      <c r="D212" s="24"/>
      <c r="E212" s="24"/>
      <c r="F212" s="24"/>
      <c r="G212" s="25"/>
      <c r="H212" s="25"/>
      <c r="I212" s="25"/>
      <c r="J212" s="25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21"/>
      <c r="B213" s="22"/>
      <c r="C213" s="23"/>
      <c r="D213" s="24"/>
      <c r="E213" s="24"/>
      <c r="F213" s="24"/>
      <c r="G213" s="25"/>
      <c r="H213" s="25"/>
      <c r="I213" s="25"/>
      <c r="J213" s="25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21"/>
      <c r="B214" s="22"/>
      <c r="C214" s="23"/>
      <c r="D214" s="24"/>
      <c r="E214" s="24"/>
      <c r="F214" s="24"/>
      <c r="G214" s="25"/>
      <c r="H214" s="25"/>
      <c r="I214" s="25"/>
      <c r="J214" s="25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21"/>
      <c r="B215" s="22"/>
      <c r="C215" s="23"/>
      <c r="D215" s="24"/>
      <c r="E215" s="24"/>
      <c r="F215" s="24"/>
      <c r="G215" s="25"/>
      <c r="H215" s="25"/>
      <c r="I215" s="25"/>
      <c r="J215" s="25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2"/>
      <c r="C216" s="23"/>
      <c r="D216" s="24"/>
      <c r="E216" s="24"/>
      <c r="F216" s="24"/>
      <c r="G216" s="25"/>
      <c r="H216" s="25"/>
      <c r="I216" s="25"/>
      <c r="J216" s="25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2"/>
      <c r="C217" s="23"/>
      <c r="D217" s="24"/>
      <c r="E217" s="24"/>
      <c r="F217" s="24"/>
      <c r="G217" s="25"/>
      <c r="H217" s="25"/>
      <c r="I217" s="25"/>
      <c r="J217" s="25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2"/>
      <c r="C218" s="23"/>
      <c r="D218" s="24"/>
      <c r="E218" s="24"/>
      <c r="F218" s="24"/>
      <c r="G218" s="25"/>
      <c r="H218" s="25"/>
      <c r="I218" s="25"/>
      <c r="J218" s="25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2"/>
      <c r="C219" s="23"/>
      <c r="D219" s="24"/>
      <c r="E219" s="24"/>
      <c r="F219" s="24"/>
      <c r="G219" s="25"/>
      <c r="H219" s="25"/>
      <c r="I219" s="25"/>
      <c r="J219" s="25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2"/>
      <c r="C220" s="23"/>
      <c r="D220" s="24"/>
      <c r="E220" s="24"/>
      <c r="F220" s="24"/>
      <c r="G220" s="25"/>
      <c r="H220" s="25"/>
      <c r="I220" s="25"/>
      <c r="J220" s="25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2"/>
      <c r="C221" s="23"/>
      <c r="D221" s="24"/>
      <c r="E221" s="24"/>
      <c r="F221" s="24"/>
      <c r="G221" s="25"/>
      <c r="H221" s="25"/>
      <c r="I221" s="25"/>
      <c r="J221" s="25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2"/>
      <c r="C222" s="23"/>
      <c r="D222" s="24"/>
      <c r="E222" s="24"/>
      <c r="F222" s="24"/>
      <c r="G222" s="25"/>
      <c r="H222" s="25"/>
      <c r="I222" s="25"/>
      <c r="J222" s="25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2"/>
      <c r="C223" s="23"/>
      <c r="D223" s="24"/>
      <c r="E223" s="24"/>
      <c r="F223" s="24"/>
      <c r="G223" s="25"/>
      <c r="H223" s="25"/>
      <c r="I223" s="25"/>
      <c r="J223" s="25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2"/>
      <c r="C224" s="23"/>
      <c r="D224" s="24"/>
      <c r="E224" s="24"/>
      <c r="F224" s="24"/>
      <c r="G224" s="25"/>
      <c r="H224" s="25"/>
      <c r="I224" s="25"/>
      <c r="J224" s="25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2"/>
      <c r="C225" s="23"/>
      <c r="D225" s="24"/>
      <c r="E225" s="24"/>
      <c r="F225" s="24"/>
      <c r="G225" s="25"/>
      <c r="H225" s="25"/>
      <c r="I225" s="25"/>
      <c r="J225" s="25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2"/>
      <c r="C226" s="23"/>
      <c r="D226" s="24"/>
      <c r="E226" s="24"/>
      <c r="F226" s="24"/>
      <c r="G226" s="25"/>
      <c r="H226" s="25"/>
      <c r="I226" s="25"/>
      <c r="J226" s="25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2"/>
      <c r="C227" s="23"/>
      <c r="D227" s="24"/>
      <c r="E227" s="24"/>
      <c r="F227" s="24"/>
      <c r="G227" s="25"/>
      <c r="H227" s="25"/>
      <c r="I227" s="25"/>
      <c r="J227" s="25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2"/>
      <c r="C228" s="23"/>
      <c r="D228" s="24"/>
      <c r="E228" s="24"/>
      <c r="F228" s="24"/>
      <c r="G228" s="25"/>
      <c r="H228" s="25"/>
      <c r="I228" s="25"/>
      <c r="J228" s="25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2"/>
      <c r="C229" s="23"/>
      <c r="D229" s="24"/>
      <c r="E229" s="24"/>
      <c r="F229" s="24"/>
      <c r="G229" s="25"/>
      <c r="H229" s="25"/>
      <c r="I229" s="25"/>
      <c r="J229" s="25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2"/>
      <c r="C230" s="23"/>
      <c r="D230" s="24"/>
      <c r="E230" s="24"/>
      <c r="F230" s="24"/>
      <c r="G230" s="25"/>
      <c r="H230" s="25"/>
      <c r="I230" s="25"/>
      <c r="J230" s="25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2"/>
      <c r="C231" s="23"/>
      <c r="D231" s="24"/>
      <c r="E231" s="24"/>
      <c r="F231" s="24"/>
      <c r="G231" s="25"/>
      <c r="H231" s="25"/>
      <c r="I231" s="25"/>
      <c r="J231" s="25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2"/>
      <c r="C232" s="23"/>
      <c r="D232" s="24"/>
      <c r="E232" s="24"/>
      <c r="F232" s="24"/>
      <c r="G232" s="25"/>
      <c r="H232" s="25"/>
      <c r="I232" s="25"/>
      <c r="J232" s="25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2"/>
      <c r="C233" s="23"/>
      <c r="D233" s="24"/>
      <c r="E233" s="24"/>
      <c r="F233" s="24"/>
      <c r="G233" s="25"/>
      <c r="H233" s="25"/>
      <c r="I233" s="25"/>
      <c r="J233" s="25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2"/>
      <c r="C234" s="23"/>
      <c r="D234" s="24"/>
      <c r="E234" s="24"/>
      <c r="F234" s="24"/>
      <c r="G234" s="25"/>
      <c r="H234" s="25"/>
      <c r="I234" s="25"/>
      <c r="J234" s="25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2"/>
      <c r="C235" s="23"/>
      <c r="D235" s="24"/>
      <c r="E235" s="24"/>
      <c r="F235" s="24"/>
      <c r="G235" s="25"/>
      <c r="H235" s="25"/>
      <c r="I235" s="25"/>
      <c r="J235" s="25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2"/>
      <c r="C236" s="23"/>
      <c r="D236" s="24"/>
      <c r="E236" s="24"/>
      <c r="F236" s="24"/>
      <c r="G236" s="25"/>
      <c r="H236" s="25"/>
      <c r="I236" s="25"/>
      <c r="J236" s="25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2"/>
      <c r="C237" s="23"/>
      <c r="D237" s="24"/>
      <c r="E237" s="24"/>
      <c r="F237" s="24"/>
      <c r="G237" s="25"/>
      <c r="H237" s="25"/>
      <c r="I237" s="25"/>
      <c r="J237" s="25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2"/>
      <c r="C238" s="23"/>
      <c r="D238" s="24"/>
      <c r="E238" s="24"/>
      <c r="F238" s="24"/>
      <c r="G238" s="25"/>
      <c r="H238" s="25"/>
      <c r="I238" s="25"/>
      <c r="J238" s="25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2"/>
      <c r="C239" s="23"/>
      <c r="D239" s="24"/>
      <c r="E239" s="24"/>
      <c r="F239" s="24"/>
      <c r="G239" s="25"/>
      <c r="H239" s="25"/>
      <c r="I239" s="25"/>
      <c r="J239" s="25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2"/>
      <c r="C240" s="23"/>
      <c r="D240" s="24"/>
      <c r="E240" s="24"/>
      <c r="F240" s="24"/>
      <c r="G240" s="25"/>
      <c r="H240" s="25"/>
      <c r="I240" s="25"/>
      <c r="J240" s="25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2"/>
      <c r="C241" s="23"/>
      <c r="D241" s="24"/>
      <c r="E241" s="24"/>
      <c r="F241" s="24"/>
      <c r="G241" s="25"/>
      <c r="H241" s="25"/>
      <c r="I241" s="25"/>
      <c r="J241" s="25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2"/>
      <c r="C242" s="23"/>
      <c r="D242" s="24"/>
      <c r="E242" s="24"/>
      <c r="F242" s="24"/>
      <c r="G242" s="25"/>
      <c r="H242" s="25"/>
      <c r="I242" s="25"/>
      <c r="J242" s="25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2"/>
      <c r="C243" s="23"/>
      <c r="D243" s="24"/>
      <c r="E243" s="24"/>
      <c r="F243" s="24"/>
      <c r="G243" s="25"/>
      <c r="H243" s="25"/>
      <c r="I243" s="25"/>
      <c r="J243" s="25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2"/>
      <c r="C244" s="23"/>
      <c r="D244" s="24"/>
      <c r="E244" s="24"/>
      <c r="F244" s="24"/>
      <c r="G244" s="25"/>
      <c r="H244" s="25"/>
      <c r="I244" s="25"/>
      <c r="J244" s="25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2"/>
      <c r="C245" s="23"/>
      <c r="D245" s="24"/>
      <c r="E245" s="24"/>
      <c r="F245" s="24"/>
      <c r="G245" s="25"/>
      <c r="H245" s="25"/>
      <c r="I245" s="25"/>
      <c r="J245" s="25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2"/>
      <c r="C246" s="23"/>
      <c r="D246" s="24"/>
      <c r="E246" s="24"/>
      <c r="F246" s="24"/>
      <c r="G246" s="25"/>
      <c r="H246" s="25"/>
      <c r="I246" s="25"/>
      <c r="J246" s="25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21"/>
      <c r="B247" s="22"/>
      <c r="C247" s="23"/>
      <c r="D247" s="24"/>
      <c r="E247" s="24"/>
      <c r="F247" s="24"/>
      <c r="G247" s="25"/>
      <c r="H247" s="25"/>
      <c r="I247" s="25"/>
      <c r="J247" s="25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1"/>
      <c r="B248" s="22"/>
      <c r="C248" s="23"/>
      <c r="D248" s="24"/>
      <c r="E248" s="24"/>
      <c r="F248" s="24"/>
      <c r="G248" s="25"/>
      <c r="H248" s="25"/>
      <c r="I248" s="25"/>
      <c r="J248" s="25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1"/>
      <c r="B249" s="22"/>
      <c r="C249" s="23"/>
      <c r="D249" s="24"/>
      <c r="E249" s="24"/>
      <c r="F249" s="24"/>
      <c r="G249" s="25"/>
      <c r="H249" s="25"/>
      <c r="I249" s="25"/>
      <c r="J249" s="25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1"/>
      <c r="B250" s="22"/>
      <c r="C250" s="23"/>
      <c r="D250" s="24"/>
      <c r="E250" s="24"/>
      <c r="F250" s="24"/>
      <c r="G250" s="25"/>
      <c r="H250" s="25"/>
      <c r="I250" s="25"/>
      <c r="J250" s="25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1"/>
      <c r="B251" s="22"/>
      <c r="C251" s="23"/>
      <c r="D251" s="24"/>
      <c r="E251" s="24"/>
      <c r="F251" s="24"/>
      <c r="G251" s="25"/>
      <c r="H251" s="25"/>
      <c r="I251" s="25"/>
      <c r="J251" s="25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1"/>
      <c r="B252" s="22"/>
      <c r="C252" s="23"/>
      <c r="D252" s="24"/>
      <c r="E252" s="24"/>
      <c r="F252" s="24"/>
      <c r="G252" s="25"/>
      <c r="H252" s="25"/>
      <c r="I252" s="25"/>
      <c r="J252" s="25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1"/>
      <c r="B253" s="22"/>
      <c r="C253" s="23"/>
      <c r="D253" s="24"/>
      <c r="E253" s="24"/>
      <c r="F253" s="24"/>
      <c r="G253" s="25"/>
      <c r="H253" s="25"/>
      <c r="I253" s="25"/>
      <c r="J253" s="25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21"/>
      <c r="B254" s="22"/>
      <c r="C254" s="23"/>
      <c r="D254" s="24"/>
      <c r="E254" s="24"/>
      <c r="F254" s="24"/>
      <c r="G254" s="25"/>
      <c r="H254" s="25"/>
      <c r="I254" s="25"/>
      <c r="J254" s="25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1"/>
      <c r="B255" s="22"/>
      <c r="C255" s="23"/>
      <c r="D255" s="24"/>
      <c r="E255" s="24"/>
      <c r="F255" s="24"/>
      <c r="G255" s="25"/>
      <c r="H255" s="25"/>
      <c r="I255" s="25"/>
      <c r="J255" s="25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1"/>
      <c r="B256" s="22"/>
      <c r="C256" s="23"/>
      <c r="D256" s="24"/>
      <c r="E256" s="24"/>
      <c r="F256" s="24"/>
      <c r="G256" s="25"/>
      <c r="H256" s="25"/>
      <c r="I256" s="25"/>
      <c r="J256" s="25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1"/>
      <c r="B257" s="22"/>
      <c r="C257" s="23"/>
      <c r="D257" s="24"/>
      <c r="E257" s="24"/>
      <c r="F257" s="24"/>
      <c r="G257" s="25"/>
      <c r="H257" s="25"/>
      <c r="I257" s="25"/>
      <c r="J257" s="25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1"/>
      <c r="B258" s="22"/>
      <c r="C258" s="23"/>
      <c r="D258" s="24"/>
      <c r="E258" s="24"/>
      <c r="F258" s="24"/>
      <c r="G258" s="25"/>
      <c r="H258" s="25"/>
      <c r="I258" s="25"/>
      <c r="J258" s="25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1"/>
      <c r="B259" s="22"/>
      <c r="C259" s="23"/>
      <c r="D259" s="24"/>
      <c r="E259" s="24"/>
      <c r="F259" s="24"/>
      <c r="G259" s="25"/>
      <c r="H259" s="25"/>
      <c r="I259" s="25"/>
      <c r="J259" s="25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1"/>
      <c r="B260" s="22"/>
      <c r="C260" s="23"/>
      <c r="D260" s="24"/>
      <c r="E260" s="24"/>
      <c r="F260" s="24"/>
      <c r="G260" s="25"/>
      <c r="H260" s="25"/>
      <c r="I260" s="25"/>
      <c r="J260" s="25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1"/>
      <c r="B261" s="22"/>
      <c r="C261" s="23"/>
      <c r="D261" s="24"/>
      <c r="E261" s="24"/>
      <c r="F261" s="24"/>
      <c r="G261" s="25"/>
      <c r="H261" s="25"/>
      <c r="I261" s="25"/>
      <c r="J261" s="25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1"/>
      <c r="B262" s="22"/>
      <c r="C262" s="23"/>
      <c r="D262" s="24"/>
      <c r="E262" s="24"/>
      <c r="F262" s="24"/>
      <c r="G262" s="25"/>
      <c r="H262" s="25"/>
      <c r="I262" s="25"/>
      <c r="J262" s="25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21"/>
      <c r="B263" s="22"/>
      <c r="C263" s="23"/>
      <c r="D263" s="24"/>
      <c r="E263" s="24"/>
      <c r="F263" s="24"/>
      <c r="G263" s="25"/>
      <c r="H263" s="25"/>
      <c r="I263" s="25"/>
      <c r="J263" s="25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21"/>
      <c r="B264" s="22"/>
      <c r="C264" s="23"/>
      <c r="D264" s="24"/>
      <c r="E264" s="24"/>
      <c r="F264" s="24"/>
      <c r="G264" s="25"/>
      <c r="H264" s="25"/>
      <c r="I264" s="25"/>
      <c r="J264" s="25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21"/>
      <c r="B265" s="22"/>
      <c r="C265" s="23"/>
      <c r="D265" s="24"/>
      <c r="E265" s="24"/>
      <c r="F265" s="24"/>
      <c r="G265" s="25"/>
      <c r="H265" s="25"/>
      <c r="I265" s="25"/>
      <c r="J265" s="25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21"/>
      <c r="B266" s="22"/>
      <c r="C266" s="23"/>
      <c r="D266" s="24"/>
      <c r="E266" s="24"/>
      <c r="F266" s="24"/>
      <c r="G266" s="25"/>
      <c r="H266" s="25"/>
      <c r="I266" s="25"/>
      <c r="J266" s="25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21"/>
      <c r="B267" s="22"/>
      <c r="C267" s="23"/>
      <c r="D267" s="24"/>
      <c r="E267" s="24"/>
      <c r="F267" s="24"/>
      <c r="G267" s="25"/>
      <c r="H267" s="25"/>
      <c r="I267" s="25"/>
      <c r="J267" s="25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21"/>
      <c r="B268" s="22"/>
      <c r="C268" s="23"/>
      <c r="D268" s="24"/>
      <c r="E268" s="24"/>
      <c r="F268" s="24"/>
      <c r="G268" s="25"/>
      <c r="H268" s="25"/>
      <c r="I268" s="25"/>
      <c r="J268" s="25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21"/>
      <c r="B269" s="22"/>
      <c r="C269" s="23"/>
      <c r="D269" s="24"/>
      <c r="E269" s="24"/>
      <c r="F269" s="24"/>
      <c r="G269" s="25"/>
      <c r="H269" s="25"/>
      <c r="I269" s="25"/>
      <c r="J269" s="25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21"/>
      <c r="B270" s="22"/>
      <c r="C270" s="23"/>
      <c r="D270" s="24"/>
      <c r="E270" s="24"/>
      <c r="F270" s="24"/>
      <c r="G270" s="25"/>
      <c r="H270" s="25"/>
      <c r="I270" s="25"/>
      <c r="J270" s="25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21"/>
      <c r="B271" s="22"/>
      <c r="C271" s="23"/>
      <c r="D271" s="24"/>
      <c r="E271" s="24"/>
      <c r="F271" s="24"/>
      <c r="G271" s="25"/>
      <c r="H271" s="25"/>
      <c r="I271" s="25"/>
      <c r="J271" s="25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21"/>
      <c r="B272" s="22"/>
      <c r="C272" s="23"/>
      <c r="D272" s="24"/>
      <c r="E272" s="24"/>
      <c r="F272" s="24"/>
      <c r="G272" s="25"/>
      <c r="H272" s="25"/>
      <c r="I272" s="25"/>
      <c r="J272" s="25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21"/>
      <c r="B273" s="22"/>
      <c r="C273" s="23"/>
      <c r="D273" s="24"/>
      <c r="E273" s="24"/>
      <c r="F273" s="24"/>
      <c r="G273" s="25"/>
      <c r="H273" s="25"/>
      <c r="I273" s="25"/>
      <c r="J273" s="25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21"/>
      <c r="B274" s="22"/>
      <c r="C274" s="23"/>
      <c r="D274" s="24"/>
      <c r="E274" s="24"/>
      <c r="F274" s="24"/>
      <c r="G274" s="25"/>
      <c r="H274" s="25"/>
      <c r="I274" s="25"/>
      <c r="J274" s="25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21"/>
      <c r="B275" s="22"/>
      <c r="C275" s="23"/>
      <c r="D275" s="24"/>
      <c r="E275" s="24"/>
      <c r="F275" s="24"/>
      <c r="G275" s="25"/>
      <c r="H275" s="25"/>
      <c r="I275" s="25"/>
      <c r="J275" s="25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21"/>
      <c r="B276" s="22"/>
      <c r="C276" s="23"/>
      <c r="D276" s="24"/>
      <c r="E276" s="24"/>
      <c r="F276" s="24"/>
      <c r="G276" s="25"/>
      <c r="H276" s="25"/>
      <c r="I276" s="25"/>
      <c r="J276" s="25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21"/>
      <c r="B277" s="22"/>
      <c r="C277" s="23"/>
      <c r="D277" s="24"/>
      <c r="E277" s="24"/>
      <c r="F277" s="24"/>
      <c r="G277" s="25"/>
      <c r="H277" s="25"/>
      <c r="I277" s="25"/>
      <c r="J277" s="25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21"/>
      <c r="B278" s="22"/>
      <c r="C278" s="23"/>
      <c r="D278" s="24"/>
      <c r="E278" s="24"/>
      <c r="F278" s="24"/>
      <c r="G278" s="25"/>
      <c r="H278" s="25"/>
      <c r="I278" s="25"/>
      <c r="J278" s="25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21"/>
      <c r="B279" s="22"/>
      <c r="C279" s="23"/>
      <c r="D279" s="24"/>
      <c r="E279" s="24"/>
      <c r="F279" s="24"/>
      <c r="G279" s="25"/>
      <c r="H279" s="25"/>
      <c r="I279" s="25"/>
      <c r="J279" s="25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21"/>
      <c r="B280" s="22"/>
      <c r="C280" s="23"/>
      <c r="D280" s="24"/>
      <c r="E280" s="24"/>
      <c r="F280" s="24"/>
      <c r="G280" s="25"/>
      <c r="H280" s="25"/>
      <c r="I280" s="25"/>
      <c r="J280" s="25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21"/>
      <c r="B281" s="22"/>
      <c r="C281" s="23"/>
      <c r="D281" s="24"/>
      <c r="E281" s="24"/>
      <c r="F281" s="24"/>
      <c r="G281" s="25"/>
      <c r="H281" s="25"/>
      <c r="I281" s="25"/>
      <c r="J281" s="25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21"/>
      <c r="B282" s="22"/>
      <c r="C282" s="23"/>
      <c r="D282" s="24"/>
      <c r="E282" s="24"/>
      <c r="F282" s="24"/>
      <c r="G282" s="25"/>
      <c r="H282" s="25"/>
      <c r="I282" s="25"/>
      <c r="J282" s="25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21"/>
      <c r="B283" s="22"/>
      <c r="C283" s="23"/>
      <c r="D283" s="24"/>
      <c r="E283" s="24"/>
      <c r="F283" s="24"/>
      <c r="G283" s="25"/>
      <c r="H283" s="25"/>
      <c r="I283" s="25"/>
      <c r="J283" s="25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1"/>
      <c r="B284" s="22"/>
      <c r="C284" s="23"/>
      <c r="D284" s="24"/>
      <c r="E284" s="24"/>
      <c r="F284" s="24"/>
      <c r="G284" s="25"/>
      <c r="H284" s="25"/>
      <c r="I284" s="25"/>
      <c r="J284" s="25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21"/>
      <c r="B285" s="22"/>
      <c r="C285" s="23"/>
      <c r="D285" s="24"/>
      <c r="E285" s="24"/>
      <c r="F285" s="24"/>
      <c r="G285" s="25"/>
      <c r="H285" s="25"/>
      <c r="I285" s="25"/>
      <c r="J285" s="25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21"/>
      <c r="B286" s="22"/>
      <c r="C286" s="23"/>
      <c r="D286" s="24"/>
      <c r="E286" s="24"/>
      <c r="F286" s="24"/>
      <c r="G286" s="25"/>
      <c r="H286" s="25"/>
      <c r="I286" s="25"/>
      <c r="J286" s="25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21"/>
      <c r="B287" s="22"/>
      <c r="C287" s="23"/>
      <c r="D287" s="24"/>
      <c r="E287" s="24"/>
      <c r="F287" s="24"/>
      <c r="G287" s="25"/>
      <c r="H287" s="25"/>
      <c r="I287" s="25"/>
      <c r="J287" s="25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21"/>
      <c r="B288" s="22"/>
      <c r="C288" s="23"/>
      <c r="D288" s="24"/>
      <c r="E288" s="24"/>
      <c r="F288" s="24"/>
      <c r="G288" s="25"/>
      <c r="H288" s="25"/>
      <c r="I288" s="25"/>
      <c r="J288" s="25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21"/>
      <c r="B289" s="22"/>
      <c r="C289" s="23"/>
      <c r="D289" s="24"/>
      <c r="E289" s="24"/>
      <c r="F289" s="24"/>
      <c r="G289" s="25"/>
      <c r="H289" s="25"/>
      <c r="I289" s="25"/>
      <c r="J289" s="25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21"/>
      <c r="B290" s="22"/>
      <c r="C290" s="23"/>
      <c r="D290" s="24"/>
      <c r="E290" s="24"/>
      <c r="F290" s="24"/>
      <c r="G290" s="25"/>
      <c r="H290" s="25"/>
      <c r="I290" s="25"/>
      <c r="J290" s="25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21"/>
      <c r="B291" s="22"/>
      <c r="C291" s="23"/>
      <c r="D291" s="24"/>
      <c r="E291" s="24"/>
      <c r="F291" s="24"/>
      <c r="G291" s="25"/>
      <c r="H291" s="25"/>
      <c r="I291" s="25"/>
      <c r="J291" s="25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1"/>
      <c r="B292" s="22"/>
      <c r="C292" s="23"/>
      <c r="D292" s="24"/>
      <c r="E292" s="24"/>
      <c r="F292" s="24"/>
      <c r="G292" s="25"/>
      <c r="H292" s="25"/>
      <c r="I292" s="25"/>
      <c r="J292" s="25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21"/>
      <c r="B293" s="22"/>
      <c r="C293" s="23"/>
      <c r="D293" s="24"/>
      <c r="E293" s="24"/>
      <c r="F293" s="24"/>
      <c r="G293" s="25"/>
      <c r="H293" s="25"/>
      <c r="I293" s="25"/>
      <c r="J293" s="25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21"/>
      <c r="B294" s="22"/>
      <c r="C294" s="23"/>
      <c r="D294" s="24"/>
      <c r="E294" s="24"/>
      <c r="F294" s="24"/>
      <c r="G294" s="25"/>
      <c r="H294" s="25"/>
      <c r="I294" s="25"/>
      <c r="J294" s="25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21"/>
      <c r="B295" s="22"/>
      <c r="C295" s="23"/>
      <c r="D295" s="24"/>
      <c r="E295" s="24"/>
      <c r="F295" s="24"/>
      <c r="G295" s="25"/>
      <c r="H295" s="25"/>
      <c r="I295" s="25"/>
      <c r="J295" s="25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21"/>
      <c r="B296" s="22"/>
      <c r="C296" s="23"/>
      <c r="D296" s="24"/>
      <c r="E296" s="24"/>
      <c r="F296" s="24"/>
      <c r="G296" s="25"/>
      <c r="H296" s="25"/>
      <c r="I296" s="25"/>
      <c r="J296" s="25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21"/>
      <c r="B297" s="22"/>
      <c r="C297" s="23"/>
      <c r="D297" s="24"/>
      <c r="E297" s="24"/>
      <c r="F297" s="24"/>
      <c r="G297" s="25"/>
      <c r="H297" s="25"/>
      <c r="I297" s="25"/>
      <c r="J297" s="25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21"/>
      <c r="B298" s="22"/>
      <c r="C298" s="23"/>
      <c r="D298" s="24"/>
      <c r="E298" s="24"/>
      <c r="F298" s="24"/>
      <c r="G298" s="25"/>
      <c r="H298" s="25"/>
      <c r="I298" s="25"/>
      <c r="J298" s="25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21"/>
      <c r="B299" s="22"/>
      <c r="C299" s="23"/>
      <c r="D299" s="24"/>
      <c r="E299" s="24"/>
      <c r="F299" s="24"/>
      <c r="G299" s="25"/>
      <c r="H299" s="25"/>
      <c r="I299" s="25"/>
      <c r="J299" s="25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21"/>
      <c r="B300" s="22"/>
      <c r="C300" s="23"/>
      <c r="D300" s="24"/>
      <c r="E300" s="24"/>
      <c r="F300" s="24"/>
      <c r="G300" s="25"/>
      <c r="H300" s="25"/>
      <c r="I300" s="25"/>
      <c r="J300" s="25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21"/>
      <c r="B301" s="22"/>
      <c r="C301" s="23"/>
      <c r="D301" s="24"/>
      <c r="E301" s="24"/>
      <c r="F301" s="24"/>
      <c r="G301" s="25"/>
      <c r="H301" s="25"/>
      <c r="I301" s="25"/>
      <c r="J301" s="25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21"/>
      <c r="B302" s="22"/>
      <c r="C302" s="23"/>
      <c r="D302" s="24"/>
      <c r="E302" s="24"/>
      <c r="F302" s="24"/>
      <c r="G302" s="25"/>
      <c r="H302" s="25"/>
      <c r="I302" s="25"/>
      <c r="J302" s="25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21"/>
      <c r="B303" s="22"/>
      <c r="C303" s="23"/>
      <c r="D303" s="24"/>
      <c r="E303" s="24"/>
      <c r="F303" s="24"/>
      <c r="G303" s="25"/>
      <c r="H303" s="25"/>
      <c r="I303" s="25"/>
      <c r="J303" s="25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21"/>
      <c r="B304" s="22"/>
      <c r="C304" s="23"/>
      <c r="D304" s="24"/>
      <c r="E304" s="24"/>
      <c r="F304" s="24"/>
      <c r="G304" s="25"/>
      <c r="H304" s="25"/>
      <c r="I304" s="25"/>
      <c r="J304" s="25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21"/>
      <c r="B305" s="22"/>
      <c r="C305" s="23"/>
      <c r="D305" s="24"/>
      <c r="E305" s="24"/>
      <c r="F305" s="24"/>
      <c r="G305" s="25"/>
      <c r="H305" s="25"/>
      <c r="I305" s="25"/>
      <c r="J305" s="25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21"/>
      <c r="B306" s="22"/>
      <c r="C306" s="23"/>
      <c r="D306" s="24"/>
      <c r="E306" s="24"/>
      <c r="F306" s="24"/>
      <c r="G306" s="25"/>
      <c r="H306" s="25"/>
      <c r="I306" s="25"/>
      <c r="J306" s="25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21"/>
      <c r="B307" s="22"/>
      <c r="C307" s="23"/>
      <c r="D307" s="24"/>
      <c r="E307" s="24"/>
      <c r="F307" s="24"/>
      <c r="G307" s="25"/>
      <c r="H307" s="25"/>
      <c r="I307" s="25"/>
      <c r="J307" s="25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21"/>
      <c r="B308" s="22"/>
      <c r="C308" s="23"/>
      <c r="D308" s="24"/>
      <c r="E308" s="24"/>
      <c r="F308" s="24"/>
      <c r="G308" s="25"/>
      <c r="H308" s="25"/>
      <c r="I308" s="25"/>
      <c r="J308" s="25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21"/>
      <c r="B309" s="22"/>
      <c r="C309" s="23"/>
      <c r="D309" s="24"/>
      <c r="E309" s="24"/>
      <c r="F309" s="24"/>
      <c r="G309" s="25"/>
      <c r="H309" s="25"/>
      <c r="I309" s="25"/>
      <c r="J309" s="25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21"/>
      <c r="B310" s="22"/>
      <c r="C310" s="23"/>
      <c r="D310" s="24"/>
      <c r="E310" s="24"/>
      <c r="F310" s="24"/>
      <c r="G310" s="25"/>
      <c r="H310" s="25"/>
      <c r="I310" s="25"/>
      <c r="J310" s="25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21"/>
      <c r="B311" s="22"/>
      <c r="C311" s="23"/>
      <c r="D311" s="24"/>
      <c r="E311" s="24"/>
      <c r="F311" s="24"/>
      <c r="G311" s="25"/>
      <c r="H311" s="25"/>
      <c r="I311" s="25"/>
      <c r="J311" s="25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21"/>
      <c r="B312" s="22"/>
      <c r="C312" s="23"/>
      <c r="D312" s="24"/>
      <c r="E312" s="24"/>
      <c r="F312" s="24"/>
      <c r="G312" s="25"/>
      <c r="H312" s="25"/>
      <c r="I312" s="25"/>
      <c r="J312" s="25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21"/>
      <c r="B313" s="22"/>
      <c r="C313" s="23"/>
      <c r="D313" s="24"/>
      <c r="E313" s="24"/>
      <c r="F313" s="24"/>
      <c r="G313" s="25"/>
      <c r="H313" s="25"/>
      <c r="I313" s="25"/>
      <c r="J313" s="25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21"/>
      <c r="B314" s="22"/>
      <c r="C314" s="23"/>
      <c r="D314" s="24"/>
      <c r="E314" s="24"/>
      <c r="F314" s="24"/>
      <c r="G314" s="25"/>
      <c r="H314" s="25"/>
      <c r="I314" s="25"/>
      <c r="J314" s="25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21"/>
      <c r="B315" s="22"/>
      <c r="C315" s="23"/>
      <c r="D315" s="24"/>
      <c r="E315" s="24"/>
      <c r="F315" s="24"/>
      <c r="G315" s="25"/>
      <c r="H315" s="25"/>
      <c r="I315" s="25"/>
      <c r="J315" s="25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21"/>
      <c r="B316" s="22"/>
      <c r="C316" s="23"/>
      <c r="D316" s="24"/>
      <c r="E316" s="24"/>
      <c r="F316" s="24"/>
      <c r="G316" s="25"/>
      <c r="H316" s="25"/>
      <c r="I316" s="25"/>
      <c r="J316" s="25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21"/>
      <c r="B317" s="22"/>
      <c r="C317" s="23"/>
      <c r="D317" s="24"/>
      <c r="E317" s="24"/>
      <c r="F317" s="24"/>
      <c r="G317" s="25"/>
      <c r="H317" s="25"/>
      <c r="I317" s="25"/>
      <c r="J317" s="25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21"/>
      <c r="B318" s="22"/>
      <c r="C318" s="23"/>
      <c r="D318" s="24"/>
      <c r="E318" s="24"/>
      <c r="F318" s="24"/>
      <c r="G318" s="25"/>
      <c r="H318" s="25"/>
      <c r="I318" s="25"/>
      <c r="J318" s="25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21"/>
      <c r="B319" s="22"/>
      <c r="C319" s="23"/>
      <c r="D319" s="24"/>
      <c r="E319" s="24"/>
      <c r="F319" s="24"/>
      <c r="G319" s="25"/>
      <c r="H319" s="25"/>
      <c r="I319" s="25"/>
      <c r="J319" s="25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21"/>
      <c r="B320" s="22"/>
      <c r="C320" s="23"/>
      <c r="D320" s="24"/>
      <c r="E320" s="24"/>
      <c r="F320" s="24"/>
      <c r="G320" s="25"/>
      <c r="H320" s="25"/>
      <c r="I320" s="25"/>
      <c r="J320" s="25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21"/>
      <c r="B321" s="22"/>
      <c r="C321" s="23"/>
      <c r="D321" s="24"/>
      <c r="E321" s="24"/>
      <c r="F321" s="24"/>
      <c r="G321" s="25"/>
      <c r="H321" s="25"/>
      <c r="I321" s="25"/>
      <c r="J321" s="25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21"/>
      <c r="B322" s="22"/>
      <c r="C322" s="23"/>
      <c r="D322" s="24"/>
      <c r="E322" s="24"/>
      <c r="F322" s="24"/>
      <c r="G322" s="25"/>
      <c r="H322" s="25"/>
      <c r="I322" s="25"/>
      <c r="J322" s="25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21"/>
      <c r="B323" s="22"/>
      <c r="C323" s="23"/>
      <c r="D323" s="24"/>
      <c r="E323" s="24"/>
      <c r="F323" s="24"/>
      <c r="G323" s="25"/>
      <c r="H323" s="25"/>
      <c r="I323" s="25"/>
      <c r="J323" s="25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21"/>
      <c r="B324" s="22"/>
      <c r="C324" s="23"/>
      <c r="D324" s="24"/>
      <c r="E324" s="24"/>
      <c r="F324" s="24"/>
      <c r="G324" s="25"/>
      <c r="H324" s="25"/>
      <c r="I324" s="25"/>
      <c r="J324" s="25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21"/>
      <c r="B325" s="22"/>
      <c r="C325" s="23"/>
      <c r="D325" s="24"/>
      <c r="E325" s="24"/>
      <c r="F325" s="24"/>
      <c r="G325" s="25"/>
      <c r="H325" s="25"/>
      <c r="I325" s="25"/>
      <c r="J325" s="25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21"/>
      <c r="B326" s="22"/>
      <c r="C326" s="23"/>
      <c r="D326" s="24"/>
      <c r="E326" s="24"/>
      <c r="F326" s="24"/>
      <c r="G326" s="25"/>
      <c r="H326" s="25"/>
      <c r="I326" s="25"/>
      <c r="J326" s="25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21"/>
      <c r="B327" s="22"/>
      <c r="C327" s="23"/>
      <c r="D327" s="24"/>
      <c r="E327" s="24"/>
      <c r="F327" s="24"/>
      <c r="G327" s="25"/>
      <c r="H327" s="25"/>
      <c r="I327" s="25"/>
      <c r="J327" s="25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21"/>
      <c r="B328" s="22"/>
      <c r="C328" s="23"/>
      <c r="D328" s="24"/>
      <c r="E328" s="24"/>
      <c r="F328" s="24"/>
      <c r="G328" s="25"/>
      <c r="H328" s="25"/>
      <c r="I328" s="25"/>
      <c r="J328" s="25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21"/>
      <c r="B329" s="22"/>
      <c r="C329" s="23"/>
      <c r="D329" s="24"/>
      <c r="E329" s="24"/>
      <c r="F329" s="24"/>
      <c r="G329" s="25"/>
      <c r="H329" s="25"/>
      <c r="I329" s="25"/>
      <c r="J329" s="25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21"/>
      <c r="B330" s="22"/>
      <c r="C330" s="23"/>
      <c r="D330" s="24"/>
      <c r="E330" s="24"/>
      <c r="F330" s="24"/>
      <c r="G330" s="25"/>
      <c r="H330" s="25"/>
      <c r="I330" s="25"/>
      <c r="J330" s="25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21"/>
      <c r="B331" s="22"/>
      <c r="C331" s="23"/>
      <c r="D331" s="24"/>
      <c r="E331" s="24"/>
      <c r="F331" s="24"/>
      <c r="G331" s="25"/>
      <c r="H331" s="25"/>
      <c r="I331" s="25"/>
      <c r="J331" s="25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21"/>
      <c r="B332" s="22"/>
      <c r="C332" s="23"/>
      <c r="D332" s="24"/>
      <c r="E332" s="24"/>
      <c r="F332" s="24"/>
      <c r="G332" s="25"/>
      <c r="H332" s="25"/>
      <c r="I332" s="25"/>
      <c r="J332" s="25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21"/>
      <c r="B333" s="22"/>
      <c r="C333" s="23"/>
      <c r="D333" s="24"/>
      <c r="E333" s="24"/>
      <c r="F333" s="24"/>
      <c r="G333" s="25"/>
      <c r="H333" s="25"/>
      <c r="I333" s="25"/>
      <c r="J333" s="25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21"/>
      <c r="B334" s="22"/>
      <c r="C334" s="23"/>
      <c r="D334" s="24"/>
      <c r="E334" s="24"/>
      <c r="F334" s="24"/>
      <c r="G334" s="25"/>
      <c r="H334" s="25"/>
      <c r="I334" s="25"/>
      <c r="J334" s="25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21"/>
      <c r="B335" s="22"/>
      <c r="C335" s="23"/>
      <c r="D335" s="24"/>
      <c r="E335" s="24"/>
      <c r="F335" s="24"/>
      <c r="G335" s="25"/>
      <c r="H335" s="25"/>
      <c r="I335" s="25"/>
      <c r="J335" s="25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21"/>
      <c r="B336" s="22"/>
      <c r="C336" s="23"/>
      <c r="D336" s="24"/>
      <c r="E336" s="24"/>
      <c r="F336" s="24"/>
      <c r="G336" s="25"/>
      <c r="H336" s="25"/>
      <c r="I336" s="25"/>
      <c r="J336" s="25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21"/>
      <c r="B337" s="22"/>
      <c r="C337" s="23"/>
      <c r="D337" s="24"/>
      <c r="E337" s="24"/>
      <c r="F337" s="24"/>
      <c r="G337" s="25"/>
      <c r="H337" s="25"/>
      <c r="I337" s="25"/>
      <c r="J337" s="25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21"/>
      <c r="B338" s="22"/>
      <c r="C338" s="23"/>
      <c r="D338" s="24"/>
      <c r="E338" s="24"/>
      <c r="F338" s="24"/>
      <c r="G338" s="25"/>
      <c r="H338" s="25"/>
      <c r="I338" s="25"/>
      <c r="J338" s="25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21"/>
      <c r="B339" s="22"/>
      <c r="C339" s="23"/>
      <c r="D339" s="24"/>
      <c r="E339" s="24"/>
      <c r="F339" s="24"/>
      <c r="G339" s="25"/>
      <c r="H339" s="25"/>
      <c r="I339" s="25"/>
      <c r="J339" s="25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21"/>
      <c r="B340" s="22"/>
      <c r="C340" s="23"/>
      <c r="D340" s="24"/>
      <c r="E340" s="24"/>
      <c r="F340" s="24"/>
      <c r="G340" s="25"/>
      <c r="H340" s="25"/>
      <c r="I340" s="25"/>
      <c r="J340" s="25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21"/>
      <c r="B341" s="22"/>
      <c r="C341" s="23"/>
      <c r="D341" s="24"/>
      <c r="E341" s="24"/>
      <c r="F341" s="24"/>
      <c r="G341" s="25"/>
      <c r="H341" s="25"/>
      <c r="I341" s="25"/>
      <c r="J341" s="25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21"/>
      <c r="B342" s="22"/>
      <c r="C342" s="23"/>
      <c r="D342" s="24"/>
      <c r="E342" s="24"/>
      <c r="F342" s="24"/>
      <c r="G342" s="25"/>
      <c r="H342" s="25"/>
      <c r="I342" s="25"/>
      <c r="J342" s="25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21"/>
      <c r="B343" s="22"/>
      <c r="C343" s="23"/>
      <c r="D343" s="24"/>
      <c r="E343" s="24"/>
      <c r="F343" s="24"/>
      <c r="G343" s="25"/>
      <c r="H343" s="25"/>
      <c r="I343" s="25"/>
      <c r="J343" s="25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21"/>
      <c r="B344" s="22"/>
      <c r="C344" s="23"/>
      <c r="D344" s="24"/>
      <c r="E344" s="24"/>
      <c r="F344" s="24"/>
      <c r="G344" s="25"/>
      <c r="H344" s="25"/>
      <c r="I344" s="25"/>
      <c r="J344" s="25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21"/>
      <c r="B345" s="22"/>
      <c r="C345" s="23"/>
      <c r="D345" s="24"/>
      <c r="E345" s="24"/>
      <c r="F345" s="24"/>
      <c r="G345" s="25"/>
      <c r="H345" s="25"/>
      <c r="I345" s="25"/>
      <c r="J345" s="25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21"/>
      <c r="B346" s="22"/>
      <c r="C346" s="23"/>
      <c r="D346" s="24"/>
      <c r="E346" s="24"/>
      <c r="F346" s="24"/>
      <c r="G346" s="25"/>
      <c r="H346" s="25"/>
      <c r="I346" s="25"/>
      <c r="J346" s="25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21"/>
      <c r="B347" s="22"/>
      <c r="C347" s="23"/>
      <c r="D347" s="24"/>
      <c r="E347" s="24"/>
      <c r="F347" s="24"/>
      <c r="G347" s="25"/>
      <c r="H347" s="25"/>
      <c r="I347" s="25"/>
      <c r="J347" s="25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21"/>
      <c r="B348" s="22"/>
      <c r="C348" s="23"/>
      <c r="D348" s="24"/>
      <c r="E348" s="24"/>
      <c r="F348" s="24"/>
      <c r="G348" s="25"/>
      <c r="H348" s="25"/>
      <c r="I348" s="25"/>
      <c r="J348" s="25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21"/>
      <c r="B349" s="22"/>
      <c r="C349" s="23"/>
      <c r="D349" s="24"/>
      <c r="E349" s="24"/>
      <c r="F349" s="24"/>
      <c r="G349" s="25"/>
      <c r="H349" s="25"/>
      <c r="I349" s="25"/>
      <c r="J349" s="25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21"/>
      <c r="B350" s="22"/>
      <c r="C350" s="23"/>
      <c r="D350" s="24"/>
      <c r="E350" s="24"/>
      <c r="F350" s="24"/>
      <c r="G350" s="25"/>
      <c r="H350" s="25"/>
      <c r="I350" s="25"/>
      <c r="J350" s="25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21"/>
      <c r="B351" s="22"/>
      <c r="C351" s="23"/>
      <c r="D351" s="24"/>
      <c r="E351" s="24"/>
      <c r="F351" s="24"/>
      <c r="G351" s="25"/>
      <c r="H351" s="25"/>
      <c r="I351" s="25"/>
      <c r="J351" s="25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21"/>
      <c r="B352" s="22"/>
      <c r="C352" s="23"/>
      <c r="D352" s="24"/>
      <c r="E352" s="24"/>
      <c r="F352" s="24"/>
      <c r="G352" s="25"/>
      <c r="H352" s="25"/>
      <c r="I352" s="25"/>
      <c r="J352" s="25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21"/>
      <c r="B353" s="22"/>
      <c r="C353" s="23"/>
      <c r="D353" s="24"/>
      <c r="E353" s="24"/>
      <c r="F353" s="24"/>
      <c r="G353" s="25"/>
      <c r="H353" s="25"/>
      <c r="I353" s="25"/>
      <c r="J353" s="25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21"/>
      <c r="B354" s="22"/>
      <c r="C354" s="23"/>
      <c r="D354" s="24"/>
      <c r="E354" s="24"/>
      <c r="F354" s="24"/>
      <c r="G354" s="25"/>
      <c r="H354" s="25"/>
      <c r="I354" s="25"/>
      <c r="J354" s="25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21"/>
      <c r="B355" s="22"/>
      <c r="C355" s="23"/>
      <c r="D355" s="24"/>
      <c r="E355" s="24"/>
      <c r="F355" s="24"/>
      <c r="G355" s="25"/>
      <c r="H355" s="25"/>
      <c r="I355" s="25"/>
      <c r="J355" s="25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21"/>
      <c r="B356" s="22"/>
      <c r="C356" s="23"/>
      <c r="D356" s="24"/>
      <c r="E356" s="24"/>
      <c r="F356" s="24"/>
      <c r="G356" s="25"/>
      <c r="H356" s="25"/>
      <c r="I356" s="25"/>
      <c r="J356" s="25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21"/>
      <c r="B357" s="22"/>
      <c r="C357" s="23"/>
      <c r="D357" s="24"/>
      <c r="E357" s="24"/>
      <c r="F357" s="24"/>
      <c r="G357" s="25"/>
      <c r="H357" s="25"/>
      <c r="I357" s="25"/>
      <c r="J357" s="25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21"/>
      <c r="B358" s="22"/>
      <c r="C358" s="23"/>
      <c r="D358" s="24"/>
      <c r="E358" s="24"/>
      <c r="F358" s="24"/>
      <c r="G358" s="25"/>
      <c r="H358" s="25"/>
      <c r="I358" s="25"/>
      <c r="J358" s="25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21"/>
      <c r="B359" s="22"/>
      <c r="C359" s="23"/>
      <c r="D359" s="24"/>
      <c r="E359" s="24"/>
      <c r="F359" s="24"/>
      <c r="G359" s="25"/>
      <c r="H359" s="25"/>
      <c r="I359" s="25"/>
      <c r="J359" s="25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21"/>
      <c r="B360" s="22"/>
      <c r="C360" s="23"/>
      <c r="D360" s="24"/>
      <c r="E360" s="24"/>
      <c r="F360" s="24"/>
      <c r="G360" s="25"/>
      <c r="H360" s="25"/>
      <c r="I360" s="25"/>
      <c r="J360" s="25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21"/>
      <c r="B361" s="22"/>
      <c r="C361" s="23"/>
      <c r="D361" s="24"/>
      <c r="E361" s="24"/>
      <c r="F361" s="24"/>
      <c r="G361" s="25"/>
      <c r="H361" s="25"/>
      <c r="I361" s="25"/>
      <c r="J361" s="25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21"/>
      <c r="B362" s="22"/>
      <c r="C362" s="23"/>
      <c r="D362" s="24"/>
      <c r="E362" s="24"/>
      <c r="F362" s="24"/>
      <c r="G362" s="25"/>
      <c r="H362" s="25"/>
      <c r="I362" s="25"/>
      <c r="J362" s="25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21"/>
      <c r="B363" s="22"/>
      <c r="C363" s="23"/>
      <c r="D363" s="24"/>
      <c r="E363" s="24"/>
      <c r="F363" s="24"/>
      <c r="G363" s="25"/>
      <c r="H363" s="25"/>
      <c r="I363" s="25"/>
      <c r="J363" s="25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21"/>
      <c r="B364" s="22"/>
      <c r="C364" s="23"/>
      <c r="D364" s="24"/>
      <c r="E364" s="24"/>
      <c r="F364" s="24"/>
      <c r="G364" s="25"/>
      <c r="H364" s="25"/>
      <c r="I364" s="25"/>
      <c r="J364" s="25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21"/>
      <c r="B365" s="22"/>
      <c r="C365" s="23"/>
      <c r="D365" s="24"/>
      <c r="E365" s="24"/>
      <c r="F365" s="24"/>
      <c r="G365" s="25"/>
      <c r="H365" s="25"/>
      <c r="I365" s="25"/>
      <c r="J365" s="25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21"/>
      <c r="B366" s="22"/>
      <c r="C366" s="23"/>
      <c r="D366" s="24"/>
      <c r="E366" s="24"/>
      <c r="F366" s="24"/>
      <c r="G366" s="25"/>
      <c r="H366" s="25"/>
      <c r="I366" s="25"/>
      <c r="J366" s="25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21"/>
      <c r="B367" s="22"/>
      <c r="C367" s="23"/>
      <c r="D367" s="24"/>
      <c r="E367" s="24"/>
      <c r="F367" s="24"/>
      <c r="G367" s="25"/>
      <c r="H367" s="25"/>
      <c r="I367" s="25"/>
      <c r="J367" s="25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21"/>
      <c r="B368" s="22"/>
      <c r="C368" s="23"/>
      <c r="D368" s="24"/>
      <c r="E368" s="24"/>
      <c r="F368" s="24"/>
      <c r="G368" s="25"/>
      <c r="H368" s="25"/>
      <c r="I368" s="25"/>
      <c r="J368" s="25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21"/>
      <c r="B369" s="22"/>
      <c r="C369" s="23"/>
      <c r="D369" s="24"/>
      <c r="E369" s="24"/>
      <c r="F369" s="24"/>
      <c r="G369" s="25"/>
      <c r="H369" s="25"/>
      <c r="I369" s="25"/>
      <c r="J369" s="25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21"/>
      <c r="B370" s="22"/>
      <c r="C370" s="23"/>
      <c r="D370" s="24"/>
      <c r="E370" s="24"/>
      <c r="F370" s="24"/>
      <c r="G370" s="25"/>
      <c r="H370" s="25"/>
      <c r="I370" s="25"/>
      <c r="J370" s="25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21"/>
      <c r="B371" s="22"/>
      <c r="C371" s="23"/>
      <c r="D371" s="24"/>
      <c r="E371" s="24"/>
      <c r="F371" s="24"/>
      <c r="G371" s="25"/>
      <c r="H371" s="25"/>
      <c r="I371" s="25"/>
      <c r="J371" s="25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21"/>
      <c r="B372" s="22"/>
      <c r="C372" s="23"/>
      <c r="D372" s="24"/>
      <c r="E372" s="24"/>
      <c r="F372" s="24"/>
      <c r="G372" s="25"/>
      <c r="H372" s="25"/>
      <c r="I372" s="25"/>
      <c r="J372" s="25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21"/>
      <c r="B373" s="22"/>
      <c r="C373" s="23"/>
      <c r="D373" s="24"/>
      <c r="E373" s="24"/>
      <c r="F373" s="24"/>
      <c r="G373" s="25"/>
      <c r="H373" s="25"/>
      <c r="I373" s="25"/>
      <c r="J373" s="25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21"/>
      <c r="B374" s="22"/>
      <c r="C374" s="23"/>
      <c r="D374" s="24"/>
      <c r="E374" s="24"/>
      <c r="F374" s="24"/>
      <c r="G374" s="25"/>
      <c r="H374" s="25"/>
      <c r="I374" s="25"/>
      <c r="J374" s="25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21"/>
      <c r="B375" s="22"/>
      <c r="C375" s="23"/>
      <c r="D375" s="24"/>
      <c r="E375" s="24"/>
      <c r="F375" s="24"/>
      <c r="G375" s="25"/>
      <c r="H375" s="25"/>
      <c r="I375" s="25"/>
      <c r="J375" s="25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21"/>
      <c r="B376" s="22"/>
      <c r="C376" s="23"/>
      <c r="D376" s="24"/>
      <c r="E376" s="24"/>
      <c r="F376" s="24"/>
      <c r="G376" s="25"/>
      <c r="H376" s="25"/>
      <c r="I376" s="25"/>
      <c r="J376" s="25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21"/>
      <c r="B377" s="22"/>
      <c r="C377" s="23"/>
      <c r="D377" s="24"/>
      <c r="E377" s="24"/>
      <c r="F377" s="24"/>
      <c r="G377" s="25"/>
      <c r="H377" s="25"/>
      <c r="I377" s="25"/>
      <c r="J377" s="25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21"/>
      <c r="B378" s="22"/>
      <c r="C378" s="23"/>
      <c r="D378" s="24"/>
      <c r="E378" s="24"/>
      <c r="F378" s="24"/>
      <c r="G378" s="25"/>
      <c r="H378" s="25"/>
      <c r="I378" s="25"/>
      <c r="J378" s="25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21"/>
      <c r="B379" s="22"/>
      <c r="C379" s="23"/>
      <c r="D379" s="24"/>
      <c r="E379" s="24"/>
      <c r="F379" s="24"/>
      <c r="G379" s="25"/>
      <c r="H379" s="25"/>
      <c r="I379" s="25"/>
      <c r="J379" s="25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21"/>
      <c r="B380" s="22"/>
      <c r="C380" s="23"/>
      <c r="D380" s="24"/>
      <c r="E380" s="24"/>
      <c r="F380" s="24"/>
      <c r="G380" s="25"/>
      <c r="H380" s="25"/>
      <c r="I380" s="25"/>
      <c r="J380" s="25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21"/>
      <c r="B381" s="22"/>
      <c r="C381" s="23"/>
      <c r="D381" s="24"/>
      <c r="E381" s="24"/>
      <c r="F381" s="24"/>
      <c r="G381" s="25"/>
      <c r="H381" s="25"/>
      <c r="I381" s="25"/>
      <c r="J381" s="25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21"/>
      <c r="B382" s="22"/>
      <c r="C382" s="23"/>
      <c r="D382" s="24"/>
      <c r="E382" s="24"/>
      <c r="F382" s="24"/>
      <c r="G382" s="25"/>
      <c r="H382" s="25"/>
      <c r="I382" s="25"/>
      <c r="J382" s="25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21"/>
      <c r="B383" s="22"/>
      <c r="C383" s="23"/>
      <c r="D383" s="24"/>
      <c r="E383" s="24"/>
      <c r="F383" s="24"/>
      <c r="G383" s="25"/>
      <c r="H383" s="25"/>
      <c r="I383" s="25"/>
      <c r="J383" s="25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21"/>
      <c r="B384" s="22"/>
      <c r="C384" s="23"/>
      <c r="D384" s="24"/>
      <c r="E384" s="24"/>
      <c r="F384" s="24"/>
      <c r="G384" s="25"/>
      <c r="H384" s="25"/>
      <c r="I384" s="25"/>
      <c r="J384" s="25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21"/>
      <c r="B385" s="22"/>
      <c r="C385" s="23"/>
      <c r="D385" s="24"/>
      <c r="E385" s="24"/>
      <c r="F385" s="24"/>
      <c r="G385" s="25"/>
      <c r="H385" s="25"/>
      <c r="I385" s="25"/>
      <c r="J385" s="25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21"/>
      <c r="B386" s="22"/>
      <c r="C386" s="23"/>
      <c r="D386" s="24"/>
      <c r="E386" s="24"/>
      <c r="F386" s="24"/>
      <c r="G386" s="25"/>
      <c r="H386" s="25"/>
      <c r="I386" s="25"/>
      <c r="J386" s="25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21"/>
      <c r="B387" s="22"/>
      <c r="C387" s="23"/>
      <c r="D387" s="24"/>
      <c r="E387" s="24"/>
      <c r="F387" s="24"/>
      <c r="G387" s="25"/>
      <c r="H387" s="25"/>
      <c r="I387" s="25"/>
      <c r="J387" s="25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21"/>
      <c r="B388" s="22"/>
      <c r="C388" s="23"/>
      <c r="D388" s="24"/>
      <c r="E388" s="24"/>
      <c r="F388" s="24"/>
      <c r="G388" s="25"/>
      <c r="H388" s="25"/>
      <c r="I388" s="25"/>
      <c r="J388" s="25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21"/>
      <c r="B389" s="22"/>
      <c r="C389" s="23"/>
      <c r="D389" s="24"/>
      <c r="E389" s="24"/>
      <c r="F389" s="24"/>
      <c r="G389" s="25"/>
      <c r="H389" s="25"/>
      <c r="I389" s="25"/>
      <c r="J389" s="25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21"/>
      <c r="B390" s="22"/>
      <c r="C390" s="23"/>
      <c r="D390" s="24"/>
      <c r="E390" s="24"/>
      <c r="F390" s="24"/>
      <c r="G390" s="25"/>
      <c r="H390" s="25"/>
      <c r="I390" s="25"/>
      <c r="J390" s="25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21"/>
      <c r="B391" s="22"/>
      <c r="C391" s="23"/>
      <c r="D391" s="24"/>
      <c r="E391" s="24"/>
      <c r="F391" s="24"/>
      <c r="G391" s="25"/>
      <c r="H391" s="25"/>
      <c r="I391" s="25"/>
      <c r="J391" s="25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21"/>
      <c r="B392" s="22"/>
      <c r="C392" s="23"/>
      <c r="D392" s="24"/>
      <c r="E392" s="24"/>
      <c r="F392" s="24"/>
      <c r="G392" s="25"/>
      <c r="H392" s="25"/>
      <c r="I392" s="25"/>
      <c r="J392" s="25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21"/>
      <c r="B393" s="22"/>
      <c r="C393" s="23"/>
      <c r="D393" s="24"/>
      <c r="E393" s="24"/>
      <c r="F393" s="24"/>
      <c r="G393" s="25"/>
      <c r="H393" s="25"/>
      <c r="I393" s="25"/>
      <c r="J393" s="25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21"/>
      <c r="B394" s="22"/>
      <c r="C394" s="23"/>
      <c r="D394" s="24"/>
      <c r="E394" s="24"/>
      <c r="F394" s="24"/>
      <c r="G394" s="25"/>
      <c r="H394" s="25"/>
      <c r="I394" s="25"/>
      <c r="J394" s="25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21"/>
      <c r="B395" s="22"/>
      <c r="C395" s="23"/>
      <c r="D395" s="24"/>
      <c r="E395" s="24"/>
      <c r="F395" s="24"/>
      <c r="G395" s="25"/>
      <c r="H395" s="25"/>
      <c r="I395" s="25"/>
      <c r="J395" s="25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21"/>
      <c r="B396" s="22"/>
      <c r="C396" s="23"/>
      <c r="D396" s="24"/>
      <c r="E396" s="24"/>
      <c r="F396" s="24"/>
      <c r="G396" s="25"/>
      <c r="H396" s="25"/>
      <c r="I396" s="25"/>
      <c r="J396" s="25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21"/>
      <c r="B397" s="22"/>
      <c r="C397" s="23"/>
      <c r="D397" s="24"/>
      <c r="E397" s="24"/>
      <c r="F397" s="24"/>
      <c r="G397" s="25"/>
      <c r="H397" s="25"/>
      <c r="I397" s="25"/>
      <c r="J397" s="25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21"/>
      <c r="B398" s="22"/>
      <c r="C398" s="23"/>
      <c r="D398" s="24"/>
      <c r="E398" s="24"/>
      <c r="F398" s="24"/>
      <c r="G398" s="25"/>
      <c r="H398" s="25"/>
      <c r="I398" s="25"/>
      <c r="J398" s="25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21"/>
      <c r="B399" s="22"/>
      <c r="C399" s="23"/>
      <c r="D399" s="24"/>
      <c r="E399" s="24"/>
      <c r="F399" s="24"/>
      <c r="G399" s="25"/>
      <c r="H399" s="25"/>
      <c r="I399" s="25"/>
      <c r="J399" s="25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21"/>
      <c r="B400" s="22"/>
      <c r="C400" s="23"/>
      <c r="D400" s="24"/>
      <c r="E400" s="24"/>
      <c r="F400" s="24"/>
      <c r="G400" s="25"/>
      <c r="H400" s="25"/>
      <c r="I400" s="25"/>
      <c r="J400" s="25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21"/>
      <c r="B401" s="22"/>
      <c r="C401" s="23"/>
      <c r="D401" s="24"/>
      <c r="E401" s="24"/>
      <c r="F401" s="24"/>
      <c r="G401" s="25"/>
      <c r="H401" s="25"/>
      <c r="I401" s="25"/>
      <c r="J401" s="25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21"/>
      <c r="B402" s="22"/>
      <c r="C402" s="23"/>
      <c r="D402" s="24"/>
      <c r="E402" s="24"/>
      <c r="F402" s="24"/>
      <c r="G402" s="25"/>
      <c r="H402" s="25"/>
      <c r="I402" s="25"/>
      <c r="J402" s="25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21"/>
      <c r="B403" s="22"/>
      <c r="C403" s="23"/>
      <c r="D403" s="24"/>
      <c r="E403" s="24"/>
      <c r="F403" s="24"/>
      <c r="G403" s="25"/>
      <c r="H403" s="25"/>
      <c r="I403" s="25"/>
      <c r="J403" s="25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21"/>
      <c r="B404" s="22"/>
      <c r="C404" s="23"/>
      <c r="D404" s="24"/>
      <c r="E404" s="24"/>
      <c r="F404" s="24"/>
      <c r="G404" s="25"/>
      <c r="H404" s="25"/>
      <c r="I404" s="25"/>
      <c r="J404" s="25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21"/>
      <c r="B405" s="22"/>
      <c r="C405" s="23"/>
      <c r="D405" s="24"/>
      <c r="E405" s="24"/>
      <c r="F405" s="24"/>
      <c r="G405" s="25"/>
      <c r="H405" s="25"/>
      <c r="I405" s="25"/>
      <c r="J405" s="25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21"/>
      <c r="B406" s="22"/>
      <c r="C406" s="23"/>
      <c r="D406" s="24"/>
      <c r="E406" s="24"/>
      <c r="F406" s="24"/>
      <c r="G406" s="25"/>
      <c r="H406" s="25"/>
      <c r="I406" s="25"/>
      <c r="J406" s="25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21"/>
      <c r="B407" s="22"/>
      <c r="C407" s="23"/>
      <c r="D407" s="24"/>
      <c r="E407" s="24"/>
      <c r="F407" s="24"/>
      <c r="G407" s="25"/>
      <c r="H407" s="25"/>
      <c r="I407" s="25"/>
      <c r="J407" s="25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21"/>
      <c r="B408" s="22"/>
      <c r="C408" s="23"/>
      <c r="D408" s="24"/>
      <c r="E408" s="24"/>
      <c r="F408" s="24"/>
      <c r="G408" s="25"/>
      <c r="H408" s="25"/>
      <c r="I408" s="25"/>
      <c r="J408" s="25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21"/>
      <c r="B409" s="22"/>
      <c r="C409" s="23"/>
      <c r="D409" s="24"/>
      <c r="E409" s="24"/>
      <c r="F409" s="24"/>
      <c r="G409" s="25"/>
      <c r="H409" s="25"/>
      <c r="I409" s="25"/>
      <c r="J409" s="25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21"/>
      <c r="B410" s="22"/>
      <c r="C410" s="23"/>
      <c r="D410" s="24"/>
      <c r="E410" s="24"/>
      <c r="F410" s="24"/>
      <c r="G410" s="25"/>
      <c r="H410" s="25"/>
      <c r="I410" s="25"/>
      <c r="J410" s="25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21"/>
      <c r="B411" s="22"/>
      <c r="C411" s="23"/>
      <c r="D411" s="24"/>
      <c r="E411" s="24"/>
      <c r="F411" s="24"/>
      <c r="G411" s="25"/>
      <c r="H411" s="25"/>
      <c r="I411" s="25"/>
      <c r="J411" s="25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21"/>
      <c r="B412" s="22"/>
      <c r="C412" s="23"/>
      <c r="D412" s="24"/>
      <c r="E412" s="24"/>
      <c r="F412" s="24"/>
      <c r="G412" s="25"/>
      <c r="H412" s="25"/>
      <c r="I412" s="25"/>
      <c r="J412" s="25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21"/>
      <c r="B413" s="22"/>
      <c r="C413" s="23"/>
      <c r="D413" s="24"/>
      <c r="E413" s="24"/>
      <c r="F413" s="24"/>
      <c r="G413" s="25"/>
      <c r="H413" s="25"/>
      <c r="I413" s="25"/>
      <c r="J413" s="25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21"/>
      <c r="B414" s="22"/>
      <c r="C414" s="23"/>
      <c r="D414" s="24"/>
      <c r="E414" s="24"/>
      <c r="F414" s="24"/>
      <c r="G414" s="25"/>
      <c r="H414" s="25"/>
      <c r="I414" s="25"/>
      <c r="J414" s="25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21"/>
      <c r="B415" s="22"/>
      <c r="C415" s="23"/>
      <c r="D415" s="24"/>
      <c r="E415" s="24"/>
      <c r="F415" s="24"/>
      <c r="G415" s="25"/>
      <c r="H415" s="25"/>
      <c r="I415" s="25"/>
      <c r="J415" s="25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21"/>
      <c r="B416" s="22"/>
      <c r="C416" s="23"/>
      <c r="D416" s="24"/>
      <c r="E416" s="24"/>
      <c r="F416" s="24"/>
      <c r="G416" s="25"/>
      <c r="H416" s="25"/>
      <c r="I416" s="25"/>
      <c r="J416" s="25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21"/>
      <c r="B417" s="22"/>
      <c r="C417" s="23"/>
      <c r="D417" s="24"/>
      <c r="E417" s="24"/>
      <c r="F417" s="24"/>
      <c r="G417" s="25"/>
      <c r="H417" s="25"/>
      <c r="I417" s="25"/>
      <c r="J417" s="25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21"/>
      <c r="B418" s="22"/>
      <c r="C418" s="23"/>
      <c r="D418" s="24"/>
      <c r="E418" s="24"/>
      <c r="F418" s="24"/>
      <c r="G418" s="25"/>
      <c r="H418" s="25"/>
      <c r="I418" s="25"/>
      <c r="J418" s="25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21"/>
      <c r="B419" s="22"/>
      <c r="C419" s="23"/>
      <c r="D419" s="24"/>
      <c r="E419" s="24"/>
      <c r="F419" s="24"/>
      <c r="G419" s="25"/>
      <c r="H419" s="25"/>
      <c r="I419" s="25"/>
      <c r="J419" s="25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21"/>
      <c r="B420" s="22"/>
      <c r="C420" s="23"/>
      <c r="D420" s="24"/>
      <c r="E420" s="24"/>
      <c r="F420" s="24"/>
      <c r="G420" s="25"/>
      <c r="H420" s="25"/>
      <c r="I420" s="25"/>
      <c r="J420" s="25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21"/>
      <c r="B421" s="22"/>
      <c r="C421" s="23"/>
      <c r="D421" s="24"/>
      <c r="E421" s="24"/>
      <c r="F421" s="24"/>
      <c r="G421" s="25"/>
      <c r="H421" s="25"/>
      <c r="I421" s="25"/>
      <c r="J421" s="25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21"/>
      <c r="B422" s="22"/>
      <c r="C422" s="23"/>
      <c r="D422" s="24"/>
      <c r="E422" s="24"/>
      <c r="F422" s="24"/>
      <c r="G422" s="25"/>
      <c r="H422" s="25"/>
      <c r="I422" s="25"/>
      <c r="J422" s="25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21"/>
      <c r="B423" s="22"/>
      <c r="C423" s="23"/>
      <c r="D423" s="24"/>
      <c r="E423" s="24"/>
      <c r="F423" s="24"/>
      <c r="G423" s="25"/>
      <c r="H423" s="25"/>
      <c r="I423" s="25"/>
      <c r="J423" s="25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21"/>
      <c r="B424" s="22"/>
      <c r="C424" s="23"/>
      <c r="D424" s="24"/>
      <c r="E424" s="24"/>
      <c r="F424" s="24"/>
      <c r="G424" s="25"/>
      <c r="H424" s="25"/>
      <c r="I424" s="25"/>
      <c r="J424" s="25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21"/>
      <c r="B425" s="22"/>
      <c r="C425" s="23"/>
      <c r="D425" s="24"/>
      <c r="E425" s="24"/>
      <c r="F425" s="24"/>
      <c r="G425" s="25"/>
      <c r="H425" s="25"/>
      <c r="I425" s="25"/>
      <c r="J425" s="25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21"/>
      <c r="B426" s="22"/>
      <c r="C426" s="23"/>
      <c r="D426" s="24"/>
      <c r="E426" s="24"/>
      <c r="F426" s="24"/>
      <c r="G426" s="25"/>
      <c r="H426" s="25"/>
      <c r="I426" s="25"/>
      <c r="J426" s="25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21"/>
      <c r="B427" s="22"/>
      <c r="C427" s="23"/>
      <c r="D427" s="24"/>
      <c r="E427" s="24"/>
      <c r="F427" s="24"/>
      <c r="G427" s="25"/>
      <c r="H427" s="25"/>
      <c r="I427" s="25"/>
      <c r="J427" s="25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21"/>
      <c r="B428" s="22"/>
      <c r="C428" s="23"/>
      <c r="D428" s="24"/>
      <c r="E428" s="24"/>
      <c r="F428" s="24"/>
      <c r="G428" s="25"/>
      <c r="H428" s="25"/>
      <c r="I428" s="25"/>
      <c r="J428" s="25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21"/>
      <c r="B429" s="22"/>
      <c r="C429" s="23"/>
      <c r="D429" s="24"/>
      <c r="E429" s="24"/>
      <c r="F429" s="24"/>
      <c r="G429" s="25"/>
      <c r="H429" s="25"/>
      <c r="I429" s="25"/>
      <c r="J429" s="25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21"/>
      <c r="B430" s="22"/>
      <c r="C430" s="23"/>
      <c r="D430" s="24"/>
      <c r="E430" s="24"/>
      <c r="F430" s="24"/>
      <c r="G430" s="25"/>
      <c r="H430" s="25"/>
      <c r="I430" s="25"/>
      <c r="J430" s="25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21"/>
      <c r="B431" s="22"/>
      <c r="C431" s="23"/>
      <c r="D431" s="24"/>
      <c r="E431" s="24"/>
      <c r="F431" s="24"/>
      <c r="G431" s="25"/>
      <c r="H431" s="25"/>
      <c r="I431" s="25"/>
      <c r="J431" s="25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21"/>
      <c r="B432" s="22"/>
      <c r="C432" s="23"/>
      <c r="D432" s="24"/>
      <c r="E432" s="24"/>
      <c r="F432" s="24"/>
      <c r="G432" s="25"/>
      <c r="H432" s="25"/>
      <c r="I432" s="25"/>
      <c r="J432" s="25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21"/>
      <c r="B433" s="22"/>
      <c r="C433" s="23"/>
      <c r="D433" s="24"/>
      <c r="E433" s="24"/>
      <c r="F433" s="24"/>
      <c r="G433" s="25"/>
      <c r="H433" s="25"/>
      <c r="I433" s="25"/>
      <c r="J433" s="25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21"/>
      <c r="B434" s="22"/>
      <c r="C434" s="23"/>
      <c r="D434" s="24"/>
      <c r="E434" s="24"/>
      <c r="F434" s="24"/>
      <c r="G434" s="25"/>
      <c r="H434" s="25"/>
      <c r="I434" s="25"/>
      <c r="J434" s="25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21"/>
      <c r="B435" s="22"/>
      <c r="C435" s="23"/>
      <c r="D435" s="24"/>
      <c r="E435" s="24"/>
      <c r="F435" s="24"/>
      <c r="G435" s="25"/>
      <c r="H435" s="25"/>
      <c r="I435" s="25"/>
      <c r="J435" s="25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21"/>
      <c r="B436" s="22"/>
      <c r="C436" s="23"/>
      <c r="D436" s="24"/>
      <c r="E436" s="24"/>
      <c r="F436" s="24"/>
      <c r="G436" s="25"/>
      <c r="H436" s="25"/>
      <c r="I436" s="25"/>
      <c r="J436" s="25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21"/>
      <c r="B437" s="22"/>
      <c r="C437" s="23"/>
      <c r="D437" s="24"/>
      <c r="E437" s="24"/>
      <c r="F437" s="24"/>
      <c r="G437" s="25"/>
      <c r="H437" s="25"/>
      <c r="I437" s="25"/>
      <c r="J437" s="25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21"/>
      <c r="B438" s="22"/>
      <c r="C438" s="23"/>
      <c r="D438" s="24"/>
      <c r="E438" s="24"/>
      <c r="F438" s="24"/>
      <c r="G438" s="25"/>
      <c r="H438" s="25"/>
      <c r="I438" s="25"/>
      <c r="J438" s="25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21"/>
      <c r="B439" s="22"/>
      <c r="C439" s="23"/>
      <c r="D439" s="24"/>
      <c r="E439" s="24"/>
      <c r="F439" s="24"/>
      <c r="G439" s="25"/>
      <c r="H439" s="25"/>
      <c r="I439" s="25"/>
      <c r="J439" s="25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21"/>
      <c r="B440" s="22"/>
      <c r="C440" s="23"/>
      <c r="D440" s="24"/>
      <c r="E440" s="24"/>
      <c r="F440" s="24"/>
      <c r="G440" s="25"/>
      <c r="H440" s="25"/>
      <c r="I440" s="25"/>
      <c r="J440" s="25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21"/>
      <c r="B441" s="22"/>
      <c r="C441" s="23"/>
      <c r="D441" s="24"/>
      <c r="E441" s="24"/>
      <c r="F441" s="24"/>
      <c r="G441" s="25"/>
      <c r="H441" s="25"/>
      <c r="I441" s="25"/>
      <c r="J441" s="25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21"/>
      <c r="B442" s="22"/>
      <c r="C442" s="23"/>
      <c r="D442" s="24"/>
      <c r="E442" s="24"/>
      <c r="F442" s="24"/>
      <c r="G442" s="25"/>
      <c r="H442" s="25"/>
      <c r="I442" s="25"/>
      <c r="J442" s="25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21"/>
      <c r="B443" s="22"/>
      <c r="C443" s="23"/>
      <c r="D443" s="24"/>
      <c r="E443" s="24"/>
      <c r="F443" s="24"/>
      <c r="G443" s="25"/>
      <c r="H443" s="25"/>
      <c r="I443" s="25"/>
      <c r="J443" s="25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21"/>
      <c r="B444" s="22"/>
      <c r="C444" s="23"/>
      <c r="D444" s="24"/>
      <c r="E444" s="24"/>
      <c r="F444" s="24"/>
      <c r="G444" s="25"/>
      <c r="H444" s="25"/>
      <c r="I444" s="25"/>
      <c r="J444" s="25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21"/>
      <c r="B445" s="22"/>
      <c r="C445" s="23"/>
      <c r="D445" s="24"/>
      <c r="E445" s="24"/>
      <c r="F445" s="24"/>
      <c r="G445" s="25"/>
      <c r="H445" s="25"/>
      <c r="I445" s="25"/>
      <c r="J445" s="25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21"/>
      <c r="B446" s="22"/>
      <c r="C446" s="23"/>
      <c r="D446" s="24"/>
      <c r="E446" s="24"/>
      <c r="F446" s="24"/>
      <c r="G446" s="25"/>
      <c r="H446" s="25"/>
      <c r="I446" s="25"/>
      <c r="J446" s="25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21"/>
      <c r="B447" s="22"/>
      <c r="C447" s="23"/>
      <c r="D447" s="24"/>
      <c r="E447" s="24"/>
      <c r="F447" s="24"/>
      <c r="G447" s="25"/>
      <c r="H447" s="25"/>
      <c r="I447" s="25"/>
      <c r="J447" s="25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21"/>
      <c r="B448" s="22"/>
      <c r="C448" s="23"/>
      <c r="D448" s="24"/>
      <c r="E448" s="24"/>
      <c r="F448" s="24"/>
      <c r="G448" s="25"/>
      <c r="H448" s="25"/>
      <c r="I448" s="25"/>
      <c r="J448" s="25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21"/>
      <c r="B449" s="22"/>
      <c r="C449" s="23"/>
      <c r="D449" s="24"/>
      <c r="E449" s="24"/>
      <c r="F449" s="24"/>
      <c r="G449" s="25"/>
      <c r="H449" s="25"/>
      <c r="I449" s="25"/>
      <c r="J449" s="25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21"/>
      <c r="B450" s="22"/>
      <c r="C450" s="23"/>
      <c r="D450" s="24"/>
      <c r="E450" s="24"/>
      <c r="F450" s="24"/>
      <c r="G450" s="25"/>
      <c r="H450" s="25"/>
      <c r="I450" s="25"/>
      <c r="J450" s="25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21"/>
      <c r="B451" s="22"/>
      <c r="C451" s="23"/>
      <c r="D451" s="24"/>
      <c r="E451" s="24"/>
      <c r="F451" s="24"/>
      <c r="G451" s="25"/>
      <c r="H451" s="25"/>
      <c r="I451" s="25"/>
      <c r="J451" s="25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21"/>
      <c r="B452" s="22"/>
      <c r="C452" s="23"/>
      <c r="D452" s="24"/>
      <c r="E452" s="24"/>
      <c r="F452" s="24"/>
      <c r="G452" s="25"/>
      <c r="H452" s="25"/>
      <c r="I452" s="25"/>
      <c r="J452" s="25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21"/>
      <c r="B453" s="22"/>
      <c r="C453" s="23"/>
      <c r="D453" s="24"/>
      <c r="E453" s="24"/>
      <c r="F453" s="24"/>
      <c r="G453" s="25"/>
      <c r="H453" s="25"/>
      <c r="I453" s="25"/>
      <c r="J453" s="25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21"/>
      <c r="B454" s="22"/>
      <c r="C454" s="23"/>
      <c r="D454" s="24"/>
      <c r="E454" s="24"/>
      <c r="F454" s="24"/>
      <c r="G454" s="25"/>
      <c r="H454" s="25"/>
      <c r="I454" s="25"/>
      <c r="J454" s="25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21"/>
      <c r="B455" s="22"/>
      <c r="C455" s="23"/>
      <c r="D455" s="24"/>
      <c r="E455" s="24"/>
      <c r="F455" s="24"/>
      <c r="G455" s="25"/>
      <c r="H455" s="25"/>
      <c r="I455" s="25"/>
      <c r="J455" s="25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21"/>
      <c r="B456" s="22"/>
      <c r="C456" s="23"/>
      <c r="D456" s="24"/>
      <c r="E456" s="24"/>
      <c r="F456" s="24"/>
      <c r="G456" s="25"/>
      <c r="H456" s="25"/>
      <c r="I456" s="25"/>
      <c r="J456" s="25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21"/>
      <c r="B457" s="22"/>
      <c r="C457" s="23"/>
      <c r="D457" s="24"/>
      <c r="E457" s="24"/>
      <c r="F457" s="24"/>
      <c r="G457" s="25"/>
      <c r="H457" s="25"/>
      <c r="I457" s="25"/>
      <c r="J457" s="25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21"/>
      <c r="B458" s="22"/>
      <c r="C458" s="23"/>
      <c r="D458" s="24"/>
      <c r="E458" s="24"/>
      <c r="F458" s="24"/>
      <c r="G458" s="25"/>
      <c r="H458" s="25"/>
      <c r="I458" s="25"/>
      <c r="J458" s="25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21"/>
      <c r="B459" s="22"/>
      <c r="C459" s="23"/>
      <c r="D459" s="24"/>
      <c r="E459" s="24"/>
      <c r="F459" s="24"/>
      <c r="G459" s="25"/>
      <c r="H459" s="25"/>
      <c r="I459" s="25"/>
      <c r="J459" s="25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21"/>
      <c r="B460" s="22"/>
      <c r="C460" s="23"/>
      <c r="D460" s="24"/>
      <c r="E460" s="24"/>
      <c r="F460" s="24"/>
      <c r="G460" s="25"/>
      <c r="H460" s="25"/>
      <c r="I460" s="25"/>
      <c r="J460" s="25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21"/>
      <c r="B461" s="22"/>
      <c r="C461" s="23"/>
      <c r="D461" s="24"/>
      <c r="E461" s="24"/>
      <c r="F461" s="24"/>
      <c r="G461" s="25"/>
      <c r="H461" s="25"/>
      <c r="I461" s="25"/>
      <c r="J461" s="25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21"/>
      <c r="B462" s="22"/>
      <c r="C462" s="23"/>
      <c r="D462" s="24"/>
      <c r="E462" s="24"/>
      <c r="F462" s="24"/>
      <c r="G462" s="25"/>
      <c r="H462" s="25"/>
      <c r="I462" s="25"/>
      <c r="J462" s="25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21"/>
      <c r="B463" s="22"/>
      <c r="C463" s="23"/>
      <c r="D463" s="24"/>
      <c r="E463" s="24"/>
      <c r="F463" s="24"/>
      <c r="G463" s="25"/>
      <c r="H463" s="25"/>
      <c r="I463" s="25"/>
      <c r="J463" s="25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21"/>
      <c r="B464" s="22"/>
      <c r="C464" s="23"/>
      <c r="D464" s="24"/>
      <c r="E464" s="24"/>
      <c r="F464" s="24"/>
      <c r="G464" s="25"/>
      <c r="H464" s="25"/>
      <c r="I464" s="25"/>
      <c r="J464" s="25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21"/>
      <c r="B465" s="22"/>
      <c r="C465" s="23"/>
      <c r="D465" s="24"/>
      <c r="E465" s="24"/>
      <c r="F465" s="24"/>
      <c r="G465" s="25"/>
      <c r="H465" s="25"/>
      <c r="I465" s="25"/>
      <c r="J465" s="25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21"/>
      <c r="B466" s="22"/>
      <c r="C466" s="23"/>
      <c r="D466" s="24"/>
      <c r="E466" s="24"/>
      <c r="F466" s="24"/>
      <c r="G466" s="25"/>
      <c r="H466" s="25"/>
      <c r="I466" s="25"/>
      <c r="J466" s="25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21"/>
      <c r="B467" s="22"/>
      <c r="C467" s="23"/>
      <c r="D467" s="24"/>
      <c r="E467" s="24"/>
      <c r="F467" s="24"/>
      <c r="G467" s="25"/>
      <c r="H467" s="25"/>
      <c r="I467" s="25"/>
      <c r="J467" s="25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21"/>
      <c r="B468" s="22"/>
      <c r="C468" s="23"/>
      <c r="D468" s="24"/>
      <c r="E468" s="24"/>
      <c r="F468" s="24"/>
      <c r="G468" s="25"/>
      <c r="H468" s="25"/>
      <c r="I468" s="25"/>
      <c r="J468" s="25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21"/>
      <c r="B469" s="22"/>
      <c r="C469" s="23"/>
      <c r="D469" s="24"/>
      <c r="E469" s="24"/>
      <c r="F469" s="24"/>
      <c r="G469" s="25"/>
      <c r="H469" s="25"/>
      <c r="I469" s="25"/>
      <c r="J469" s="25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21"/>
      <c r="B470" s="22"/>
      <c r="C470" s="23"/>
      <c r="D470" s="24"/>
      <c r="E470" s="24"/>
      <c r="F470" s="24"/>
      <c r="G470" s="25"/>
      <c r="H470" s="25"/>
      <c r="I470" s="25"/>
      <c r="J470" s="25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21"/>
      <c r="B471" s="22"/>
      <c r="C471" s="23"/>
      <c r="D471" s="24"/>
      <c r="E471" s="24"/>
      <c r="F471" s="24"/>
      <c r="G471" s="25"/>
      <c r="H471" s="25"/>
      <c r="I471" s="25"/>
      <c r="J471" s="25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21"/>
      <c r="B472" s="22"/>
      <c r="C472" s="23"/>
      <c r="D472" s="24"/>
      <c r="E472" s="24"/>
      <c r="F472" s="24"/>
      <c r="G472" s="25"/>
      <c r="H472" s="25"/>
      <c r="I472" s="25"/>
      <c r="J472" s="25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21"/>
      <c r="B473" s="22"/>
      <c r="C473" s="23"/>
      <c r="D473" s="24"/>
      <c r="E473" s="24"/>
      <c r="F473" s="24"/>
      <c r="G473" s="25"/>
      <c r="H473" s="25"/>
      <c r="I473" s="25"/>
      <c r="J473" s="25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21"/>
      <c r="B474" s="22"/>
      <c r="C474" s="23"/>
      <c r="D474" s="24"/>
      <c r="E474" s="24"/>
      <c r="F474" s="24"/>
      <c r="G474" s="25"/>
      <c r="H474" s="25"/>
      <c r="I474" s="25"/>
      <c r="J474" s="25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21"/>
      <c r="B475" s="22"/>
      <c r="C475" s="23"/>
      <c r="D475" s="24"/>
      <c r="E475" s="24"/>
      <c r="F475" s="24"/>
      <c r="G475" s="25"/>
      <c r="H475" s="25"/>
      <c r="I475" s="25"/>
      <c r="J475" s="25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21"/>
      <c r="B476" s="22"/>
      <c r="C476" s="23"/>
      <c r="D476" s="24"/>
      <c r="E476" s="24"/>
      <c r="F476" s="24"/>
      <c r="G476" s="25"/>
      <c r="H476" s="25"/>
      <c r="I476" s="25"/>
      <c r="J476" s="25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21"/>
      <c r="B477" s="22"/>
      <c r="C477" s="23"/>
      <c r="D477" s="24"/>
      <c r="E477" s="24"/>
      <c r="F477" s="24"/>
      <c r="G477" s="25"/>
      <c r="H477" s="25"/>
      <c r="I477" s="25"/>
      <c r="J477" s="25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21"/>
      <c r="B478" s="22"/>
      <c r="C478" s="23"/>
      <c r="D478" s="24"/>
      <c r="E478" s="24"/>
      <c r="F478" s="24"/>
      <c r="G478" s="25"/>
      <c r="H478" s="25"/>
      <c r="I478" s="25"/>
      <c r="J478" s="25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21"/>
      <c r="B479" s="22"/>
      <c r="C479" s="23"/>
      <c r="D479" s="24"/>
      <c r="E479" s="24"/>
      <c r="F479" s="24"/>
      <c r="G479" s="25"/>
      <c r="H479" s="25"/>
      <c r="I479" s="25"/>
      <c r="J479" s="25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21"/>
      <c r="B480" s="22"/>
      <c r="C480" s="23"/>
      <c r="D480" s="24"/>
      <c r="E480" s="24"/>
      <c r="F480" s="24"/>
      <c r="G480" s="25"/>
      <c r="H480" s="25"/>
      <c r="I480" s="25"/>
      <c r="J480" s="25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21"/>
      <c r="B481" s="22"/>
      <c r="C481" s="23"/>
      <c r="D481" s="24"/>
      <c r="E481" s="24"/>
      <c r="F481" s="24"/>
      <c r="G481" s="25"/>
      <c r="H481" s="25"/>
      <c r="I481" s="25"/>
      <c r="J481" s="25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21"/>
      <c r="B482" s="22"/>
      <c r="C482" s="23"/>
      <c r="D482" s="24"/>
      <c r="E482" s="24"/>
      <c r="F482" s="24"/>
      <c r="G482" s="25"/>
      <c r="H482" s="25"/>
      <c r="I482" s="25"/>
      <c r="J482" s="25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21"/>
      <c r="B483" s="22"/>
      <c r="C483" s="23"/>
      <c r="D483" s="24"/>
      <c r="E483" s="24"/>
      <c r="F483" s="24"/>
      <c r="G483" s="25"/>
      <c r="H483" s="25"/>
      <c r="I483" s="25"/>
      <c r="J483" s="25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21"/>
      <c r="B484" s="22"/>
      <c r="C484" s="23"/>
      <c r="D484" s="24"/>
      <c r="E484" s="24"/>
      <c r="F484" s="24"/>
      <c r="G484" s="25"/>
      <c r="H484" s="25"/>
      <c r="I484" s="25"/>
      <c r="J484" s="25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21"/>
      <c r="B485" s="22"/>
      <c r="C485" s="23"/>
      <c r="D485" s="24"/>
      <c r="E485" s="24"/>
      <c r="F485" s="24"/>
      <c r="G485" s="25"/>
      <c r="H485" s="25"/>
      <c r="I485" s="25"/>
      <c r="J485" s="25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21"/>
      <c r="B486" s="22"/>
      <c r="C486" s="23"/>
      <c r="D486" s="24"/>
      <c r="E486" s="24"/>
      <c r="F486" s="24"/>
      <c r="G486" s="25"/>
      <c r="H486" s="25"/>
      <c r="I486" s="25"/>
      <c r="J486" s="25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21"/>
      <c r="B487" s="22"/>
      <c r="C487" s="23"/>
      <c r="D487" s="24"/>
      <c r="E487" s="24"/>
      <c r="F487" s="24"/>
      <c r="G487" s="25"/>
      <c r="H487" s="25"/>
      <c r="I487" s="25"/>
      <c r="J487" s="25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21"/>
      <c r="B488" s="22"/>
      <c r="C488" s="23"/>
      <c r="D488" s="24"/>
      <c r="E488" s="24"/>
      <c r="F488" s="24"/>
      <c r="G488" s="25"/>
      <c r="H488" s="25"/>
      <c r="I488" s="25"/>
      <c r="J488" s="25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21"/>
      <c r="B489" s="22"/>
      <c r="C489" s="23"/>
      <c r="D489" s="24"/>
      <c r="E489" s="24"/>
      <c r="F489" s="24"/>
      <c r="G489" s="25"/>
      <c r="H489" s="25"/>
      <c r="I489" s="25"/>
      <c r="J489" s="25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21"/>
      <c r="B490" s="22"/>
      <c r="C490" s="23"/>
      <c r="D490" s="24"/>
      <c r="E490" s="24"/>
      <c r="F490" s="24"/>
      <c r="G490" s="25"/>
      <c r="H490" s="25"/>
      <c r="I490" s="25"/>
      <c r="J490" s="25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21"/>
      <c r="B491" s="22"/>
      <c r="C491" s="23"/>
      <c r="D491" s="24"/>
      <c r="E491" s="24"/>
      <c r="F491" s="24"/>
      <c r="G491" s="25"/>
      <c r="H491" s="25"/>
      <c r="I491" s="25"/>
      <c r="J491" s="25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21"/>
      <c r="B492" s="22"/>
      <c r="C492" s="23"/>
      <c r="D492" s="24"/>
      <c r="E492" s="24"/>
      <c r="F492" s="24"/>
      <c r="G492" s="25"/>
      <c r="H492" s="25"/>
      <c r="I492" s="25"/>
      <c r="J492" s="25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21"/>
      <c r="B493" s="22"/>
      <c r="C493" s="23"/>
      <c r="D493" s="24"/>
      <c r="E493" s="24"/>
      <c r="F493" s="24"/>
      <c r="G493" s="25"/>
      <c r="H493" s="25"/>
      <c r="I493" s="25"/>
      <c r="J493" s="25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21"/>
      <c r="B494" s="22"/>
      <c r="C494" s="23"/>
      <c r="D494" s="24"/>
      <c r="E494" s="24"/>
      <c r="F494" s="24"/>
      <c r="G494" s="25"/>
      <c r="H494" s="25"/>
      <c r="I494" s="25"/>
      <c r="J494" s="25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21"/>
      <c r="B495" s="22"/>
      <c r="C495" s="23"/>
      <c r="D495" s="24"/>
      <c r="E495" s="24"/>
      <c r="F495" s="24"/>
      <c r="G495" s="25"/>
      <c r="H495" s="25"/>
      <c r="I495" s="25"/>
      <c r="J495" s="25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21"/>
      <c r="B496" s="22"/>
      <c r="C496" s="23"/>
      <c r="D496" s="24"/>
      <c r="E496" s="24"/>
      <c r="F496" s="24"/>
      <c r="G496" s="25"/>
      <c r="H496" s="25"/>
      <c r="I496" s="25"/>
      <c r="J496" s="25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21"/>
      <c r="B497" s="22"/>
      <c r="C497" s="23"/>
      <c r="D497" s="24"/>
      <c r="E497" s="24"/>
      <c r="F497" s="24"/>
      <c r="G497" s="25"/>
      <c r="H497" s="25"/>
      <c r="I497" s="25"/>
      <c r="J497" s="25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21"/>
      <c r="B498" s="22"/>
      <c r="C498" s="23"/>
      <c r="D498" s="24"/>
      <c r="E498" s="24"/>
      <c r="F498" s="24"/>
      <c r="G498" s="25"/>
      <c r="H498" s="25"/>
      <c r="I498" s="25"/>
      <c r="J498" s="25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21"/>
      <c r="B499" s="22"/>
      <c r="C499" s="23"/>
      <c r="D499" s="24"/>
      <c r="E499" s="24"/>
      <c r="F499" s="24"/>
      <c r="G499" s="25"/>
      <c r="H499" s="25"/>
      <c r="I499" s="25"/>
      <c r="J499" s="25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21"/>
      <c r="B500" s="22"/>
      <c r="C500" s="23"/>
      <c r="D500" s="24"/>
      <c r="E500" s="24"/>
      <c r="F500" s="24"/>
      <c r="G500" s="25"/>
      <c r="H500" s="25"/>
      <c r="I500" s="25"/>
      <c r="J500" s="25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21"/>
      <c r="B501" s="22"/>
      <c r="C501" s="23"/>
      <c r="D501" s="24"/>
      <c r="E501" s="24"/>
      <c r="F501" s="24"/>
      <c r="G501" s="25"/>
      <c r="H501" s="25"/>
      <c r="I501" s="25"/>
      <c r="J501" s="25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21"/>
      <c r="B502" s="22"/>
      <c r="C502" s="23"/>
      <c r="D502" s="24"/>
      <c r="E502" s="24"/>
      <c r="F502" s="24"/>
      <c r="G502" s="25"/>
      <c r="H502" s="25"/>
      <c r="I502" s="25"/>
      <c r="J502" s="25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21"/>
      <c r="B503" s="22"/>
      <c r="C503" s="23"/>
      <c r="D503" s="24"/>
      <c r="E503" s="24"/>
      <c r="F503" s="24"/>
      <c r="G503" s="25"/>
      <c r="H503" s="25"/>
      <c r="I503" s="25"/>
      <c r="J503" s="25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21"/>
      <c r="B504" s="22"/>
      <c r="C504" s="23"/>
      <c r="D504" s="24"/>
      <c r="E504" s="24"/>
      <c r="F504" s="24"/>
      <c r="G504" s="25"/>
      <c r="H504" s="25"/>
      <c r="I504" s="25"/>
      <c r="J504" s="25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21"/>
      <c r="B505" s="22"/>
      <c r="C505" s="23"/>
      <c r="D505" s="24"/>
      <c r="E505" s="24"/>
      <c r="F505" s="24"/>
      <c r="G505" s="25"/>
      <c r="H505" s="25"/>
      <c r="I505" s="25"/>
      <c r="J505" s="25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21"/>
      <c r="B506" s="22"/>
      <c r="C506" s="23"/>
      <c r="D506" s="24"/>
      <c r="E506" s="24"/>
      <c r="F506" s="24"/>
      <c r="G506" s="25"/>
      <c r="H506" s="25"/>
      <c r="I506" s="25"/>
      <c r="J506" s="25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21"/>
      <c r="B507" s="22"/>
      <c r="C507" s="23"/>
      <c r="D507" s="24"/>
      <c r="E507" s="24"/>
      <c r="F507" s="24"/>
      <c r="G507" s="25"/>
      <c r="H507" s="25"/>
      <c r="I507" s="25"/>
      <c r="J507" s="25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21"/>
      <c r="B508" s="22"/>
      <c r="C508" s="23"/>
      <c r="D508" s="24"/>
      <c r="E508" s="24"/>
      <c r="F508" s="24"/>
      <c r="G508" s="25"/>
      <c r="H508" s="25"/>
      <c r="I508" s="25"/>
      <c r="J508" s="25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21"/>
      <c r="B509" s="22"/>
      <c r="C509" s="23"/>
      <c r="D509" s="24"/>
      <c r="E509" s="24"/>
      <c r="F509" s="24"/>
      <c r="G509" s="25"/>
      <c r="H509" s="25"/>
      <c r="I509" s="25"/>
      <c r="J509" s="25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21"/>
      <c r="B510" s="22"/>
      <c r="C510" s="23"/>
      <c r="D510" s="24"/>
      <c r="E510" s="24"/>
      <c r="F510" s="24"/>
      <c r="G510" s="25"/>
      <c r="H510" s="25"/>
      <c r="I510" s="25"/>
      <c r="J510" s="25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21"/>
      <c r="B511" s="22"/>
      <c r="C511" s="23"/>
      <c r="D511" s="24"/>
      <c r="E511" s="24"/>
      <c r="F511" s="24"/>
      <c r="G511" s="25"/>
      <c r="H511" s="25"/>
      <c r="I511" s="25"/>
      <c r="J511" s="25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21"/>
      <c r="B512" s="22"/>
      <c r="C512" s="23"/>
      <c r="D512" s="24"/>
      <c r="E512" s="24"/>
      <c r="F512" s="24"/>
      <c r="G512" s="25"/>
      <c r="H512" s="25"/>
      <c r="I512" s="25"/>
      <c r="J512" s="25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21"/>
      <c r="B513" s="22"/>
      <c r="C513" s="23"/>
      <c r="D513" s="24"/>
      <c r="E513" s="24"/>
      <c r="F513" s="24"/>
      <c r="G513" s="25"/>
      <c r="H513" s="25"/>
      <c r="I513" s="25"/>
      <c r="J513" s="25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21"/>
      <c r="B514" s="22"/>
      <c r="C514" s="23"/>
      <c r="D514" s="24"/>
      <c r="E514" s="24"/>
      <c r="F514" s="24"/>
      <c r="G514" s="25"/>
      <c r="H514" s="25"/>
      <c r="I514" s="25"/>
      <c r="J514" s="25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21"/>
      <c r="B515" s="22"/>
      <c r="C515" s="23"/>
      <c r="D515" s="24"/>
      <c r="E515" s="24"/>
      <c r="F515" s="24"/>
      <c r="G515" s="25"/>
      <c r="H515" s="25"/>
      <c r="I515" s="25"/>
      <c r="J515" s="25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21"/>
      <c r="B516" s="22"/>
      <c r="C516" s="23"/>
      <c r="D516" s="24"/>
      <c r="E516" s="24"/>
      <c r="F516" s="24"/>
      <c r="G516" s="25"/>
      <c r="H516" s="25"/>
      <c r="I516" s="25"/>
      <c r="J516" s="25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21"/>
      <c r="B517" s="22"/>
      <c r="C517" s="23"/>
      <c r="D517" s="24"/>
      <c r="E517" s="24"/>
      <c r="F517" s="24"/>
      <c r="G517" s="25"/>
      <c r="H517" s="25"/>
      <c r="I517" s="25"/>
      <c r="J517" s="25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21"/>
      <c r="B518" s="22"/>
      <c r="C518" s="23"/>
      <c r="D518" s="24"/>
      <c r="E518" s="24"/>
      <c r="F518" s="24"/>
      <c r="G518" s="25"/>
      <c r="H518" s="25"/>
      <c r="I518" s="25"/>
      <c r="J518" s="25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21"/>
      <c r="B519" s="22"/>
      <c r="C519" s="23"/>
      <c r="D519" s="24"/>
      <c r="E519" s="24"/>
      <c r="F519" s="24"/>
      <c r="G519" s="25"/>
      <c r="H519" s="25"/>
      <c r="I519" s="25"/>
      <c r="J519" s="25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21"/>
      <c r="B520" s="22"/>
      <c r="C520" s="23"/>
      <c r="D520" s="24"/>
      <c r="E520" s="24"/>
      <c r="F520" s="24"/>
      <c r="G520" s="25"/>
      <c r="H520" s="25"/>
      <c r="I520" s="25"/>
      <c r="J520" s="25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21"/>
      <c r="B521" s="22"/>
      <c r="C521" s="23"/>
      <c r="D521" s="24"/>
      <c r="E521" s="24"/>
      <c r="F521" s="24"/>
      <c r="G521" s="25"/>
      <c r="H521" s="25"/>
      <c r="I521" s="25"/>
      <c r="J521" s="25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21"/>
      <c r="B522" s="22"/>
      <c r="C522" s="23"/>
      <c r="D522" s="24"/>
      <c r="E522" s="24"/>
      <c r="F522" s="24"/>
      <c r="G522" s="25"/>
      <c r="H522" s="25"/>
      <c r="I522" s="25"/>
      <c r="J522" s="25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21"/>
      <c r="B523" s="22"/>
      <c r="C523" s="23"/>
      <c r="D523" s="24"/>
      <c r="E523" s="24"/>
      <c r="F523" s="24"/>
      <c r="G523" s="25"/>
      <c r="H523" s="25"/>
      <c r="I523" s="25"/>
      <c r="J523" s="25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21"/>
      <c r="B524" s="22"/>
      <c r="C524" s="23"/>
      <c r="D524" s="24"/>
      <c r="E524" s="24"/>
      <c r="F524" s="24"/>
      <c r="G524" s="25"/>
      <c r="H524" s="25"/>
      <c r="I524" s="25"/>
      <c r="J524" s="25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21"/>
      <c r="B525" s="22"/>
      <c r="C525" s="23"/>
      <c r="D525" s="24"/>
      <c r="E525" s="24"/>
      <c r="F525" s="24"/>
      <c r="G525" s="25"/>
      <c r="H525" s="25"/>
      <c r="I525" s="25"/>
      <c r="J525" s="25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21"/>
      <c r="B526" s="22"/>
      <c r="C526" s="23"/>
      <c r="D526" s="24"/>
      <c r="E526" s="24"/>
      <c r="F526" s="24"/>
      <c r="G526" s="25"/>
      <c r="H526" s="25"/>
      <c r="I526" s="25"/>
      <c r="J526" s="25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21"/>
      <c r="B527" s="22"/>
      <c r="C527" s="23"/>
      <c r="D527" s="24"/>
      <c r="E527" s="24"/>
      <c r="F527" s="24"/>
      <c r="G527" s="25"/>
      <c r="H527" s="25"/>
      <c r="I527" s="25"/>
      <c r="J527" s="25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21"/>
      <c r="B528" s="22"/>
      <c r="C528" s="23"/>
      <c r="D528" s="24"/>
      <c r="E528" s="24"/>
      <c r="F528" s="24"/>
      <c r="G528" s="25"/>
      <c r="H528" s="25"/>
      <c r="I528" s="25"/>
      <c r="J528" s="25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21"/>
      <c r="B529" s="22"/>
      <c r="C529" s="23"/>
      <c r="D529" s="24"/>
      <c r="E529" s="24"/>
      <c r="F529" s="24"/>
      <c r="G529" s="25"/>
      <c r="H529" s="25"/>
      <c r="I529" s="25"/>
      <c r="J529" s="25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21"/>
      <c r="B530" s="22"/>
      <c r="C530" s="23"/>
      <c r="D530" s="24"/>
      <c r="E530" s="24"/>
      <c r="F530" s="24"/>
      <c r="G530" s="25"/>
      <c r="H530" s="25"/>
      <c r="I530" s="25"/>
      <c r="J530" s="25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21"/>
      <c r="B531" s="22"/>
      <c r="C531" s="23"/>
      <c r="D531" s="24"/>
      <c r="E531" s="24"/>
      <c r="F531" s="24"/>
      <c r="G531" s="25"/>
      <c r="H531" s="25"/>
      <c r="I531" s="25"/>
      <c r="J531" s="25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21"/>
      <c r="B532" s="22"/>
      <c r="C532" s="23"/>
      <c r="D532" s="24"/>
      <c r="E532" s="24"/>
      <c r="F532" s="24"/>
      <c r="G532" s="25"/>
      <c r="H532" s="25"/>
      <c r="I532" s="25"/>
      <c r="J532" s="25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21"/>
      <c r="B533" s="22"/>
      <c r="C533" s="23"/>
      <c r="D533" s="24"/>
      <c r="E533" s="24"/>
      <c r="F533" s="24"/>
      <c r="G533" s="25"/>
      <c r="H533" s="25"/>
      <c r="I533" s="25"/>
      <c r="J533" s="25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21"/>
      <c r="B534" s="22"/>
      <c r="C534" s="23"/>
      <c r="D534" s="24"/>
      <c r="E534" s="24"/>
      <c r="F534" s="24"/>
      <c r="G534" s="25"/>
      <c r="H534" s="25"/>
      <c r="I534" s="25"/>
      <c r="J534" s="25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21"/>
      <c r="B535" s="22"/>
      <c r="C535" s="23"/>
      <c r="D535" s="24"/>
      <c r="E535" s="24"/>
      <c r="F535" s="24"/>
      <c r="G535" s="25"/>
      <c r="H535" s="25"/>
      <c r="I535" s="25"/>
      <c r="J535" s="25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21"/>
      <c r="B536" s="22"/>
      <c r="C536" s="23"/>
      <c r="D536" s="24"/>
      <c r="E536" s="24"/>
      <c r="F536" s="24"/>
      <c r="G536" s="25"/>
      <c r="H536" s="25"/>
      <c r="I536" s="25"/>
      <c r="J536" s="25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21"/>
      <c r="B537" s="22"/>
      <c r="C537" s="23"/>
      <c r="D537" s="24"/>
      <c r="E537" s="24"/>
      <c r="F537" s="24"/>
      <c r="G537" s="25"/>
      <c r="H537" s="25"/>
      <c r="I537" s="25"/>
      <c r="J537" s="25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21"/>
      <c r="B538" s="22"/>
      <c r="C538" s="23"/>
      <c r="D538" s="24"/>
      <c r="E538" s="24"/>
      <c r="F538" s="24"/>
      <c r="G538" s="25"/>
      <c r="H538" s="25"/>
      <c r="I538" s="25"/>
      <c r="J538" s="25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21"/>
      <c r="B539" s="22"/>
      <c r="C539" s="23"/>
      <c r="D539" s="24"/>
      <c r="E539" s="24"/>
      <c r="F539" s="24"/>
      <c r="G539" s="25"/>
      <c r="H539" s="25"/>
      <c r="I539" s="25"/>
      <c r="J539" s="25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21"/>
      <c r="B540" s="22"/>
      <c r="C540" s="23"/>
      <c r="D540" s="24"/>
      <c r="E540" s="24"/>
      <c r="F540" s="24"/>
      <c r="G540" s="25"/>
      <c r="H540" s="25"/>
      <c r="I540" s="25"/>
      <c r="J540" s="25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21"/>
      <c r="B541" s="22"/>
      <c r="C541" s="23"/>
      <c r="D541" s="24"/>
      <c r="E541" s="24"/>
      <c r="F541" s="24"/>
      <c r="G541" s="25"/>
      <c r="H541" s="25"/>
      <c r="I541" s="25"/>
      <c r="J541" s="25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21"/>
      <c r="B542" s="22"/>
      <c r="C542" s="23"/>
      <c r="D542" s="24"/>
      <c r="E542" s="24"/>
      <c r="F542" s="24"/>
      <c r="G542" s="25"/>
      <c r="H542" s="25"/>
      <c r="I542" s="25"/>
      <c r="J542" s="25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21"/>
      <c r="B543" s="22"/>
      <c r="C543" s="23"/>
      <c r="D543" s="24"/>
      <c r="E543" s="24"/>
      <c r="F543" s="24"/>
      <c r="G543" s="25"/>
      <c r="H543" s="25"/>
      <c r="I543" s="25"/>
      <c r="J543" s="25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21"/>
      <c r="B544" s="22"/>
      <c r="C544" s="23"/>
      <c r="D544" s="24"/>
      <c r="E544" s="24"/>
      <c r="F544" s="24"/>
      <c r="G544" s="25"/>
      <c r="H544" s="25"/>
      <c r="I544" s="25"/>
      <c r="J544" s="25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21"/>
      <c r="B545" s="22"/>
      <c r="C545" s="23"/>
      <c r="D545" s="24"/>
      <c r="E545" s="24"/>
      <c r="F545" s="24"/>
      <c r="G545" s="25"/>
      <c r="H545" s="25"/>
      <c r="I545" s="25"/>
      <c r="J545" s="25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21"/>
      <c r="B546" s="22"/>
      <c r="C546" s="23"/>
      <c r="D546" s="24"/>
      <c r="E546" s="24"/>
      <c r="F546" s="24"/>
      <c r="G546" s="25"/>
      <c r="H546" s="25"/>
      <c r="I546" s="25"/>
      <c r="J546" s="25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21"/>
      <c r="B547" s="22"/>
      <c r="C547" s="23"/>
      <c r="D547" s="24"/>
      <c r="E547" s="24"/>
      <c r="F547" s="24"/>
      <c r="G547" s="25"/>
      <c r="H547" s="25"/>
      <c r="I547" s="25"/>
      <c r="J547" s="25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21"/>
      <c r="B548" s="22"/>
      <c r="C548" s="23"/>
      <c r="D548" s="24"/>
      <c r="E548" s="24"/>
      <c r="F548" s="24"/>
      <c r="G548" s="25"/>
      <c r="H548" s="25"/>
      <c r="I548" s="25"/>
      <c r="J548" s="25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21"/>
      <c r="B549" s="22"/>
      <c r="C549" s="23"/>
      <c r="D549" s="24"/>
      <c r="E549" s="24"/>
      <c r="F549" s="24"/>
      <c r="G549" s="25"/>
      <c r="H549" s="25"/>
      <c r="I549" s="25"/>
      <c r="J549" s="25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21"/>
      <c r="B550" s="22"/>
      <c r="C550" s="23"/>
      <c r="D550" s="24"/>
      <c r="E550" s="24"/>
      <c r="F550" s="24"/>
      <c r="G550" s="25"/>
      <c r="H550" s="25"/>
      <c r="I550" s="25"/>
      <c r="J550" s="25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21"/>
      <c r="B551" s="22"/>
      <c r="C551" s="23"/>
      <c r="D551" s="24"/>
      <c r="E551" s="24"/>
      <c r="F551" s="24"/>
      <c r="G551" s="25"/>
      <c r="H551" s="25"/>
      <c r="I551" s="25"/>
      <c r="J551" s="25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21"/>
      <c r="B552" s="22"/>
      <c r="C552" s="23"/>
      <c r="D552" s="24"/>
      <c r="E552" s="24"/>
      <c r="F552" s="24"/>
      <c r="G552" s="25"/>
      <c r="H552" s="25"/>
      <c r="I552" s="25"/>
      <c r="J552" s="25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21"/>
      <c r="B553" s="22"/>
      <c r="C553" s="23"/>
      <c r="D553" s="24"/>
      <c r="E553" s="24"/>
      <c r="F553" s="24"/>
      <c r="G553" s="25"/>
      <c r="H553" s="25"/>
      <c r="I553" s="25"/>
      <c r="J553" s="25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21"/>
      <c r="B554" s="22"/>
      <c r="C554" s="23"/>
      <c r="D554" s="24"/>
      <c r="E554" s="24"/>
      <c r="F554" s="24"/>
      <c r="G554" s="25"/>
      <c r="H554" s="25"/>
      <c r="I554" s="25"/>
      <c r="J554" s="25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21"/>
      <c r="B555" s="22"/>
      <c r="C555" s="23"/>
      <c r="D555" s="24"/>
      <c r="E555" s="24"/>
      <c r="F555" s="24"/>
      <c r="G555" s="25"/>
      <c r="H555" s="25"/>
      <c r="I555" s="25"/>
      <c r="J555" s="25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21"/>
      <c r="B556" s="22"/>
      <c r="C556" s="23"/>
      <c r="D556" s="24"/>
      <c r="E556" s="24"/>
      <c r="F556" s="24"/>
      <c r="G556" s="25"/>
      <c r="H556" s="25"/>
      <c r="I556" s="25"/>
      <c r="J556" s="25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21"/>
      <c r="B557" s="22"/>
      <c r="C557" s="23"/>
      <c r="D557" s="24"/>
      <c r="E557" s="24"/>
      <c r="F557" s="24"/>
      <c r="G557" s="25"/>
      <c r="H557" s="25"/>
      <c r="I557" s="25"/>
      <c r="J557" s="25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21"/>
      <c r="B558" s="22"/>
      <c r="C558" s="23"/>
      <c r="D558" s="24"/>
      <c r="E558" s="24"/>
      <c r="F558" s="24"/>
      <c r="G558" s="25"/>
      <c r="H558" s="25"/>
      <c r="I558" s="25"/>
      <c r="J558" s="25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21"/>
      <c r="B559" s="22"/>
      <c r="C559" s="23"/>
      <c r="D559" s="24"/>
      <c r="E559" s="24"/>
      <c r="F559" s="24"/>
      <c r="G559" s="25"/>
      <c r="H559" s="25"/>
      <c r="I559" s="25"/>
      <c r="J559" s="25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21"/>
      <c r="B560" s="22"/>
      <c r="C560" s="23"/>
      <c r="D560" s="24"/>
      <c r="E560" s="24"/>
      <c r="F560" s="24"/>
      <c r="G560" s="25"/>
      <c r="H560" s="25"/>
      <c r="I560" s="25"/>
      <c r="J560" s="25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21"/>
      <c r="B561" s="22"/>
      <c r="C561" s="23"/>
      <c r="D561" s="24"/>
      <c r="E561" s="24"/>
      <c r="F561" s="24"/>
      <c r="G561" s="25"/>
      <c r="H561" s="25"/>
      <c r="I561" s="25"/>
      <c r="J561" s="25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21"/>
      <c r="B562" s="22"/>
      <c r="C562" s="23"/>
      <c r="D562" s="24"/>
      <c r="E562" s="24"/>
      <c r="F562" s="24"/>
      <c r="G562" s="25"/>
      <c r="H562" s="25"/>
      <c r="I562" s="25"/>
      <c r="J562" s="25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21"/>
      <c r="B563" s="22"/>
      <c r="C563" s="23"/>
      <c r="D563" s="24"/>
      <c r="E563" s="24"/>
      <c r="F563" s="24"/>
      <c r="G563" s="25"/>
      <c r="H563" s="25"/>
      <c r="I563" s="25"/>
      <c r="J563" s="25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21"/>
      <c r="B564" s="22"/>
      <c r="C564" s="23"/>
      <c r="D564" s="24"/>
      <c r="E564" s="24"/>
      <c r="F564" s="24"/>
      <c r="G564" s="25"/>
      <c r="H564" s="25"/>
      <c r="I564" s="25"/>
      <c r="J564" s="25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21"/>
      <c r="B565" s="22"/>
      <c r="C565" s="23"/>
      <c r="D565" s="24"/>
      <c r="E565" s="24"/>
      <c r="F565" s="24"/>
      <c r="G565" s="25"/>
      <c r="H565" s="25"/>
      <c r="I565" s="25"/>
      <c r="J565" s="25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21"/>
      <c r="B566" s="22"/>
      <c r="C566" s="23"/>
      <c r="D566" s="24"/>
      <c r="E566" s="24"/>
      <c r="F566" s="24"/>
      <c r="G566" s="25"/>
      <c r="H566" s="25"/>
      <c r="I566" s="25"/>
      <c r="J566" s="25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21"/>
      <c r="B567" s="22"/>
      <c r="C567" s="23"/>
      <c r="D567" s="24"/>
      <c r="E567" s="24"/>
      <c r="F567" s="24"/>
      <c r="G567" s="25"/>
      <c r="H567" s="25"/>
      <c r="I567" s="25"/>
      <c r="J567" s="25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21"/>
      <c r="B568" s="22"/>
      <c r="C568" s="23"/>
      <c r="D568" s="24"/>
      <c r="E568" s="24"/>
      <c r="F568" s="24"/>
      <c r="G568" s="25"/>
      <c r="H568" s="25"/>
      <c r="I568" s="25"/>
      <c r="J568" s="25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21"/>
      <c r="B569" s="22"/>
      <c r="C569" s="23"/>
      <c r="D569" s="24"/>
      <c r="E569" s="24"/>
      <c r="F569" s="24"/>
      <c r="G569" s="25"/>
      <c r="H569" s="25"/>
      <c r="I569" s="25"/>
      <c r="J569" s="25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21"/>
      <c r="B570" s="22"/>
      <c r="C570" s="23"/>
      <c r="D570" s="24"/>
      <c r="E570" s="24"/>
      <c r="F570" s="24"/>
      <c r="G570" s="25"/>
      <c r="H570" s="25"/>
      <c r="I570" s="25"/>
      <c r="J570" s="25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21"/>
      <c r="B571" s="22"/>
      <c r="C571" s="23"/>
      <c r="D571" s="24"/>
      <c r="E571" s="24"/>
      <c r="F571" s="24"/>
      <c r="G571" s="25"/>
      <c r="H571" s="25"/>
      <c r="I571" s="25"/>
      <c r="J571" s="25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21"/>
      <c r="B572" s="22"/>
      <c r="C572" s="23"/>
      <c r="D572" s="24"/>
      <c r="E572" s="24"/>
      <c r="F572" s="24"/>
      <c r="G572" s="25"/>
      <c r="H572" s="25"/>
      <c r="I572" s="25"/>
      <c r="J572" s="25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21"/>
      <c r="B573" s="22"/>
      <c r="C573" s="23"/>
      <c r="D573" s="24"/>
      <c r="E573" s="24"/>
      <c r="F573" s="24"/>
      <c r="G573" s="25"/>
      <c r="H573" s="25"/>
      <c r="I573" s="25"/>
      <c r="J573" s="25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21"/>
      <c r="B574" s="22"/>
      <c r="C574" s="23"/>
      <c r="D574" s="24"/>
      <c r="E574" s="24"/>
      <c r="F574" s="24"/>
      <c r="G574" s="25"/>
      <c r="H574" s="25"/>
      <c r="I574" s="25"/>
      <c r="J574" s="25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21"/>
      <c r="B575" s="22"/>
      <c r="C575" s="23"/>
      <c r="D575" s="24"/>
      <c r="E575" s="24"/>
      <c r="F575" s="24"/>
      <c r="G575" s="25"/>
      <c r="H575" s="25"/>
      <c r="I575" s="25"/>
      <c r="J575" s="25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21"/>
      <c r="B576" s="22"/>
      <c r="C576" s="23"/>
      <c r="D576" s="24"/>
      <c r="E576" s="24"/>
      <c r="F576" s="24"/>
      <c r="G576" s="25"/>
      <c r="H576" s="25"/>
      <c r="I576" s="25"/>
      <c r="J576" s="25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21"/>
      <c r="B577" s="22"/>
      <c r="C577" s="23"/>
      <c r="D577" s="24"/>
      <c r="E577" s="24"/>
      <c r="F577" s="24"/>
      <c r="G577" s="25"/>
      <c r="H577" s="25"/>
      <c r="I577" s="25"/>
      <c r="J577" s="25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21"/>
      <c r="B578" s="22"/>
      <c r="C578" s="23"/>
      <c r="D578" s="24"/>
      <c r="E578" s="24"/>
      <c r="F578" s="24"/>
      <c r="G578" s="25"/>
      <c r="H578" s="25"/>
      <c r="I578" s="25"/>
      <c r="J578" s="25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21"/>
      <c r="B579" s="22"/>
      <c r="C579" s="23"/>
      <c r="D579" s="24"/>
      <c r="E579" s="24"/>
      <c r="F579" s="24"/>
      <c r="G579" s="25"/>
      <c r="H579" s="25"/>
      <c r="I579" s="25"/>
      <c r="J579" s="25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21"/>
      <c r="B580" s="22"/>
      <c r="C580" s="23"/>
      <c r="D580" s="24"/>
      <c r="E580" s="24"/>
      <c r="F580" s="24"/>
      <c r="G580" s="25"/>
      <c r="H580" s="25"/>
      <c r="I580" s="25"/>
      <c r="J580" s="25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21"/>
      <c r="B581" s="22"/>
      <c r="C581" s="23"/>
      <c r="D581" s="24"/>
      <c r="E581" s="24"/>
      <c r="F581" s="24"/>
      <c r="G581" s="25"/>
      <c r="H581" s="25"/>
      <c r="I581" s="25"/>
      <c r="J581" s="25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21"/>
      <c r="B582" s="22"/>
      <c r="C582" s="23"/>
      <c r="D582" s="24"/>
      <c r="E582" s="24"/>
      <c r="F582" s="24"/>
      <c r="G582" s="25"/>
      <c r="H582" s="25"/>
      <c r="I582" s="25"/>
      <c r="J582" s="25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21"/>
      <c r="B583" s="22"/>
      <c r="C583" s="23"/>
      <c r="D583" s="24"/>
      <c r="E583" s="24"/>
      <c r="F583" s="24"/>
      <c r="G583" s="25"/>
      <c r="H583" s="25"/>
      <c r="I583" s="25"/>
      <c r="J583" s="25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21"/>
      <c r="B584" s="22"/>
      <c r="C584" s="23"/>
      <c r="D584" s="24"/>
      <c r="E584" s="24"/>
      <c r="F584" s="24"/>
      <c r="G584" s="25"/>
      <c r="H584" s="25"/>
      <c r="I584" s="25"/>
      <c r="J584" s="25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21"/>
      <c r="B585" s="22"/>
      <c r="C585" s="23"/>
      <c r="D585" s="24"/>
      <c r="E585" s="24"/>
      <c r="F585" s="24"/>
      <c r="G585" s="25"/>
      <c r="H585" s="25"/>
      <c r="I585" s="25"/>
      <c r="J585" s="25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21"/>
      <c r="B586" s="22"/>
      <c r="C586" s="23"/>
      <c r="D586" s="24"/>
      <c r="E586" s="24"/>
      <c r="F586" s="24"/>
      <c r="G586" s="25"/>
      <c r="H586" s="25"/>
      <c r="I586" s="25"/>
      <c r="J586" s="25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21"/>
      <c r="B587" s="22"/>
      <c r="C587" s="23"/>
      <c r="D587" s="24"/>
      <c r="E587" s="24"/>
      <c r="F587" s="24"/>
      <c r="G587" s="25"/>
      <c r="H587" s="25"/>
      <c r="I587" s="25"/>
      <c r="J587" s="25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21"/>
      <c r="B588" s="22"/>
      <c r="C588" s="23"/>
      <c r="D588" s="24"/>
      <c r="E588" s="24"/>
      <c r="F588" s="24"/>
      <c r="G588" s="25"/>
      <c r="H588" s="25"/>
      <c r="I588" s="25"/>
      <c r="J588" s="25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21"/>
      <c r="B589" s="22"/>
      <c r="C589" s="23"/>
      <c r="D589" s="24"/>
      <c r="E589" s="24"/>
      <c r="F589" s="24"/>
      <c r="G589" s="25"/>
      <c r="H589" s="25"/>
      <c r="I589" s="25"/>
      <c r="J589" s="25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21"/>
      <c r="B590" s="22"/>
      <c r="C590" s="23"/>
      <c r="D590" s="24"/>
      <c r="E590" s="24"/>
      <c r="F590" s="24"/>
      <c r="G590" s="25"/>
      <c r="H590" s="25"/>
      <c r="I590" s="25"/>
      <c r="J590" s="25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21"/>
      <c r="B591" s="22"/>
      <c r="C591" s="23"/>
      <c r="D591" s="24"/>
      <c r="E591" s="24"/>
      <c r="F591" s="24"/>
      <c r="G591" s="25"/>
      <c r="H591" s="25"/>
      <c r="I591" s="25"/>
      <c r="J591" s="25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21"/>
      <c r="B592" s="22"/>
      <c r="C592" s="23"/>
      <c r="D592" s="24"/>
      <c r="E592" s="24"/>
      <c r="F592" s="24"/>
      <c r="G592" s="25"/>
      <c r="H592" s="25"/>
      <c r="I592" s="25"/>
      <c r="J592" s="25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21"/>
      <c r="B593" s="22"/>
      <c r="C593" s="23"/>
      <c r="D593" s="24"/>
      <c r="E593" s="24"/>
      <c r="F593" s="24"/>
      <c r="G593" s="25"/>
      <c r="H593" s="25"/>
      <c r="I593" s="25"/>
      <c r="J593" s="25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21"/>
      <c r="B594" s="22"/>
      <c r="C594" s="23"/>
      <c r="D594" s="24"/>
      <c r="E594" s="24"/>
      <c r="F594" s="24"/>
      <c r="G594" s="25"/>
      <c r="H594" s="25"/>
      <c r="I594" s="25"/>
      <c r="J594" s="25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21"/>
      <c r="B595" s="22"/>
      <c r="C595" s="23"/>
      <c r="D595" s="24"/>
      <c r="E595" s="24"/>
      <c r="F595" s="24"/>
      <c r="G595" s="25"/>
      <c r="H595" s="25"/>
      <c r="I595" s="25"/>
      <c r="J595" s="25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21"/>
      <c r="B596" s="22"/>
      <c r="C596" s="23"/>
      <c r="D596" s="24"/>
      <c r="E596" s="24"/>
      <c r="F596" s="24"/>
      <c r="G596" s="25"/>
      <c r="H596" s="25"/>
      <c r="I596" s="25"/>
      <c r="J596" s="25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21"/>
      <c r="B597" s="22"/>
      <c r="C597" s="23"/>
      <c r="D597" s="24"/>
      <c r="E597" s="24"/>
      <c r="F597" s="24"/>
      <c r="G597" s="25"/>
      <c r="H597" s="25"/>
      <c r="I597" s="25"/>
      <c r="J597" s="25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21"/>
      <c r="B598" s="22"/>
      <c r="C598" s="23"/>
      <c r="D598" s="24"/>
      <c r="E598" s="24"/>
      <c r="F598" s="24"/>
      <c r="G598" s="25"/>
      <c r="H598" s="25"/>
      <c r="I598" s="25"/>
      <c r="J598" s="25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21"/>
      <c r="B599" s="22"/>
      <c r="C599" s="23"/>
      <c r="D599" s="24"/>
      <c r="E599" s="24"/>
      <c r="F599" s="24"/>
      <c r="G599" s="25"/>
      <c r="H599" s="25"/>
      <c r="I599" s="25"/>
      <c r="J599" s="25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21"/>
      <c r="B600" s="22"/>
      <c r="C600" s="23"/>
      <c r="D600" s="24"/>
      <c r="E600" s="24"/>
      <c r="F600" s="24"/>
      <c r="G600" s="25"/>
      <c r="H600" s="25"/>
      <c r="I600" s="25"/>
      <c r="J600" s="25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21"/>
      <c r="B601" s="22"/>
      <c r="C601" s="23"/>
      <c r="D601" s="24"/>
      <c r="E601" s="24"/>
      <c r="F601" s="24"/>
      <c r="G601" s="25"/>
      <c r="H601" s="25"/>
      <c r="I601" s="25"/>
      <c r="J601" s="25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21"/>
      <c r="B602" s="22"/>
      <c r="C602" s="23"/>
      <c r="D602" s="24"/>
      <c r="E602" s="24"/>
      <c r="F602" s="24"/>
      <c r="G602" s="25"/>
      <c r="H602" s="25"/>
      <c r="I602" s="25"/>
      <c r="J602" s="25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21"/>
      <c r="B603" s="22"/>
      <c r="C603" s="23"/>
      <c r="D603" s="24"/>
      <c r="E603" s="24"/>
      <c r="F603" s="24"/>
      <c r="G603" s="25"/>
      <c r="H603" s="25"/>
      <c r="I603" s="25"/>
      <c r="J603" s="25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21"/>
      <c r="B604" s="22"/>
      <c r="C604" s="23"/>
      <c r="D604" s="24"/>
      <c r="E604" s="24"/>
      <c r="F604" s="24"/>
      <c r="G604" s="25"/>
      <c r="H604" s="25"/>
      <c r="I604" s="25"/>
      <c r="J604" s="25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21"/>
      <c r="B605" s="22"/>
      <c r="C605" s="23"/>
      <c r="D605" s="24"/>
      <c r="E605" s="24"/>
      <c r="F605" s="24"/>
      <c r="G605" s="25"/>
      <c r="H605" s="25"/>
      <c r="I605" s="25"/>
      <c r="J605" s="25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21"/>
      <c r="B606" s="22"/>
      <c r="C606" s="23"/>
      <c r="D606" s="24"/>
      <c r="E606" s="24"/>
      <c r="F606" s="24"/>
      <c r="G606" s="25"/>
      <c r="H606" s="25"/>
      <c r="I606" s="25"/>
      <c r="J606" s="25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21"/>
      <c r="B607" s="22"/>
      <c r="C607" s="23"/>
      <c r="D607" s="24"/>
      <c r="E607" s="24"/>
      <c r="F607" s="24"/>
      <c r="G607" s="25"/>
      <c r="H607" s="25"/>
      <c r="I607" s="25"/>
      <c r="J607" s="25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21"/>
      <c r="B608" s="22"/>
      <c r="C608" s="23"/>
      <c r="D608" s="24"/>
      <c r="E608" s="24"/>
      <c r="F608" s="24"/>
      <c r="G608" s="25"/>
      <c r="H608" s="25"/>
      <c r="I608" s="25"/>
      <c r="J608" s="25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21"/>
      <c r="B609" s="22"/>
      <c r="C609" s="23"/>
      <c r="D609" s="24"/>
      <c r="E609" s="24"/>
      <c r="F609" s="24"/>
      <c r="G609" s="25"/>
      <c r="H609" s="25"/>
      <c r="I609" s="25"/>
      <c r="J609" s="25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21"/>
      <c r="B610" s="22"/>
      <c r="C610" s="23"/>
      <c r="D610" s="24"/>
      <c r="E610" s="24"/>
      <c r="F610" s="24"/>
      <c r="G610" s="25"/>
      <c r="H610" s="25"/>
      <c r="I610" s="25"/>
      <c r="J610" s="25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21"/>
      <c r="B611" s="22"/>
      <c r="C611" s="23"/>
      <c r="D611" s="24"/>
      <c r="E611" s="24"/>
      <c r="F611" s="24"/>
      <c r="G611" s="25"/>
      <c r="H611" s="25"/>
      <c r="I611" s="25"/>
      <c r="J611" s="25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21"/>
      <c r="B612" s="22"/>
      <c r="C612" s="23"/>
      <c r="D612" s="24"/>
      <c r="E612" s="24"/>
      <c r="F612" s="24"/>
      <c r="G612" s="25"/>
      <c r="H612" s="25"/>
      <c r="I612" s="25"/>
      <c r="J612" s="25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21"/>
      <c r="B613" s="22"/>
      <c r="C613" s="23"/>
      <c r="D613" s="24"/>
      <c r="E613" s="24"/>
      <c r="F613" s="24"/>
      <c r="G613" s="25"/>
      <c r="H613" s="25"/>
      <c r="I613" s="25"/>
      <c r="J613" s="25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21"/>
      <c r="B614" s="22"/>
      <c r="C614" s="23"/>
      <c r="D614" s="24"/>
      <c r="E614" s="24"/>
      <c r="F614" s="24"/>
      <c r="G614" s="25"/>
      <c r="H614" s="25"/>
      <c r="I614" s="25"/>
      <c r="J614" s="25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21"/>
      <c r="B615" s="22"/>
      <c r="C615" s="23"/>
      <c r="D615" s="24"/>
      <c r="E615" s="24"/>
      <c r="F615" s="24"/>
      <c r="G615" s="25"/>
      <c r="H615" s="25"/>
      <c r="I615" s="25"/>
      <c r="J615" s="25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21"/>
      <c r="B616" s="22"/>
      <c r="C616" s="23"/>
      <c r="D616" s="24"/>
      <c r="E616" s="24"/>
      <c r="F616" s="24"/>
      <c r="G616" s="25"/>
      <c r="H616" s="25"/>
      <c r="I616" s="25"/>
      <c r="J616" s="25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21"/>
      <c r="B617" s="22"/>
      <c r="C617" s="23"/>
      <c r="D617" s="24"/>
      <c r="E617" s="24"/>
      <c r="F617" s="24"/>
      <c r="G617" s="25"/>
      <c r="H617" s="25"/>
      <c r="I617" s="25"/>
      <c r="J617" s="25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21"/>
      <c r="B618" s="22"/>
      <c r="C618" s="23"/>
      <c r="D618" s="24"/>
      <c r="E618" s="24"/>
      <c r="F618" s="24"/>
      <c r="G618" s="25"/>
      <c r="H618" s="25"/>
      <c r="I618" s="25"/>
      <c r="J618" s="25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21"/>
      <c r="B619" s="22"/>
      <c r="C619" s="23"/>
      <c r="D619" s="24"/>
      <c r="E619" s="24"/>
      <c r="F619" s="24"/>
      <c r="G619" s="25"/>
      <c r="H619" s="25"/>
      <c r="I619" s="25"/>
      <c r="J619" s="25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21"/>
      <c r="B620" s="22"/>
      <c r="C620" s="23"/>
      <c r="D620" s="24"/>
      <c r="E620" s="24"/>
      <c r="F620" s="24"/>
      <c r="G620" s="25"/>
      <c r="H620" s="25"/>
      <c r="I620" s="25"/>
      <c r="J620" s="25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21"/>
      <c r="B621" s="22"/>
      <c r="C621" s="23"/>
      <c r="D621" s="24"/>
      <c r="E621" s="24"/>
      <c r="F621" s="24"/>
      <c r="G621" s="25"/>
      <c r="H621" s="25"/>
      <c r="I621" s="25"/>
      <c r="J621" s="25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21"/>
      <c r="B622" s="22"/>
      <c r="C622" s="23"/>
      <c r="D622" s="24"/>
      <c r="E622" s="24"/>
      <c r="F622" s="24"/>
      <c r="G622" s="25"/>
      <c r="H622" s="25"/>
      <c r="I622" s="25"/>
      <c r="J622" s="25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21"/>
      <c r="B623" s="22"/>
      <c r="C623" s="23"/>
      <c r="D623" s="24"/>
      <c r="E623" s="24"/>
      <c r="F623" s="24"/>
      <c r="G623" s="25"/>
      <c r="H623" s="25"/>
      <c r="I623" s="25"/>
      <c r="J623" s="25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21"/>
      <c r="B624" s="22"/>
      <c r="C624" s="23"/>
      <c r="D624" s="24"/>
      <c r="E624" s="24"/>
      <c r="F624" s="24"/>
      <c r="G624" s="25"/>
      <c r="H624" s="25"/>
      <c r="I624" s="25"/>
      <c r="J624" s="25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21"/>
      <c r="B625" s="22"/>
      <c r="C625" s="23"/>
      <c r="D625" s="24"/>
      <c r="E625" s="24"/>
      <c r="F625" s="24"/>
      <c r="G625" s="25"/>
      <c r="H625" s="25"/>
      <c r="I625" s="25"/>
      <c r="J625" s="25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21"/>
      <c r="B626" s="22"/>
      <c r="C626" s="23"/>
      <c r="D626" s="24"/>
      <c r="E626" s="24"/>
      <c r="F626" s="24"/>
      <c r="G626" s="25"/>
      <c r="H626" s="25"/>
      <c r="I626" s="25"/>
      <c r="J626" s="25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21"/>
      <c r="B627" s="22"/>
      <c r="C627" s="23"/>
      <c r="D627" s="24"/>
      <c r="E627" s="24"/>
      <c r="F627" s="24"/>
      <c r="G627" s="25"/>
      <c r="H627" s="25"/>
      <c r="I627" s="25"/>
      <c r="J627" s="25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21"/>
      <c r="B628" s="22"/>
      <c r="C628" s="23"/>
      <c r="D628" s="24"/>
      <c r="E628" s="24"/>
      <c r="F628" s="24"/>
      <c r="G628" s="25"/>
      <c r="H628" s="25"/>
      <c r="I628" s="25"/>
      <c r="J628" s="25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21"/>
      <c r="B629" s="22"/>
      <c r="C629" s="23"/>
      <c r="D629" s="24"/>
      <c r="E629" s="24"/>
      <c r="F629" s="24"/>
      <c r="G629" s="25"/>
      <c r="H629" s="25"/>
      <c r="I629" s="25"/>
      <c r="J629" s="25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21"/>
      <c r="B630" s="22"/>
      <c r="C630" s="23"/>
      <c r="D630" s="24"/>
      <c r="E630" s="24"/>
      <c r="F630" s="24"/>
      <c r="G630" s="25"/>
      <c r="H630" s="25"/>
      <c r="I630" s="25"/>
      <c r="J630" s="25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21"/>
      <c r="B631" s="22"/>
      <c r="C631" s="23"/>
      <c r="D631" s="24"/>
      <c r="E631" s="24"/>
      <c r="F631" s="24"/>
      <c r="G631" s="25"/>
      <c r="H631" s="25"/>
      <c r="I631" s="25"/>
      <c r="J631" s="25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21"/>
      <c r="B632" s="22"/>
      <c r="C632" s="23"/>
      <c r="D632" s="24"/>
      <c r="E632" s="24"/>
      <c r="F632" s="24"/>
      <c r="G632" s="25"/>
      <c r="H632" s="25"/>
      <c r="I632" s="25"/>
      <c r="J632" s="25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21"/>
      <c r="B633" s="22"/>
      <c r="C633" s="23"/>
      <c r="D633" s="24"/>
      <c r="E633" s="24"/>
      <c r="F633" s="24"/>
      <c r="G633" s="25"/>
      <c r="H633" s="25"/>
      <c r="I633" s="25"/>
      <c r="J633" s="25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21"/>
      <c r="B634" s="22"/>
      <c r="C634" s="23"/>
      <c r="D634" s="24"/>
      <c r="E634" s="24"/>
      <c r="F634" s="24"/>
      <c r="G634" s="25"/>
      <c r="H634" s="25"/>
      <c r="I634" s="25"/>
      <c r="J634" s="25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21"/>
      <c r="B635" s="22"/>
      <c r="C635" s="23"/>
      <c r="D635" s="24"/>
      <c r="E635" s="24"/>
      <c r="F635" s="24"/>
      <c r="G635" s="25"/>
      <c r="H635" s="25"/>
      <c r="I635" s="25"/>
      <c r="J635" s="25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21"/>
      <c r="B636" s="22"/>
      <c r="C636" s="23"/>
      <c r="D636" s="24"/>
      <c r="E636" s="24"/>
      <c r="F636" s="24"/>
      <c r="G636" s="25"/>
      <c r="H636" s="25"/>
      <c r="I636" s="25"/>
      <c r="J636" s="25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21"/>
      <c r="B637" s="22"/>
      <c r="C637" s="23"/>
      <c r="D637" s="24"/>
      <c r="E637" s="24"/>
      <c r="F637" s="24"/>
      <c r="G637" s="25"/>
      <c r="H637" s="25"/>
      <c r="I637" s="25"/>
      <c r="J637" s="25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21"/>
      <c r="B638" s="22"/>
      <c r="C638" s="23"/>
      <c r="D638" s="24"/>
      <c r="E638" s="24"/>
      <c r="F638" s="24"/>
      <c r="G638" s="25"/>
      <c r="H638" s="25"/>
      <c r="I638" s="25"/>
      <c r="J638" s="25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21"/>
      <c r="B639" s="22"/>
      <c r="C639" s="23"/>
      <c r="D639" s="24"/>
      <c r="E639" s="24"/>
      <c r="F639" s="24"/>
      <c r="G639" s="25"/>
      <c r="H639" s="25"/>
      <c r="I639" s="25"/>
      <c r="J639" s="25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21"/>
      <c r="B640" s="22"/>
      <c r="C640" s="23"/>
      <c r="D640" s="24"/>
      <c r="E640" s="24"/>
      <c r="F640" s="24"/>
      <c r="G640" s="25"/>
      <c r="H640" s="25"/>
      <c r="I640" s="25"/>
      <c r="J640" s="25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21"/>
      <c r="B641" s="22"/>
      <c r="C641" s="23"/>
      <c r="D641" s="24"/>
      <c r="E641" s="24"/>
      <c r="F641" s="24"/>
      <c r="G641" s="25"/>
      <c r="H641" s="25"/>
      <c r="I641" s="25"/>
      <c r="J641" s="25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21"/>
      <c r="B642" s="22"/>
      <c r="C642" s="23"/>
      <c r="D642" s="24"/>
      <c r="E642" s="24"/>
      <c r="F642" s="24"/>
      <c r="G642" s="25"/>
      <c r="H642" s="25"/>
      <c r="I642" s="25"/>
      <c r="J642" s="25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21"/>
      <c r="B643" s="22"/>
      <c r="C643" s="23"/>
      <c r="D643" s="24"/>
      <c r="E643" s="24"/>
      <c r="F643" s="24"/>
      <c r="G643" s="25"/>
      <c r="H643" s="25"/>
      <c r="I643" s="25"/>
      <c r="J643" s="25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21"/>
      <c r="B644" s="22"/>
      <c r="C644" s="23"/>
      <c r="D644" s="24"/>
      <c r="E644" s="24"/>
      <c r="F644" s="24"/>
      <c r="G644" s="25"/>
      <c r="H644" s="25"/>
      <c r="I644" s="25"/>
      <c r="J644" s="25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21"/>
      <c r="B645" s="22"/>
      <c r="C645" s="23"/>
      <c r="D645" s="24"/>
      <c r="E645" s="24"/>
      <c r="F645" s="24"/>
      <c r="G645" s="25"/>
      <c r="H645" s="25"/>
      <c r="I645" s="25"/>
      <c r="J645" s="25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21"/>
      <c r="B646" s="22"/>
      <c r="C646" s="23"/>
      <c r="D646" s="24"/>
      <c r="E646" s="24"/>
      <c r="F646" s="24"/>
      <c r="G646" s="25"/>
      <c r="H646" s="25"/>
      <c r="I646" s="25"/>
      <c r="J646" s="25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21"/>
      <c r="B647" s="22"/>
      <c r="C647" s="23"/>
      <c r="D647" s="24"/>
      <c r="E647" s="24"/>
      <c r="F647" s="24"/>
      <c r="G647" s="25"/>
      <c r="H647" s="25"/>
      <c r="I647" s="25"/>
      <c r="J647" s="25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21"/>
      <c r="B648" s="22"/>
      <c r="C648" s="23"/>
      <c r="D648" s="24"/>
      <c r="E648" s="24"/>
      <c r="F648" s="24"/>
      <c r="G648" s="25"/>
      <c r="H648" s="25"/>
      <c r="I648" s="25"/>
      <c r="J648" s="25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21"/>
      <c r="B649" s="22"/>
      <c r="C649" s="23"/>
      <c r="D649" s="24"/>
      <c r="E649" s="24"/>
      <c r="F649" s="24"/>
      <c r="G649" s="25"/>
      <c r="H649" s="25"/>
      <c r="I649" s="25"/>
      <c r="J649" s="25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21"/>
      <c r="B650" s="22"/>
      <c r="C650" s="23"/>
      <c r="D650" s="24"/>
      <c r="E650" s="24"/>
      <c r="F650" s="24"/>
      <c r="G650" s="25"/>
      <c r="H650" s="25"/>
      <c r="I650" s="25"/>
      <c r="J650" s="25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21"/>
      <c r="B651" s="22"/>
      <c r="C651" s="23"/>
      <c r="D651" s="24"/>
      <c r="E651" s="24"/>
      <c r="F651" s="24"/>
      <c r="G651" s="25"/>
      <c r="H651" s="25"/>
      <c r="I651" s="25"/>
      <c r="J651" s="25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21"/>
      <c r="B652" s="22"/>
      <c r="C652" s="23"/>
      <c r="D652" s="24"/>
      <c r="E652" s="24"/>
      <c r="F652" s="24"/>
      <c r="G652" s="25"/>
      <c r="H652" s="25"/>
      <c r="I652" s="25"/>
      <c r="J652" s="25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21"/>
      <c r="B653" s="22"/>
      <c r="C653" s="23"/>
      <c r="D653" s="24"/>
      <c r="E653" s="24"/>
      <c r="F653" s="24"/>
      <c r="G653" s="25"/>
      <c r="H653" s="25"/>
      <c r="I653" s="25"/>
      <c r="J653" s="25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21"/>
      <c r="B654" s="22"/>
      <c r="C654" s="23"/>
      <c r="D654" s="24"/>
      <c r="E654" s="24"/>
      <c r="F654" s="24"/>
      <c r="G654" s="25"/>
      <c r="H654" s="25"/>
      <c r="I654" s="25"/>
      <c r="J654" s="25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21"/>
      <c r="B655" s="22"/>
      <c r="C655" s="23"/>
      <c r="D655" s="24"/>
      <c r="E655" s="24"/>
      <c r="F655" s="24"/>
      <c r="G655" s="25"/>
      <c r="H655" s="25"/>
      <c r="I655" s="25"/>
      <c r="J655" s="25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21"/>
      <c r="B656" s="22"/>
      <c r="C656" s="23"/>
      <c r="D656" s="24"/>
      <c r="E656" s="24"/>
      <c r="F656" s="24"/>
      <c r="G656" s="25"/>
      <c r="H656" s="25"/>
      <c r="I656" s="25"/>
      <c r="J656" s="25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21"/>
      <c r="B657" s="22"/>
      <c r="C657" s="23"/>
      <c r="D657" s="24"/>
      <c r="E657" s="24"/>
      <c r="F657" s="24"/>
      <c r="G657" s="25"/>
      <c r="H657" s="25"/>
      <c r="I657" s="25"/>
      <c r="J657" s="25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21"/>
      <c r="B658" s="22"/>
      <c r="C658" s="23"/>
      <c r="D658" s="24"/>
      <c r="E658" s="24"/>
      <c r="F658" s="24"/>
      <c r="G658" s="25"/>
      <c r="H658" s="25"/>
      <c r="I658" s="25"/>
      <c r="J658" s="25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21"/>
      <c r="B659" s="22"/>
      <c r="C659" s="23"/>
      <c r="D659" s="24"/>
      <c r="E659" s="24"/>
      <c r="F659" s="24"/>
      <c r="G659" s="25"/>
      <c r="H659" s="25"/>
      <c r="I659" s="25"/>
      <c r="J659" s="25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21"/>
      <c r="B660" s="22"/>
      <c r="C660" s="23"/>
      <c r="D660" s="24"/>
      <c r="E660" s="24"/>
      <c r="F660" s="24"/>
      <c r="G660" s="25"/>
      <c r="H660" s="25"/>
      <c r="I660" s="25"/>
      <c r="J660" s="25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21"/>
      <c r="B661" s="22"/>
      <c r="C661" s="23"/>
      <c r="D661" s="24"/>
      <c r="E661" s="24"/>
      <c r="F661" s="24"/>
      <c r="G661" s="25"/>
      <c r="H661" s="25"/>
      <c r="I661" s="25"/>
      <c r="J661" s="25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21"/>
      <c r="B662" s="22"/>
      <c r="C662" s="23"/>
      <c r="D662" s="24"/>
      <c r="E662" s="24"/>
      <c r="F662" s="24"/>
      <c r="G662" s="25"/>
      <c r="H662" s="25"/>
      <c r="I662" s="25"/>
      <c r="J662" s="25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21"/>
      <c r="B663" s="22"/>
      <c r="C663" s="23"/>
      <c r="D663" s="24"/>
      <c r="E663" s="24"/>
      <c r="F663" s="24"/>
      <c r="G663" s="25"/>
      <c r="H663" s="25"/>
      <c r="I663" s="25"/>
      <c r="J663" s="25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21"/>
      <c r="B664" s="22"/>
      <c r="C664" s="23"/>
      <c r="D664" s="24"/>
      <c r="E664" s="24"/>
      <c r="F664" s="24"/>
      <c r="G664" s="25"/>
      <c r="H664" s="25"/>
      <c r="I664" s="25"/>
      <c r="J664" s="25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21"/>
      <c r="B665" s="22"/>
      <c r="C665" s="23"/>
      <c r="D665" s="24"/>
      <c r="E665" s="24"/>
      <c r="F665" s="24"/>
      <c r="G665" s="25"/>
      <c r="H665" s="25"/>
      <c r="I665" s="25"/>
      <c r="J665" s="25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21"/>
      <c r="B666" s="22"/>
      <c r="C666" s="23"/>
      <c r="D666" s="24"/>
      <c r="E666" s="24"/>
      <c r="F666" s="24"/>
      <c r="G666" s="25"/>
      <c r="H666" s="25"/>
      <c r="I666" s="25"/>
      <c r="J666" s="25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21"/>
      <c r="B667" s="22"/>
      <c r="C667" s="23"/>
      <c r="D667" s="24"/>
      <c r="E667" s="24"/>
      <c r="F667" s="24"/>
      <c r="G667" s="25"/>
      <c r="H667" s="25"/>
      <c r="I667" s="25"/>
      <c r="J667" s="25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21"/>
      <c r="B668" s="22"/>
      <c r="C668" s="23"/>
      <c r="D668" s="24"/>
      <c r="E668" s="24"/>
      <c r="F668" s="24"/>
      <c r="G668" s="25"/>
      <c r="H668" s="25"/>
      <c r="I668" s="25"/>
      <c r="J668" s="25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21"/>
      <c r="B669" s="22"/>
      <c r="C669" s="23"/>
      <c r="D669" s="24"/>
      <c r="E669" s="24"/>
      <c r="F669" s="24"/>
      <c r="G669" s="25"/>
      <c r="H669" s="25"/>
      <c r="I669" s="25"/>
      <c r="J669" s="25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21"/>
      <c r="B670" s="22"/>
      <c r="C670" s="23"/>
      <c r="D670" s="24"/>
      <c r="E670" s="24"/>
      <c r="F670" s="24"/>
      <c r="G670" s="25"/>
      <c r="H670" s="25"/>
      <c r="I670" s="25"/>
      <c r="J670" s="25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21"/>
      <c r="B671" s="22"/>
      <c r="C671" s="23"/>
      <c r="D671" s="24"/>
      <c r="E671" s="24"/>
      <c r="F671" s="24"/>
      <c r="G671" s="25"/>
      <c r="H671" s="25"/>
      <c r="I671" s="25"/>
      <c r="J671" s="25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21"/>
      <c r="B672" s="22"/>
      <c r="C672" s="23"/>
      <c r="D672" s="24"/>
      <c r="E672" s="24"/>
      <c r="F672" s="24"/>
      <c r="G672" s="25"/>
      <c r="H672" s="25"/>
      <c r="I672" s="25"/>
      <c r="J672" s="25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21"/>
      <c r="B673" s="22"/>
      <c r="C673" s="23"/>
      <c r="D673" s="24"/>
      <c r="E673" s="24"/>
      <c r="F673" s="24"/>
      <c r="G673" s="25"/>
      <c r="H673" s="25"/>
      <c r="I673" s="25"/>
      <c r="J673" s="25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21"/>
      <c r="B674" s="22"/>
      <c r="C674" s="23"/>
      <c r="D674" s="24"/>
      <c r="E674" s="24"/>
      <c r="F674" s="24"/>
      <c r="G674" s="25"/>
      <c r="H674" s="25"/>
      <c r="I674" s="25"/>
      <c r="J674" s="25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21"/>
      <c r="B675" s="22"/>
      <c r="C675" s="23"/>
      <c r="D675" s="24"/>
      <c r="E675" s="24"/>
      <c r="F675" s="24"/>
      <c r="G675" s="25"/>
      <c r="H675" s="25"/>
      <c r="I675" s="25"/>
      <c r="J675" s="25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21"/>
      <c r="B676" s="22"/>
      <c r="C676" s="23"/>
      <c r="D676" s="24"/>
      <c r="E676" s="24"/>
      <c r="F676" s="24"/>
      <c r="G676" s="25"/>
      <c r="H676" s="25"/>
      <c r="I676" s="25"/>
      <c r="J676" s="25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21"/>
      <c r="B677" s="22"/>
      <c r="C677" s="23"/>
      <c r="D677" s="24"/>
      <c r="E677" s="24"/>
      <c r="F677" s="24"/>
      <c r="G677" s="25"/>
      <c r="H677" s="25"/>
      <c r="I677" s="25"/>
      <c r="J677" s="25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21"/>
      <c r="B678" s="22"/>
      <c r="C678" s="23"/>
      <c r="D678" s="24"/>
      <c r="E678" s="24"/>
      <c r="F678" s="24"/>
      <c r="G678" s="25"/>
      <c r="H678" s="25"/>
      <c r="I678" s="25"/>
      <c r="J678" s="25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21"/>
      <c r="B679" s="22"/>
      <c r="C679" s="23"/>
      <c r="D679" s="24"/>
      <c r="E679" s="24"/>
      <c r="F679" s="24"/>
      <c r="G679" s="25"/>
      <c r="H679" s="25"/>
      <c r="I679" s="25"/>
      <c r="J679" s="25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21"/>
      <c r="B680" s="22"/>
      <c r="C680" s="23"/>
      <c r="D680" s="24"/>
      <c r="E680" s="24"/>
      <c r="F680" s="24"/>
      <c r="G680" s="25"/>
      <c r="H680" s="25"/>
      <c r="I680" s="25"/>
      <c r="J680" s="25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21"/>
      <c r="B681" s="22"/>
      <c r="C681" s="23"/>
      <c r="D681" s="24"/>
      <c r="E681" s="24"/>
      <c r="F681" s="24"/>
      <c r="G681" s="25"/>
      <c r="H681" s="25"/>
      <c r="I681" s="25"/>
      <c r="J681" s="25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21"/>
      <c r="B682" s="22"/>
      <c r="C682" s="23"/>
      <c r="D682" s="24"/>
      <c r="E682" s="24"/>
      <c r="F682" s="24"/>
      <c r="G682" s="25"/>
      <c r="H682" s="25"/>
      <c r="I682" s="25"/>
      <c r="J682" s="25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21"/>
      <c r="B683" s="22"/>
      <c r="C683" s="23"/>
      <c r="D683" s="24"/>
      <c r="E683" s="24"/>
      <c r="F683" s="24"/>
      <c r="G683" s="25"/>
      <c r="H683" s="25"/>
      <c r="I683" s="25"/>
      <c r="J683" s="25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21"/>
      <c r="B684" s="22"/>
      <c r="C684" s="23"/>
      <c r="D684" s="24"/>
      <c r="E684" s="24"/>
      <c r="F684" s="24"/>
      <c r="G684" s="25"/>
      <c r="H684" s="25"/>
      <c r="I684" s="25"/>
      <c r="J684" s="25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21"/>
      <c r="B685" s="22"/>
      <c r="C685" s="23"/>
      <c r="D685" s="24"/>
      <c r="E685" s="24"/>
      <c r="F685" s="24"/>
      <c r="G685" s="25"/>
      <c r="H685" s="25"/>
      <c r="I685" s="25"/>
      <c r="J685" s="25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21"/>
      <c r="B686" s="22"/>
      <c r="C686" s="23"/>
      <c r="D686" s="24"/>
      <c r="E686" s="24"/>
      <c r="F686" s="24"/>
      <c r="G686" s="25"/>
      <c r="H686" s="25"/>
      <c r="I686" s="25"/>
      <c r="J686" s="25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21"/>
      <c r="B687" s="22"/>
      <c r="C687" s="23"/>
      <c r="D687" s="24"/>
      <c r="E687" s="24"/>
      <c r="F687" s="24"/>
      <c r="G687" s="25"/>
      <c r="H687" s="25"/>
      <c r="I687" s="25"/>
      <c r="J687" s="25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21"/>
      <c r="B688" s="22"/>
      <c r="C688" s="23"/>
      <c r="D688" s="24"/>
      <c r="E688" s="24"/>
      <c r="F688" s="24"/>
      <c r="G688" s="25"/>
      <c r="H688" s="25"/>
      <c r="I688" s="25"/>
      <c r="J688" s="25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21"/>
      <c r="B689" s="22"/>
      <c r="C689" s="23"/>
      <c r="D689" s="24"/>
      <c r="E689" s="24"/>
      <c r="F689" s="24"/>
      <c r="G689" s="25"/>
      <c r="H689" s="25"/>
      <c r="I689" s="25"/>
      <c r="J689" s="25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21"/>
      <c r="B690" s="22"/>
      <c r="C690" s="23"/>
      <c r="D690" s="24"/>
      <c r="E690" s="24"/>
      <c r="F690" s="24"/>
      <c r="G690" s="25"/>
      <c r="H690" s="25"/>
      <c r="I690" s="25"/>
      <c r="J690" s="25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21"/>
      <c r="B691" s="22"/>
      <c r="C691" s="23"/>
      <c r="D691" s="24"/>
      <c r="E691" s="24"/>
      <c r="F691" s="24"/>
      <c r="G691" s="25"/>
      <c r="H691" s="25"/>
      <c r="I691" s="25"/>
      <c r="J691" s="25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21"/>
      <c r="B692" s="22"/>
      <c r="C692" s="23"/>
      <c r="D692" s="24"/>
      <c r="E692" s="24"/>
      <c r="F692" s="24"/>
      <c r="G692" s="25"/>
      <c r="H692" s="25"/>
      <c r="I692" s="25"/>
      <c r="J692" s="25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21"/>
      <c r="B693" s="22"/>
      <c r="C693" s="23"/>
      <c r="D693" s="24"/>
      <c r="E693" s="24"/>
      <c r="F693" s="24"/>
      <c r="G693" s="25"/>
      <c r="H693" s="25"/>
      <c r="I693" s="25"/>
      <c r="J693" s="25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21"/>
      <c r="B694" s="22"/>
      <c r="C694" s="23"/>
      <c r="D694" s="24"/>
      <c r="E694" s="24"/>
      <c r="F694" s="24"/>
      <c r="G694" s="25"/>
      <c r="H694" s="25"/>
      <c r="I694" s="25"/>
      <c r="J694" s="25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21"/>
      <c r="B695" s="22"/>
      <c r="C695" s="23"/>
      <c r="D695" s="24"/>
      <c r="E695" s="24"/>
      <c r="F695" s="24"/>
      <c r="G695" s="25"/>
      <c r="H695" s="25"/>
      <c r="I695" s="25"/>
      <c r="J695" s="25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21"/>
      <c r="B696" s="22"/>
      <c r="C696" s="23"/>
      <c r="D696" s="24"/>
      <c r="E696" s="24"/>
      <c r="F696" s="24"/>
      <c r="G696" s="25"/>
      <c r="H696" s="25"/>
      <c r="I696" s="25"/>
      <c r="J696" s="25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21"/>
      <c r="B697" s="22"/>
      <c r="C697" s="23"/>
      <c r="D697" s="24"/>
      <c r="E697" s="24"/>
      <c r="F697" s="24"/>
      <c r="G697" s="25"/>
      <c r="H697" s="25"/>
      <c r="I697" s="25"/>
      <c r="J697" s="25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21"/>
      <c r="B698" s="22"/>
      <c r="C698" s="23"/>
      <c r="D698" s="24"/>
      <c r="E698" s="24"/>
      <c r="F698" s="24"/>
      <c r="G698" s="25"/>
      <c r="H698" s="25"/>
      <c r="I698" s="25"/>
      <c r="J698" s="25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21"/>
      <c r="B699" s="22"/>
      <c r="C699" s="23"/>
      <c r="D699" s="24"/>
      <c r="E699" s="24"/>
      <c r="F699" s="24"/>
      <c r="G699" s="25"/>
      <c r="H699" s="25"/>
      <c r="I699" s="25"/>
      <c r="J699" s="25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21"/>
      <c r="B700" s="22"/>
      <c r="C700" s="23"/>
      <c r="D700" s="24"/>
      <c r="E700" s="24"/>
      <c r="F700" s="24"/>
      <c r="G700" s="25"/>
      <c r="H700" s="25"/>
      <c r="I700" s="25"/>
      <c r="J700" s="25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21"/>
      <c r="B701" s="22"/>
      <c r="C701" s="23"/>
      <c r="D701" s="24"/>
      <c r="E701" s="24"/>
      <c r="F701" s="24"/>
      <c r="G701" s="25"/>
      <c r="H701" s="25"/>
      <c r="I701" s="25"/>
      <c r="J701" s="25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21"/>
      <c r="B702" s="22"/>
      <c r="C702" s="23"/>
      <c r="D702" s="24"/>
      <c r="E702" s="24"/>
      <c r="F702" s="24"/>
      <c r="G702" s="25"/>
      <c r="H702" s="25"/>
      <c r="I702" s="25"/>
      <c r="J702" s="25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21"/>
      <c r="B703" s="22"/>
      <c r="C703" s="23"/>
      <c r="D703" s="24"/>
      <c r="E703" s="24"/>
      <c r="F703" s="24"/>
      <c r="G703" s="25"/>
      <c r="H703" s="25"/>
      <c r="I703" s="25"/>
      <c r="J703" s="25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21"/>
      <c r="B704" s="22"/>
      <c r="C704" s="23"/>
      <c r="D704" s="24"/>
      <c r="E704" s="24"/>
      <c r="F704" s="24"/>
      <c r="G704" s="25"/>
      <c r="H704" s="25"/>
      <c r="I704" s="25"/>
      <c r="J704" s="25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21"/>
      <c r="B705" s="22"/>
      <c r="C705" s="23"/>
      <c r="D705" s="24"/>
      <c r="E705" s="24"/>
      <c r="F705" s="24"/>
      <c r="G705" s="25"/>
      <c r="H705" s="25"/>
      <c r="I705" s="25"/>
      <c r="J705" s="25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21"/>
      <c r="B706" s="22"/>
      <c r="C706" s="23"/>
      <c r="D706" s="24"/>
      <c r="E706" s="24"/>
      <c r="F706" s="24"/>
      <c r="G706" s="25"/>
      <c r="H706" s="25"/>
      <c r="I706" s="25"/>
      <c r="J706" s="25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21"/>
      <c r="B707" s="22"/>
      <c r="C707" s="23"/>
      <c r="D707" s="24"/>
      <c r="E707" s="24"/>
      <c r="F707" s="24"/>
      <c r="G707" s="25"/>
      <c r="H707" s="25"/>
      <c r="I707" s="25"/>
      <c r="J707" s="25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21"/>
      <c r="B708" s="22"/>
      <c r="C708" s="23"/>
      <c r="D708" s="24"/>
      <c r="E708" s="24"/>
      <c r="F708" s="24"/>
      <c r="G708" s="25"/>
      <c r="H708" s="25"/>
      <c r="I708" s="25"/>
      <c r="J708" s="25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21"/>
      <c r="B709" s="22"/>
      <c r="C709" s="23"/>
      <c r="D709" s="24"/>
      <c r="E709" s="24"/>
      <c r="F709" s="24"/>
      <c r="G709" s="25"/>
      <c r="H709" s="25"/>
      <c r="I709" s="25"/>
      <c r="J709" s="25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21"/>
      <c r="B710" s="22"/>
      <c r="C710" s="23"/>
      <c r="D710" s="24"/>
      <c r="E710" s="24"/>
      <c r="F710" s="24"/>
      <c r="G710" s="25"/>
      <c r="H710" s="25"/>
      <c r="I710" s="25"/>
      <c r="J710" s="25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21"/>
      <c r="B711" s="22"/>
      <c r="C711" s="23"/>
      <c r="D711" s="24"/>
      <c r="E711" s="24"/>
      <c r="F711" s="24"/>
      <c r="G711" s="25"/>
      <c r="H711" s="25"/>
      <c r="I711" s="25"/>
      <c r="J711" s="25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21"/>
      <c r="B712" s="22"/>
      <c r="C712" s="23"/>
      <c r="D712" s="24"/>
      <c r="E712" s="24"/>
      <c r="F712" s="24"/>
      <c r="G712" s="25"/>
      <c r="H712" s="25"/>
      <c r="I712" s="25"/>
      <c r="J712" s="25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21"/>
      <c r="B713" s="22"/>
      <c r="C713" s="23"/>
      <c r="D713" s="24"/>
      <c r="E713" s="24"/>
      <c r="F713" s="24"/>
      <c r="G713" s="25"/>
      <c r="H713" s="25"/>
      <c r="I713" s="25"/>
      <c r="J713" s="25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21"/>
      <c r="B714" s="22"/>
      <c r="C714" s="23"/>
      <c r="D714" s="24"/>
      <c r="E714" s="24"/>
      <c r="F714" s="24"/>
      <c r="G714" s="25"/>
      <c r="H714" s="25"/>
      <c r="I714" s="25"/>
      <c r="J714" s="25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21"/>
      <c r="B715" s="22"/>
      <c r="C715" s="23"/>
      <c r="D715" s="24"/>
      <c r="E715" s="24"/>
      <c r="F715" s="24"/>
      <c r="G715" s="25"/>
      <c r="H715" s="25"/>
      <c r="I715" s="25"/>
      <c r="J715" s="25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21"/>
      <c r="B716" s="22"/>
      <c r="C716" s="23"/>
      <c r="D716" s="24"/>
      <c r="E716" s="24"/>
      <c r="F716" s="24"/>
      <c r="G716" s="25"/>
      <c r="H716" s="25"/>
      <c r="I716" s="25"/>
      <c r="J716" s="25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21"/>
      <c r="B717" s="22"/>
      <c r="C717" s="23"/>
      <c r="D717" s="24"/>
      <c r="E717" s="24"/>
      <c r="F717" s="24"/>
      <c r="G717" s="25"/>
      <c r="H717" s="25"/>
      <c r="I717" s="25"/>
      <c r="J717" s="25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21"/>
      <c r="B718" s="22"/>
      <c r="C718" s="23"/>
      <c r="D718" s="24"/>
      <c r="E718" s="24"/>
      <c r="F718" s="24"/>
      <c r="G718" s="25"/>
      <c r="H718" s="25"/>
      <c r="I718" s="25"/>
      <c r="J718" s="25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21"/>
      <c r="B719" s="22"/>
      <c r="C719" s="23"/>
      <c r="D719" s="24"/>
      <c r="E719" s="24"/>
      <c r="F719" s="24"/>
      <c r="G719" s="25"/>
      <c r="H719" s="25"/>
      <c r="I719" s="25"/>
      <c r="J719" s="25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21"/>
      <c r="B720" s="22"/>
      <c r="C720" s="23"/>
      <c r="D720" s="24"/>
      <c r="E720" s="24"/>
      <c r="F720" s="24"/>
      <c r="G720" s="25"/>
      <c r="H720" s="25"/>
      <c r="I720" s="25"/>
      <c r="J720" s="25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21"/>
      <c r="B721" s="22"/>
      <c r="C721" s="23"/>
      <c r="D721" s="24"/>
      <c r="E721" s="24"/>
      <c r="F721" s="24"/>
      <c r="G721" s="25"/>
      <c r="H721" s="25"/>
      <c r="I721" s="25"/>
      <c r="J721" s="25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21"/>
      <c r="B722" s="22"/>
      <c r="C722" s="23"/>
      <c r="D722" s="24"/>
      <c r="E722" s="24"/>
      <c r="F722" s="24"/>
      <c r="G722" s="25"/>
      <c r="H722" s="25"/>
      <c r="I722" s="25"/>
      <c r="J722" s="25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21"/>
      <c r="B723" s="22"/>
      <c r="C723" s="23"/>
      <c r="D723" s="24"/>
      <c r="E723" s="24"/>
      <c r="F723" s="24"/>
      <c r="G723" s="25"/>
      <c r="H723" s="25"/>
      <c r="I723" s="25"/>
      <c r="J723" s="25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21"/>
      <c r="B724" s="22"/>
      <c r="C724" s="23"/>
      <c r="D724" s="24"/>
      <c r="E724" s="24"/>
      <c r="F724" s="24"/>
      <c r="G724" s="25"/>
      <c r="H724" s="25"/>
      <c r="I724" s="25"/>
      <c r="J724" s="25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21"/>
      <c r="B725" s="22"/>
      <c r="C725" s="23"/>
      <c r="D725" s="24"/>
      <c r="E725" s="24"/>
      <c r="F725" s="24"/>
      <c r="G725" s="25"/>
      <c r="H725" s="25"/>
      <c r="I725" s="25"/>
      <c r="J725" s="25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21"/>
      <c r="B726" s="22"/>
      <c r="C726" s="23"/>
      <c r="D726" s="24"/>
      <c r="E726" s="24"/>
      <c r="F726" s="24"/>
      <c r="G726" s="25"/>
      <c r="H726" s="25"/>
      <c r="I726" s="25"/>
      <c r="J726" s="25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21"/>
      <c r="B727" s="22"/>
      <c r="C727" s="23"/>
      <c r="D727" s="24"/>
      <c r="E727" s="24"/>
      <c r="F727" s="24"/>
      <c r="G727" s="25"/>
      <c r="H727" s="25"/>
      <c r="I727" s="25"/>
      <c r="J727" s="25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21"/>
      <c r="B728" s="22"/>
      <c r="C728" s="23"/>
      <c r="D728" s="24"/>
      <c r="E728" s="24"/>
      <c r="F728" s="24"/>
      <c r="G728" s="25"/>
      <c r="H728" s="25"/>
      <c r="I728" s="25"/>
      <c r="J728" s="25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21"/>
      <c r="B729" s="22"/>
      <c r="C729" s="23"/>
      <c r="D729" s="24"/>
      <c r="E729" s="24"/>
      <c r="F729" s="24"/>
      <c r="G729" s="25"/>
      <c r="H729" s="25"/>
      <c r="I729" s="25"/>
      <c r="J729" s="25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21"/>
      <c r="B730" s="22"/>
      <c r="C730" s="23"/>
      <c r="D730" s="24"/>
      <c r="E730" s="24"/>
      <c r="F730" s="24"/>
      <c r="G730" s="25"/>
      <c r="H730" s="25"/>
      <c r="I730" s="25"/>
      <c r="J730" s="25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21"/>
      <c r="B731" s="22"/>
      <c r="C731" s="23"/>
      <c r="D731" s="24"/>
      <c r="E731" s="24"/>
      <c r="F731" s="24"/>
      <c r="G731" s="25"/>
      <c r="H731" s="25"/>
      <c r="I731" s="25"/>
      <c r="J731" s="25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21"/>
      <c r="B732" s="22"/>
      <c r="C732" s="23"/>
      <c r="D732" s="24"/>
      <c r="E732" s="24"/>
      <c r="F732" s="24"/>
      <c r="G732" s="25"/>
      <c r="H732" s="25"/>
      <c r="I732" s="25"/>
      <c r="J732" s="25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21"/>
      <c r="B733" s="22"/>
      <c r="C733" s="23"/>
      <c r="D733" s="24"/>
      <c r="E733" s="24"/>
      <c r="F733" s="24"/>
      <c r="G733" s="25"/>
      <c r="H733" s="25"/>
      <c r="I733" s="25"/>
      <c r="J733" s="25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21"/>
      <c r="B734" s="22"/>
      <c r="C734" s="23"/>
      <c r="D734" s="24"/>
      <c r="E734" s="24"/>
      <c r="F734" s="24"/>
      <c r="G734" s="25"/>
      <c r="H734" s="25"/>
      <c r="I734" s="25"/>
      <c r="J734" s="25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21"/>
      <c r="B735" s="22"/>
      <c r="C735" s="23"/>
      <c r="D735" s="24"/>
      <c r="E735" s="24"/>
      <c r="F735" s="24"/>
      <c r="G735" s="25"/>
      <c r="H735" s="25"/>
      <c r="I735" s="25"/>
      <c r="J735" s="25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21"/>
      <c r="B736" s="22"/>
      <c r="C736" s="23"/>
      <c r="D736" s="24"/>
      <c r="E736" s="24"/>
      <c r="F736" s="24"/>
      <c r="G736" s="25"/>
      <c r="H736" s="25"/>
      <c r="I736" s="25"/>
      <c r="J736" s="25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21"/>
      <c r="B737" s="22"/>
      <c r="C737" s="23"/>
      <c r="D737" s="24"/>
      <c r="E737" s="24"/>
      <c r="F737" s="24"/>
      <c r="G737" s="25"/>
      <c r="H737" s="25"/>
      <c r="I737" s="25"/>
      <c r="J737" s="25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21"/>
      <c r="B738" s="22"/>
      <c r="C738" s="23"/>
      <c r="D738" s="24"/>
      <c r="E738" s="24"/>
      <c r="F738" s="24"/>
      <c r="G738" s="25"/>
      <c r="H738" s="25"/>
      <c r="I738" s="25"/>
      <c r="J738" s="25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21"/>
      <c r="B739" s="22"/>
      <c r="C739" s="23"/>
      <c r="D739" s="24"/>
      <c r="E739" s="24"/>
      <c r="F739" s="24"/>
      <c r="G739" s="25"/>
      <c r="H739" s="25"/>
      <c r="I739" s="25"/>
      <c r="J739" s="25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21"/>
      <c r="B740" s="22"/>
      <c r="C740" s="23"/>
      <c r="D740" s="24"/>
      <c r="E740" s="24"/>
      <c r="F740" s="24"/>
      <c r="G740" s="25"/>
      <c r="H740" s="25"/>
      <c r="I740" s="25"/>
      <c r="J740" s="25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21"/>
      <c r="B741" s="22"/>
      <c r="C741" s="23"/>
      <c r="D741" s="24"/>
      <c r="E741" s="24"/>
      <c r="F741" s="24"/>
      <c r="G741" s="25"/>
      <c r="H741" s="25"/>
      <c r="I741" s="25"/>
      <c r="J741" s="25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21"/>
      <c r="B742" s="22"/>
      <c r="C742" s="23"/>
      <c r="D742" s="24"/>
      <c r="E742" s="24"/>
      <c r="F742" s="24"/>
      <c r="G742" s="25"/>
      <c r="H742" s="25"/>
      <c r="I742" s="25"/>
      <c r="J742" s="25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21"/>
      <c r="B743" s="22"/>
      <c r="C743" s="23"/>
      <c r="D743" s="24"/>
      <c r="E743" s="24"/>
      <c r="F743" s="24"/>
      <c r="G743" s="25"/>
      <c r="H743" s="25"/>
      <c r="I743" s="25"/>
      <c r="J743" s="25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21"/>
      <c r="B744" s="22"/>
      <c r="C744" s="23"/>
      <c r="D744" s="24"/>
      <c r="E744" s="24"/>
      <c r="F744" s="24"/>
      <c r="G744" s="25"/>
      <c r="H744" s="25"/>
      <c r="I744" s="25"/>
      <c r="J744" s="25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21"/>
      <c r="B745" s="22"/>
      <c r="C745" s="23"/>
      <c r="D745" s="24"/>
      <c r="E745" s="24"/>
      <c r="F745" s="24"/>
      <c r="G745" s="25"/>
      <c r="H745" s="25"/>
      <c r="I745" s="25"/>
      <c r="J745" s="25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21"/>
      <c r="B746" s="22"/>
      <c r="C746" s="23"/>
      <c r="D746" s="24"/>
      <c r="E746" s="24"/>
      <c r="F746" s="24"/>
      <c r="G746" s="25"/>
      <c r="H746" s="25"/>
      <c r="I746" s="25"/>
      <c r="J746" s="25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21"/>
      <c r="B747" s="22"/>
      <c r="C747" s="23"/>
      <c r="D747" s="24"/>
      <c r="E747" s="24"/>
      <c r="F747" s="24"/>
      <c r="G747" s="25"/>
      <c r="H747" s="25"/>
      <c r="I747" s="25"/>
      <c r="J747" s="25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21"/>
      <c r="B748" s="22"/>
      <c r="C748" s="23"/>
      <c r="D748" s="24"/>
      <c r="E748" s="24"/>
      <c r="F748" s="24"/>
      <c r="G748" s="25"/>
      <c r="H748" s="25"/>
      <c r="I748" s="25"/>
      <c r="J748" s="25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21"/>
      <c r="B749" s="22"/>
      <c r="C749" s="23"/>
      <c r="D749" s="24"/>
      <c r="E749" s="24"/>
      <c r="F749" s="24"/>
      <c r="G749" s="25"/>
      <c r="H749" s="25"/>
      <c r="I749" s="25"/>
      <c r="J749" s="25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21"/>
      <c r="B750" s="22"/>
      <c r="C750" s="23"/>
      <c r="D750" s="24"/>
      <c r="E750" s="24"/>
      <c r="F750" s="24"/>
      <c r="G750" s="25"/>
      <c r="H750" s="25"/>
      <c r="I750" s="25"/>
      <c r="J750" s="25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21"/>
      <c r="B751" s="22"/>
      <c r="C751" s="23"/>
      <c r="D751" s="24"/>
      <c r="E751" s="24"/>
      <c r="F751" s="24"/>
      <c r="G751" s="25"/>
      <c r="H751" s="25"/>
      <c r="I751" s="25"/>
      <c r="J751" s="25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21"/>
      <c r="B752" s="22"/>
      <c r="C752" s="23"/>
      <c r="D752" s="24"/>
      <c r="E752" s="24"/>
      <c r="F752" s="24"/>
      <c r="G752" s="25"/>
      <c r="H752" s="25"/>
      <c r="I752" s="25"/>
      <c r="J752" s="25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21"/>
      <c r="B753" s="22"/>
      <c r="C753" s="23"/>
      <c r="D753" s="24"/>
      <c r="E753" s="24"/>
      <c r="F753" s="24"/>
      <c r="G753" s="25"/>
      <c r="H753" s="25"/>
      <c r="I753" s="25"/>
      <c r="J753" s="25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21"/>
      <c r="B754" s="22"/>
      <c r="C754" s="23"/>
      <c r="D754" s="24"/>
      <c r="E754" s="24"/>
      <c r="F754" s="24"/>
      <c r="G754" s="25"/>
      <c r="H754" s="25"/>
      <c r="I754" s="25"/>
      <c r="J754" s="25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21"/>
      <c r="B755" s="22"/>
      <c r="C755" s="23"/>
      <c r="D755" s="24"/>
      <c r="E755" s="24"/>
      <c r="F755" s="24"/>
      <c r="G755" s="25"/>
      <c r="H755" s="25"/>
      <c r="I755" s="25"/>
      <c r="J755" s="25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21"/>
      <c r="B756" s="22"/>
      <c r="C756" s="23"/>
      <c r="D756" s="24"/>
      <c r="E756" s="24"/>
      <c r="F756" s="24"/>
      <c r="G756" s="25"/>
      <c r="H756" s="25"/>
      <c r="I756" s="25"/>
      <c r="J756" s="25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21"/>
      <c r="B757" s="22"/>
      <c r="C757" s="23"/>
      <c r="D757" s="24"/>
      <c r="E757" s="24"/>
      <c r="F757" s="24"/>
      <c r="G757" s="25"/>
      <c r="H757" s="25"/>
      <c r="I757" s="25"/>
      <c r="J757" s="25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21"/>
      <c r="B758" s="22"/>
      <c r="C758" s="23"/>
      <c r="D758" s="24"/>
      <c r="E758" s="24"/>
      <c r="F758" s="24"/>
      <c r="G758" s="25"/>
      <c r="H758" s="25"/>
      <c r="I758" s="25"/>
      <c r="J758" s="25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21"/>
      <c r="B759" s="22"/>
      <c r="C759" s="23"/>
      <c r="D759" s="24"/>
      <c r="E759" s="24"/>
      <c r="F759" s="24"/>
      <c r="G759" s="25"/>
      <c r="H759" s="25"/>
      <c r="I759" s="25"/>
      <c r="J759" s="25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21"/>
      <c r="B760" s="22"/>
      <c r="C760" s="23"/>
      <c r="D760" s="24"/>
      <c r="E760" s="24"/>
      <c r="F760" s="24"/>
      <c r="G760" s="25"/>
      <c r="H760" s="25"/>
      <c r="I760" s="25"/>
      <c r="J760" s="25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21"/>
      <c r="B761" s="22"/>
      <c r="C761" s="23"/>
      <c r="D761" s="24"/>
      <c r="E761" s="24"/>
      <c r="F761" s="24"/>
      <c r="G761" s="25"/>
      <c r="H761" s="25"/>
      <c r="I761" s="25"/>
      <c r="J761" s="25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21"/>
      <c r="B762" s="22"/>
      <c r="C762" s="23"/>
      <c r="D762" s="24"/>
      <c r="E762" s="24"/>
      <c r="F762" s="24"/>
      <c r="G762" s="25"/>
      <c r="H762" s="25"/>
      <c r="I762" s="25"/>
      <c r="J762" s="25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21"/>
      <c r="B763" s="22"/>
      <c r="C763" s="23"/>
      <c r="D763" s="24"/>
      <c r="E763" s="24"/>
      <c r="F763" s="24"/>
      <c r="G763" s="25"/>
      <c r="H763" s="25"/>
      <c r="I763" s="25"/>
      <c r="J763" s="25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21"/>
      <c r="B764" s="22"/>
      <c r="C764" s="23"/>
      <c r="D764" s="24"/>
      <c r="E764" s="24"/>
      <c r="F764" s="24"/>
      <c r="G764" s="25"/>
      <c r="H764" s="25"/>
      <c r="I764" s="25"/>
      <c r="J764" s="25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21"/>
      <c r="B765" s="22"/>
      <c r="C765" s="23"/>
      <c r="D765" s="24"/>
      <c r="E765" s="24"/>
      <c r="F765" s="24"/>
      <c r="G765" s="25"/>
      <c r="H765" s="25"/>
      <c r="I765" s="25"/>
      <c r="J765" s="25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21"/>
      <c r="B766" s="22"/>
      <c r="C766" s="23"/>
      <c r="D766" s="24"/>
      <c r="E766" s="24"/>
      <c r="F766" s="24"/>
      <c r="G766" s="25"/>
      <c r="H766" s="25"/>
      <c r="I766" s="25"/>
      <c r="J766" s="25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21"/>
      <c r="B767" s="22"/>
      <c r="C767" s="23"/>
      <c r="D767" s="24"/>
      <c r="E767" s="24"/>
      <c r="F767" s="24"/>
      <c r="G767" s="25"/>
      <c r="H767" s="25"/>
      <c r="I767" s="25"/>
      <c r="J767" s="25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21"/>
      <c r="B768" s="22"/>
      <c r="C768" s="23"/>
      <c r="D768" s="24"/>
      <c r="E768" s="24"/>
      <c r="F768" s="24"/>
      <c r="G768" s="25"/>
      <c r="H768" s="25"/>
      <c r="I768" s="25"/>
      <c r="J768" s="25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21"/>
      <c r="B769" s="22"/>
      <c r="C769" s="23"/>
      <c r="D769" s="24"/>
      <c r="E769" s="24"/>
      <c r="F769" s="24"/>
      <c r="G769" s="25"/>
      <c r="H769" s="25"/>
      <c r="I769" s="25"/>
      <c r="J769" s="25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21"/>
      <c r="B770" s="22"/>
      <c r="C770" s="23"/>
      <c r="D770" s="24"/>
      <c r="E770" s="24"/>
      <c r="F770" s="24"/>
      <c r="G770" s="25"/>
      <c r="H770" s="25"/>
      <c r="I770" s="25"/>
      <c r="J770" s="25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21"/>
      <c r="B771" s="22"/>
      <c r="C771" s="23"/>
      <c r="D771" s="24"/>
      <c r="E771" s="24"/>
      <c r="F771" s="24"/>
      <c r="G771" s="25"/>
      <c r="H771" s="25"/>
      <c r="I771" s="25"/>
      <c r="J771" s="25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21"/>
      <c r="B772" s="22"/>
      <c r="C772" s="23"/>
      <c r="D772" s="24"/>
      <c r="E772" s="24"/>
      <c r="F772" s="24"/>
      <c r="G772" s="25"/>
      <c r="H772" s="25"/>
      <c r="I772" s="25"/>
      <c r="J772" s="25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21"/>
      <c r="B773" s="22"/>
      <c r="C773" s="23"/>
      <c r="D773" s="24"/>
      <c r="E773" s="24"/>
      <c r="F773" s="24"/>
      <c r="G773" s="25"/>
      <c r="H773" s="25"/>
      <c r="I773" s="25"/>
      <c r="J773" s="25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21"/>
      <c r="B774" s="22"/>
      <c r="C774" s="23"/>
      <c r="D774" s="24"/>
      <c r="E774" s="24"/>
      <c r="F774" s="24"/>
      <c r="G774" s="25"/>
      <c r="H774" s="25"/>
      <c r="I774" s="25"/>
      <c r="J774" s="25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21"/>
      <c r="B775" s="22"/>
      <c r="C775" s="23"/>
      <c r="D775" s="24"/>
      <c r="E775" s="24"/>
      <c r="F775" s="24"/>
      <c r="G775" s="25"/>
      <c r="H775" s="25"/>
      <c r="I775" s="25"/>
      <c r="J775" s="25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21"/>
      <c r="B776" s="22"/>
      <c r="C776" s="23"/>
      <c r="D776" s="24"/>
      <c r="E776" s="24"/>
      <c r="F776" s="24"/>
      <c r="G776" s="25"/>
      <c r="H776" s="25"/>
      <c r="I776" s="25"/>
      <c r="J776" s="25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21"/>
      <c r="B777" s="22"/>
      <c r="C777" s="23"/>
      <c r="D777" s="24"/>
      <c r="E777" s="24"/>
      <c r="F777" s="24"/>
      <c r="G777" s="25"/>
      <c r="H777" s="25"/>
      <c r="I777" s="25"/>
      <c r="J777" s="25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21"/>
      <c r="B778" s="22"/>
      <c r="C778" s="23"/>
      <c r="D778" s="24"/>
      <c r="E778" s="24"/>
      <c r="F778" s="24"/>
      <c r="G778" s="25"/>
      <c r="H778" s="25"/>
      <c r="I778" s="25"/>
      <c r="J778" s="25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21"/>
      <c r="B779" s="22"/>
      <c r="C779" s="23"/>
      <c r="D779" s="24"/>
      <c r="E779" s="24"/>
      <c r="F779" s="24"/>
      <c r="G779" s="25"/>
      <c r="H779" s="25"/>
      <c r="I779" s="25"/>
      <c r="J779" s="25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21"/>
      <c r="B780" s="22"/>
      <c r="C780" s="23"/>
      <c r="D780" s="24"/>
      <c r="E780" s="24"/>
      <c r="F780" s="24"/>
      <c r="G780" s="25"/>
      <c r="H780" s="25"/>
      <c r="I780" s="25"/>
      <c r="J780" s="25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21"/>
      <c r="B781" s="22"/>
      <c r="C781" s="23"/>
      <c r="D781" s="24"/>
      <c r="E781" s="24"/>
      <c r="F781" s="24"/>
      <c r="G781" s="25"/>
      <c r="H781" s="25"/>
      <c r="I781" s="25"/>
      <c r="J781" s="25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21"/>
      <c r="B782" s="22"/>
      <c r="C782" s="23"/>
      <c r="D782" s="24"/>
      <c r="E782" s="24"/>
      <c r="F782" s="24"/>
      <c r="G782" s="25"/>
      <c r="H782" s="25"/>
      <c r="I782" s="25"/>
      <c r="J782" s="25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21"/>
      <c r="B783" s="22"/>
      <c r="C783" s="23"/>
      <c r="D783" s="24"/>
      <c r="E783" s="24"/>
      <c r="F783" s="24"/>
      <c r="G783" s="25"/>
      <c r="H783" s="25"/>
      <c r="I783" s="25"/>
      <c r="J783" s="25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21"/>
      <c r="B784" s="22"/>
      <c r="C784" s="23"/>
      <c r="D784" s="24"/>
      <c r="E784" s="24"/>
      <c r="F784" s="24"/>
      <c r="G784" s="25"/>
      <c r="H784" s="25"/>
      <c r="I784" s="25"/>
      <c r="J784" s="25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21"/>
      <c r="B785" s="22"/>
      <c r="C785" s="23"/>
      <c r="D785" s="24"/>
      <c r="E785" s="24"/>
      <c r="F785" s="24"/>
      <c r="G785" s="25"/>
      <c r="H785" s="25"/>
      <c r="I785" s="25"/>
      <c r="J785" s="25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21"/>
      <c r="B786" s="22"/>
      <c r="C786" s="23"/>
      <c r="D786" s="24"/>
      <c r="E786" s="24"/>
      <c r="F786" s="24"/>
      <c r="G786" s="25"/>
      <c r="H786" s="25"/>
      <c r="I786" s="25"/>
      <c r="J786" s="25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21"/>
      <c r="B787" s="22"/>
      <c r="C787" s="23"/>
      <c r="D787" s="24"/>
      <c r="E787" s="24"/>
      <c r="F787" s="24"/>
      <c r="G787" s="25"/>
      <c r="H787" s="25"/>
      <c r="I787" s="25"/>
      <c r="J787" s="25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21"/>
      <c r="B788" s="22"/>
      <c r="C788" s="23"/>
      <c r="D788" s="24"/>
      <c r="E788" s="24"/>
      <c r="F788" s="24"/>
      <c r="G788" s="25"/>
      <c r="H788" s="25"/>
      <c r="I788" s="25"/>
      <c r="J788" s="25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21"/>
      <c r="B789" s="22"/>
      <c r="C789" s="23"/>
      <c r="D789" s="24"/>
      <c r="E789" s="24"/>
      <c r="F789" s="24"/>
      <c r="G789" s="25"/>
      <c r="H789" s="25"/>
      <c r="I789" s="25"/>
      <c r="J789" s="25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21"/>
      <c r="B790" s="22"/>
      <c r="C790" s="23"/>
      <c r="D790" s="24"/>
      <c r="E790" s="24"/>
      <c r="F790" s="24"/>
      <c r="G790" s="25"/>
      <c r="H790" s="25"/>
      <c r="I790" s="25"/>
      <c r="J790" s="25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21"/>
      <c r="B791" s="22"/>
      <c r="C791" s="23"/>
      <c r="D791" s="24"/>
      <c r="E791" s="24"/>
      <c r="F791" s="24"/>
      <c r="G791" s="25"/>
      <c r="H791" s="25"/>
      <c r="I791" s="25"/>
      <c r="J791" s="25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21"/>
      <c r="B792" s="22"/>
      <c r="C792" s="23"/>
      <c r="D792" s="24"/>
      <c r="E792" s="24"/>
      <c r="F792" s="24"/>
      <c r="G792" s="25"/>
      <c r="H792" s="25"/>
      <c r="I792" s="25"/>
      <c r="J792" s="25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21"/>
      <c r="B793" s="22"/>
      <c r="C793" s="23"/>
      <c r="D793" s="24"/>
      <c r="E793" s="24"/>
      <c r="F793" s="24"/>
      <c r="G793" s="25"/>
      <c r="H793" s="25"/>
      <c r="I793" s="25"/>
      <c r="J793" s="25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21"/>
      <c r="B794" s="22"/>
      <c r="C794" s="23"/>
      <c r="D794" s="24"/>
      <c r="E794" s="24"/>
      <c r="F794" s="24"/>
      <c r="G794" s="25"/>
      <c r="H794" s="25"/>
      <c r="I794" s="25"/>
      <c r="J794" s="25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21"/>
      <c r="B795" s="22"/>
      <c r="C795" s="23"/>
      <c r="D795" s="24"/>
      <c r="E795" s="24"/>
      <c r="F795" s="24"/>
      <c r="G795" s="25"/>
      <c r="H795" s="25"/>
      <c r="I795" s="25"/>
      <c r="J795" s="25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21"/>
      <c r="B796" s="22"/>
      <c r="C796" s="23"/>
      <c r="D796" s="24"/>
      <c r="E796" s="24"/>
      <c r="F796" s="24"/>
      <c r="G796" s="25"/>
      <c r="H796" s="25"/>
      <c r="I796" s="25"/>
      <c r="J796" s="25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21"/>
      <c r="B797" s="22"/>
      <c r="C797" s="23"/>
      <c r="D797" s="24"/>
      <c r="E797" s="24"/>
      <c r="F797" s="24"/>
      <c r="G797" s="25"/>
      <c r="H797" s="25"/>
      <c r="I797" s="25"/>
      <c r="J797" s="25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21"/>
      <c r="B798" s="22"/>
      <c r="C798" s="23"/>
      <c r="D798" s="24"/>
      <c r="E798" s="24"/>
      <c r="F798" s="24"/>
      <c r="G798" s="25"/>
      <c r="H798" s="25"/>
      <c r="I798" s="25"/>
      <c r="J798" s="25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21"/>
      <c r="B799" s="22"/>
      <c r="C799" s="23"/>
      <c r="D799" s="24"/>
      <c r="E799" s="24"/>
      <c r="F799" s="24"/>
      <c r="G799" s="25"/>
      <c r="H799" s="25"/>
      <c r="I799" s="25"/>
      <c r="J799" s="25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21"/>
      <c r="B800" s="22"/>
      <c r="C800" s="23"/>
      <c r="D800" s="24"/>
      <c r="E800" s="24"/>
      <c r="F800" s="24"/>
      <c r="G800" s="25"/>
      <c r="H800" s="25"/>
      <c r="I800" s="25"/>
      <c r="J800" s="25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21"/>
      <c r="B801" s="22"/>
      <c r="C801" s="23"/>
      <c r="D801" s="24"/>
      <c r="E801" s="24"/>
      <c r="F801" s="24"/>
      <c r="G801" s="25"/>
      <c r="H801" s="25"/>
      <c r="I801" s="25"/>
      <c r="J801" s="25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21"/>
      <c r="B802" s="22"/>
      <c r="C802" s="23"/>
      <c r="D802" s="24"/>
      <c r="E802" s="24"/>
      <c r="F802" s="24"/>
      <c r="G802" s="25"/>
      <c r="H802" s="25"/>
      <c r="I802" s="25"/>
      <c r="J802" s="25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21"/>
      <c r="B803" s="22"/>
      <c r="C803" s="23"/>
      <c r="D803" s="24"/>
      <c r="E803" s="24"/>
      <c r="F803" s="24"/>
      <c r="G803" s="25"/>
      <c r="H803" s="25"/>
      <c r="I803" s="25"/>
      <c r="J803" s="25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21"/>
      <c r="B804" s="22"/>
      <c r="C804" s="23"/>
      <c r="D804" s="24"/>
      <c r="E804" s="24"/>
      <c r="F804" s="24"/>
      <c r="G804" s="25"/>
      <c r="H804" s="25"/>
      <c r="I804" s="25"/>
      <c r="J804" s="25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21"/>
      <c r="B805" s="22"/>
      <c r="C805" s="23"/>
      <c r="D805" s="24"/>
      <c r="E805" s="24"/>
      <c r="F805" s="24"/>
      <c r="G805" s="25"/>
      <c r="H805" s="25"/>
      <c r="I805" s="25"/>
      <c r="J805" s="25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21"/>
      <c r="B806" s="22"/>
      <c r="C806" s="23"/>
      <c r="D806" s="24"/>
      <c r="E806" s="24"/>
      <c r="F806" s="24"/>
      <c r="G806" s="25"/>
      <c r="H806" s="25"/>
      <c r="I806" s="25"/>
      <c r="J806" s="25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21"/>
      <c r="B807" s="22"/>
      <c r="C807" s="23"/>
      <c r="D807" s="24"/>
      <c r="E807" s="24"/>
      <c r="F807" s="24"/>
      <c r="G807" s="25"/>
      <c r="H807" s="25"/>
      <c r="I807" s="25"/>
      <c r="J807" s="25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21"/>
      <c r="B808" s="22"/>
      <c r="C808" s="23"/>
      <c r="D808" s="24"/>
      <c r="E808" s="24"/>
      <c r="F808" s="24"/>
      <c r="G808" s="25"/>
      <c r="H808" s="25"/>
      <c r="I808" s="25"/>
      <c r="J808" s="25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21"/>
      <c r="B809" s="22"/>
      <c r="C809" s="23"/>
      <c r="D809" s="24"/>
      <c r="E809" s="24"/>
      <c r="F809" s="24"/>
      <c r="G809" s="25"/>
      <c r="H809" s="25"/>
      <c r="I809" s="25"/>
      <c r="J809" s="25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21"/>
      <c r="B810" s="22"/>
      <c r="C810" s="23"/>
      <c r="D810" s="24"/>
      <c r="E810" s="24"/>
      <c r="F810" s="24"/>
      <c r="G810" s="25"/>
      <c r="H810" s="25"/>
      <c r="I810" s="25"/>
      <c r="J810" s="25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21"/>
      <c r="B811" s="22"/>
      <c r="C811" s="23"/>
      <c r="D811" s="24"/>
      <c r="E811" s="24"/>
      <c r="F811" s="24"/>
      <c r="G811" s="25"/>
      <c r="H811" s="25"/>
      <c r="I811" s="25"/>
      <c r="J811" s="25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21"/>
      <c r="B812" s="22"/>
      <c r="C812" s="23"/>
      <c r="D812" s="24"/>
      <c r="E812" s="24"/>
      <c r="F812" s="24"/>
      <c r="G812" s="25"/>
      <c r="H812" s="25"/>
      <c r="I812" s="25"/>
      <c r="J812" s="25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21"/>
      <c r="B813" s="22"/>
      <c r="C813" s="23"/>
      <c r="D813" s="24"/>
      <c r="E813" s="24"/>
      <c r="F813" s="24"/>
      <c r="G813" s="25"/>
      <c r="H813" s="25"/>
      <c r="I813" s="25"/>
      <c r="J813" s="25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21"/>
      <c r="B814" s="22"/>
      <c r="C814" s="23"/>
      <c r="D814" s="24"/>
      <c r="E814" s="24"/>
      <c r="F814" s="24"/>
      <c r="G814" s="25"/>
      <c r="H814" s="25"/>
      <c r="I814" s="25"/>
      <c r="J814" s="25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21"/>
      <c r="B815" s="22"/>
      <c r="C815" s="23"/>
      <c r="D815" s="24"/>
      <c r="E815" s="24"/>
      <c r="F815" s="24"/>
      <c r="G815" s="25"/>
      <c r="H815" s="25"/>
      <c r="I815" s="25"/>
      <c r="J815" s="25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21"/>
      <c r="B816" s="22"/>
      <c r="C816" s="23"/>
      <c r="D816" s="24"/>
      <c r="E816" s="24"/>
      <c r="F816" s="24"/>
      <c r="G816" s="25"/>
      <c r="H816" s="25"/>
      <c r="I816" s="25"/>
      <c r="J816" s="25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21"/>
      <c r="B817" s="22"/>
      <c r="C817" s="23"/>
      <c r="D817" s="24"/>
      <c r="E817" s="24"/>
      <c r="F817" s="24"/>
      <c r="G817" s="25"/>
      <c r="H817" s="25"/>
      <c r="I817" s="25"/>
      <c r="J817" s="25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21"/>
      <c r="B818" s="22"/>
      <c r="C818" s="23"/>
      <c r="D818" s="24"/>
      <c r="E818" s="24"/>
      <c r="F818" s="24"/>
      <c r="G818" s="25"/>
      <c r="H818" s="25"/>
      <c r="I818" s="25"/>
      <c r="J818" s="25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21"/>
      <c r="B819" s="22"/>
      <c r="C819" s="23"/>
      <c r="D819" s="24"/>
      <c r="E819" s="24"/>
      <c r="F819" s="24"/>
      <c r="G819" s="25"/>
      <c r="H819" s="25"/>
      <c r="I819" s="25"/>
      <c r="J819" s="25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21"/>
      <c r="B820" s="22"/>
      <c r="C820" s="23"/>
      <c r="D820" s="24"/>
      <c r="E820" s="24"/>
      <c r="F820" s="24"/>
      <c r="G820" s="25"/>
      <c r="H820" s="25"/>
      <c r="I820" s="25"/>
      <c r="J820" s="25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21"/>
      <c r="B821" s="22"/>
      <c r="C821" s="23"/>
      <c r="D821" s="24"/>
      <c r="E821" s="24"/>
      <c r="F821" s="24"/>
      <c r="G821" s="25"/>
      <c r="H821" s="25"/>
      <c r="I821" s="25"/>
      <c r="J821" s="25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21"/>
      <c r="B822" s="22"/>
      <c r="C822" s="23"/>
      <c r="D822" s="24"/>
      <c r="E822" s="24"/>
      <c r="F822" s="24"/>
      <c r="G822" s="25"/>
      <c r="H822" s="25"/>
      <c r="I822" s="25"/>
      <c r="J822" s="25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21"/>
      <c r="B823" s="22"/>
      <c r="C823" s="23"/>
      <c r="D823" s="24"/>
      <c r="E823" s="24"/>
      <c r="F823" s="24"/>
      <c r="G823" s="25"/>
      <c r="H823" s="25"/>
      <c r="I823" s="25"/>
      <c r="J823" s="25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21"/>
      <c r="B824" s="22"/>
      <c r="C824" s="23"/>
      <c r="D824" s="24"/>
      <c r="E824" s="24"/>
      <c r="F824" s="24"/>
      <c r="G824" s="25"/>
      <c r="H824" s="25"/>
      <c r="I824" s="25"/>
      <c r="J824" s="25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21"/>
      <c r="B825" s="22"/>
      <c r="C825" s="23"/>
      <c r="D825" s="24"/>
      <c r="E825" s="24"/>
      <c r="F825" s="24"/>
      <c r="G825" s="25"/>
      <c r="H825" s="25"/>
      <c r="I825" s="25"/>
      <c r="J825" s="25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21"/>
      <c r="B826" s="22"/>
      <c r="C826" s="23"/>
      <c r="D826" s="24"/>
      <c r="E826" s="24"/>
      <c r="F826" s="24"/>
      <c r="G826" s="25"/>
      <c r="H826" s="25"/>
      <c r="I826" s="25"/>
      <c r="J826" s="25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21"/>
      <c r="B827" s="22"/>
      <c r="C827" s="23"/>
      <c r="D827" s="24"/>
      <c r="E827" s="24"/>
      <c r="F827" s="24"/>
      <c r="G827" s="25"/>
      <c r="H827" s="25"/>
      <c r="I827" s="25"/>
      <c r="J827" s="25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21"/>
      <c r="B828" s="22"/>
      <c r="C828" s="23"/>
      <c r="D828" s="24"/>
      <c r="E828" s="24"/>
      <c r="F828" s="24"/>
      <c r="G828" s="25"/>
      <c r="H828" s="25"/>
      <c r="I828" s="25"/>
      <c r="J828" s="25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21"/>
      <c r="B829" s="22"/>
      <c r="C829" s="23"/>
      <c r="D829" s="24"/>
      <c r="E829" s="24"/>
      <c r="F829" s="24"/>
      <c r="G829" s="25"/>
      <c r="H829" s="25"/>
      <c r="I829" s="25"/>
      <c r="J829" s="25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21"/>
      <c r="B830" s="22"/>
      <c r="C830" s="23"/>
      <c r="D830" s="24"/>
      <c r="E830" s="24"/>
      <c r="F830" s="24"/>
      <c r="G830" s="25"/>
      <c r="H830" s="25"/>
      <c r="I830" s="25"/>
      <c r="J830" s="25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21"/>
      <c r="B831" s="22"/>
      <c r="C831" s="23"/>
      <c r="D831" s="24"/>
      <c r="E831" s="24"/>
      <c r="F831" s="24"/>
      <c r="G831" s="25"/>
      <c r="H831" s="25"/>
      <c r="I831" s="25"/>
      <c r="J831" s="25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21"/>
      <c r="B832" s="22"/>
      <c r="C832" s="23"/>
      <c r="D832" s="24"/>
      <c r="E832" s="24"/>
      <c r="F832" s="24"/>
      <c r="G832" s="25"/>
      <c r="H832" s="25"/>
      <c r="I832" s="25"/>
      <c r="J832" s="25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21"/>
      <c r="B833" s="22"/>
      <c r="C833" s="23"/>
      <c r="D833" s="24"/>
      <c r="E833" s="24"/>
      <c r="F833" s="24"/>
      <c r="G833" s="25"/>
      <c r="H833" s="25"/>
      <c r="I833" s="25"/>
      <c r="J833" s="25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21"/>
      <c r="B834" s="22"/>
      <c r="C834" s="23"/>
      <c r="D834" s="24"/>
      <c r="E834" s="24"/>
      <c r="F834" s="24"/>
      <c r="G834" s="25"/>
      <c r="H834" s="25"/>
      <c r="I834" s="25"/>
      <c r="J834" s="25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21"/>
      <c r="B835" s="22"/>
      <c r="C835" s="23"/>
      <c r="D835" s="24"/>
      <c r="E835" s="24"/>
      <c r="F835" s="24"/>
      <c r="G835" s="25"/>
      <c r="H835" s="25"/>
      <c r="I835" s="25"/>
      <c r="J835" s="25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21"/>
      <c r="B836" s="22"/>
      <c r="C836" s="23"/>
      <c r="D836" s="24"/>
      <c r="E836" s="24"/>
      <c r="F836" s="24"/>
      <c r="G836" s="25"/>
      <c r="H836" s="25"/>
      <c r="I836" s="25"/>
      <c r="J836" s="25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21"/>
      <c r="B837" s="22"/>
      <c r="C837" s="23"/>
      <c r="D837" s="24"/>
      <c r="E837" s="24"/>
      <c r="F837" s="24"/>
      <c r="G837" s="25"/>
      <c r="H837" s="25"/>
      <c r="I837" s="25"/>
      <c r="J837" s="25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21"/>
      <c r="B838" s="22"/>
      <c r="C838" s="23"/>
      <c r="D838" s="24"/>
      <c r="E838" s="24"/>
      <c r="F838" s="24"/>
      <c r="G838" s="25"/>
      <c r="H838" s="25"/>
      <c r="I838" s="25"/>
      <c r="J838" s="25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21"/>
      <c r="B839" s="22"/>
      <c r="C839" s="23"/>
      <c r="D839" s="24"/>
      <c r="E839" s="24"/>
      <c r="F839" s="24"/>
      <c r="G839" s="25"/>
      <c r="H839" s="25"/>
      <c r="I839" s="25"/>
      <c r="J839" s="25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21"/>
      <c r="B840" s="22"/>
      <c r="C840" s="23"/>
      <c r="D840" s="24"/>
      <c r="E840" s="24"/>
      <c r="F840" s="24"/>
      <c r="G840" s="25"/>
      <c r="H840" s="25"/>
      <c r="I840" s="25"/>
      <c r="J840" s="25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21"/>
      <c r="B841" s="22"/>
      <c r="C841" s="23"/>
      <c r="D841" s="24"/>
      <c r="E841" s="24"/>
      <c r="F841" s="24"/>
      <c r="G841" s="25"/>
      <c r="H841" s="25"/>
      <c r="I841" s="25"/>
      <c r="J841" s="25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21"/>
      <c r="B842" s="22"/>
      <c r="C842" s="23"/>
      <c r="D842" s="24"/>
      <c r="E842" s="24"/>
      <c r="F842" s="24"/>
      <c r="G842" s="25"/>
      <c r="H842" s="25"/>
      <c r="I842" s="25"/>
      <c r="J842" s="25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21"/>
      <c r="B843" s="22"/>
      <c r="C843" s="23"/>
      <c r="D843" s="24"/>
      <c r="E843" s="24"/>
      <c r="F843" s="24"/>
      <c r="G843" s="25"/>
      <c r="H843" s="25"/>
      <c r="I843" s="25"/>
      <c r="J843" s="25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21"/>
      <c r="B844" s="22"/>
      <c r="C844" s="23"/>
      <c r="D844" s="24"/>
      <c r="E844" s="24"/>
      <c r="F844" s="24"/>
      <c r="G844" s="25"/>
      <c r="H844" s="25"/>
      <c r="I844" s="25"/>
      <c r="J844" s="25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21"/>
      <c r="B845" s="22"/>
      <c r="C845" s="23"/>
      <c r="D845" s="24"/>
      <c r="E845" s="24"/>
      <c r="F845" s="24"/>
      <c r="G845" s="25"/>
      <c r="H845" s="25"/>
      <c r="I845" s="25"/>
      <c r="J845" s="25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21"/>
      <c r="B846" s="22"/>
      <c r="C846" s="23"/>
      <c r="D846" s="24"/>
      <c r="E846" s="24"/>
      <c r="F846" s="24"/>
      <c r="G846" s="25"/>
      <c r="H846" s="25"/>
      <c r="I846" s="25"/>
      <c r="J846" s="25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21"/>
      <c r="B847" s="22"/>
      <c r="C847" s="23"/>
      <c r="D847" s="24"/>
      <c r="E847" s="24"/>
      <c r="F847" s="24"/>
      <c r="G847" s="25"/>
      <c r="H847" s="25"/>
      <c r="I847" s="25"/>
      <c r="J847" s="25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21"/>
      <c r="B848" s="22"/>
      <c r="C848" s="23"/>
      <c r="D848" s="24"/>
      <c r="E848" s="24"/>
      <c r="F848" s="24"/>
      <c r="G848" s="25"/>
      <c r="H848" s="25"/>
      <c r="I848" s="25"/>
      <c r="J848" s="25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21"/>
      <c r="B849" s="22"/>
      <c r="C849" s="23"/>
      <c r="D849" s="24"/>
      <c r="E849" s="24"/>
      <c r="F849" s="24"/>
      <c r="G849" s="25"/>
      <c r="H849" s="25"/>
      <c r="I849" s="25"/>
      <c r="J849" s="25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21"/>
      <c r="B850" s="22"/>
      <c r="C850" s="23"/>
      <c r="D850" s="24"/>
      <c r="E850" s="24"/>
      <c r="F850" s="24"/>
      <c r="G850" s="25"/>
      <c r="H850" s="25"/>
      <c r="I850" s="25"/>
      <c r="J850" s="25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21"/>
      <c r="B851" s="22"/>
      <c r="C851" s="23"/>
      <c r="D851" s="24"/>
      <c r="E851" s="24"/>
      <c r="F851" s="24"/>
      <c r="G851" s="25"/>
      <c r="H851" s="25"/>
      <c r="I851" s="25"/>
      <c r="J851" s="25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21"/>
      <c r="B852" s="22"/>
      <c r="C852" s="23"/>
      <c r="D852" s="24"/>
      <c r="E852" s="24"/>
      <c r="F852" s="24"/>
      <c r="G852" s="25"/>
      <c r="H852" s="25"/>
      <c r="I852" s="25"/>
      <c r="J852" s="25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21"/>
      <c r="B853" s="22"/>
      <c r="C853" s="23"/>
      <c r="D853" s="24"/>
      <c r="E853" s="24"/>
      <c r="F853" s="24"/>
      <c r="G853" s="25"/>
      <c r="H853" s="25"/>
      <c r="I853" s="25"/>
      <c r="J853" s="25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21"/>
      <c r="B854" s="22"/>
      <c r="C854" s="23"/>
      <c r="D854" s="24"/>
      <c r="E854" s="24"/>
      <c r="F854" s="24"/>
      <c r="G854" s="25"/>
      <c r="H854" s="25"/>
      <c r="I854" s="25"/>
      <c r="J854" s="25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21"/>
      <c r="B855" s="22"/>
      <c r="C855" s="23"/>
      <c r="D855" s="24"/>
      <c r="E855" s="24"/>
      <c r="F855" s="24"/>
      <c r="G855" s="25"/>
      <c r="H855" s="25"/>
      <c r="I855" s="25"/>
      <c r="J855" s="25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21"/>
      <c r="B856" s="22"/>
      <c r="C856" s="23"/>
      <c r="D856" s="24"/>
      <c r="E856" s="24"/>
      <c r="F856" s="24"/>
      <c r="G856" s="25"/>
      <c r="H856" s="25"/>
      <c r="I856" s="25"/>
      <c r="J856" s="25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21"/>
      <c r="B857" s="22"/>
      <c r="C857" s="23"/>
      <c r="D857" s="24"/>
      <c r="E857" s="24"/>
      <c r="F857" s="24"/>
      <c r="G857" s="25"/>
      <c r="H857" s="25"/>
      <c r="I857" s="25"/>
      <c r="J857" s="25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21"/>
      <c r="B858" s="22"/>
      <c r="C858" s="23"/>
      <c r="D858" s="24"/>
      <c r="E858" s="24"/>
      <c r="F858" s="24"/>
      <c r="G858" s="25"/>
      <c r="H858" s="25"/>
      <c r="I858" s="25"/>
      <c r="J858" s="25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21"/>
      <c r="B859" s="22"/>
      <c r="C859" s="23"/>
      <c r="D859" s="24"/>
      <c r="E859" s="24"/>
      <c r="F859" s="24"/>
      <c r="G859" s="25"/>
      <c r="H859" s="25"/>
      <c r="I859" s="25"/>
      <c r="J859" s="25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21"/>
      <c r="B860" s="22"/>
      <c r="C860" s="23"/>
      <c r="D860" s="24"/>
      <c r="E860" s="24"/>
      <c r="F860" s="24"/>
      <c r="G860" s="25"/>
      <c r="H860" s="25"/>
      <c r="I860" s="25"/>
      <c r="J860" s="25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21"/>
      <c r="B861" s="22"/>
      <c r="C861" s="23"/>
      <c r="D861" s="24"/>
      <c r="E861" s="24"/>
      <c r="F861" s="24"/>
      <c r="G861" s="25"/>
      <c r="H861" s="25"/>
      <c r="I861" s="25"/>
      <c r="J861" s="25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21"/>
      <c r="B862" s="22"/>
      <c r="C862" s="23"/>
      <c r="D862" s="24"/>
      <c r="E862" s="24"/>
      <c r="F862" s="24"/>
      <c r="G862" s="25"/>
      <c r="H862" s="25"/>
      <c r="I862" s="25"/>
      <c r="J862" s="25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21"/>
      <c r="B863" s="22"/>
      <c r="C863" s="23"/>
      <c r="D863" s="24"/>
      <c r="E863" s="24"/>
      <c r="F863" s="24"/>
      <c r="G863" s="25"/>
      <c r="H863" s="25"/>
      <c r="I863" s="25"/>
      <c r="J863" s="25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21"/>
      <c r="B864" s="22"/>
      <c r="C864" s="23"/>
      <c r="D864" s="24"/>
      <c r="E864" s="24"/>
      <c r="F864" s="24"/>
      <c r="G864" s="25"/>
      <c r="H864" s="25"/>
      <c r="I864" s="25"/>
      <c r="J864" s="25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21"/>
      <c r="B865" s="22"/>
      <c r="C865" s="23"/>
      <c r="D865" s="24"/>
      <c r="E865" s="24"/>
      <c r="F865" s="24"/>
      <c r="G865" s="25"/>
      <c r="H865" s="25"/>
      <c r="I865" s="25"/>
      <c r="J865" s="25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21"/>
      <c r="B866" s="22"/>
      <c r="C866" s="23"/>
      <c r="D866" s="24"/>
      <c r="E866" s="24"/>
      <c r="F866" s="24"/>
      <c r="G866" s="25"/>
      <c r="H866" s="25"/>
      <c r="I866" s="25"/>
      <c r="J866" s="25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21"/>
      <c r="B867" s="22"/>
      <c r="C867" s="23"/>
      <c r="D867" s="24"/>
      <c r="E867" s="24"/>
      <c r="F867" s="24"/>
      <c r="G867" s="25"/>
      <c r="H867" s="25"/>
      <c r="I867" s="25"/>
      <c r="J867" s="25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21"/>
      <c r="B868" s="22"/>
      <c r="C868" s="23"/>
      <c r="D868" s="24"/>
      <c r="E868" s="24"/>
      <c r="F868" s="24"/>
      <c r="G868" s="25"/>
      <c r="H868" s="25"/>
      <c r="I868" s="25"/>
      <c r="J868" s="25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21"/>
      <c r="B869" s="22"/>
      <c r="C869" s="23"/>
      <c r="D869" s="24"/>
      <c r="E869" s="24"/>
      <c r="F869" s="24"/>
      <c r="G869" s="25"/>
      <c r="H869" s="25"/>
      <c r="I869" s="25"/>
      <c r="J869" s="25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21"/>
      <c r="B870" s="22"/>
      <c r="C870" s="23"/>
      <c r="D870" s="24"/>
      <c r="E870" s="24"/>
      <c r="F870" s="24"/>
      <c r="G870" s="25"/>
      <c r="H870" s="25"/>
      <c r="I870" s="25"/>
      <c r="J870" s="25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21"/>
      <c r="B871" s="22"/>
      <c r="C871" s="23"/>
      <c r="D871" s="24"/>
      <c r="E871" s="24"/>
      <c r="F871" s="24"/>
      <c r="G871" s="25"/>
      <c r="H871" s="25"/>
      <c r="I871" s="25"/>
      <c r="J871" s="25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21"/>
      <c r="B872" s="22"/>
      <c r="C872" s="23"/>
      <c r="D872" s="24"/>
      <c r="E872" s="24"/>
      <c r="F872" s="24"/>
      <c r="G872" s="25"/>
      <c r="H872" s="25"/>
      <c r="I872" s="25"/>
      <c r="J872" s="25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21"/>
      <c r="B873" s="22"/>
      <c r="C873" s="23"/>
      <c r="D873" s="24"/>
      <c r="E873" s="24"/>
      <c r="F873" s="24"/>
      <c r="G873" s="25"/>
      <c r="H873" s="25"/>
      <c r="I873" s="25"/>
      <c r="J873" s="25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21"/>
      <c r="B874" s="22"/>
      <c r="C874" s="23"/>
      <c r="D874" s="24"/>
      <c r="E874" s="24"/>
      <c r="F874" s="24"/>
      <c r="G874" s="25"/>
      <c r="H874" s="25"/>
      <c r="I874" s="25"/>
      <c r="J874" s="25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21"/>
      <c r="B875" s="22"/>
      <c r="C875" s="23"/>
      <c r="D875" s="24"/>
      <c r="E875" s="24"/>
      <c r="F875" s="24"/>
      <c r="G875" s="25"/>
      <c r="H875" s="25"/>
      <c r="I875" s="25"/>
      <c r="J875" s="25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21"/>
      <c r="B876" s="22"/>
      <c r="C876" s="23"/>
      <c r="D876" s="24"/>
      <c r="E876" s="24"/>
      <c r="F876" s="24"/>
      <c r="G876" s="25"/>
      <c r="H876" s="25"/>
      <c r="I876" s="25"/>
      <c r="J876" s="25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21"/>
      <c r="B877" s="22"/>
      <c r="C877" s="23"/>
      <c r="D877" s="24"/>
      <c r="E877" s="24"/>
      <c r="F877" s="24"/>
      <c r="G877" s="25"/>
      <c r="H877" s="25"/>
      <c r="I877" s="25"/>
      <c r="J877" s="25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21"/>
      <c r="B878" s="22"/>
      <c r="C878" s="23"/>
      <c r="D878" s="24"/>
      <c r="E878" s="24"/>
      <c r="F878" s="24"/>
      <c r="G878" s="25"/>
      <c r="H878" s="25"/>
      <c r="I878" s="25"/>
      <c r="J878" s="25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21"/>
      <c r="B879" s="22"/>
      <c r="C879" s="23"/>
      <c r="D879" s="24"/>
      <c r="E879" s="24"/>
      <c r="F879" s="24"/>
      <c r="G879" s="25"/>
      <c r="H879" s="25"/>
      <c r="I879" s="25"/>
      <c r="J879" s="25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21"/>
      <c r="B880" s="22"/>
      <c r="C880" s="23"/>
      <c r="D880" s="24"/>
      <c r="E880" s="24"/>
      <c r="F880" s="24"/>
      <c r="G880" s="25"/>
      <c r="H880" s="25"/>
      <c r="I880" s="25"/>
      <c r="J880" s="25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21"/>
      <c r="B881" s="22"/>
      <c r="C881" s="23"/>
      <c r="D881" s="24"/>
      <c r="E881" s="24"/>
      <c r="F881" s="24"/>
      <c r="G881" s="25"/>
      <c r="H881" s="25"/>
      <c r="I881" s="25"/>
      <c r="J881" s="25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21"/>
      <c r="B882" s="22"/>
      <c r="C882" s="23"/>
      <c r="D882" s="24"/>
      <c r="E882" s="24"/>
      <c r="F882" s="24"/>
      <c r="G882" s="25"/>
      <c r="H882" s="25"/>
      <c r="I882" s="25"/>
      <c r="J882" s="25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21"/>
      <c r="B883" s="22"/>
      <c r="C883" s="23"/>
      <c r="D883" s="24"/>
      <c r="E883" s="24"/>
      <c r="F883" s="24"/>
      <c r="G883" s="25"/>
      <c r="H883" s="25"/>
      <c r="I883" s="25"/>
      <c r="J883" s="25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21"/>
      <c r="B884" s="22"/>
      <c r="C884" s="23"/>
      <c r="D884" s="24"/>
      <c r="E884" s="24"/>
      <c r="F884" s="24"/>
      <c r="G884" s="25"/>
      <c r="H884" s="25"/>
      <c r="I884" s="25"/>
      <c r="J884" s="25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21"/>
      <c r="B885" s="22"/>
      <c r="C885" s="23"/>
      <c r="D885" s="24"/>
      <c r="E885" s="24"/>
      <c r="F885" s="24"/>
      <c r="G885" s="25"/>
      <c r="H885" s="25"/>
      <c r="I885" s="25"/>
      <c r="J885" s="25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21"/>
      <c r="B886" s="22"/>
      <c r="C886" s="23"/>
      <c r="D886" s="24"/>
      <c r="E886" s="24"/>
      <c r="F886" s="24"/>
      <c r="G886" s="25"/>
      <c r="H886" s="25"/>
      <c r="I886" s="25"/>
      <c r="J886" s="25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21"/>
      <c r="B887" s="22"/>
      <c r="C887" s="23"/>
      <c r="D887" s="24"/>
      <c r="E887" s="24"/>
      <c r="F887" s="24"/>
      <c r="G887" s="25"/>
      <c r="H887" s="25"/>
      <c r="I887" s="25"/>
      <c r="J887" s="25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21"/>
      <c r="B888" s="22"/>
      <c r="C888" s="23"/>
      <c r="D888" s="24"/>
      <c r="E888" s="24"/>
      <c r="F888" s="24"/>
      <c r="G888" s="25"/>
      <c r="H888" s="25"/>
      <c r="I888" s="25"/>
      <c r="J888" s="25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21"/>
      <c r="B889" s="22"/>
      <c r="C889" s="23"/>
      <c r="D889" s="24"/>
      <c r="E889" s="24"/>
      <c r="F889" s="24"/>
      <c r="G889" s="25"/>
      <c r="H889" s="25"/>
      <c r="I889" s="25"/>
      <c r="J889" s="25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21"/>
      <c r="B890" s="22"/>
      <c r="C890" s="23"/>
      <c r="D890" s="24"/>
      <c r="E890" s="24"/>
      <c r="F890" s="24"/>
      <c r="G890" s="25"/>
      <c r="H890" s="25"/>
      <c r="I890" s="25"/>
      <c r="J890" s="25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21"/>
      <c r="B891" s="22"/>
      <c r="C891" s="23"/>
      <c r="D891" s="24"/>
      <c r="E891" s="24"/>
      <c r="F891" s="24"/>
      <c r="G891" s="25"/>
      <c r="H891" s="25"/>
      <c r="I891" s="25"/>
      <c r="J891" s="25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21"/>
      <c r="B892" s="22"/>
      <c r="C892" s="23"/>
      <c r="D892" s="24"/>
      <c r="E892" s="24"/>
      <c r="F892" s="24"/>
      <c r="G892" s="25"/>
      <c r="H892" s="25"/>
      <c r="I892" s="25"/>
      <c r="J892" s="25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21"/>
      <c r="B893" s="22"/>
      <c r="C893" s="23"/>
      <c r="D893" s="24"/>
      <c r="E893" s="24"/>
      <c r="F893" s="24"/>
      <c r="G893" s="25"/>
      <c r="H893" s="25"/>
      <c r="I893" s="25"/>
      <c r="J893" s="25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21"/>
      <c r="B894" s="22"/>
      <c r="C894" s="23"/>
      <c r="D894" s="24"/>
      <c r="E894" s="24"/>
      <c r="F894" s="24"/>
      <c r="G894" s="25"/>
      <c r="H894" s="25"/>
      <c r="I894" s="25"/>
      <c r="J894" s="25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21"/>
      <c r="B895" s="22"/>
      <c r="C895" s="23"/>
      <c r="D895" s="24"/>
      <c r="E895" s="24"/>
      <c r="F895" s="24"/>
      <c r="G895" s="25"/>
      <c r="H895" s="25"/>
      <c r="I895" s="25"/>
      <c r="J895" s="25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21"/>
      <c r="B896" s="22"/>
      <c r="C896" s="23"/>
      <c r="D896" s="24"/>
      <c r="E896" s="24"/>
      <c r="F896" s="24"/>
      <c r="G896" s="25"/>
      <c r="H896" s="25"/>
      <c r="I896" s="25"/>
      <c r="J896" s="25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21"/>
      <c r="B897" s="22"/>
      <c r="C897" s="23"/>
      <c r="D897" s="24"/>
      <c r="E897" s="24"/>
      <c r="F897" s="24"/>
      <c r="G897" s="25"/>
      <c r="H897" s="25"/>
      <c r="I897" s="25"/>
      <c r="J897" s="25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21"/>
      <c r="B898" s="22"/>
      <c r="C898" s="23"/>
      <c r="D898" s="24"/>
      <c r="E898" s="24"/>
      <c r="F898" s="24"/>
      <c r="G898" s="25"/>
      <c r="H898" s="25"/>
      <c r="I898" s="25"/>
      <c r="J898" s="25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21"/>
      <c r="B899" s="22"/>
      <c r="C899" s="23"/>
      <c r="D899" s="24"/>
      <c r="E899" s="24"/>
      <c r="F899" s="24"/>
      <c r="G899" s="25"/>
      <c r="H899" s="25"/>
      <c r="I899" s="25"/>
      <c r="J899" s="25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21"/>
      <c r="B900" s="22"/>
      <c r="C900" s="23"/>
      <c r="D900" s="24"/>
      <c r="E900" s="24"/>
      <c r="F900" s="24"/>
      <c r="G900" s="25"/>
      <c r="H900" s="25"/>
      <c r="I900" s="25"/>
      <c r="J900" s="25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21"/>
      <c r="B901" s="22"/>
      <c r="C901" s="23"/>
      <c r="D901" s="24"/>
      <c r="E901" s="24"/>
      <c r="F901" s="24"/>
      <c r="G901" s="25"/>
      <c r="H901" s="25"/>
      <c r="I901" s="25"/>
      <c r="J901" s="25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21"/>
      <c r="B902" s="22"/>
      <c r="C902" s="23"/>
      <c r="D902" s="24"/>
      <c r="E902" s="24"/>
      <c r="F902" s="24"/>
      <c r="G902" s="25"/>
      <c r="H902" s="25"/>
      <c r="I902" s="25"/>
      <c r="J902" s="25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21"/>
      <c r="B903" s="22"/>
      <c r="C903" s="23"/>
      <c r="D903" s="24"/>
      <c r="E903" s="24"/>
      <c r="F903" s="24"/>
      <c r="G903" s="25"/>
      <c r="H903" s="25"/>
      <c r="I903" s="25"/>
      <c r="J903" s="25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21"/>
      <c r="B904" s="22"/>
      <c r="C904" s="23"/>
      <c r="D904" s="24"/>
      <c r="E904" s="24"/>
      <c r="F904" s="24"/>
      <c r="G904" s="25"/>
      <c r="H904" s="25"/>
      <c r="I904" s="25"/>
      <c r="J904" s="25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21"/>
      <c r="B905" s="22"/>
      <c r="C905" s="23"/>
      <c r="D905" s="24"/>
      <c r="E905" s="24"/>
      <c r="F905" s="24"/>
      <c r="G905" s="25"/>
      <c r="H905" s="25"/>
      <c r="I905" s="25"/>
      <c r="J905" s="25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21"/>
      <c r="B906" s="22"/>
      <c r="C906" s="23"/>
      <c r="D906" s="24"/>
      <c r="E906" s="24"/>
      <c r="F906" s="24"/>
      <c r="G906" s="25"/>
      <c r="H906" s="25"/>
      <c r="I906" s="25"/>
      <c r="J906" s="25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21"/>
      <c r="B907" s="22"/>
      <c r="C907" s="23"/>
      <c r="D907" s="24"/>
      <c r="E907" s="24"/>
      <c r="F907" s="24"/>
      <c r="G907" s="25"/>
      <c r="H907" s="25"/>
      <c r="I907" s="25"/>
      <c r="J907" s="25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21"/>
      <c r="B908" s="22"/>
      <c r="C908" s="23"/>
      <c r="D908" s="24"/>
      <c r="E908" s="24"/>
      <c r="F908" s="24"/>
      <c r="G908" s="25"/>
      <c r="H908" s="25"/>
      <c r="I908" s="25"/>
      <c r="J908" s="25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21"/>
      <c r="B909" s="22"/>
      <c r="C909" s="23"/>
      <c r="D909" s="24"/>
      <c r="E909" s="24"/>
      <c r="F909" s="24"/>
      <c r="G909" s="25"/>
      <c r="H909" s="25"/>
      <c r="I909" s="25"/>
      <c r="J909" s="25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21"/>
      <c r="B910" s="22"/>
      <c r="C910" s="23"/>
      <c r="D910" s="24"/>
      <c r="E910" s="24"/>
      <c r="F910" s="24"/>
      <c r="G910" s="25"/>
      <c r="H910" s="25"/>
      <c r="I910" s="25"/>
      <c r="J910" s="25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21"/>
      <c r="B911" s="22"/>
      <c r="C911" s="23"/>
      <c r="D911" s="24"/>
      <c r="E911" s="24"/>
      <c r="F911" s="24"/>
      <c r="G911" s="25"/>
      <c r="H911" s="25"/>
      <c r="I911" s="25"/>
      <c r="J911" s="25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21"/>
      <c r="B912" s="22"/>
      <c r="C912" s="23"/>
      <c r="D912" s="24"/>
      <c r="E912" s="24"/>
      <c r="F912" s="24"/>
      <c r="G912" s="25"/>
      <c r="H912" s="25"/>
      <c r="I912" s="25"/>
      <c r="J912" s="25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21"/>
      <c r="B913" s="22"/>
      <c r="C913" s="23"/>
      <c r="D913" s="24"/>
      <c r="E913" s="24"/>
      <c r="F913" s="24"/>
      <c r="G913" s="25"/>
      <c r="H913" s="25"/>
      <c r="I913" s="25"/>
      <c r="J913" s="25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21"/>
      <c r="B914" s="22"/>
      <c r="C914" s="23"/>
      <c r="D914" s="24"/>
      <c r="E914" s="24"/>
      <c r="F914" s="24"/>
      <c r="G914" s="25"/>
      <c r="H914" s="25"/>
      <c r="I914" s="25"/>
      <c r="J914" s="25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21"/>
      <c r="B915" s="22"/>
      <c r="C915" s="23"/>
      <c r="D915" s="24"/>
      <c r="E915" s="24"/>
      <c r="F915" s="24"/>
      <c r="G915" s="25"/>
      <c r="H915" s="25"/>
      <c r="I915" s="25"/>
      <c r="J915" s="25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21"/>
      <c r="B916" s="22"/>
      <c r="C916" s="23"/>
      <c r="D916" s="24"/>
      <c r="E916" s="24"/>
      <c r="F916" s="24"/>
      <c r="G916" s="25"/>
      <c r="H916" s="25"/>
      <c r="I916" s="25"/>
      <c r="J916" s="25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21"/>
      <c r="B917" s="22"/>
      <c r="C917" s="23"/>
      <c r="D917" s="24"/>
      <c r="E917" s="24"/>
      <c r="F917" s="24"/>
      <c r="G917" s="25"/>
      <c r="H917" s="25"/>
      <c r="I917" s="25"/>
      <c r="J917" s="25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21"/>
      <c r="B918" s="22"/>
      <c r="C918" s="23"/>
      <c r="D918" s="24"/>
      <c r="E918" s="24"/>
      <c r="F918" s="24"/>
      <c r="G918" s="25"/>
      <c r="H918" s="25"/>
      <c r="I918" s="25"/>
      <c r="J918" s="25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21"/>
      <c r="B919" s="22"/>
      <c r="C919" s="23"/>
      <c r="D919" s="24"/>
      <c r="E919" s="24"/>
      <c r="F919" s="24"/>
      <c r="G919" s="25"/>
      <c r="H919" s="25"/>
      <c r="I919" s="25"/>
      <c r="J919" s="25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21"/>
      <c r="B920" s="22"/>
      <c r="C920" s="23"/>
      <c r="D920" s="24"/>
      <c r="E920" s="24"/>
      <c r="F920" s="24"/>
      <c r="G920" s="25"/>
      <c r="H920" s="25"/>
      <c r="I920" s="25"/>
      <c r="J920" s="25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21"/>
      <c r="B921" s="22"/>
      <c r="C921" s="23"/>
      <c r="D921" s="24"/>
      <c r="E921" s="24"/>
      <c r="F921" s="24"/>
      <c r="G921" s="25"/>
      <c r="H921" s="25"/>
      <c r="I921" s="25"/>
      <c r="J921" s="25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21"/>
      <c r="B922" s="22"/>
      <c r="C922" s="23"/>
      <c r="D922" s="24"/>
      <c r="E922" s="24"/>
      <c r="F922" s="24"/>
      <c r="G922" s="25"/>
      <c r="H922" s="25"/>
      <c r="I922" s="25"/>
      <c r="J922" s="25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21"/>
      <c r="B923" s="22"/>
      <c r="C923" s="23"/>
      <c r="D923" s="24"/>
      <c r="E923" s="24"/>
      <c r="F923" s="24"/>
      <c r="G923" s="25"/>
      <c r="H923" s="25"/>
      <c r="I923" s="25"/>
      <c r="J923" s="25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21"/>
      <c r="B924" s="22"/>
      <c r="C924" s="23"/>
      <c r="D924" s="24"/>
      <c r="E924" s="24"/>
      <c r="F924" s="24"/>
      <c r="G924" s="25"/>
      <c r="H924" s="25"/>
      <c r="I924" s="25"/>
      <c r="J924" s="25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21"/>
      <c r="B925" s="22"/>
      <c r="C925" s="23"/>
      <c r="D925" s="24"/>
      <c r="E925" s="24"/>
      <c r="F925" s="24"/>
      <c r="G925" s="25"/>
      <c r="H925" s="25"/>
      <c r="I925" s="25"/>
      <c r="J925" s="25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21"/>
      <c r="B926" s="22"/>
      <c r="C926" s="23"/>
      <c r="D926" s="24"/>
      <c r="E926" s="24"/>
      <c r="F926" s="24"/>
      <c r="G926" s="25"/>
      <c r="H926" s="25"/>
      <c r="I926" s="25"/>
      <c r="J926" s="25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21"/>
      <c r="B927" s="22"/>
      <c r="C927" s="23"/>
      <c r="D927" s="24"/>
      <c r="E927" s="24"/>
      <c r="F927" s="24"/>
      <c r="G927" s="25"/>
      <c r="H927" s="25"/>
      <c r="I927" s="25"/>
      <c r="J927" s="25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21"/>
      <c r="B928" s="22"/>
      <c r="C928" s="23"/>
      <c r="D928" s="24"/>
      <c r="E928" s="24"/>
      <c r="F928" s="24"/>
      <c r="G928" s="25"/>
      <c r="H928" s="25"/>
      <c r="I928" s="25"/>
      <c r="J928" s="25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21"/>
      <c r="B929" s="22"/>
      <c r="C929" s="23"/>
      <c r="D929" s="24"/>
      <c r="E929" s="24"/>
      <c r="F929" s="24"/>
      <c r="G929" s="25"/>
      <c r="H929" s="25"/>
      <c r="I929" s="25"/>
      <c r="J929" s="25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21"/>
      <c r="B930" s="22"/>
      <c r="C930" s="23"/>
      <c r="D930" s="24"/>
      <c r="E930" s="24"/>
      <c r="F930" s="24"/>
      <c r="G930" s="25"/>
      <c r="H930" s="25"/>
      <c r="I930" s="25"/>
      <c r="J930" s="25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21"/>
      <c r="B931" s="22"/>
      <c r="C931" s="23"/>
      <c r="D931" s="24"/>
      <c r="E931" s="24"/>
      <c r="F931" s="24"/>
      <c r="G931" s="25"/>
      <c r="H931" s="25"/>
      <c r="I931" s="25"/>
      <c r="J931" s="25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21"/>
      <c r="B932" s="22"/>
      <c r="C932" s="23"/>
      <c r="D932" s="24"/>
      <c r="E932" s="24"/>
      <c r="F932" s="24"/>
      <c r="G932" s="25"/>
      <c r="H932" s="25"/>
      <c r="I932" s="25"/>
      <c r="J932" s="25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21"/>
      <c r="B933" s="22"/>
      <c r="C933" s="23"/>
      <c r="D933" s="24"/>
      <c r="E933" s="24"/>
      <c r="F933" s="24"/>
      <c r="G933" s="25"/>
      <c r="H933" s="25"/>
      <c r="I933" s="25"/>
      <c r="J933" s="25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21"/>
      <c r="B934" s="22"/>
      <c r="C934" s="23"/>
      <c r="D934" s="24"/>
      <c r="E934" s="24"/>
      <c r="F934" s="24"/>
      <c r="G934" s="25"/>
      <c r="H934" s="25"/>
      <c r="I934" s="25"/>
      <c r="J934" s="25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21"/>
      <c r="B935" s="22"/>
      <c r="C935" s="23"/>
      <c r="D935" s="24"/>
      <c r="E935" s="24"/>
      <c r="F935" s="24"/>
      <c r="G935" s="25"/>
      <c r="H935" s="25"/>
      <c r="I935" s="25"/>
      <c r="J935" s="25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21"/>
      <c r="B936" s="22"/>
      <c r="C936" s="23"/>
      <c r="D936" s="24"/>
      <c r="E936" s="24"/>
      <c r="F936" s="24"/>
      <c r="G936" s="25"/>
      <c r="H936" s="25"/>
      <c r="I936" s="25"/>
      <c r="J936" s="25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21"/>
      <c r="B937" s="22"/>
      <c r="C937" s="23"/>
      <c r="D937" s="24"/>
      <c r="E937" s="24"/>
      <c r="F937" s="24"/>
      <c r="G937" s="25"/>
      <c r="H937" s="25"/>
      <c r="I937" s="25"/>
      <c r="J937" s="25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21"/>
      <c r="B938" s="22"/>
      <c r="C938" s="23"/>
      <c r="D938" s="24"/>
      <c r="E938" s="24"/>
      <c r="F938" s="24"/>
      <c r="G938" s="25"/>
      <c r="H938" s="25"/>
      <c r="I938" s="25"/>
      <c r="J938" s="25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21"/>
      <c r="B939" s="22"/>
      <c r="C939" s="23"/>
      <c r="D939" s="24"/>
      <c r="E939" s="24"/>
      <c r="F939" s="24"/>
      <c r="G939" s="25"/>
      <c r="H939" s="25"/>
      <c r="I939" s="25"/>
      <c r="J939" s="25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21"/>
      <c r="B940" s="22"/>
      <c r="C940" s="23"/>
      <c r="D940" s="24"/>
      <c r="E940" s="24"/>
      <c r="F940" s="24"/>
      <c r="G940" s="25"/>
      <c r="H940" s="25"/>
      <c r="I940" s="25"/>
      <c r="J940" s="25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21"/>
      <c r="B941" s="22"/>
      <c r="C941" s="23"/>
      <c r="D941" s="24"/>
      <c r="E941" s="24"/>
      <c r="F941" s="24"/>
      <c r="G941" s="25"/>
      <c r="H941" s="25"/>
      <c r="I941" s="25"/>
      <c r="J941" s="25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21"/>
      <c r="B942" s="22"/>
      <c r="C942" s="23"/>
      <c r="D942" s="24"/>
      <c r="E942" s="24"/>
      <c r="F942" s="24"/>
      <c r="G942" s="25"/>
      <c r="H942" s="25"/>
      <c r="I942" s="25"/>
      <c r="J942" s="25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21"/>
      <c r="B943" s="22"/>
      <c r="C943" s="23"/>
      <c r="D943" s="24"/>
      <c r="E943" s="24"/>
      <c r="F943" s="24"/>
      <c r="G943" s="25"/>
      <c r="H943" s="25"/>
      <c r="I943" s="25"/>
      <c r="J943" s="25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21"/>
      <c r="B944" s="22"/>
      <c r="C944" s="23"/>
      <c r="D944" s="24"/>
      <c r="E944" s="24"/>
      <c r="F944" s="24"/>
      <c r="G944" s="25"/>
      <c r="H944" s="25"/>
      <c r="I944" s="25"/>
      <c r="J944" s="25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21"/>
      <c r="B945" s="22"/>
      <c r="C945" s="23"/>
      <c r="D945" s="24"/>
      <c r="E945" s="24"/>
      <c r="F945" s="24"/>
      <c r="G945" s="25"/>
      <c r="H945" s="25"/>
      <c r="I945" s="25"/>
      <c r="J945" s="25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21"/>
      <c r="B946" s="22"/>
      <c r="C946" s="23"/>
      <c r="D946" s="24"/>
      <c r="E946" s="24"/>
      <c r="F946" s="24"/>
      <c r="G946" s="25"/>
      <c r="H946" s="25"/>
      <c r="I946" s="25"/>
      <c r="J946" s="25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21"/>
      <c r="B947" s="22"/>
      <c r="C947" s="23"/>
      <c r="D947" s="24"/>
      <c r="E947" s="24"/>
      <c r="F947" s="24"/>
      <c r="G947" s="25"/>
      <c r="H947" s="25"/>
      <c r="I947" s="25"/>
      <c r="J947" s="25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21"/>
      <c r="B948" s="22"/>
      <c r="C948" s="23"/>
      <c r="D948" s="24"/>
      <c r="E948" s="24"/>
      <c r="F948" s="24"/>
      <c r="G948" s="25"/>
      <c r="H948" s="25"/>
      <c r="I948" s="25"/>
      <c r="J948" s="25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21"/>
      <c r="B949" s="22"/>
      <c r="C949" s="23"/>
      <c r="D949" s="24"/>
      <c r="E949" s="24"/>
      <c r="F949" s="24"/>
      <c r="G949" s="25"/>
      <c r="H949" s="25"/>
      <c r="I949" s="25"/>
      <c r="J949" s="25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21"/>
      <c r="B950" s="22"/>
      <c r="C950" s="23"/>
      <c r="D950" s="24"/>
      <c r="E950" s="24"/>
      <c r="F950" s="24"/>
      <c r="G950" s="25"/>
      <c r="H950" s="25"/>
      <c r="I950" s="25"/>
      <c r="J950" s="25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21"/>
      <c r="B951" s="22"/>
      <c r="C951" s="23"/>
      <c r="D951" s="24"/>
      <c r="E951" s="24"/>
      <c r="F951" s="24"/>
      <c r="G951" s="25"/>
      <c r="H951" s="25"/>
      <c r="I951" s="25"/>
      <c r="J951" s="25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21"/>
      <c r="B952" s="22"/>
      <c r="C952" s="23"/>
      <c r="D952" s="24"/>
      <c r="E952" s="24"/>
      <c r="F952" s="24"/>
      <c r="G952" s="25"/>
      <c r="H952" s="25"/>
      <c r="I952" s="25"/>
      <c r="J952" s="25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21"/>
      <c r="B953" s="22"/>
      <c r="C953" s="23"/>
      <c r="D953" s="24"/>
      <c r="E953" s="24"/>
      <c r="F953" s="24"/>
      <c r="G953" s="25"/>
      <c r="H953" s="25"/>
      <c r="I953" s="25"/>
      <c r="J953" s="25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21"/>
      <c r="B954" s="22"/>
      <c r="C954" s="23"/>
      <c r="D954" s="24"/>
      <c r="E954" s="24"/>
      <c r="F954" s="24"/>
      <c r="G954" s="25"/>
      <c r="H954" s="25"/>
      <c r="I954" s="25"/>
      <c r="J954" s="25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21"/>
      <c r="B955" s="22"/>
      <c r="C955" s="23"/>
      <c r="D955" s="24"/>
      <c r="E955" s="24"/>
      <c r="F955" s="24"/>
      <c r="G955" s="25"/>
      <c r="H955" s="25"/>
      <c r="I955" s="25"/>
      <c r="J955" s="25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21"/>
      <c r="B956" s="22"/>
      <c r="C956" s="23"/>
      <c r="D956" s="24"/>
      <c r="E956" s="24"/>
      <c r="F956" s="24"/>
      <c r="G956" s="25"/>
      <c r="H956" s="25"/>
      <c r="I956" s="25"/>
      <c r="J956" s="25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21"/>
      <c r="B957" s="22"/>
      <c r="C957" s="23"/>
      <c r="D957" s="24"/>
      <c r="E957" s="24"/>
      <c r="F957" s="24"/>
      <c r="G957" s="25"/>
      <c r="H957" s="25"/>
      <c r="I957" s="25"/>
      <c r="J957" s="25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21"/>
      <c r="B958" s="22"/>
      <c r="C958" s="23"/>
      <c r="D958" s="24"/>
      <c r="E958" s="24"/>
      <c r="F958" s="24"/>
      <c r="G958" s="25"/>
      <c r="H958" s="25"/>
      <c r="I958" s="25"/>
      <c r="J958" s="25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21"/>
      <c r="B959" s="22"/>
      <c r="C959" s="23"/>
      <c r="D959" s="24"/>
      <c r="E959" s="24"/>
      <c r="F959" s="24"/>
      <c r="G959" s="25"/>
      <c r="H959" s="25"/>
      <c r="I959" s="25"/>
      <c r="J959" s="25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21"/>
      <c r="B960" s="22"/>
      <c r="C960" s="23"/>
      <c r="D960" s="24"/>
      <c r="E960" s="24"/>
      <c r="F960" s="24"/>
      <c r="G960" s="25"/>
      <c r="H960" s="25"/>
      <c r="I960" s="25"/>
      <c r="J960" s="25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21"/>
      <c r="B961" s="22"/>
      <c r="C961" s="23"/>
      <c r="D961" s="24"/>
      <c r="E961" s="24"/>
      <c r="F961" s="24"/>
      <c r="G961" s="25"/>
      <c r="H961" s="25"/>
      <c r="I961" s="25"/>
      <c r="J961" s="25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21"/>
      <c r="B962" s="22"/>
      <c r="C962" s="23"/>
      <c r="D962" s="24"/>
      <c r="E962" s="24"/>
      <c r="F962" s="24"/>
      <c r="G962" s="25"/>
      <c r="H962" s="25"/>
      <c r="I962" s="25"/>
      <c r="J962" s="25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21"/>
      <c r="B963" s="22"/>
      <c r="C963" s="23"/>
      <c r="D963" s="24"/>
      <c r="E963" s="24"/>
      <c r="F963" s="24"/>
      <c r="G963" s="25"/>
      <c r="H963" s="25"/>
      <c r="I963" s="25"/>
      <c r="J963" s="25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21"/>
      <c r="B964" s="22"/>
      <c r="C964" s="23"/>
      <c r="D964" s="24"/>
      <c r="E964" s="24"/>
      <c r="F964" s="24"/>
      <c r="G964" s="25"/>
      <c r="H964" s="25"/>
      <c r="I964" s="25"/>
      <c r="J964" s="25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21"/>
      <c r="B965" s="22"/>
      <c r="C965" s="23"/>
      <c r="D965" s="24"/>
      <c r="E965" s="24"/>
      <c r="F965" s="24"/>
      <c r="G965" s="25"/>
      <c r="H965" s="25"/>
      <c r="I965" s="25"/>
      <c r="J965" s="25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21"/>
      <c r="B966" s="22"/>
      <c r="C966" s="23"/>
      <c r="D966" s="24"/>
      <c r="E966" s="24"/>
      <c r="F966" s="24"/>
      <c r="G966" s="25"/>
      <c r="H966" s="25"/>
      <c r="I966" s="25"/>
      <c r="J966" s="25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21"/>
      <c r="B967" s="22"/>
      <c r="C967" s="23"/>
      <c r="D967" s="24"/>
      <c r="E967" s="24"/>
      <c r="F967" s="24"/>
      <c r="G967" s="25"/>
      <c r="H967" s="25"/>
      <c r="I967" s="25"/>
      <c r="J967" s="25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21"/>
      <c r="B968" s="22"/>
      <c r="C968" s="23"/>
      <c r="D968" s="24"/>
      <c r="E968" s="24"/>
      <c r="F968" s="24"/>
      <c r="G968" s="25"/>
      <c r="H968" s="25"/>
      <c r="I968" s="25"/>
      <c r="J968" s="25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21"/>
      <c r="B969" s="22"/>
      <c r="C969" s="23"/>
      <c r="D969" s="24"/>
      <c r="E969" s="24"/>
      <c r="F969" s="24"/>
      <c r="G969" s="25"/>
      <c r="H969" s="25"/>
      <c r="I969" s="25"/>
      <c r="J969" s="25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21"/>
      <c r="B970" s="22"/>
      <c r="C970" s="23"/>
      <c r="D970" s="24"/>
      <c r="E970" s="24"/>
      <c r="F970" s="24"/>
      <c r="G970" s="25"/>
      <c r="H970" s="25"/>
      <c r="I970" s="25"/>
      <c r="J970" s="25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21"/>
      <c r="B971" s="22"/>
      <c r="C971" s="23"/>
      <c r="D971" s="24"/>
      <c r="E971" s="24"/>
      <c r="F971" s="24"/>
      <c r="G971" s="25"/>
      <c r="H971" s="25"/>
      <c r="I971" s="25"/>
      <c r="J971" s="25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21"/>
      <c r="B972" s="22"/>
      <c r="C972" s="23"/>
      <c r="D972" s="24"/>
      <c r="E972" s="24"/>
      <c r="F972" s="24"/>
      <c r="G972" s="25"/>
      <c r="H972" s="25"/>
      <c r="I972" s="25"/>
      <c r="J972" s="25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21"/>
      <c r="B973" s="22"/>
      <c r="C973" s="23"/>
      <c r="D973" s="24"/>
      <c r="E973" s="24"/>
      <c r="F973" s="24"/>
      <c r="G973" s="25"/>
      <c r="H973" s="25"/>
      <c r="I973" s="25"/>
      <c r="J973" s="25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21"/>
      <c r="B974" s="22"/>
      <c r="C974" s="23"/>
      <c r="D974" s="24"/>
      <c r="E974" s="24"/>
      <c r="F974" s="24"/>
      <c r="G974" s="25"/>
      <c r="H974" s="25"/>
      <c r="I974" s="25"/>
      <c r="J974" s="25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21"/>
      <c r="B975" s="22"/>
      <c r="C975" s="23"/>
      <c r="D975" s="24"/>
      <c r="E975" s="24"/>
      <c r="F975" s="24"/>
      <c r="G975" s="25"/>
      <c r="H975" s="25"/>
      <c r="I975" s="25"/>
      <c r="J975" s="25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21"/>
      <c r="B976" s="22"/>
      <c r="C976" s="23"/>
      <c r="D976" s="24"/>
      <c r="E976" s="24"/>
      <c r="F976" s="24"/>
      <c r="G976" s="25"/>
      <c r="H976" s="25"/>
      <c r="I976" s="25"/>
      <c r="J976" s="25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21"/>
      <c r="B977" s="22"/>
      <c r="C977" s="23"/>
      <c r="D977" s="24"/>
      <c r="E977" s="24"/>
      <c r="F977" s="24"/>
      <c r="G977" s="25"/>
      <c r="H977" s="25"/>
      <c r="I977" s="25"/>
      <c r="J977" s="25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21"/>
      <c r="B978" s="22"/>
      <c r="C978" s="23"/>
      <c r="D978" s="24"/>
      <c r="E978" s="24"/>
      <c r="F978" s="24"/>
      <c r="G978" s="25"/>
      <c r="H978" s="25"/>
      <c r="I978" s="25"/>
      <c r="J978" s="25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21"/>
      <c r="B979" s="22"/>
      <c r="C979" s="23"/>
      <c r="D979" s="24"/>
      <c r="E979" s="24"/>
      <c r="F979" s="24"/>
      <c r="G979" s="25"/>
      <c r="H979" s="25"/>
      <c r="I979" s="25"/>
      <c r="J979" s="25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21"/>
      <c r="B980" s="22"/>
      <c r="C980" s="23"/>
      <c r="D980" s="24"/>
      <c r="E980" s="24"/>
      <c r="F980" s="24"/>
      <c r="G980" s="25"/>
      <c r="H980" s="25"/>
      <c r="I980" s="25"/>
      <c r="J980" s="25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21"/>
      <c r="B981" s="22"/>
      <c r="C981" s="23"/>
      <c r="D981" s="24"/>
      <c r="E981" s="24"/>
      <c r="F981" s="24"/>
      <c r="G981" s="25"/>
      <c r="H981" s="25"/>
      <c r="I981" s="25"/>
      <c r="J981" s="25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21"/>
      <c r="B982" s="22"/>
      <c r="C982" s="23"/>
      <c r="D982" s="24"/>
      <c r="E982" s="24"/>
      <c r="F982" s="24"/>
      <c r="G982" s="25"/>
      <c r="H982" s="25"/>
      <c r="I982" s="25"/>
      <c r="J982" s="25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21"/>
      <c r="B983" s="22"/>
      <c r="C983" s="23"/>
      <c r="D983" s="24"/>
      <c r="E983" s="24"/>
      <c r="F983" s="24"/>
      <c r="G983" s="25"/>
      <c r="H983" s="25"/>
      <c r="I983" s="25"/>
      <c r="J983" s="25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21"/>
      <c r="B984" s="22"/>
      <c r="C984" s="23"/>
      <c r="D984" s="24"/>
      <c r="E984" s="24"/>
      <c r="F984" s="24"/>
      <c r="G984" s="25"/>
      <c r="H984" s="25"/>
      <c r="I984" s="25"/>
      <c r="J984" s="25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21"/>
      <c r="B985" s="22"/>
      <c r="C985" s="23"/>
      <c r="D985" s="24"/>
      <c r="E985" s="24"/>
      <c r="F985" s="24"/>
      <c r="G985" s="25"/>
      <c r="H985" s="25"/>
      <c r="I985" s="25"/>
      <c r="J985" s="25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21"/>
      <c r="B986" s="22"/>
      <c r="C986" s="23"/>
      <c r="D986" s="24"/>
      <c r="E986" s="24"/>
      <c r="F986" s="24"/>
      <c r="G986" s="25"/>
      <c r="H986" s="25"/>
      <c r="I986" s="25"/>
      <c r="J986" s="25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21"/>
      <c r="B987" s="22"/>
      <c r="C987" s="23"/>
      <c r="D987" s="24"/>
      <c r="E987" s="24"/>
      <c r="F987" s="24"/>
      <c r="G987" s="25"/>
      <c r="H987" s="25"/>
      <c r="I987" s="25"/>
      <c r="J987" s="25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21"/>
      <c r="B988" s="22"/>
      <c r="C988" s="23"/>
      <c r="D988" s="24"/>
      <c r="E988" s="24"/>
      <c r="F988" s="24"/>
      <c r="G988" s="25"/>
      <c r="H988" s="25"/>
      <c r="I988" s="25"/>
      <c r="J988" s="25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21"/>
      <c r="B989" s="22"/>
      <c r="C989" s="23"/>
      <c r="D989" s="24"/>
      <c r="E989" s="24"/>
      <c r="F989" s="24"/>
      <c r="G989" s="25"/>
      <c r="H989" s="25"/>
      <c r="I989" s="25"/>
      <c r="J989" s="25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21"/>
      <c r="B990" s="22"/>
      <c r="C990" s="23"/>
      <c r="D990" s="24"/>
      <c r="E990" s="24"/>
      <c r="F990" s="24"/>
      <c r="G990" s="25"/>
      <c r="H990" s="25"/>
      <c r="I990" s="25"/>
      <c r="J990" s="25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21"/>
      <c r="B991" s="22"/>
      <c r="C991" s="23"/>
      <c r="D991" s="24"/>
      <c r="E991" s="24"/>
      <c r="F991" s="24"/>
      <c r="G991" s="25"/>
      <c r="H991" s="25"/>
      <c r="I991" s="25"/>
      <c r="J991" s="25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21"/>
      <c r="B992" s="22"/>
      <c r="C992" s="23"/>
      <c r="D992" s="24"/>
      <c r="E992" s="24"/>
      <c r="F992" s="24"/>
      <c r="G992" s="25"/>
      <c r="H992" s="25"/>
      <c r="I992" s="25"/>
      <c r="J992" s="25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21"/>
      <c r="B993" s="22"/>
      <c r="C993" s="23"/>
      <c r="D993" s="24"/>
      <c r="E993" s="24"/>
      <c r="F993" s="24"/>
      <c r="G993" s="25"/>
      <c r="H993" s="25"/>
      <c r="I993" s="25"/>
      <c r="J993" s="25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21"/>
      <c r="B994" s="22"/>
      <c r="C994" s="23"/>
      <c r="D994" s="24"/>
      <c r="E994" s="24"/>
      <c r="F994" s="24"/>
      <c r="G994" s="25"/>
      <c r="H994" s="25"/>
      <c r="I994" s="25"/>
      <c r="J994" s="25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A995" s="21"/>
      <c r="B995" s="22"/>
      <c r="C995" s="23"/>
      <c r="D995" s="24"/>
      <c r="E995" s="24"/>
      <c r="F995" s="24"/>
      <c r="G995" s="25"/>
      <c r="H995" s="25"/>
      <c r="I995" s="25"/>
      <c r="J995" s="25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A996" s="21"/>
      <c r="B996" s="22"/>
      <c r="C996" s="23"/>
      <c r="D996" s="24"/>
      <c r="E996" s="24"/>
      <c r="F996" s="24"/>
      <c r="G996" s="25"/>
      <c r="H996" s="25"/>
      <c r="I996" s="25"/>
      <c r="J996" s="25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5.75" customHeight="1">
      <c r="A997" s="21"/>
      <c r="B997" s="22"/>
      <c r="C997" s="23"/>
      <c r="D997" s="24"/>
      <c r="E997" s="24"/>
      <c r="F997" s="24"/>
      <c r="G997" s="25"/>
      <c r="H997" s="25"/>
      <c r="I997" s="25"/>
      <c r="J997" s="25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5.75" customHeight="1">
      <c r="A998" s="21"/>
      <c r="B998" s="22"/>
      <c r="C998" s="23"/>
      <c r="D998" s="24"/>
      <c r="E998" s="24"/>
      <c r="F998" s="24"/>
      <c r="G998" s="25"/>
      <c r="H998" s="25"/>
      <c r="I998" s="25"/>
      <c r="J998" s="25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5.75" customHeight="1">
      <c r="A999" s="21"/>
      <c r="B999" s="22"/>
      <c r="C999" s="23"/>
      <c r="D999" s="24"/>
      <c r="E999" s="24"/>
      <c r="F999" s="24"/>
      <c r="G999" s="25"/>
      <c r="H999" s="25"/>
      <c r="I999" s="25"/>
      <c r="J999" s="25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5.75" customHeight="1">
      <c r="A1000" s="21"/>
      <c r="B1000" s="22"/>
      <c r="C1000" s="23"/>
      <c r="D1000" s="24"/>
      <c r="E1000" s="24"/>
      <c r="F1000" s="24"/>
      <c r="G1000" s="25"/>
      <c r="H1000" s="25"/>
      <c r="I1000" s="25"/>
      <c r="J1000" s="25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21.57"/>
    <col customWidth="1" min="2" max="2" width="5.86"/>
    <col customWidth="1" min="3" max="3" width="14.43"/>
    <col customWidth="1" min="4" max="4" width="23.71"/>
    <col customWidth="1" hidden="1" min="5" max="5" width="23.71"/>
    <col customWidth="1" hidden="1" min="6" max="6" width="11.0"/>
    <col customWidth="1" min="7" max="7" width="9.14"/>
    <col customWidth="1" min="8" max="8" width="10.43"/>
    <col customWidth="1" min="9" max="9" width="9.71"/>
    <col customWidth="1" min="10" max="10" width="8.14"/>
    <col customWidth="1" min="11" max="11" width="9.29"/>
    <col customWidth="1" min="12" max="12" width="12.43"/>
    <col customWidth="1" min="13" max="13" width="13.14"/>
    <col customWidth="1" min="14" max="14" width="10.57"/>
  </cols>
  <sheetData>
    <row r="1" ht="22.5" customHeight="1">
      <c r="A1" s="26" t="s">
        <v>0</v>
      </c>
      <c r="B1" s="27" t="s">
        <v>736</v>
      </c>
      <c r="C1" s="28" t="s">
        <v>1</v>
      </c>
      <c r="D1" s="29" t="s">
        <v>4</v>
      </c>
      <c r="E1" s="29" t="s">
        <v>737</v>
      </c>
      <c r="F1" s="30" t="s">
        <v>738</v>
      </c>
      <c r="G1" s="31" t="s">
        <v>739</v>
      </c>
      <c r="H1" s="32" t="s">
        <v>741</v>
      </c>
      <c r="I1" s="33" t="s">
        <v>742</v>
      </c>
      <c r="J1" s="34"/>
      <c r="K1" s="35"/>
      <c r="L1" s="31" t="s">
        <v>743</v>
      </c>
      <c r="M1" s="31" t="s">
        <v>744</v>
      </c>
      <c r="N1" s="31" t="s">
        <v>745</v>
      </c>
      <c r="O1" s="36" t="s">
        <v>746</v>
      </c>
      <c r="P1" s="36" t="s">
        <v>6</v>
      </c>
      <c r="Q1" s="36" t="s">
        <v>5</v>
      </c>
      <c r="R1" s="36" t="s">
        <v>747</v>
      </c>
      <c r="S1" s="26"/>
      <c r="T1" s="26"/>
      <c r="U1" s="26"/>
      <c r="V1" s="26"/>
      <c r="W1" s="26"/>
      <c r="X1" s="26"/>
      <c r="Y1" s="26"/>
      <c r="Z1" s="26"/>
    </row>
    <row r="2">
      <c r="A2" s="37">
        <v>43129.760388263894</v>
      </c>
      <c r="B2" s="38">
        <v>1.0</v>
      </c>
      <c r="C2" s="39">
        <v>1.60115737001E11</v>
      </c>
      <c r="D2" s="40" t="s">
        <v>82</v>
      </c>
      <c r="E2" s="40" t="s">
        <v>83</v>
      </c>
      <c r="F2" s="41">
        <v>8.143167771E9</v>
      </c>
      <c r="G2" s="42">
        <v>8.0</v>
      </c>
      <c r="H2" s="43" t="s">
        <v>748</v>
      </c>
      <c r="I2" s="41" t="s">
        <v>748</v>
      </c>
      <c r="J2" s="41"/>
      <c r="K2" s="41"/>
      <c r="L2" s="41"/>
      <c r="M2" s="41"/>
      <c r="N2" s="41"/>
      <c r="O2" s="26">
        <f>IFERROR(__xludf.DUMMYFUNCTION("COUNTA(UNIQUE(H2:N2,true))"),1.0)</f>
        <v>1</v>
      </c>
      <c r="P2" s="26" t="str">
        <f>VLOOKUP(C2,TOTB!B:G,6,0)</f>
        <v>Female</v>
      </c>
      <c r="Q2" s="26">
        <f>VLOOKUP(C2,TOTB!B:G,5,0)</f>
        <v>0</v>
      </c>
      <c r="R2" s="36">
        <v>1.0</v>
      </c>
      <c r="S2" s="26"/>
      <c r="T2" s="26"/>
      <c r="U2" s="26"/>
      <c r="V2" s="26"/>
      <c r="W2" s="26"/>
      <c r="X2" s="26"/>
      <c r="Y2" s="26"/>
      <c r="Z2" s="26"/>
    </row>
    <row r="3" ht="22.5" customHeight="1">
      <c r="A3" s="37">
        <v>43129.85143613426</v>
      </c>
      <c r="B3" s="38">
        <v>2.0</v>
      </c>
      <c r="C3" s="39">
        <v>1.60115737002E11</v>
      </c>
      <c r="D3" s="40" t="s">
        <v>88</v>
      </c>
      <c r="E3" s="40" t="s">
        <v>89</v>
      </c>
      <c r="F3" s="41">
        <v>9.989557592E9</v>
      </c>
      <c r="G3" s="42">
        <v>7.9</v>
      </c>
      <c r="H3" s="43" t="s">
        <v>748</v>
      </c>
      <c r="I3" s="41" t="s">
        <v>748</v>
      </c>
      <c r="J3" s="41"/>
      <c r="K3" s="41"/>
      <c r="L3" s="41"/>
      <c r="M3" s="41"/>
      <c r="N3" s="41"/>
      <c r="O3" s="26">
        <f>IFERROR(__xludf.DUMMYFUNCTION("COUNTA(UNIQUE(H3:N3,true))"),1.0)</f>
        <v>1</v>
      </c>
      <c r="P3" s="26" t="str">
        <f>VLOOKUP(C3,TOTB!B:G,6,0)</f>
        <v>Female</v>
      </c>
      <c r="Q3" s="26">
        <f>VLOOKUP(C3,TOTB!B:G,5,0)</f>
        <v>0</v>
      </c>
      <c r="R3" s="36">
        <v>1.0</v>
      </c>
      <c r="S3" s="26"/>
      <c r="T3" s="26"/>
      <c r="U3" s="26"/>
      <c r="V3" s="26"/>
      <c r="W3" s="26"/>
      <c r="X3" s="26"/>
      <c r="Y3" s="26"/>
      <c r="Z3" s="26"/>
    </row>
    <row r="4" ht="22.5" customHeight="1">
      <c r="A4" s="37">
        <v>43129.88097118055</v>
      </c>
      <c r="B4" s="38">
        <v>3.0</v>
      </c>
      <c r="C4" s="39">
        <v>1.60115737003E11</v>
      </c>
      <c r="D4" s="40" t="s">
        <v>99</v>
      </c>
      <c r="E4" s="40" t="s">
        <v>100</v>
      </c>
      <c r="F4" s="41">
        <v>9.550767897E9</v>
      </c>
      <c r="G4" s="42">
        <v>9.1</v>
      </c>
      <c r="H4" s="43" t="s">
        <v>749</v>
      </c>
      <c r="I4" s="41"/>
      <c r="J4" s="41"/>
      <c r="K4" s="41"/>
      <c r="L4" s="41" t="s">
        <v>750</v>
      </c>
      <c r="M4" s="41"/>
      <c r="N4" s="41"/>
      <c r="O4" s="26">
        <f>IFERROR(__xludf.DUMMYFUNCTION("COUNTA(UNIQUE(H4:N4,true))"),2.0)</f>
        <v>2</v>
      </c>
      <c r="P4" s="26" t="str">
        <f>VLOOKUP(C4,TOTB!B:G,6,0)</f>
        <v>Female</v>
      </c>
      <c r="Q4" s="26">
        <f>VLOOKUP(C4,TOTB!B:G,5,0)</f>
        <v>0</v>
      </c>
      <c r="R4" s="36">
        <v>1.0</v>
      </c>
      <c r="S4" s="26"/>
      <c r="T4" s="26"/>
      <c r="U4" s="26"/>
      <c r="V4" s="26"/>
      <c r="W4" s="26"/>
      <c r="X4" s="26"/>
      <c r="Y4" s="26"/>
      <c r="Z4" s="26"/>
    </row>
    <row r="5" ht="22.5" customHeight="1">
      <c r="A5" s="37">
        <v>43129.90221732639</v>
      </c>
      <c r="B5" s="38">
        <v>4.0</v>
      </c>
      <c r="C5" s="39">
        <v>1.60115737004E11</v>
      </c>
      <c r="D5" s="40" t="s">
        <v>110</v>
      </c>
      <c r="E5" s="40" t="s">
        <v>111</v>
      </c>
      <c r="F5" s="41">
        <v>7.995252241E9</v>
      </c>
      <c r="G5" s="42">
        <v>8.3</v>
      </c>
      <c r="H5" s="43" t="s">
        <v>751</v>
      </c>
      <c r="I5" s="41" t="s">
        <v>751</v>
      </c>
      <c r="J5" s="41"/>
      <c r="K5" s="41"/>
      <c r="L5" s="41"/>
      <c r="M5" s="41"/>
      <c r="N5" s="41"/>
      <c r="O5" s="26">
        <f>IFERROR(__xludf.DUMMYFUNCTION("COUNTA(UNIQUE(H5:N5,true))"),1.0)</f>
        <v>1</v>
      </c>
      <c r="P5" s="26" t="str">
        <f>VLOOKUP(C5,TOTB!B:G,6,0)</f>
        <v>Female</v>
      </c>
      <c r="Q5" s="26">
        <f>VLOOKUP(C5,TOTB!B:G,5,0)</f>
        <v>0</v>
      </c>
      <c r="R5" s="36">
        <v>1.0</v>
      </c>
      <c r="S5" s="26"/>
      <c r="T5" s="26"/>
      <c r="U5" s="26"/>
      <c r="V5" s="26"/>
      <c r="W5" s="26"/>
      <c r="X5" s="26"/>
      <c r="Y5" s="26"/>
      <c r="Z5" s="26"/>
    </row>
    <row r="6" ht="22.5" customHeight="1">
      <c r="A6" s="37">
        <v>43129.92517609954</v>
      </c>
      <c r="B6" s="38">
        <v>5.0</v>
      </c>
      <c r="C6" s="39">
        <v>1.60115737005E11</v>
      </c>
      <c r="D6" s="40" t="s">
        <v>120</v>
      </c>
      <c r="E6" s="40" t="s">
        <v>121</v>
      </c>
      <c r="F6" s="41">
        <v>7.995229295E9</v>
      </c>
      <c r="G6" s="42">
        <v>7.3</v>
      </c>
      <c r="H6" s="43" t="s">
        <v>752</v>
      </c>
      <c r="I6" s="41"/>
      <c r="J6" s="41"/>
      <c r="K6" s="41"/>
      <c r="L6" s="41"/>
      <c r="M6" s="41"/>
      <c r="N6" s="41"/>
      <c r="O6" s="26">
        <f>IFERROR(__xludf.DUMMYFUNCTION("COUNTA(UNIQUE(H6:N6,true))"),1.0)</f>
        <v>1</v>
      </c>
      <c r="P6" s="26" t="str">
        <f>VLOOKUP(C6,TOTB!B:G,6,0)</f>
        <v>Female</v>
      </c>
      <c r="Q6" s="26">
        <f>VLOOKUP(C6,TOTB!B:G,5,0)</f>
        <v>0</v>
      </c>
      <c r="R6" s="36">
        <v>1.0</v>
      </c>
      <c r="S6" s="26"/>
      <c r="T6" s="26"/>
      <c r="U6" s="26"/>
      <c r="V6" s="26"/>
      <c r="W6" s="26"/>
      <c r="X6" s="26"/>
      <c r="Y6" s="26"/>
      <c r="Z6" s="26"/>
    </row>
    <row r="7" ht="22.5" customHeight="1">
      <c r="A7" s="37">
        <v>43129.904007951394</v>
      </c>
      <c r="B7" s="38">
        <v>6.0</v>
      </c>
      <c r="C7" s="39">
        <v>1.60115737006E11</v>
      </c>
      <c r="D7" s="40" t="s">
        <v>128</v>
      </c>
      <c r="E7" s="40" t="s">
        <v>129</v>
      </c>
      <c r="F7" s="41">
        <v>7.995949361E9</v>
      </c>
      <c r="G7" s="42">
        <v>8.5</v>
      </c>
      <c r="H7" s="43" t="s">
        <v>749</v>
      </c>
      <c r="I7" s="41"/>
      <c r="J7" s="41"/>
      <c r="K7" s="41"/>
      <c r="L7" s="41" t="s">
        <v>753</v>
      </c>
      <c r="M7" s="41" t="s">
        <v>754</v>
      </c>
      <c r="N7" s="41"/>
      <c r="O7" s="26">
        <f>IFERROR(__xludf.DUMMYFUNCTION("COUNTA(UNIQUE(H7:N7,true))"),3.0)</f>
        <v>3</v>
      </c>
      <c r="P7" s="26" t="str">
        <f>VLOOKUP(C7,TOTB!B:G,6,0)</f>
        <v>Female</v>
      </c>
      <c r="Q7" s="26">
        <f>VLOOKUP(C7,TOTB!B:G,5,0)</f>
        <v>0</v>
      </c>
      <c r="R7" s="36">
        <v>1.0</v>
      </c>
      <c r="S7" s="26"/>
      <c r="T7" s="26"/>
      <c r="U7" s="26"/>
      <c r="V7" s="26"/>
      <c r="W7" s="26"/>
      <c r="X7" s="26"/>
      <c r="Y7" s="26"/>
      <c r="Z7" s="26"/>
    </row>
    <row r="8" ht="22.5" customHeight="1">
      <c r="A8" s="37">
        <v>43129.892930312504</v>
      </c>
      <c r="B8" s="38">
        <v>7.0</v>
      </c>
      <c r="C8" s="39">
        <v>1.60115737007E11</v>
      </c>
      <c r="D8" s="40" t="s">
        <v>142</v>
      </c>
      <c r="E8" s="40" t="s">
        <v>143</v>
      </c>
      <c r="F8" s="41">
        <v>7.095608579E9</v>
      </c>
      <c r="G8" s="42">
        <v>7.9</v>
      </c>
      <c r="H8" s="43" t="s">
        <v>748</v>
      </c>
      <c r="I8" s="41" t="s">
        <v>755</v>
      </c>
      <c r="J8" s="41" t="s">
        <v>748</v>
      </c>
      <c r="K8" s="41"/>
      <c r="L8" s="41"/>
      <c r="M8" s="41"/>
      <c r="N8" s="41"/>
      <c r="O8" s="26">
        <f>IFERROR(__xludf.DUMMYFUNCTION("COUNTA(UNIQUE(H8:N8,true))"),2.0)</f>
        <v>2</v>
      </c>
      <c r="P8" s="26" t="str">
        <f>VLOOKUP(C8,TOTB!B:G,6,0)</f>
        <v>Female</v>
      </c>
      <c r="Q8" s="26">
        <f>VLOOKUP(C8,TOTB!B:G,5,0)</f>
        <v>0</v>
      </c>
      <c r="R8" s="36">
        <v>1.0</v>
      </c>
      <c r="S8" s="26"/>
      <c r="T8" s="26"/>
      <c r="U8" s="26"/>
      <c r="V8" s="26"/>
      <c r="W8" s="26"/>
      <c r="X8" s="26"/>
      <c r="Y8" s="26"/>
      <c r="Z8" s="26"/>
    </row>
    <row r="9" ht="22.5" customHeight="1">
      <c r="A9" s="37">
        <v>43129.90860652778</v>
      </c>
      <c r="B9" s="38">
        <v>8.0</v>
      </c>
      <c r="C9" s="39">
        <v>1.60115737008E11</v>
      </c>
      <c r="D9" s="40" t="s">
        <v>150</v>
      </c>
      <c r="E9" s="40" t="s">
        <v>151</v>
      </c>
      <c r="F9" s="41">
        <v>7.842539567E9</v>
      </c>
      <c r="G9" s="42">
        <v>9.1</v>
      </c>
      <c r="H9" s="43" t="s">
        <v>751</v>
      </c>
      <c r="I9" s="41" t="s">
        <v>755</v>
      </c>
      <c r="J9" s="41" t="s">
        <v>751</v>
      </c>
      <c r="K9" s="41" t="s">
        <v>748</v>
      </c>
      <c r="L9" s="41" t="s">
        <v>756</v>
      </c>
      <c r="M9" s="41" t="s">
        <v>757</v>
      </c>
      <c r="N9" s="41"/>
      <c r="O9" s="26">
        <f>IFERROR(__xludf.DUMMYFUNCTION("COUNTA(UNIQUE(H9:N9,true))"),5.0)</f>
        <v>5</v>
      </c>
      <c r="P9" s="26" t="str">
        <f>VLOOKUP(C9,TOTB!B:G,6,0)</f>
        <v>Female</v>
      </c>
      <c r="Q9" s="26">
        <f>VLOOKUP(C9,TOTB!B:G,5,0)</f>
        <v>0</v>
      </c>
      <c r="R9" s="36">
        <v>1.0</v>
      </c>
      <c r="S9" s="26"/>
      <c r="T9" s="26"/>
      <c r="U9" s="26"/>
      <c r="V9" s="26"/>
      <c r="W9" s="26"/>
      <c r="X9" s="26"/>
      <c r="Y9" s="26"/>
      <c r="Z9" s="26"/>
    </row>
    <row r="10" ht="22.5" customHeight="1">
      <c r="A10" s="37">
        <v>43129.751028032406</v>
      </c>
      <c r="B10" s="38">
        <v>9.0</v>
      </c>
      <c r="C10" s="39">
        <v>1.60115737009E11</v>
      </c>
      <c r="D10" s="40" t="s">
        <v>163</v>
      </c>
      <c r="E10" s="40" t="s">
        <v>164</v>
      </c>
      <c r="F10" s="41">
        <v>8.096190304E9</v>
      </c>
      <c r="G10" s="42">
        <v>7.9</v>
      </c>
      <c r="H10" s="43" t="s">
        <v>748</v>
      </c>
      <c r="I10" s="41" t="s">
        <v>748</v>
      </c>
      <c r="J10" s="41"/>
      <c r="K10" s="41"/>
      <c r="L10" s="41"/>
      <c r="M10" s="41"/>
      <c r="N10" s="41"/>
      <c r="O10" s="26">
        <f>IFERROR(__xludf.DUMMYFUNCTION("COUNTA(UNIQUE(H10:N10,true))"),1.0)</f>
        <v>1</v>
      </c>
      <c r="P10" s="26" t="str">
        <f>VLOOKUP(C10,TOTB!B:G,6,0)</f>
        <v>Female</v>
      </c>
      <c r="Q10" s="26">
        <f>VLOOKUP(C10,TOTB!B:G,5,0)</f>
        <v>0</v>
      </c>
      <c r="R10" s="36">
        <v>1.0</v>
      </c>
      <c r="S10" s="26"/>
      <c r="T10" s="26"/>
      <c r="U10" s="26"/>
      <c r="V10" s="26"/>
      <c r="W10" s="26"/>
      <c r="X10" s="26"/>
      <c r="Y10" s="26"/>
      <c r="Z10" s="26"/>
    </row>
    <row r="11" ht="22.5" customHeight="1">
      <c r="A11" s="37">
        <v>43129.76341134259</v>
      </c>
      <c r="B11" s="38">
        <v>10.0</v>
      </c>
      <c r="C11" s="39">
        <v>1.6011573701E11</v>
      </c>
      <c r="D11" s="40" t="s">
        <v>172</v>
      </c>
      <c r="E11" s="40" t="s">
        <v>173</v>
      </c>
      <c r="F11" s="41">
        <v>7.569168243E9</v>
      </c>
      <c r="G11" s="42">
        <v>8.0</v>
      </c>
      <c r="H11" s="43" t="s">
        <v>749</v>
      </c>
      <c r="I11" s="41"/>
      <c r="J11" s="41"/>
      <c r="K11" s="41"/>
      <c r="L11" s="41"/>
      <c r="M11" s="41"/>
      <c r="N11" s="41"/>
      <c r="O11" s="26">
        <f>IFERROR(__xludf.DUMMYFUNCTION("COUNTA(UNIQUE(H11:N11,true))"),1.0)</f>
        <v>1</v>
      </c>
      <c r="P11" s="26" t="str">
        <f>VLOOKUP(C11,TOTB!B:G,6,0)</f>
        <v>Female</v>
      </c>
      <c r="Q11" s="26">
        <f>VLOOKUP(C11,TOTB!B:G,5,0)</f>
        <v>0</v>
      </c>
      <c r="R11" s="36">
        <v>1.0</v>
      </c>
      <c r="S11" s="26"/>
      <c r="T11" s="26"/>
      <c r="U11" s="26"/>
      <c r="V11" s="26"/>
      <c r="W11" s="26"/>
      <c r="X11" s="26"/>
      <c r="Y11" s="26"/>
      <c r="Z11" s="26"/>
    </row>
    <row r="12" ht="22.5" customHeight="1">
      <c r="A12" s="37">
        <v>43129.93273366898</v>
      </c>
      <c r="B12" s="38">
        <v>11.0</v>
      </c>
      <c r="C12" s="39">
        <v>1.60115737011E11</v>
      </c>
      <c r="D12" s="40" t="s">
        <v>183</v>
      </c>
      <c r="E12" s="40" t="s">
        <v>184</v>
      </c>
      <c r="F12" s="41">
        <v>9.676996767E9</v>
      </c>
      <c r="G12" s="42">
        <v>7.8</v>
      </c>
      <c r="H12" s="43" t="s">
        <v>752</v>
      </c>
      <c r="I12" s="41"/>
      <c r="J12" s="41"/>
      <c r="K12" s="41"/>
      <c r="L12" s="41"/>
      <c r="M12" s="41"/>
      <c r="N12" s="41"/>
      <c r="O12" s="26">
        <f>IFERROR(__xludf.DUMMYFUNCTION("COUNTA(UNIQUE(H12:N12,true))"),1.0)</f>
        <v>1</v>
      </c>
      <c r="P12" s="26" t="str">
        <f>VLOOKUP(C12,TOTB!B:G,6,0)</f>
        <v>Female</v>
      </c>
      <c r="Q12" s="26">
        <f>VLOOKUP(C12,TOTB!B:G,5,0)</f>
        <v>0</v>
      </c>
      <c r="R12" s="36">
        <v>1.0</v>
      </c>
      <c r="S12" s="26"/>
      <c r="T12" s="26"/>
      <c r="U12" s="26"/>
      <c r="V12" s="26"/>
      <c r="W12" s="26"/>
      <c r="X12" s="26"/>
      <c r="Y12" s="26"/>
      <c r="Z12" s="26"/>
    </row>
    <row r="13" ht="22.5" customHeight="1">
      <c r="A13" s="37">
        <v>43129.88928368056</v>
      </c>
      <c r="B13" s="38">
        <v>12.0</v>
      </c>
      <c r="C13" s="39">
        <v>1.60115737012E11</v>
      </c>
      <c r="D13" s="40" t="s">
        <v>193</v>
      </c>
      <c r="E13" s="40" t="s">
        <v>194</v>
      </c>
      <c r="F13" s="41">
        <v>8.98502346E9</v>
      </c>
      <c r="G13" s="42">
        <v>7.1</v>
      </c>
      <c r="H13" s="43" t="s">
        <v>751</v>
      </c>
      <c r="I13" s="41" t="s">
        <v>751</v>
      </c>
      <c r="J13" s="41"/>
      <c r="K13" s="41"/>
      <c r="L13" s="41"/>
      <c r="M13" s="41"/>
      <c r="N13" s="41"/>
      <c r="O13" s="26">
        <f>IFERROR(__xludf.DUMMYFUNCTION("COUNTA(UNIQUE(H13:N13,true))"),1.0)</f>
        <v>1</v>
      </c>
      <c r="P13" s="26" t="str">
        <f>VLOOKUP(C13,TOTB!B:G,6,0)</f>
        <v>Female</v>
      </c>
      <c r="Q13" s="26">
        <f>VLOOKUP(C13,TOTB!B:G,5,0)</f>
        <v>0</v>
      </c>
      <c r="R13" s="36">
        <v>1.0</v>
      </c>
      <c r="S13" s="26"/>
      <c r="T13" s="26"/>
      <c r="U13" s="26"/>
      <c r="V13" s="26"/>
      <c r="W13" s="26"/>
      <c r="X13" s="26"/>
      <c r="Y13" s="26"/>
      <c r="Z13" s="26"/>
    </row>
    <row r="14" ht="22.5" customHeight="1">
      <c r="A14" s="37">
        <v>43129.92068462963</v>
      </c>
      <c r="B14" s="38">
        <v>13.0</v>
      </c>
      <c r="C14" s="39">
        <v>1.60115737013E11</v>
      </c>
      <c r="D14" s="40" t="s">
        <v>203</v>
      </c>
      <c r="E14" s="40" t="s">
        <v>204</v>
      </c>
      <c r="F14" s="41">
        <v>8.464044399E9</v>
      </c>
      <c r="G14" s="42">
        <v>8.8</v>
      </c>
      <c r="H14" s="43" t="s">
        <v>749</v>
      </c>
      <c r="I14" s="41"/>
      <c r="J14" s="41"/>
      <c r="K14" s="41"/>
      <c r="L14" s="41"/>
      <c r="M14" s="41"/>
      <c r="N14" s="41"/>
      <c r="O14" s="26">
        <f>IFERROR(__xludf.DUMMYFUNCTION("COUNTA(UNIQUE(H14:N14,true))"),1.0)</f>
        <v>1</v>
      </c>
      <c r="P14" s="26" t="str">
        <f>VLOOKUP(C14,TOTB!B:G,6,0)</f>
        <v>Female</v>
      </c>
      <c r="Q14" s="26">
        <f>VLOOKUP(C14,TOTB!B:G,5,0)</f>
        <v>0</v>
      </c>
      <c r="R14" s="36">
        <v>1.0</v>
      </c>
      <c r="S14" s="26"/>
      <c r="T14" s="26"/>
      <c r="U14" s="26"/>
      <c r="V14" s="26"/>
      <c r="W14" s="26"/>
      <c r="X14" s="26"/>
      <c r="Y14" s="26"/>
      <c r="Z14" s="26"/>
    </row>
    <row r="15" ht="22.5" customHeight="1">
      <c r="A15" s="37">
        <v>43129.89704813657</v>
      </c>
      <c r="B15" s="38">
        <v>14.0</v>
      </c>
      <c r="C15" s="39">
        <v>1.60115737014E11</v>
      </c>
      <c r="D15" s="40" t="s">
        <v>213</v>
      </c>
      <c r="E15" s="40" t="s">
        <v>214</v>
      </c>
      <c r="F15" s="41">
        <v>9.553650212E9</v>
      </c>
      <c r="G15" s="42">
        <v>8.9</v>
      </c>
      <c r="H15" s="43" t="s">
        <v>758</v>
      </c>
      <c r="I15" s="41"/>
      <c r="J15" s="41"/>
      <c r="K15" s="41"/>
      <c r="L15" s="41" t="s">
        <v>759</v>
      </c>
      <c r="M15" s="41" t="s">
        <v>760</v>
      </c>
      <c r="N15" s="41" t="s">
        <v>761</v>
      </c>
      <c r="O15" s="26">
        <f>IFERROR(__xludf.DUMMYFUNCTION("COUNTA(UNIQUE(H15:N15,true))"),4.0)</f>
        <v>4</v>
      </c>
      <c r="P15" s="26" t="str">
        <f>VLOOKUP(C15,TOTB!B:G,6,0)</f>
        <v>Female</v>
      </c>
      <c r="Q15" s="26">
        <f>VLOOKUP(C15,TOTB!B:G,5,0)</f>
        <v>0</v>
      </c>
      <c r="R15" s="36">
        <v>1.0</v>
      </c>
      <c r="S15" s="26"/>
      <c r="T15" s="26"/>
      <c r="U15" s="26"/>
      <c r="V15" s="26"/>
      <c r="W15" s="26"/>
      <c r="X15" s="26"/>
      <c r="Y15" s="26"/>
      <c r="Z15" s="26"/>
    </row>
    <row r="16" ht="22.5" customHeight="1">
      <c r="A16" s="37">
        <v>43129.752299155094</v>
      </c>
      <c r="B16" s="38">
        <v>15.0</v>
      </c>
      <c r="C16" s="39">
        <v>1.60115737015E11</v>
      </c>
      <c r="D16" s="40" t="s">
        <v>762</v>
      </c>
      <c r="E16" s="40" t="s">
        <v>226</v>
      </c>
      <c r="F16" s="41">
        <v>9.515365965E9</v>
      </c>
      <c r="G16" s="42">
        <v>8.9</v>
      </c>
      <c r="H16" s="43" t="s">
        <v>763</v>
      </c>
      <c r="I16" s="41"/>
      <c r="J16" s="41"/>
      <c r="K16" s="41"/>
      <c r="L16" s="41"/>
      <c r="M16" s="41"/>
      <c r="N16" s="41"/>
      <c r="O16" s="26">
        <f>IFERROR(__xludf.DUMMYFUNCTION("COUNTA(UNIQUE(H16:N16,true))"),1.0)</f>
        <v>1</v>
      </c>
      <c r="P16" s="26" t="str">
        <f>VLOOKUP(C16,TOTB!B:G,6,0)</f>
        <v>Female</v>
      </c>
      <c r="Q16" s="26">
        <f>VLOOKUP(C16,TOTB!B:G,5,0)</f>
        <v>0</v>
      </c>
      <c r="R16" s="36">
        <v>0.0</v>
      </c>
      <c r="S16" s="26"/>
      <c r="T16" s="26"/>
      <c r="U16" s="26"/>
      <c r="V16" s="26"/>
      <c r="W16" s="26"/>
      <c r="X16" s="26"/>
      <c r="Y16" s="26"/>
      <c r="Z16" s="26"/>
    </row>
    <row r="17" ht="22.5" customHeight="1">
      <c r="A17" s="37">
        <v>43129.90322892361</v>
      </c>
      <c r="B17" s="38">
        <v>16.0</v>
      </c>
      <c r="C17" s="39">
        <v>1.60115737016E11</v>
      </c>
      <c r="D17" s="40" t="s">
        <v>233</v>
      </c>
      <c r="E17" s="40" t="s">
        <v>234</v>
      </c>
      <c r="F17" s="41">
        <v>9.100622373E9</v>
      </c>
      <c r="G17" s="42">
        <v>7.8</v>
      </c>
      <c r="H17" s="43" t="s">
        <v>752</v>
      </c>
      <c r="I17" s="41"/>
      <c r="J17" s="41"/>
      <c r="K17" s="41"/>
      <c r="L17" s="41"/>
      <c r="M17" s="41"/>
      <c r="N17" s="41"/>
      <c r="O17" s="26">
        <f>IFERROR(__xludf.DUMMYFUNCTION("COUNTA(UNIQUE(H17:N17,true))"),1.0)</f>
        <v>1</v>
      </c>
      <c r="P17" s="26" t="str">
        <f>VLOOKUP(C17,TOTB!B:G,6,0)</f>
        <v>Female</v>
      </c>
      <c r="Q17" s="26">
        <f>VLOOKUP(C17,TOTB!B:G,5,0)</f>
        <v>0</v>
      </c>
      <c r="R17" s="36">
        <v>0.0</v>
      </c>
      <c r="S17" s="26"/>
      <c r="T17" s="26"/>
      <c r="U17" s="26"/>
      <c r="V17" s="26"/>
      <c r="W17" s="26"/>
      <c r="X17" s="26"/>
      <c r="Y17" s="26"/>
      <c r="Z17" s="26"/>
    </row>
    <row r="18" ht="22.5" customHeight="1">
      <c r="A18" s="37">
        <v>43129.93648070602</v>
      </c>
      <c r="B18" s="38">
        <v>17.0</v>
      </c>
      <c r="C18" s="39">
        <v>1.60115737017E11</v>
      </c>
      <c r="D18" s="40" t="s">
        <v>240</v>
      </c>
      <c r="E18" s="40" t="s">
        <v>241</v>
      </c>
      <c r="F18" s="41">
        <v>7.032556666E9</v>
      </c>
      <c r="G18" s="42">
        <v>8.5</v>
      </c>
      <c r="H18" s="43" t="s">
        <v>748</v>
      </c>
      <c r="I18" s="41" t="s">
        <v>748</v>
      </c>
      <c r="J18" s="41"/>
      <c r="K18" s="41"/>
      <c r="L18" s="41" t="s">
        <v>759</v>
      </c>
      <c r="M18" s="41"/>
      <c r="N18" s="41"/>
      <c r="O18" s="26">
        <f>IFERROR(__xludf.DUMMYFUNCTION("COUNTA(UNIQUE(H18:N18,true))"),2.0)</f>
        <v>2</v>
      </c>
      <c r="P18" s="26" t="str">
        <f>VLOOKUP(C18,TOTB!B:G,6,0)</f>
        <v>Female</v>
      </c>
      <c r="Q18" s="26">
        <f>VLOOKUP(C18,TOTB!B:G,5,0)</f>
        <v>0</v>
      </c>
      <c r="R18" s="36">
        <v>1.0</v>
      </c>
      <c r="S18" s="26"/>
      <c r="T18" s="26"/>
      <c r="U18" s="26"/>
      <c r="V18" s="26"/>
      <c r="W18" s="26"/>
      <c r="X18" s="26"/>
      <c r="Y18" s="26"/>
      <c r="Z18" s="26"/>
    </row>
    <row r="19" ht="22.5" customHeight="1">
      <c r="A19" s="37">
        <v>43129.900905381946</v>
      </c>
      <c r="B19" s="38">
        <v>18.0</v>
      </c>
      <c r="C19" s="39">
        <v>1.60115737018E11</v>
      </c>
      <c r="D19" s="40" t="s">
        <v>249</v>
      </c>
      <c r="E19" s="40" t="s">
        <v>250</v>
      </c>
      <c r="F19" s="41">
        <v>9.502330191E9</v>
      </c>
      <c r="G19" s="42">
        <v>8.9</v>
      </c>
      <c r="H19" s="43" t="s">
        <v>764</v>
      </c>
      <c r="I19" s="41"/>
      <c r="J19" s="41"/>
      <c r="K19" s="41"/>
      <c r="L19" s="41"/>
      <c r="M19" s="41"/>
      <c r="N19" s="41"/>
      <c r="O19" s="26">
        <f>IFERROR(__xludf.DUMMYFUNCTION("COUNTA(UNIQUE(H19:N19,true))"),1.0)</f>
        <v>1</v>
      </c>
      <c r="P19" s="26" t="str">
        <f>VLOOKUP(C19,TOTB!B:G,6,0)</f>
        <v>Female</v>
      </c>
      <c r="Q19" s="26">
        <f>VLOOKUP(C19,TOTB!B:G,5,0)</f>
        <v>0</v>
      </c>
      <c r="R19" s="36">
        <v>0.0</v>
      </c>
      <c r="S19" s="26"/>
      <c r="T19" s="26"/>
      <c r="U19" s="26"/>
      <c r="V19" s="26"/>
      <c r="W19" s="26"/>
      <c r="X19" s="26"/>
      <c r="Y19" s="26"/>
      <c r="Z19" s="26"/>
    </row>
    <row r="20" ht="22.5" customHeight="1">
      <c r="A20" s="37">
        <v>43129.94499145834</v>
      </c>
      <c r="B20" s="38">
        <v>19.0</v>
      </c>
      <c r="C20" s="39">
        <v>1.60115737019E11</v>
      </c>
      <c r="D20" s="40" t="s">
        <v>255</v>
      </c>
      <c r="E20" s="40" t="s">
        <v>256</v>
      </c>
      <c r="F20" s="41">
        <v>9.676410319E9</v>
      </c>
      <c r="G20" s="42">
        <v>8.5</v>
      </c>
      <c r="H20" s="43" t="s">
        <v>751</v>
      </c>
      <c r="I20" s="41" t="s">
        <v>751</v>
      </c>
      <c r="J20" s="41" t="s">
        <v>748</v>
      </c>
      <c r="K20" s="41"/>
      <c r="L20" s="41" t="s">
        <v>759</v>
      </c>
      <c r="M20" s="41" t="s">
        <v>760</v>
      </c>
      <c r="N20" s="41"/>
      <c r="O20" s="26">
        <f>IFERROR(__xludf.DUMMYFUNCTION("COUNTA(UNIQUE(H20:N20,true))"),4.0)</f>
        <v>4</v>
      </c>
      <c r="P20" s="26" t="str">
        <f>VLOOKUP(C20,TOTB!B:G,6,0)</f>
        <v>Female</v>
      </c>
      <c r="Q20" s="26">
        <f>VLOOKUP(C20,TOTB!B:G,5,0)</f>
        <v>0</v>
      </c>
      <c r="R20" s="36">
        <v>1.0</v>
      </c>
      <c r="S20" s="26"/>
      <c r="T20" s="26"/>
      <c r="U20" s="26"/>
      <c r="V20" s="26"/>
      <c r="W20" s="26"/>
      <c r="X20" s="26"/>
      <c r="Y20" s="26"/>
      <c r="Z20" s="26"/>
    </row>
    <row r="21" ht="22.5" customHeight="1">
      <c r="A21" s="37">
        <v>43129.76037837963</v>
      </c>
      <c r="B21" s="38">
        <v>20.0</v>
      </c>
      <c r="C21" s="39">
        <v>1.6011573702E11</v>
      </c>
      <c r="D21" s="40" t="s">
        <v>265</v>
      </c>
      <c r="E21" s="40" t="s">
        <v>266</v>
      </c>
      <c r="F21" s="41">
        <v>9.703331505E9</v>
      </c>
      <c r="G21" s="42">
        <v>8.0</v>
      </c>
      <c r="H21" s="43" t="s">
        <v>748</v>
      </c>
      <c r="I21" s="41" t="s">
        <v>748</v>
      </c>
      <c r="J21" s="41"/>
      <c r="K21" s="41"/>
      <c r="L21" s="41"/>
      <c r="M21" s="41"/>
      <c r="N21" s="41"/>
      <c r="O21" s="26">
        <f>IFERROR(__xludf.DUMMYFUNCTION("COUNTA(UNIQUE(H21:N21,true))"),1.0)</f>
        <v>1</v>
      </c>
      <c r="P21" s="26" t="str">
        <f>VLOOKUP(C21,TOTB!B:G,6,0)</f>
        <v>Female</v>
      </c>
      <c r="Q21" s="26">
        <f>VLOOKUP(C21,TOTB!B:G,5,0)</f>
        <v>0</v>
      </c>
      <c r="R21" s="36">
        <v>1.0</v>
      </c>
      <c r="S21" s="26"/>
      <c r="T21" s="26"/>
      <c r="U21" s="26"/>
      <c r="V21" s="26"/>
      <c r="W21" s="26"/>
      <c r="X21" s="26"/>
      <c r="Y21" s="26"/>
      <c r="Z21" s="26"/>
    </row>
    <row r="22" ht="22.5" customHeight="1">
      <c r="A22" s="37">
        <v>43129.8412449537</v>
      </c>
      <c r="B22" s="38">
        <v>21.0</v>
      </c>
      <c r="C22" s="39">
        <v>1.60115737021E11</v>
      </c>
      <c r="D22" s="40" t="s">
        <v>273</v>
      </c>
      <c r="E22" s="40" t="s">
        <v>274</v>
      </c>
      <c r="F22" s="41">
        <v>9.58199235E9</v>
      </c>
      <c r="G22" s="42">
        <v>7.6</v>
      </c>
      <c r="H22" s="43"/>
      <c r="I22" s="41"/>
      <c r="J22" s="41"/>
      <c r="K22" s="41"/>
      <c r="L22" s="41"/>
      <c r="M22" s="41"/>
      <c r="N22" s="41"/>
      <c r="O22" s="26">
        <f>IFERROR(__xludf.DUMMYFUNCTION("COUNTA(UNIQUE(H22:N22,true))"),0.0)</f>
        <v>0</v>
      </c>
      <c r="P22" s="26" t="str">
        <f>VLOOKUP(C22,TOTB!B:G,6,0)</f>
        <v>Female</v>
      </c>
      <c r="Q22" s="26">
        <f>VLOOKUP(C22,TOTB!B:G,5,0)</f>
        <v>0</v>
      </c>
      <c r="R22" s="36">
        <v>0.0</v>
      </c>
      <c r="S22" s="26"/>
      <c r="T22" s="26"/>
      <c r="U22" s="26"/>
      <c r="V22" s="26"/>
      <c r="W22" s="26"/>
      <c r="X22" s="26"/>
      <c r="Y22" s="26"/>
      <c r="Z22" s="26"/>
    </row>
    <row r="23" ht="22.5" customHeight="1">
      <c r="A23" s="37">
        <v>43129.95257248843</v>
      </c>
      <c r="B23" s="38">
        <v>22.0</v>
      </c>
      <c r="C23" s="39">
        <v>1.60115737022E11</v>
      </c>
      <c r="D23" s="40" t="s">
        <v>284</v>
      </c>
      <c r="E23" s="40" t="s">
        <v>285</v>
      </c>
      <c r="F23" s="41">
        <v>9.951068555E9</v>
      </c>
      <c r="G23" s="42">
        <v>6.1</v>
      </c>
      <c r="H23" s="43" t="s">
        <v>748</v>
      </c>
      <c r="I23" s="41" t="s">
        <v>748</v>
      </c>
      <c r="J23" s="41"/>
      <c r="K23" s="41"/>
      <c r="L23" s="41"/>
      <c r="M23" s="41"/>
      <c r="N23" s="41"/>
      <c r="O23" s="26">
        <f>IFERROR(__xludf.DUMMYFUNCTION("COUNTA(UNIQUE(H23:N23,true))"),1.0)</f>
        <v>1</v>
      </c>
      <c r="P23" s="26" t="str">
        <f>VLOOKUP(C23,TOTB!B:G,6,0)</f>
        <v>Female</v>
      </c>
      <c r="Q23" s="26">
        <f>VLOOKUP(C23,TOTB!B:G,5,0)</f>
        <v>2</v>
      </c>
      <c r="R23" s="36">
        <v>1.0</v>
      </c>
      <c r="S23" s="26"/>
      <c r="T23" s="26"/>
      <c r="U23" s="26"/>
      <c r="V23" s="26"/>
      <c r="W23" s="26"/>
      <c r="X23" s="26"/>
      <c r="Y23" s="26"/>
      <c r="Z23" s="26"/>
    </row>
    <row r="24" ht="22.5" customHeight="1">
      <c r="A24" s="37">
        <v>43129.81724394676</v>
      </c>
      <c r="B24" s="38">
        <v>23.0</v>
      </c>
      <c r="C24" s="39">
        <v>1.60115737023E11</v>
      </c>
      <c r="D24" s="40" t="s">
        <v>293</v>
      </c>
      <c r="E24" s="40" t="s">
        <v>294</v>
      </c>
      <c r="F24" s="41">
        <v>7.893546833E9</v>
      </c>
      <c r="G24" s="42">
        <v>8.3</v>
      </c>
      <c r="H24" s="43" t="s">
        <v>764</v>
      </c>
      <c r="I24" s="41"/>
      <c r="J24" s="41"/>
      <c r="K24" s="41"/>
      <c r="L24" s="41"/>
      <c r="M24" s="41"/>
      <c r="N24" s="41"/>
      <c r="O24" s="26">
        <f>IFERROR(__xludf.DUMMYFUNCTION("COUNTA(UNIQUE(H24:N24,true))"),1.0)</f>
        <v>1</v>
      </c>
      <c r="P24" s="26" t="str">
        <f>VLOOKUP(C24,TOTB!B:G,6,0)</f>
        <v>Female</v>
      </c>
      <c r="Q24" s="26">
        <f>VLOOKUP(C24,TOTB!B:G,5,0)</f>
        <v>0</v>
      </c>
      <c r="R24" s="36">
        <v>0.0</v>
      </c>
      <c r="S24" s="26"/>
      <c r="T24" s="26"/>
      <c r="U24" s="26"/>
      <c r="V24" s="26"/>
      <c r="W24" s="26"/>
      <c r="X24" s="26"/>
      <c r="Y24" s="26"/>
      <c r="Z24" s="26"/>
    </row>
    <row r="25" ht="22.5" customHeight="1">
      <c r="A25" s="37">
        <v>43129.76434013889</v>
      </c>
      <c r="B25" s="38">
        <v>24.0</v>
      </c>
      <c r="C25" s="39">
        <v>1.60115737024E11</v>
      </c>
      <c r="D25" s="40" t="s">
        <v>765</v>
      </c>
      <c r="E25" s="40" t="s">
        <v>303</v>
      </c>
      <c r="F25" s="41">
        <v>9.505439719E9</v>
      </c>
      <c r="G25" s="42">
        <v>8.9</v>
      </c>
      <c r="H25" s="43" t="s">
        <v>758</v>
      </c>
      <c r="I25" s="41"/>
      <c r="J25" s="41"/>
      <c r="K25" s="41"/>
      <c r="L25" s="41" t="s">
        <v>754</v>
      </c>
      <c r="M25" s="41" t="s">
        <v>766</v>
      </c>
      <c r="N25" s="41"/>
      <c r="O25" s="26">
        <f>IFERROR(__xludf.DUMMYFUNCTION("COUNTA(UNIQUE(H25:N25,true))"),3.0)</f>
        <v>3</v>
      </c>
      <c r="P25" s="26" t="str">
        <f>VLOOKUP(C25,TOTB!B:G,6,0)</f>
        <v>Female</v>
      </c>
      <c r="Q25" s="26">
        <f>VLOOKUP(C25,TOTB!B:G,5,0)</f>
        <v>0</v>
      </c>
      <c r="R25" s="36">
        <v>1.0</v>
      </c>
      <c r="S25" s="26"/>
      <c r="T25" s="26"/>
      <c r="U25" s="26"/>
      <c r="V25" s="26"/>
      <c r="W25" s="26"/>
      <c r="X25" s="26"/>
      <c r="Y25" s="26"/>
      <c r="Z25" s="26"/>
    </row>
    <row r="26" ht="22.5" customHeight="1">
      <c r="A26" s="37">
        <v>43129.91412796296</v>
      </c>
      <c r="B26" s="38">
        <v>25.0</v>
      </c>
      <c r="C26" s="39">
        <v>1.60115737025E11</v>
      </c>
      <c r="D26" s="40" t="s">
        <v>310</v>
      </c>
      <c r="E26" s="40" t="s">
        <v>311</v>
      </c>
      <c r="F26" s="41">
        <v>9.000103234E9</v>
      </c>
      <c r="G26" s="42">
        <v>9.0</v>
      </c>
      <c r="H26" s="43"/>
      <c r="I26" s="41"/>
      <c r="J26" s="41"/>
      <c r="K26" s="41"/>
      <c r="L26" s="41"/>
      <c r="M26" s="41"/>
      <c r="N26" s="41"/>
      <c r="O26" s="26">
        <f>IFERROR(__xludf.DUMMYFUNCTION("COUNTA(UNIQUE(H26:N26,true))"),0.0)</f>
        <v>0</v>
      </c>
      <c r="P26" s="26" t="str">
        <f>VLOOKUP(C26,TOTB!B:G,6,0)</f>
        <v>Female</v>
      </c>
      <c r="Q26" s="26">
        <f>VLOOKUP(C26,TOTB!B:G,5,0)</f>
        <v>0</v>
      </c>
      <c r="R26" s="36">
        <v>0.0</v>
      </c>
      <c r="S26" s="26"/>
      <c r="T26" s="26"/>
      <c r="U26" s="26"/>
      <c r="V26" s="26"/>
      <c r="W26" s="26"/>
      <c r="X26" s="26"/>
      <c r="Y26" s="26"/>
      <c r="Z26" s="26"/>
    </row>
    <row r="27" ht="22.5" customHeight="1">
      <c r="A27" s="37">
        <v>43129.807467025465</v>
      </c>
      <c r="B27" s="38">
        <v>26.0</v>
      </c>
      <c r="C27" s="39">
        <v>1.60115737026E11</v>
      </c>
      <c r="D27" s="40" t="s">
        <v>320</v>
      </c>
      <c r="E27" s="40" t="s">
        <v>321</v>
      </c>
      <c r="F27" s="41">
        <v>9.490547448E9</v>
      </c>
      <c r="G27" s="42">
        <v>8.0</v>
      </c>
      <c r="H27" s="43" t="s">
        <v>767</v>
      </c>
      <c r="I27" s="41"/>
      <c r="J27" s="41"/>
      <c r="K27" s="41"/>
      <c r="L27" s="41" t="s">
        <v>752</v>
      </c>
      <c r="M27" s="41" t="s">
        <v>768</v>
      </c>
      <c r="N27" s="41"/>
      <c r="O27" s="26">
        <f>IFERROR(__xludf.DUMMYFUNCTION("COUNTA(UNIQUE(H27:N27,true))"),3.0)</f>
        <v>3</v>
      </c>
      <c r="P27" s="26" t="str">
        <f>VLOOKUP(C27,TOTB!B:G,6,0)</f>
        <v>Female</v>
      </c>
      <c r="Q27" s="26">
        <f>VLOOKUP(C27,TOTB!B:G,5,0)</f>
        <v>0</v>
      </c>
      <c r="R27" s="36">
        <v>1.0</v>
      </c>
      <c r="S27" s="26"/>
      <c r="T27" s="26"/>
      <c r="U27" s="26"/>
      <c r="V27" s="26"/>
      <c r="W27" s="26"/>
      <c r="X27" s="26"/>
      <c r="Y27" s="26"/>
      <c r="Z27" s="26"/>
    </row>
    <row r="28" ht="22.5" customHeight="1">
      <c r="A28" s="37">
        <v>43129.77828767362</v>
      </c>
      <c r="B28" s="38">
        <v>27.0</v>
      </c>
      <c r="C28" s="39">
        <v>1.60115737027E11</v>
      </c>
      <c r="D28" s="40" t="s">
        <v>328</v>
      </c>
      <c r="E28" s="40" t="s">
        <v>329</v>
      </c>
      <c r="F28" s="41">
        <v>7.675065786E9</v>
      </c>
      <c r="G28" s="42">
        <v>8.8</v>
      </c>
      <c r="H28" s="41" t="s">
        <v>764</v>
      </c>
      <c r="I28" s="41"/>
      <c r="J28" s="41"/>
      <c r="K28" s="41"/>
      <c r="L28" s="41"/>
      <c r="M28" s="41"/>
      <c r="N28" s="41"/>
      <c r="O28" s="26">
        <f>IFERROR(__xludf.DUMMYFUNCTION("COUNTA(UNIQUE(H28:N28,true))"),1.0)</f>
        <v>1</v>
      </c>
      <c r="P28" s="26" t="str">
        <f>VLOOKUP(C28,TOTB!B:G,6,0)</f>
        <v>Female</v>
      </c>
      <c r="Q28" s="26">
        <f>VLOOKUP(C28,TOTB!B:G,5,0)</f>
        <v>0</v>
      </c>
      <c r="R28" s="36">
        <v>0.0</v>
      </c>
      <c r="S28" s="26"/>
      <c r="T28" s="26"/>
      <c r="U28" s="26"/>
      <c r="V28" s="26"/>
      <c r="W28" s="26"/>
      <c r="X28" s="26"/>
      <c r="Y28" s="26"/>
      <c r="Z28" s="26"/>
    </row>
    <row r="29" ht="22.5" customHeight="1">
      <c r="A29" s="37">
        <v>43129.88995857639</v>
      </c>
      <c r="B29" s="38">
        <v>28.0</v>
      </c>
      <c r="C29" s="39">
        <v>1.60115737028E11</v>
      </c>
      <c r="D29" s="40" t="s">
        <v>341</v>
      </c>
      <c r="E29" s="40" t="s">
        <v>342</v>
      </c>
      <c r="F29" s="41">
        <v>9.032324838E9</v>
      </c>
      <c r="G29" s="42">
        <v>8.6</v>
      </c>
      <c r="H29" s="43" t="s">
        <v>748</v>
      </c>
      <c r="I29" s="41" t="s">
        <v>748</v>
      </c>
      <c r="J29" s="41"/>
      <c r="K29" s="41"/>
      <c r="L29" s="41"/>
      <c r="M29" s="41"/>
      <c r="N29" s="41"/>
      <c r="O29" s="26">
        <f>IFERROR(__xludf.DUMMYFUNCTION("COUNTA(UNIQUE(H29:N29,true))"),1.0)</f>
        <v>1</v>
      </c>
      <c r="P29" s="26" t="str">
        <f>VLOOKUP(C29,TOTB!B:G,6,0)</f>
        <v>Female</v>
      </c>
      <c r="Q29" s="26">
        <f>VLOOKUP(C29,TOTB!B:G,5,0)</f>
        <v>0</v>
      </c>
      <c r="R29" s="36">
        <v>1.0</v>
      </c>
      <c r="S29" s="26"/>
      <c r="T29" s="26"/>
      <c r="U29" s="26"/>
      <c r="V29" s="26"/>
      <c r="W29" s="26"/>
      <c r="X29" s="26"/>
      <c r="Y29" s="26"/>
      <c r="Z29" s="26"/>
    </row>
    <row r="30" ht="22.5" customHeight="1">
      <c r="A30" s="37">
        <v>43129.83757613426</v>
      </c>
      <c r="B30" s="38">
        <v>29.0</v>
      </c>
      <c r="C30" s="39">
        <v>1.60115737029E11</v>
      </c>
      <c r="D30" s="40" t="s">
        <v>349</v>
      </c>
      <c r="E30" s="40" t="s">
        <v>350</v>
      </c>
      <c r="F30" s="41">
        <v>9.177023619E9</v>
      </c>
      <c r="G30" s="42">
        <v>7.4</v>
      </c>
      <c r="H30" s="43" t="s">
        <v>752</v>
      </c>
      <c r="I30" s="41"/>
      <c r="J30" s="41"/>
      <c r="K30" s="41"/>
      <c r="L30" s="41"/>
      <c r="M30" s="41"/>
      <c r="N30" s="41"/>
      <c r="O30" s="26">
        <f>IFERROR(__xludf.DUMMYFUNCTION("COUNTA(UNIQUE(H30:N30,true))"),1.0)</f>
        <v>1</v>
      </c>
      <c r="P30" s="26" t="str">
        <f>VLOOKUP(C30,TOTB!B:G,6,0)</f>
        <v>Female</v>
      </c>
      <c r="Q30" s="26">
        <f>VLOOKUP(C30,TOTB!B:G,5,0)</f>
        <v>0</v>
      </c>
      <c r="R30" s="36">
        <v>0.0</v>
      </c>
      <c r="S30" s="26"/>
      <c r="T30" s="26"/>
      <c r="U30" s="26"/>
      <c r="V30" s="26"/>
      <c r="W30" s="26"/>
      <c r="X30" s="26"/>
      <c r="Y30" s="26"/>
      <c r="Z30" s="26"/>
    </row>
    <row r="31" ht="22.5" customHeight="1">
      <c r="A31" s="37">
        <v>43129.80100568287</v>
      </c>
      <c r="B31" s="38">
        <v>30.0</v>
      </c>
      <c r="C31" s="39">
        <v>1.6011573703E11</v>
      </c>
      <c r="D31" s="40" t="s">
        <v>360</v>
      </c>
      <c r="E31" s="40" t="s">
        <v>361</v>
      </c>
      <c r="F31" s="41">
        <v>7.093926188E9</v>
      </c>
      <c r="G31" s="42">
        <v>8.2</v>
      </c>
      <c r="H31" s="43" t="s">
        <v>748</v>
      </c>
      <c r="I31" s="41" t="s">
        <v>755</v>
      </c>
      <c r="J31" s="41" t="s">
        <v>748</v>
      </c>
      <c r="K31" s="41"/>
      <c r="L31" s="41"/>
      <c r="M31" s="41"/>
      <c r="N31" s="41"/>
      <c r="O31" s="26">
        <f>IFERROR(__xludf.DUMMYFUNCTION("COUNTA(UNIQUE(H31:N31,true))"),2.0)</f>
        <v>2</v>
      </c>
      <c r="P31" s="26" t="str">
        <f>VLOOKUP(C31,TOTB!B:G,6,0)</f>
        <v>Female</v>
      </c>
      <c r="Q31" s="26">
        <f>VLOOKUP(C31,TOTB!B:G,5,0)</f>
        <v>0</v>
      </c>
      <c r="R31" s="36">
        <v>1.0</v>
      </c>
      <c r="S31" s="26"/>
      <c r="T31" s="26"/>
      <c r="U31" s="26"/>
      <c r="V31" s="26"/>
      <c r="W31" s="26"/>
      <c r="X31" s="26"/>
      <c r="Y31" s="26"/>
      <c r="Z31" s="26"/>
    </row>
    <row r="32" ht="22.5" customHeight="1">
      <c r="A32" s="37">
        <v>43129.7644594213</v>
      </c>
      <c r="B32" s="38">
        <v>31.0</v>
      </c>
      <c r="C32" s="39">
        <v>1.60115737031E11</v>
      </c>
      <c r="D32" s="40" t="s">
        <v>369</v>
      </c>
      <c r="E32" s="40" t="s">
        <v>370</v>
      </c>
      <c r="F32" s="41">
        <v>9.705557269E9</v>
      </c>
      <c r="G32" s="42">
        <v>9.1</v>
      </c>
      <c r="H32" s="43" t="s">
        <v>748</v>
      </c>
      <c r="I32" s="41" t="s">
        <v>748</v>
      </c>
      <c r="J32" s="41"/>
      <c r="K32" s="41"/>
      <c r="L32" s="41"/>
      <c r="M32" s="41"/>
      <c r="N32" s="41"/>
      <c r="O32" s="26">
        <f>IFERROR(__xludf.DUMMYFUNCTION("COUNTA(UNIQUE(H32:N32,true))"),1.0)</f>
        <v>1</v>
      </c>
      <c r="P32" s="26" t="str">
        <f>VLOOKUP(C32,TOTB!B:G,6,0)</f>
        <v>Female</v>
      </c>
      <c r="Q32" s="26">
        <f>VLOOKUP(C32,TOTB!B:G,5,0)</f>
        <v>0</v>
      </c>
      <c r="R32" s="36">
        <v>1.0</v>
      </c>
      <c r="S32" s="26"/>
      <c r="T32" s="26"/>
      <c r="U32" s="26"/>
      <c r="V32" s="26"/>
      <c r="W32" s="26"/>
      <c r="X32" s="26"/>
      <c r="Y32" s="26"/>
      <c r="Z32" s="26"/>
    </row>
    <row r="33" ht="22.5" customHeight="1">
      <c r="A33" s="37">
        <v>43129.80703631944</v>
      </c>
      <c r="B33" s="38">
        <v>32.0</v>
      </c>
      <c r="C33" s="39">
        <v>1.60115737032E11</v>
      </c>
      <c r="D33" s="40" t="s">
        <v>378</v>
      </c>
      <c r="E33" s="40" t="s">
        <v>380</v>
      </c>
      <c r="F33" s="41">
        <v>7.893404555E9</v>
      </c>
      <c r="G33" s="42">
        <v>7.0</v>
      </c>
      <c r="H33" s="43" t="s">
        <v>769</v>
      </c>
      <c r="I33" s="41"/>
      <c r="J33" s="41"/>
      <c r="K33" s="41"/>
      <c r="L33" s="41"/>
      <c r="M33" s="41"/>
      <c r="N33" s="41"/>
      <c r="O33" s="26">
        <f>IFERROR(__xludf.DUMMYFUNCTION("COUNTA(UNIQUE(H33:N33,true))"),1.0)</f>
        <v>1</v>
      </c>
      <c r="P33" s="26" t="str">
        <f>VLOOKUP(C33,TOTB!B:G,6,0)</f>
        <v>Male</v>
      </c>
      <c r="Q33" s="26">
        <f>VLOOKUP(C33,TOTB!B:G,5,0)</f>
        <v>0</v>
      </c>
      <c r="R33" s="36">
        <v>0.0</v>
      </c>
      <c r="S33" s="26"/>
      <c r="T33" s="26"/>
      <c r="U33" s="26"/>
      <c r="V33" s="26"/>
      <c r="W33" s="26"/>
      <c r="X33" s="26"/>
      <c r="Y33" s="26"/>
      <c r="Z33" s="26"/>
    </row>
    <row r="34" ht="22.5" customHeight="1">
      <c r="A34" s="37">
        <v>43129.910929375</v>
      </c>
      <c r="B34" s="38">
        <v>33.0</v>
      </c>
      <c r="C34" s="39">
        <v>1.60115737033E11</v>
      </c>
      <c r="D34" s="40" t="s">
        <v>387</v>
      </c>
      <c r="E34" s="40" t="s">
        <v>388</v>
      </c>
      <c r="F34" s="41">
        <v>8.121036396E9</v>
      </c>
      <c r="G34" s="42">
        <v>6.1</v>
      </c>
      <c r="H34" s="43" t="s">
        <v>755</v>
      </c>
      <c r="I34" s="41" t="s">
        <v>755</v>
      </c>
      <c r="J34" s="41" t="s">
        <v>748</v>
      </c>
      <c r="K34" s="41"/>
      <c r="L34" s="41" t="s">
        <v>770</v>
      </c>
      <c r="M34" s="41"/>
      <c r="N34" s="41"/>
      <c r="O34" s="26">
        <f>IFERROR(__xludf.DUMMYFUNCTION("COUNTA(UNIQUE(H34:N34,true))"),3.0)</f>
        <v>3</v>
      </c>
      <c r="P34" s="26" t="str">
        <f>VLOOKUP(C34,TOTB!B:G,6,0)</f>
        <v>Male</v>
      </c>
      <c r="Q34" s="26">
        <f>VLOOKUP(C34,TOTB!B:G,5,0)</f>
        <v>4</v>
      </c>
      <c r="R34" s="36">
        <v>1.0</v>
      </c>
      <c r="S34" s="26"/>
      <c r="T34" s="26"/>
      <c r="U34" s="26"/>
      <c r="V34" s="26"/>
      <c r="W34" s="26"/>
      <c r="X34" s="26"/>
      <c r="Y34" s="26"/>
      <c r="Z34" s="26"/>
    </row>
    <row r="35" ht="22.5" customHeight="1">
      <c r="A35" s="37">
        <v>43129.7512504051</v>
      </c>
      <c r="B35" s="38">
        <v>34.0</v>
      </c>
      <c r="C35" s="39">
        <v>1.60115737034E11</v>
      </c>
      <c r="D35" s="40" t="s">
        <v>771</v>
      </c>
      <c r="E35" s="40" t="s">
        <v>396</v>
      </c>
      <c r="F35" s="41">
        <v>8.801991488E9</v>
      </c>
      <c r="G35" s="42">
        <v>7.2</v>
      </c>
      <c r="H35" s="43" t="s">
        <v>758</v>
      </c>
      <c r="I35" s="41"/>
      <c r="J35" s="41"/>
      <c r="K35" s="41"/>
      <c r="L35" s="41"/>
      <c r="M35" s="41"/>
      <c r="N35" s="41"/>
      <c r="O35" s="26">
        <f>IFERROR(__xludf.DUMMYFUNCTION("COUNTA(UNIQUE(H35:N35,true))"),1.0)</f>
        <v>1</v>
      </c>
      <c r="P35" s="26" t="str">
        <f>VLOOKUP(C35,TOTB!B:G,6,0)</f>
        <v>Male</v>
      </c>
      <c r="Q35" s="26">
        <f>VLOOKUP(C35,TOTB!B:G,5,0)</f>
        <v>0</v>
      </c>
      <c r="R35" s="36">
        <v>0.0</v>
      </c>
      <c r="S35" s="26"/>
      <c r="T35" s="26"/>
      <c r="U35" s="26"/>
      <c r="V35" s="26"/>
      <c r="W35" s="26"/>
      <c r="X35" s="26"/>
      <c r="Y35" s="26"/>
      <c r="Z35" s="26"/>
    </row>
    <row r="36" ht="22.5" customHeight="1">
      <c r="A36" s="37">
        <v>43129.91185208333</v>
      </c>
      <c r="B36" s="38">
        <v>35.0</v>
      </c>
      <c r="C36" s="39">
        <v>1.60115737035E11</v>
      </c>
      <c r="D36" s="40" t="s">
        <v>402</v>
      </c>
      <c r="E36" s="40" t="s">
        <v>403</v>
      </c>
      <c r="F36" s="41">
        <v>7.993143181E9</v>
      </c>
      <c r="G36" s="42">
        <v>7.3</v>
      </c>
      <c r="H36" s="43" t="s">
        <v>772</v>
      </c>
      <c r="I36" s="41"/>
      <c r="J36" s="41"/>
      <c r="K36" s="41"/>
      <c r="L36" s="41" t="s">
        <v>761</v>
      </c>
      <c r="M36" s="41"/>
      <c r="N36" s="41"/>
      <c r="O36" s="26">
        <f>IFERROR(__xludf.DUMMYFUNCTION("COUNTA(UNIQUE(H36:N36,true))"),2.0)</f>
        <v>2</v>
      </c>
      <c r="P36" s="26" t="str">
        <f>VLOOKUP(C36,TOTB!B:G,6,0)</f>
        <v>Male</v>
      </c>
      <c r="Q36" s="26">
        <f>VLOOKUP(C36,TOTB!B:G,5,0)</f>
        <v>0</v>
      </c>
      <c r="R36" s="36">
        <v>1.0</v>
      </c>
      <c r="S36" s="26"/>
      <c r="T36" s="26"/>
      <c r="U36" s="26"/>
      <c r="V36" s="26"/>
      <c r="W36" s="26"/>
      <c r="X36" s="26"/>
      <c r="Y36" s="26"/>
      <c r="Z36" s="26"/>
    </row>
    <row r="37" ht="22.5" customHeight="1">
      <c r="A37" s="37">
        <v>43129.930243993054</v>
      </c>
      <c r="B37" s="38">
        <v>36.0</v>
      </c>
      <c r="C37" s="39">
        <v>1.60115737036E11</v>
      </c>
      <c r="D37" s="40" t="s">
        <v>410</v>
      </c>
      <c r="E37" s="40" t="s">
        <v>411</v>
      </c>
      <c r="F37" s="41">
        <v>8.801592195E9</v>
      </c>
      <c r="G37" s="42">
        <v>6.8</v>
      </c>
      <c r="H37" s="43" t="s">
        <v>769</v>
      </c>
      <c r="I37" s="41"/>
      <c r="J37" s="41"/>
      <c r="K37" s="41"/>
      <c r="L37" s="41"/>
      <c r="M37" s="41"/>
      <c r="N37" s="41"/>
      <c r="O37" s="26">
        <f>IFERROR(__xludf.DUMMYFUNCTION("COUNTA(UNIQUE(H37:N37,true))"),1.0)</f>
        <v>1</v>
      </c>
      <c r="P37" s="26" t="str">
        <f>VLOOKUP(C37,TOTB!B:G,6,0)</f>
        <v>Male</v>
      </c>
      <c r="Q37" s="26">
        <f>VLOOKUP(C37,TOTB!B:G,5,0)</f>
        <v>0</v>
      </c>
      <c r="R37" s="36">
        <v>0.0</v>
      </c>
      <c r="S37" s="26"/>
      <c r="T37" s="26"/>
      <c r="U37" s="26"/>
      <c r="V37" s="26"/>
      <c r="W37" s="26"/>
      <c r="X37" s="26"/>
      <c r="Y37" s="26"/>
      <c r="Z37" s="26"/>
    </row>
    <row r="38" ht="22.5" customHeight="1">
      <c r="A38" s="37">
        <v>43129.757743993054</v>
      </c>
      <c r="B38" s="38">
        <v>37.0</v>
      </c>
      <c r="C38" s="39">
        <v>1.60115737037E11</v>
      </c>
      <c r="D38" s="40" t="s">
        <v>417</v>
      </c>
      <c r="E38" s="40" t="s">
        <v>418</v>
      </c>
      <c r="F38" s="41">
        <v>8.106564747E9</v>
      </c>
      <c r="G38" s="42">
        <v>9.1</v>
      </c>
      <c r="H38" s="43" t="s">
        <v>773</v>
      </c>
      <c r="I38" s="41"/>
      <c r="J38" s="41"/>
      <c r="K38" s="41"/>
      <c r="L38" s="41"/>
      <c r="M38" s="41"/>
      <c r="N38" s="41"/>
      <c r="O38" s="26">
        <f>IFERROR(__xludf.DUMMYFUNCTION("COUNTA(UNIQUE(H38:N38,true))"),1.0)</f>
        <v>1</v>
      </c>
      <c r="P38" s="26" t="str">
        <f>VLOOKUP(C38,TOTB!B:G,6,0)</f>
        <v>Male</v>
      </c>
      <c r="Q38" s="26">
        <f>VLOOKUP(C38,TOTB!B:G,5,0)</f>
        <v>0</v>
      </c>
      <c r="R38" s="36">
        <v>0.0</v>
      </c>
      <c r="S38" s="26"/>
      <c r="T38" s="26"/>
      <c r="U38" s="26"/>
      <c r="V38" s="26"/>
      <c r="W38" s="26"/>
      <c r="X38" s="26"/>
      <c r="Y38" s="26"/>
      <c r="Z38" s="26"/>
    </row>
    <row r="39" ht="22.5" customHeight="1">
      <c r="A39" s="37">
        <v>43129.883010578706</v>
      </c>
      <c r="B39" s="38">
        <v>38.0</v>
      </c>
      <c r="C39" s="39">
        <v>1.60115737038E11</v>
      </c>
      <c r="D39" s="40" t="s">
        <v>426</v>
      </c>
      <c r="E39" s="40" t="s">
        <v>427</v>
      </c>
      <c r="F39" s="41">
        <v>9.553095903E9</v>
      </c>
      <c r="G39" s="42">
        <v>7.7</v>
      </c>
      <c r="H39" s="43" t="s">
        <v>748</v>
      </c>
      <c r="I39" s="41" t="s">
        <v>755</v>
      </c>
      <c r="J39" s="41" t="s">
        <v>748</v>
      </c>
      <c r="K39" s="41"/>
      <c r="L39" s="41"/>
      <c r="M39" s="41"/>
      <c r="N39" s="41"/>
      <c r="O39" s="26">
        <f>IFERROR(__xludf.DUMMYFUNCTION("COUNTA(UNIQUE(H39:N39,true))"),2.0)</f>
        <v>2</v>
      </c>
      <c r="P39" s="26" t="str">
        <f>VLOOKUP(C39,TOTB!B:G,6,0)</f>
        <v>Male</v>
      </c>
      <c r="Q39" s="26">
        <f>VLOOKUP(C39,TOTB!B:G,5,0)</f>
        <v>0</v>
      </c>
      <c r="R39" s="36">
        <v>1.0</v>
      </c>
      <c r="S39" s="26"/>
      <c r="T39" s="26"/>
      <c r="U39" s="26"/>
      <c r="V39" s="26"/>
      <c r="W39" s="26"/>
      <c r="X39" s="26"/>
      <c r="Y39" s="26"/>
      <c r="Z39" s="26"/>
    </row>
    <row r="40" ht="22.5" customHeight="1">
      <c r="A40" s="37">
        <v>43131.86128216435</v>
      </c>
      <c r="B40" s="38">
        <v>39.0</v>
      </c>
      <c r="C40" s="39">
        <v>1.60115737039E11</v>
      </c>
      <c r="D40" s="40" t="s">
        <v>433</v>
      </c>
      <c r="E40" s="40" t="s">
        <v>434</v>
      </c>
      <c r="F40" s="41">
        <v>8.179469821E9</v>
      </c>
      <c r="G40" s="42">
        <v>7.2</v>
      </c>
      <c r="H40" s="43" t="s">
        <v>751</v>
      </c>
      <c r="I40" s="41" t="s">
        <v>755</v>
      </c>
      <c r="J40" s="41" t="s">
        <v>751</v>
      </c>
      <c r="K40" s="41"/>
      <c r="L40" s="41" t="s">
        <v>774</v>
      </c>
      <c r="M40" s="41"/>
      <c r="N40" s="41"/>
      <c r="O40" s="26">
        <f>IFERROR(__xludf.DUMMYFUNCTION("COUNTA(UNIQUE(H40:N40,true))"),3.0)</f>
        <v>3</v>
      </c>
      <c r="P40" s="26" t="str">
        <f>VLOOKUP(C40,TOTB!B:G,6,0)</f>
        <v>Male</v>
      </c>
      <c r="Q40" s="26">
        <f>VLOOKUP(C40,TOTB!B:G,5,0)</f>
        <v>0</v>
      </c>
      <c r="R40" s="36">
        <v>1.0</v>
      </c>
      <c r="S40" s="26"/>
      <c r="T40" s="26"/>
      <c r="U40" s="26"/>
      <c r="V40" s="26"/>
      <c r="W40" s="26"/>
      <c r="X40" s="26"/>
      <c r="Y40" s="26"/>
      <c r="Z40" s="26"/>
    </row>
    <row r="41" ht="22.5" customHeight="1">
      <c r="A41" s="37">
        <v>43129.89642027778</v>
      </c>
      <c r="B41" s="38">
        <v>40.0</v>
      </c>
      <c r="C41" s="39">
        <v>1.6011573704E11</v>
      </c>
      <c r="D41" s="40" t="s">
        <v>441</v>
      </c>
      <c r="E41" s="40" t="s">
        <v>442</v>
      </c>
      <c r="F41" s="41">
        <v>9.676955454E9</v>
      </c>
      <c r="G41" s="42">
        <v>7.5</v>
      </c>
      <c r="H41" s="43" t="s">
        <v>749</v>
      </c>
      <c r="I41" s="41"/>
      <c r="J41" s="41"/>
      <c r="K41" s="41"/>
      <c r="L41" s="41"/>
      <c r="M41" s="41"/>
      <c r="N41" s="41"/>
      <c r="O41" s="26">
        <f>IFERROR(__xludf.DUMMYFUNCTION("COUNTA(UNIQUE(H41:N41,true))"),1.0)</f>
        <v>1</v>
      </c>
      <c r="P41" s="26" t="str">
        <f>VLOOKUP(C41,TOTB!B:G,6,0)</f>
        <v>Male</v>
      </c>
      <c r="Q41" s="26">
        <f>VLOOKUP(C41,TOTB!B:G,5,0)</f>
        <v>0</v>
      </c>
      <c r="R41" s="36">
        <v>1.0</v>
      </c>
      <c r="S41" s="26"/>
      <c r="T41" s="26"/>
      <c r="U41" s="26"/>
      <c r="V41" s="26"/>
      <c r="W41" s="26"/>
      <c r="X41" s="26"/>
      <c r="Y41" s="26"/>
      <c r="Z41" s="26"/>
    </row>
    <row r="42" ht="22.5" customHeight="1">
      <c r="A42" s="37">
        <v>43129.95237670139</v>
      </c>
      <c r="B42" s="38">
        <v>41.0</v>
      </c>
      <c r="C42" s="39">
        <v>1.60115737041E11</v>
      </c>
      <c r="D42" s="40" t="s">
        <v>449</v>
      </c>
      <c r="E42" s="40" t="s">
        <v>450</v>
      </c>
      <c r="F42" s="41">
        <v>9.553284897E9</v>
      </c>
      <c r="G42" s="42">
        <v>6.7</v>
      </c>
      <c r="H42" s="43" t="s">
        <v>748</v>
      </c>
      <c r="I42" s="41" t="s">
        <v>748</v>
      </c>
      <c r="J42" s="41"/>
      <c r="K42" s="41"/>
      <c r="L42" s="41"/>
      <c r="M42" s="41"/>
      <c r="N42" s="41"/>
      <c r="O42" s="26">
        <f>IFERROR(__xludf.DUMMYFUNCTION("COUNTA(UNIQUE(H42:N42,true))"),1.0)</f>
        <v>1</v>
      </c>
      <c r="P42" s="26" t="str">
        <f>VLOOKUP(C42,TOTB!B:G,6,0)</f>
        <v>Male</v>
      </c>
      <c r="Q42" s="26">
        <f>VLOOKUP(C42,TOTB!B:G,5,0)</f>
        <v>0</v>
      </c>
      <c r="R42" s="36">
        <v>1.0</v>
      </c>
      <c r="S42" s="26"/>
      <c r="T42" s="26"/>
      <c r="U42" s="26"/>
      <c r="V42" s="26"/>
      <c r="W42" s="26"/>
      <c r="X42" s="26"/>
      <c r="Y42" s="26"/>
      <c r="Z42" s="26"/>
    </row>
    <row r="43" ht="22.5" customHeight="1">
      <c r="A43" s="37">
        <v>43130.38091042824</v>
      </c>
      <c r="B43" s="38">
        <v>42.0</v>
      </c>
      <c r="C43" s="39">
        <v>1.60115737042E11</v>
      </c>
      <c r="D43" s="40" t="s">
        <v>458</v>
      </c>
      <c r="E43" s="40" t="s">
        <v>459</v>
      </c>
      <c r="F43" s="41">
        <v>7.416666417E9</v>
      </c>
      <c r="G43" s="42">
        <v>6.1</v>
      </c>
      <c r="H43" s="43" t="s">
        <v>775</v>
      </c>
      <c r="I43" s="41"/>
      <c r="J43" s="41"/>
      <c r="K43" s="41"/>
      <c r="L43" s="41"/>
      <c r="M43" s="41"/>
      <c r="N43" s="41"/>
      <c r="O43" s="26">
        <f>IFERROR(__xludf.DUMMYFUNCTION("COUNTA(UNIQUE(H43:N43,true))"),1.0)</f>
        <v>1</v>
      </c>
      <c r="P43" s="26" t="str">
        <f>VLOOKUP(C43,TOTB!B:G,6,0)</f>
        <v>Male</v>
      </c>
      <c r="Q43" s="26">
        <f>VLOOKUP(C43,TOTB!B:G,5,0)</f>
        <v>4</v>
      </c>
      <c r="R43" s="36">
        <v>0.0</v>
      </c>
      <c r="S43" s="26"/>
      <c r="T43" s="26"/>
      <c r="U43" s="26"/>
      <c r="V43" s="26"/>
      <c r="W43" s="26"/>
      <c r="X43" s="26"/>
      <c r="Y43" s="26"/>
      <c r="Z43" s="26"/>
    </row>
    <row r="44" ht="22.5" customHeight="1">
      <c r="A44" s="37">
        <v>43129.897244340274</v>
      </c>
      <c r="B44" s="38">
        <v>43.0</v>
      </c>
      <c r="C44" s="39">
        <v>1.60115737043E11</v>
      </c>
      <c r="D44" s="40" t="s">
        <v>470</v>
      </c>
      <c r="E44" s="40" t="s">
        <v>471</v>
      </c>
      <c r="F44" s="41">
        <v>8.143044443E9</v>
      </c>
      <c r="G44" s="42">
        <v>7.5</v>
      </c>
      <c r="H44" s="43" t="s">
        <v>748</v>
      </c>
      <c r="I44" s="41" t="s">
        <v>748</v>
      </c>
      <c r="J44" s="41"/>
      <c r="K44" s="41"/>
      <c r="L44" s="41"/>
      <c r="M44" s="41"/>
      <c r="N44" s="41"/>
      <c r="O44" s="26">
        <f>IFERROR(__xludf.DUMMYFUNCTION("COUNTA(UNIQUE(H44:N44,true))"),1.0)</f>
        <v>1</v>
      </c>
      <c r="P44" s="26" t="str">
        <f>VLOOKUP(C44,TOTB!B:G,6,0)</f>
        <v>Male</v>
      </c>
      <c r="Q44" s="26">
        <f>VLOOKUP(C44,TOTB!B:G,5,0)</f>
        <v>0</v>
      </c>
      <c r="R44" s="36">
        <v>1.0</v>
      </c>
      <c r="S44" s="26"/>
      <c r="T44" s="26"/>
      <c r="U44" s="26"/>
      <c r="V44" s="26"/>
      <c r="W44" s="26"/>
      <c r="X44" s="26"/>
      <c r="Y44" s="26"/>
      <c r="Z44" s="26"/>
    </row>
    <row r="45" ht="22.5" customHeight="1">
      <c r="A45" s="37">
        <v>43129.947164363424</v>
      </c>
      <c r="B45" s="38">
        <v>44.0</v>
      </c>
      <c r="C45" s="39">
        <v>1.60115737044E11</v>
      </c>
      <c r="D45" s="40" t="s">
        <v>478</v>
      </c>
      <c r="E45" s="40" t="s">
        <v>479</v>
      </c>
      <c r="F45" s="41">
        <v>9.542667256E9</v>
      </c>
      <c r="G45" s="42">
        <v>6.1</v>
      </c>
      <c r="H45" s="43"/>
      <c r="I45" s="41"/>
      <c r="J45" s="41"/>
      <c r="K45" s="41"/>
      <c r="L45" s="41"/>
      <c r="M45" s="41"/>
      <c r="N45" s="41"/>
      <c r="O45" s="26">
        <f>IFERROR(__xludf.DUMMYFUNCTION("COUNTA(UNIQUE(H45:N45,true))"),0.0)</f>
        <v>0</v>
      </c>
      <c r="P45" s="26" t="str">
        <f>VLOOKUP(C45,TOTB!B:G,6,0)</f>
        <v>Male</v>
      </c>
      <c r="Q45" s="26">
        <f>VLOOKUP(C45,TOTB!B:G,5,0)</f>
        <v>0</v>
      </c>
      <c r="R45" s="36">
        <v>0.0</v>
      </c>
      <c r="S45" s="26"/>
      <c r="T45" s="26"/>
      <c r="U45" s="26"/>
      <c r="V45" s="26"/>
      <c r="W45" s="26"/>
      <c r="X45" s="26"/>
      <c r="Y45" s="26"/>
      <c r="Z45" s="26"/>
    </row>
    <row r="46" ht="22.5" customHeight="1">
      <c r="A46" s="37">
        <v>43129.88234590278</v>
      </c>
      <c r="B46" s="38">
        <v>45.0</v>
      </c>
      <c r="C46" s="39">
        <v>1.60115737045E11</v>
      </c>
      <c r="D46" s="40" t="s">
        <v>485</v>
      </c>
      <c r="E46" s="40" t="s">
        <v>486</v>
      </c>
      <c r="F46" s="41">
        <v>9.390022052E9</v>
      </c>
      <c r="G46" s="42">
        <v>7.3</v>
      </c>
      <c r="H46" s="43" t="s">
        <v>748</v>
      </c>
      <c r="I46" s="41" t="s">
        <v>755</v>
      </c>
      <c r="J46" s="41" t="s">
        <v>748</v>
      </c>
      <c r="K46" s="41"/>
      <c r="L46" s="41"/>
      <c r="M46" s="41"/>
      <c r="N46" s="41"/>
      <c r="O46" s="26">
        <f>IFERROR(__xludf.DUMMYFUNCTION("COUNTA(UNIQUE(H46:N46,true))"),2.0)</f>
        <v>2</v>
      </c>
      <c r="P46" s="26" t="str">
        <f>VLOOKUP(C46,TOTB!B:G,6,0)</f>
        <v>Male</v>
      </c>
      <c r="Q46" s="26">
        <f>VLOOKUP(C46,TOTB!B:G,5,0)</f>
        <v>1</v>
      </c>
      <c r="R46" s="36">
        <v>1.0</v>
      </c>
      <c r="S46" s="26"/>
      <c r="T46" s="26"/>
      <c r="U46" s="26"/>
      <c r="V46" s="26"/>
      <c r="W46" s="26"/>
      <c r="X46" s="26"/>
      <c r="Y46" s="26"/>
      <c r="Z46" s="26"/>
    </row>
    <row r="47" ht="22.5" customHeight="1">
      <c r="A47" s="37">
        <v>43129.870492835646</v>
      </c>
      <c r="B47" s="38">
        <v>46.0</v>
      </c>
      <c r="C47" s="39">
        <v>1.60115737046E11</v>
      </c>
      <c r="D47" s="40" t="s">
        <v>493</v>
      </c>
      <c r="E47" s="40" t="s">
        <v>494</v>
      </c>
      <c r="F47" s="41">
        <v>9.177205766E9</v>
      </c>
      <c r="G47" s="42">
        <v>6.3</v>
      </c>
      <c r="H47" s="43" t="s">
        <v>752</v>
      </c>
      <c r="I47" s="41"/>
      <c r="J47" s="41"/>
      <c r="K47" s="41"/>
      <c r="L47" s="41"/>
      <c r="M47" s="41"/>
      <c r="N47" s="41"/>
      <c r="O47" s="26">
        <f>IFERROR(__xludf.DUMMYFUNCTION("COUNTA(UNIQUE(H47:N47,true))"),1.0)</f>
        <v>1</v>
      </c>
      <c r="P47" s="26" t="str">
        <f>VLOOKUP(C47,TOTB!B:G,6,0)</f>
        <v>Male</v>
      </c>
      <c r="Q47" s="26">
        <f>VLOOKUP(C47,TOTB!B:G,5,0)</f>
        <v>2</v>
      </c>
      <c r="R47" s="36">
        <v>0.0</v>
      </c>
      <c r="S47" s="26"/>
      <c r="T47" s="26"/>
      <c r="U47" s="26"/>
      <c r="V47" s="26"/>
      <c r="W47" s="26"/>
      <c r="X47" s="26"/>
      <c r="Y47" s="26"/>
      <c r="Z47" s="26"/>
    </row>
    <row r="48" ht="22.5" customHeight="1">
      <c r="A48" s="37">
        <v>43129.85636686343</v>
      </c>
      <c r="B48" s="38">
        <v>47.0</v>
      </c>
      <c r="C48" s="39">
        <v>1.60115737047E11</v>
      </c>
      <c r="D48" s="40" t="s">
        <v>502</v>
      </c>
      <c r="E48" s="40" t="s">
        <v>503</v>
      </c>
      <c r="F48" s="41">
        <v>9.848034538E9</v>
      </c>
      <c r="G48" s="42">
        <v>7.3</v>
      </c>
      <c r="H48" s="43" t="s">
        <v>769</v>
      </c>
      <c r="I48" s="41"/>
      <c r="J48" s="41"/>
      <c r="K48" s="41"/>
      <c r="L48" s="41"/>
      <c r="M48" s="41"/>
      <c r="N48" s="41"/>
      <c r="O48" s="26">
        <f>IFERROR(__xludf.DUMMYFUNCTION("COUNTA(UNIQUE(H48:N48,true))"),1.0)</f>
        <v>1</v>
      </c>
      <c r="P48" s="26" t="str">
        <f>VLOOKUP(C48,TOTB!B:G,6,0)</f>
        <v>Male</v>
      </c>
      <c r="Q48" s="26">
        <f>VLOOKUP(C48,TOTB!B:G,5,0)</f>
        <v>0</v>
      </c>
      <c r="R48" s="36">
        <v>1.0</v>
      </c>
      <c r="S48" s="26"/>
      <c r="T48" s="26"/>
      <c r="U48" s="26"/>
      <c r="V48" s="26"/>
      <c r="W48" s="26"/>
      <c r="X48" s="26"/>
      <c r="Y48" s="26"/>
      <c r="Z48" s="26"/>
    </row>
    <row r="49" ht="22.5" customHeight="1">
      <c r="A49" s="37">
        <v>43129.775245983794</v>
      </c>
      <c r="B49" s="38">
        <v>48.0</v>
      </c>
      <c r="C49" s="39">
        <v>1.60115737048E11</v>
      </c>
      <c r="D49" s="40" t="s">
        <v>511</v>
      </c>
      <c r="E49" s="40" t="s">
        <v>512</v>
      </c>
      <c r="F49" s="41">
        <v>8.125261139E9</v>
      </c>
      <c r="G49" s="42">
        <v>8.2</v>
      </c>
      <c r="H49" s="43" t="s">
        <v>751</v>
      </c>
      <c r="I49" s="41" t="s">
        <v>751</v>
      </c>
      <c r="J49" s="41" t="s">
        <v>748</v>
      </c>
      <c r="K49" s="41"/>
      <c r="L49" s="41" t="s">
        <v>760</v>
      </c>
      <c r="M49" s="41"/>
      <c r="N49" s="41" t="s">
        <v>455</v>
      </c>
      <c r="O49" s="36">
        <v>3.0</v>
      </c>
      <c r="P49" s="26" t="str">
        <f>VLOOKUP(C49,TOTB!B:G,6,0)</f>
        <v>Male</v>
      </c>
      <c r="Q49" s="26">
        <f>VLOOKUP(C49,TOTB!B:G,5,0)</f>
        <v>0</v>
      </c>
      <c r="R49" s="36">
        <v>1.0</v>
      </c>
      <c r="S49" s="26"/>
      <c r="T49" s="26"/>
      <c r="U49" s="26"/>
      <c r="V49" s="26"/>
      <c r="W49" s="26"/>
      <c r="X49" s="26"/>
      <c r="Y49" s="26"/>
      <c r="Z49" s="26"/>
    </row>
    <row r="50" ht="22.5" customHeight="1">
      <c r="A50" s="37">
        <v>43129.79091287037</v>
      </c>
      <c r="B50" s="38">
        <v>49.0</v>
      </c>
      <c r="C50" s="39">
        <v>1.60115737049E11</v>
      </c>
      <c r="D50" s="40" t="s">
        <v>523</v>
      </c>
      <c r="E50" s="40" t="s">
        <v>524</v>
      </c>
      <c r="F50" s="41">
        <v>8.106123769E9</v>
      </c>
      <c r="G50" s="42">
        <v>8.0</v>
      </c>
      <c r="H50" s="43" t="s">
        <v>755</v>
      </c>
      <c r="I50" s="41" t="s">
        <v>755</v>
      </c>
      <c r="J50" s="41"/>
      <c r="K50" s="41"/>
      <c r="L50" s="41"/>
      <c r="M50" s="41"/>
      <c r="N50" s="41"/>
      <c r="O50" s="26">
        <f>IFERROR(__xludf.DUMMYFUNCTION("COUNTA(UNIQUE(H50:N50,true))"),1.0)</f>
        <v>1</v>
      </c>
      <c r="P50" s="26" t="str">
        <f>VLOOKUP(C50,TOTB!B:G,6,0)</f>
        <v>Male</v>
      </c>
      <c r="Q50" s="26">
        <f>VLOOKUP(C50,TOTB!B:G,5,0)</f>
        <v>0</v>
      </c>
      <c r="R50" s="36">
        <v>1.0</v>
      </c>
      <c r="S50" s="26"/>
      <c r="T50" s="26"/>
      <c r="U50" s="26"/>
      <c r="V50" s="26"/>
      <c r="W50" s="26"/>
      <c r="X50" s="26"/>
      <c r="Y50" s="26"/>
      <c r="Z50" s="26"/>
    </row>
    <row r="51" ht="22.5" customHeight="1">
      <c r="A51" s="37">
        <v>43129.7452202662</v>
      </c>
      <c r="B51" s="38">
        <v>50.0</v>
      </c>
      <c r="C51" s="39">
        <v>1.6011573705E11</v>
      </c>
      <c r="D51" s="40" t="s">
        <v>776</v>
      </c>
      <c r="E51" s="40" t="s">
        <v>534</v>
      </c>
      <c r="F51" s="41">
        <v>8.985746575E9</v>
      </c>
      <c r="G51" s="42">
        <v>8.8</v>
      </c>
      <c r="H51" s="43" t="s">
        <v>758</v>
      </c>
      <c r="I51" s="41"/>
      <c r="J51" s="41"/>
      <c r="K51" s="41"/>
      <c r="L51" s="41" t="s">
        <v>766</v>
      </c>
      <c r="M51" s="41"/>
      <c r="N51" s="41"/>
      <c r="O51" s="26">
        <f>IFERROR(__xludf.DUMMYFUNCTION("COUNTA(UNIQUE(H51:N51,true))"),2.0)</f>
        <v>2</v>
      </c>
      <c r="P51" s="26" t="str">
        <f>VLOOKUP(C51,TOTB!B:G,6,0)</f>
        <v>Male</v>
      </c>
      <c r="Q51" s="26">
        <f>VLOOKUP(C51,TOTB!B:G,5,0)</f>
        <v>0</v>
      </c>
      <c r="R51" s="36">
        <v>1.0</v>
      </c>
      <c r="S51" s="26"/>
      <c r="T51" s="26"/>
      <c r="U51" s="26"/>
      <c r="V51" s="26"/>
      <c r="W51" s="26"/>
      <c r="X51" s="26"/>
      <c r="Y51" s="26"/>
      <c r="Z51" s="26"/>
    </row>
    <row r="52" ht="22.5" customHeight="1">
      <c r="A52" s="37">
        <v>43130.347849432874</v>
      </c>
      <c r="B52" s="38">
        <v>51.0</v>
      </c>
      <c r="C52" s="39">
        <v>1.60115737051E11</v>
      </c>
      <c r="D52" s="40" t="s">
        <v>544</v>
      </c>
      <c r="E52" s="40" t="s">
        <v>545</v>
      </c>
      <c r="F52" s="41">
        <v>8.639536242E9</v>
      </c>
      <c r="G52" s="42">
        <v>7.1</v>
      </c>
      <c r="H52" s="43" t="s">
        <v>748</v>
      </c>
      <c r="I52" s="41" t="s">
        <v>748</v>
      </c>
      <c r="J52" s="41"/>
      <c r="K52" s="41"/>
      <c r="L52" s="41"/>
      <c r="M52" s="41"/>
      <c r="N52" s="41"/>
      <c r="O52" s="26">
        <f>IFERROR(__xludf.DUMMYFUNCTION("COUNTA(UNIQUE(H52:N52,true))"),1.0)</f>
        <v>1</v>
      </c>
      <c r="P52" s="26" t="str">
        <f>VLOOKUP(C52,TOTB!B:G,6,0)</f>
        <v>Male</v>
      </c>
      <c r="Q52" s="26">
        <f>VLOOKUP(C52,TOTB!B:G,5,0)</f>
        <v>0</v>
      </c>
      <c r="R52" s="36">
        <v>1.0</v>
      </c>
      <c r="S52" s="26"/>
      <c r="T52" s="26"/>
      <c r="U52" s="26"/>
      <c r="V52" s="26"/>
      <c r="W52" s="26"/>
      <c r="X52" s="26"/>
      <c r="Y52" s="26"/>
      <c r="Z52" s="26"/>
    </row>
    <row r="53" ht="22.5" customHeight="1">
      <c r="A53" s="37">
        <v>43129.955166875</v>
      </c>
      <c r="B53" s="38">
        <v>52.0</v>
      </c>
      <c r="C53" s="39">
        <v>1.60115737052E11</v>
      </c>
      <c r="D53" s="40" t="s">
        <v>552</v>
      </c>
      <c r="E53" s="40" t="s">
        <v>553</v>
      </c>
      <c r="F53" s="41">
        <v>7.893979092E9</v>
      </c>
      <c r="G53" s="42">
        <v>7.7</v>
      </c>
      <c r="H53" s="43" t="s">
        <v>748</v>
      </c>
      <c r="I53" s="41" t="s">
        <v>755</v>
      </c>
      <c r="J53" s="41" t="s">
        <v>748</v>
      </c>
      <c r="K53" s="41"/>
      <c r="L53" s="41" t="s">
        <v>759</v>
      </c>
      <c r="M53" s="41"/>
      <c r="N53" s="41"/>
      <c r="O53" s="26">
        <f>IFERROR(__xludf.DUMMYFUNCTION("COUNTA(UNIQUE(H53:N53,true))"),3.0)</f>
        <v>3</v>
      </c>
      <c r="P53" s="26" t="str">
        <f>VLOOKUP(C53,TOTB!B:G,6,0)</f>
        <v>Male</v>
      </c>
      <c r="Q53" s="26">
        <f>VLOOKUP(C53,TOTB!B:G,5,0)</f>
        <v>0</v>
      </c>
      <c r="R53" s="36">
        <v>1.0</v>
      </c>
      <c r="S53" s="26"/>
      <c r="T53" s="26"/>
      <c r="U53" s="26"/>
      <c r="V53" s="26"/>
      <c r="W53" s="26"/>
      <c r="X53" s="26"/>
      <c r="Y53" s="26"/>
      <c r="Z53" s="26"/>
    </row>
    <row r="54" ht="22.5" customHeight="1">
      <c r="A54" s="37">
        <v>43129.9209040625</v>
      </c>
      <c r="B54" s="38">
        <v>53.0</v>
      </c>
      <c r="C54" s="39">
        <v>1.60115737053E11</v>
      </c>
      <c r="D54" s="40" t="s">
        <v>560</v>
      </c>
      <c r="E54" s="40" t="s">
        <v>561</v>
      </c>
      <c r="F54" s="41">
        <v>7.382391285E9</v>
      </c>
      <c r="G54" s="42">
        <v>9.6</v>
      </c>
      <c r="H54" s="43" t="s">
        <v>764</v>
      </c>
      <c r="I54" s="41"/>
      <c r="J54" s="41"/>
      <c r="K54" s="41"/>
      <c r="L54" s="41"/>
      <c r="M54" s="41"/>
      <c r="N54" s="41"/>
      <c r="O54" s="26">
        <f>IFERROR(__xludf.DUMMYFUNCTION("COUNTA(UNIQUE(H54:N54,true))"),1.0)</f>
        <v>1</v>
      </c>
      <c r="P54" s="26" t="str">
        <f>VLOOKUP(C54,TOTB!B:G,6,0)</f>
        <v>Male</v>
      </c>
      <c r="Q54" s="26">
        <f>VLOOKUP(C54,TOTB!B:G,5,0)</f>
        <v>0</v>
      </c>
      <c r="R54" s="36">
        <v>1.0</v>
      </c>
      <c r="S54" s="26"/>
      <c r="T54" s="26"/>
      <c r="U54" s="26"/>
      <c r="V54" s="26"/>
      <c r="W54" s="26"/>
      <c r="X54" s="26"/>
      <c r="Y54" s="26"/>
      <c r="Z54" s="26"/>
    </row>
    <row r="55" ht="22.5" customHeight="1">
      <c r="A55" s="37">
        <v>43129.90339717593</v>
      </c>
      <c r="B55" s="38">
        <v>54.0</v>
      </c>
      <c r="C55" s="39">
        <v>1.60115737054E11</v>
      </c>
      <c r="D55" s="40" t="s">
        <v>572</v>
      </c>
      <c r="E55" s="40" t="s">
        <v>573</v>
      </c>
      <c r="F55" s="41">
        <v>7.036334333E9</v>
      </c>
      <c r="G55" s="42">
        <v>6.2</v>
      </c>
      <c r="H55" s="43" t="s">
        <v>769</v>
      </c>
      <c r="I55" s="41"/>
      <c r="J55" s="41"/>
      <c r="K55" s="41"/>
      <c r="L55" s="41"/>
      <c r="M55" s="41"/>
      <c r="N55" s="41"/>
      <c r="O55" s="26">
        <f>IFERROR(__xludf.DUMMYFUNCTION("COUNTA(UNIQUE(H55:N55,true))"),1.0)</f>
        <v>1</v>
      </c>
      <c r="P55" s="26" t="str">
        <f>VLOOKUP(C55,TOTB!B:G,6,0)</f>
        <v>Male</v>
      </c>
      <c r="Q55" s="26">
        <f>VLOOKUP(C55,TOTB!B:G,5,0)</f>
        <v>1</v>
      </c>
      <c r="R55" s="36">
        <v>0.0</v>
      </c>
      <c r="S55" s="26"/>
      <c r="T55" s="26"/>
      <c r="U55" s="26"/>
      <c r="V55" s="26"/>
      <c r="W55" s="26"/>
      <c r="X55" s="26"/>
      <c r="Y55" s="26"/>
      <c r="Z55" s="26"/>
    </row>
    <row r="56" ht="22.5" customHeight="1">
      <c r="A56" s="37">
        <v>43133.377750300926</v>
      </c>
      <c r="B56" s="38">
        <v>55.0</v>
      </c>
      <c r="C56" s="39">
        <v>1.60115737055E11</v>
      </c>
      <c r="D56" s="40" t="s">
        <v>582</v>
      </c>
      <c r="E56" s="40" t="s">
        <v>583</v>
      </c>
      <c r="F56" s="41">
        <v>9.700031175E9</v>
      </c>
      <c r="G56" s="42">
        <v>7.3</v>
      </c>
      <c r="H56" s="43" t="s">
        <v>752</v>
      </c>
      <c r="I56" s="41"/>
      <c r="J56" s="41"/>
      <c r="K56" s="41"/>
      <c r="L56" s="41" t="s">
        <v>759</v>
      </c>
      <c r="M56" s="41"/>
      <c r="N56" s="41"/>
      <c r="O56" s="26">
        <f>IFERROR(__xludf.DUMMYFUNCTION("COUNTA(UNIQUE(H56:N56,true))"),2.0)</f>
        <v>2</v>
      </c>
      <c r="P56" s="26" t="str">
        <f>VLOOKUP(C56,TOTB!B:G,6,0)</f>
        <v>Male</v>
      </c>
      <c r="Q56" s="26">
        <f>VLOOKUP(C56,TOTB!B:G,5,0)</f>
        <v>0</v>
      </c>
      <c r="R56" s="36">
        <v>1.0</v>
      </c>
      <c r="S56" s="26"/>
      <c r="T56" s="26"/>
      <c r="U56" s="26"/>
      <c r="V56" s="26"/>
      <c r="W56" s="26"/>
      <c r="X56" s="26"/>
      <c r="Y56" s="26"/>
      <c r="Z56" s="26"/>
    </row>
    <row r="57" ht="22.5" customHeight="1">
      <c r="A57" s="37">
        <v>43129.93657762732</v>
      </c>
      <c r="B57" s="38">
        <v>56.0</v>
      </c>
      <c r="C57" s="39">
        <v>1.60115737056E11</v>
      </c>
      <c r="D57" s="40" t="s">
        <v>591</v>
      </c>
      <c r="E57" s="40" t="s">
        <v>592</v>
      </c>
      <c r="F57" s="41">
        <v>7.207871593E9</v>
      </c>
      <c r="G57" s="42">
        <v>6.1</v>
      </c>
      <c r="H57" s="43" t="s">
        <v>752</v>
      </c>
      <c r="I57" s="41"/>
      <c r="J57" s="41"/>
      <c r="K57" s="41"/>
      <c r="L57" s="41"/>
      <c r="M57" s="41"/>
      <c r="N57" s="41"/>
      <c r="O57" s="26">
        <f>IFERROR(__xludf.DUMMYFUNCTION("COUNTA(UNIQUE(H57:N57,true))"),1.0)</f>
        <v>1</v>
      </c>
      <c r="P57" s="26" t="str">
        <f>VLOOKUP(C57,TOTB!B:G,6,0)</f>
        <v>Male</v>
      </c>
      <c r="Q57" s="26">
        <f>VLOOKUP(C57,TOTB!B:G,5,0)</f>
        <v>12</v>
      </c>
      <c r="R57" s="36">
        <v>0.0</v>
      </c>
      <c r="S57" s="26"/>
      <c r="T57" s="26"/>
      <c r="U57" s="26"/>
      <c r="V57" s="26"/>
      <c r="W57" s="26"/>
      <c r="X57" s="26"/>
      <c r="Y57" s="26"/>
      <c r="Z57" s="26"/>
    </row>
    <row r="58" ht="22.5" customHeight="1">
      <c r="A58" s="37">
        <v>43130.467505266206</v>
      </c>
      <c r="B58" s="38">
        <v>57.0</v>
      </c>
      <c r="C58" s="39">
        <v>1.60115737057E11</v>
      </c>
      <c r="D58" s="40" t="s">
        <v>599</v>
      </c>
      <c r="E58" s="40" t="s">
        <v>600</v>
      </c>
      <c r="F58" s="41">
        <v>8.01930014E9</v>
      </c>
      <c r="G58" s="42">
        <v>8.5</v>
      </c>
      <c r="H58" s="43" t="s">
        <v>749</v>
      </c>
      <c r="I58" s="41"/>
      <c r="J58" s="41"/>
      <c r="K58" s="41"/>
      <c r="L58" s="41"/>
      <c r="M58" s="41"/>
      <c r="N58" s="41"/>
      <c r="O58" s="26">
        <f>IFERROR(__xludf.DUMMYFUNCTION("COUNTA(UNIQUE(H58:N58,true))"),1.0)</f>
        <v>1</v>
      </c>
      <c r="P58" s="26" t="str">
        <f>VLOOKUP(C58,TOTB!B:G,6,0)</f>
        <v>Male</v>
      </c>
      <c r="Q58" s="26">
        <f>VLOOKUP(C58,TOTB!B:G,5,0)</f>
        <v>0</v>
      </c>
      <c r="R58" s="36">
        <v>1.0</v>
      </c>
      <c r="S58" s="26"/>
      <c r="T58" s="26"/>
      <c r="U58" s="26"/>
      <c r="V58" s="26"/>
      <c r="W58" s="26"/>
      <c r="X58" s="26"/>
      <c r="Y58" s="26"/>
      <c r="Z58" s="26"/>
    </row>
    <row r="59" ht="22.5" customHeight="1">
      <c r="A59" s="37">
        <v>43129.78766615741</v>
      </c>
      <c r="B59" s="38">
        <v>58.0</v>
      </c>
      <c r="C59" s="39">
        <v>1.60115737058E11</v>
      </c>
      <c r="D59" s="40" t="s">
        <v>609</v>
      </c>
      <c r="E59" s="40" t="s">
        <v>610</v>
      </c>
      <c r="F59" s="41">
        <v>9.700864972E9</v>
      </c>
      <c r="G59" s="42">
        <v>7.5</v>
      </c>
      <c r="H59" s="43" t="s">
        <v>751</v>
      </c>
      <c r="I59" s="41" t="s">
        <v>755</v>
      </c>
      <c r="J59" s="41" t="s">
        <v>751</v>
      </c>
      <c r="K59" s="41" t="s">
        <v>748</v>
      </c>
      <c r="L59" s="41" t="s">
        <v>759</v>
      </c>
      <c r="M59" s="41"/>
      <c r="N59" s="41"/>
      <c r="O59" s="26">
        <f>IFERROR(__xludf.DUMMYFUNCTION("COUNTA(UNIQUE(H59:N59,true))"),4.0)</f>
        <v>4</v>
      </c>
      <c r="P59" s="26" t="str">
        <f>VLOOKUP(C59,TOTB!B:G,6,0)</f>
        <v>Male</v>
      </c>
      <c r="Q59" s="26">
        <f>VLOOKUP(C59,TOTB!B:G,5,0)</f>
        <v>0</v>
      </c>
      <c r="R59" s="36">
        <v>1.0</v>
      </c>
      <c r="S59" s="26"/>
      <c r="T59" s="26"/>
      <c r="U59" s="26"/>
      <c r="V59" s="26"/>
      <c r="W59" s="26"/>
      <c r="X59" s="26"/>
      <c r="Y59" s="26"/>
      <c r="Z59" s="26"/>
    </row>
    <row r="60" ht="22.5" customHeight="1">
      <c r="A60" s="37">
        <v>43129.916068680555</v>
      </c>
      <c r="B60" s="38">
        <v>59.0</v>
      </c>
      <c r="C60" s="39">
        <v>1.60115737059E11</v>
      </c>
      <c r="D60" s="40" t="s">
        <v>618</v>
      </c>
      <c r="E60" s="40" t="s">
        <v>619</v>
      </c>
      <c r="F60" s="41">
        <v>8.187834816E9</v>
      </c>
      <c r="G60" s="42">
        <v>8.4</v>
      </c>
      <c r="H60" s="43" t="s">
        <v>751</v>
      </c>
      <c r="I60" s="41" t="s">
        <v>751</v>
      </c>
      <c r="J60" s="41"/>
      <c r="K60" s="41"/>
      <c r="L60" s="41" t="s">
        <v>777</v>
      </c>
      <c r="M60" s="41"/>
      <c r="N60" s="41"/>
      <c r="O60" s="26">
        <f>IFERROR(__xludf.DUMMYFUNCTION("COUNTA(UNIQUE(H60:N60,true))"),2.0)</f>
        <v>2</v>
      </c>
      <c r="P60" s="26" t="str">
        <f>VLOOKUP(C60,TOTB!B:G,6,0)</f>
        <v>Male</v>
      </c>
      <c r="Q60" s="26">
        <f>VLOOKUP(C60,TOTB!B:G,5,0)</f>
        <v>0</v>
      </c>
      <c r="R60" s="36">
        <v>1.0</v>
      </c>
      <c r="S60" s="26"/>
      <c r="T60" s="26"/>
      <c r="U60" s="26"/>
      <c r="V60" s="26"/>
      <c r="W60" s="26"/>
      <c r="X60" s="26"/>
      <c r="Y60" s="26"/>
      <c r="Z60" s="26"/>
    </row>
    <row r="61" ht="22.5" customHeight="1">
      <c r="A61" s="37">
        <v>43129.92827052083</v>
      </c>
      <c r="B61" s="38">
        <v>60.0</v>
      </c>
      <c r="C61" s="39">
        <v>1.6011573706E11</v>
      </c>
      <c r="D61" s="40" t="s">
        <v>627</v>
      </c>
      <c r="E61" s="40" t="s">
        <v>628</v>
      </c>
      <c r="F61" s="41">
        <v>8.790811677E9</v>
      </c>
      <c r="G61" s="42">
        <v>8.5</v>
      </c>
      <c r="H61" s="43" t="s">
        <v>764</v>
      </c>
      <c r="I61" s="41"/>
      <c r="J61" s="41"/>
      <c r="K61" s="41"/>
      <c r="L61" s="41"/>
      <c r="M61" s="41"/>
      <c r="N61" s="41"/>
      <c r="O61" s="26">
        <f>IFERROR(__xludf.DUMMYFUNCTION("COUNTA(UNIQUE(H61:N61,true))"),1.0)</f>
        <v>1</v>
      </c>
      <c r="P61" s="26" t="str">
        <f>VLOOKUP(C61,TOTB!B:G,6,0)</f>
        <v>Male</v>
      </c>
      <c r="Q61" s="26">
        <f>VLOOKUP(C61,TOTB!B:G,5,0)</f>
        <v>0</v>
      </c>
      <c r="R61" s="36">
        <v>1.0</v>
      </c>
      <c r="S61" s="26"/>
      <c r="T61" s="26"/>
      <c r="U61" s="26"/>
      <c r="V61" s="26"/>
      <c r="W61" s="26"/>
      <c r="X61" s="26"/>
      <c r="Y61" s="26"/>
      <c r="Z61" s="26"/>
    </row>
    <row r="62" ht="22.5" customHeight="1">
      <c r="A62" s="37">
        <v>43130.41644758102</v>
      </c>
      <c r="B62" s="38">
        <v>61.0</v>
      </c>
      <c r="C62" s="39">
        <v>1.60115737301E11</v>
      </c>
      <c r="D62" s="40" t="s">
        <v>636</v>
      </c>
      <c r="E62" s="40" t="s">
        <v>637</v>
      </c>
      <c r="F62" s="41">
        <v>7.893714148E9</v>
      </c>
      <c r="G62" s="42">
        <v>6.9</v>
      </c>
      <c r="H62" s="43" t="s">
        <v>751</v>
      </c>
      <c r="I62" s="41" t="s">
        <v>751</v>
      </c>
      <c r="J62" s="41"/>
      <c r="K62" s="41"/>
      <c r="L62" s="41"/>
      <c r="M62" s="41"/>
      <c r="N62" s="41"/>
      <c r="O62" s="26">
        <f>IFERROR(__xludf.DUMMYFUNCTION("COUNTA(UNIQUE(H62:N62,true))"),1.0)</f>
        <v>1</v>
      </c>
      <c r="P62" s="26" t="str">
        <f>VLOOKUP(C62,TOTB!B:G,6,0)</f>
        <v>Male</v>
      </c>
      <c r="Q62" s="26">
        <f>VLOOKUP(C62,TOTB!B:G,5,0)</f>
        <v>1</v>
      </c>
      <c r="R62" s="36">
        <v>0.0</v>
      </c>
      <c r="S62" s="26"/>
      <c r="T62" s="26"/>
      <c r="U62" s="26"/>
      <c r="V62" s="26"/>
      <c r="W62" s="26"/>
      <c r="X62" s="26"/>
      <c r="Y62" s="26"/>
      <c r="Z62" s="26"/>
    </row>
    <row r="63" ht="22.5" customHeight="1">
      <c r="A63" s="37">
        <v>43129.92884396991</v>
      </c>
      <c r="B63" s="38">
        <v>62.0</v>
      </c>
      <c r="C63" s="39">
        <v>1.60115737302E11</v>
      </c>
      <c r="D63" s="40" t="s">
        <v>645</v>
      </c>
      <c r="E63" s="40" t="s">
        <v>646</v>
      </c>
      <c r="F63" s="41">
        <v>9.54287399E9</v>
      </c>
      <c r="G63" s="42">
        <v>6.5</v>
      </c>
      <c r="H63" s="43" t="s">
        <v>769</v>
      </c>
      <c r="I63" s="41"/>
      <c r="J63" s="41"/>
      <c r="K63" s="41"/>
      <c r="L63" s="41"/>
      <c r="M63" s="41"/>
      <c r="N63" s="41"/>
      <c r="O63" s="26">
        <f>IFERROR(__xludf.DUMMYFUNCTION("COUNTA(UNIQUE(H63:N63,true))"),1.0)</f>
        <v>1</v>
      </c>
      <c r="P63" s="26" t="str">
        <f>VLOOKUP(C63,TOTB!B:G,6,0)</f>
        <v>Male</v>
      </c>
      <c r="Q63" s="26">
        <f>VLOOKUP(C63,TOTB!B:G,5,0)</f>
        <v>0</v>
      </c>
      <c r="R63" s="36">
        <v>0.0</v>
      </c>
      <c r="S63" s="26"/>
      <c r="T63" s="26"/>
      <c r="U63" s="26"/>
      <c r="V63" s="26"/>
      <c r="W63" s="26"/>
      <c r="X63" s="26"/>
      <c r="Y63" s="26"/>
      <c r="Z63" s="26"/>
    </row>
    <row r="64" ht="21.75" customHeight="1">
      <c r="A64" s="37"/>
      <c r="B64" s="38">
        <v>63.0</v>
      </c>
      <c r="C64" s="39">
        <v>1.60115737303E11</v>
      </c>
      <c r="D64" s="44" t="s">
        <v>657</v>
      </c>
      <c r="E64" s="40"/>
      <c r="F64" s="41"/>
      <c r="G64" s="42">
        <v>6.5</v>
      </c>
      <c r="H64" s="43" t="s">
        <v>778</v>
      </c>
      <c r="I64" s="41"/>
      <c r="J64" s="41"/>
      <c r="K64" s="41"/>
      <c r="L64" s="41"/>
      <c r="M64" s="41"/>
      <c r="N64" s="41"/>
      <c r="O64" s="26">
        <f>IFERROR(__xludf.DUMMYFUNCTION("COUNTA(UNIQUE(H64:N64,true))"),1.0)</f>
        <v>1</v>
      </c>
      <c r="P64" s="26" t="str">
        <f>VLOOKUP(C64,TOTB!B:G,6,0)</f>
        <v>Male</v>
      </c>
      <c r="Q64" s="26">
        <f>VLOOKUP(C64,TOTB!B:G,5,0)</f>
        <v>4</v>
      </c>
      <c r="R64" s="36">
        <v>0.0</v>
      </c>
      <c r="S64" s="26"/>
      <c r="T64" s="26"/>
      <c r="U64" s="26"/>
      <c r="V64" s="26"/>
      <c r="W64" s="26"/>
      <c r="X64" s="26"/>
      <c r="Y64" s="26"/>
      <c r="Z64" s="26"/>
    </row>
    <row r="65" ht="22.5" customHeight="1">
      <c r="A65" s="37">
        <v>43129.88506905093</v>
      </c>
      <c r="B65" s="38">
        <v>64.0</v>
      </c>
      <c r="C65" s="39">
        <v>1.60115737304E11</v>
      </c>
      <c r="D65" s="40" t="s">
        <v>665</v>
      </c>
      <c r="E65" s="40" t="s">
        <v>666</v>
      </c>
      <c r="F65" s="41">
        <v>7.842860457E9</v>
      </c>
      <c r="G65" s="42">
        <v>6.9</v>
      </c>
      <c r="H65" s="43" t="s">
        <v>779</v>
      </c>
      <c r="I65" s="41"/>
      <c r="J65" s="41"/>
      <c r="K65" s="41"/>
      <c r="L65" s="41" t="s">
        <v>780</v>
      </c>
      <c r="M65" s="41"/>
      <c r="N65" s="41"/>
      <c r="O65" s="26">
        <f>IFERROR(__xludf.DUMMYFUNCTION("COUNTA(UNIQUE(H65:N65,true))"),2.0)</f>
        <v>2</v>
      </c>
      <c r="P65" s="26" t="str">
        <f>VLOOKUP(C65,TOTB!B:G,6,0)</f>
        <v>Female</v>
      </c>
      <c r="Q65" s="26">
        <f>VLOOKUP(C65,TOTB!B:G,5,0)</f>
        <v>1</v>
      </c>
      <c r="R65" s="36">
        <v>0.0</v>
      </c>
      <c r="S65" s="26"/>
      <c r="T65" s="26"/>
      <c r="U65" s="26"/>
      <c r="V65" s="26"/>
      <c r="W65" s="26"/>
      <c r="X65" s="26"/>
      <c r="Y65" s="26"/>
      <c r="Z65" s="26"/>
    </row>
    <row r="66" ht="22.5" customHeight="1">
      <c r="A66" s="37">
        <v>43129.90883975694</v>
      </c>
      <c r="B66" s="38">
        <v>65.0</v>
      </c>
      <c r="C66" s="39">
        <v>1.60115737305E11</v>
      </c>
      <c r="D66" s="40" t="s">
        <v>676</v>
      </c>
      <c r="E66" s="40" t="s">
        <v>677</v>
      </c>
      <c r="F66" s="41">
        <v>9.063392059E9</v>
      </c>
      <c r="G66" s="42">
        <v>6.0</v>
      </c>
      <c r="H66" s="43"/>
      <c r="I66" s="41"/>
      <c r="J66" s="41"/>
      <c r="K66" s="41"/>
      <c r="L66" s="41"/>
      <c r="M66" s="41"/>
      <c r="N66" s="41"/>
      <c r="O66" s="26">
        <f>IFERROR(__xludf.DUMMYFUNCTION("COUNTA(UNIQUE(H66:N66,true))"),0.0)</f>
        <v>0</v>
      </c>
      <c r="P66" s="26" t="str">
        <f>VLOOKUP(C66,TOTB!B:G,6,0)</f>
        <v>Male</v>
      </c>
      <c r="Q66" s="26">
        <f>VLOOKUP(C66,TOTB!B:G,5,0)</f>
        <v>2</v>
      </c>
      <c r="R66" s="36">
        <v>0.0</v>
      </c>
      <c r="S66" s="26"/>
      <c r="T66" s="26"/>
      <c r="U66" s="26"/>
      <c r="V66" s="26"/>
      <c r="W66" s="26"/>
      <c r="X66" s="26"/>
      <c r="Y66" s="26"/>
      <c r="Z66" s="26"/>
    </row>
    <row r="67" ht="22.5" customHeight="1">
      <c r="A67" s="37">
        <v>43129.780623506944</v>
      </c>
      <c r="B67" s="38">
        <v>66.0</v>
      </c>
      <c r="C67" s="39">
        <v>1.60115737306E11</v>
      </c>
      <c r="D67" s="40" t="s">
        <v>682</v>
      </c>
      <c r="E67" s="40" t="s">
        <v>683</v>
      </c>
      <c r="F67" s="41">
        <v>7.032563442E9</v>
      </c>
      <c r="G67" s="42">
        <v>6.4</v>
      </c>
      <c r="H67" s="43"/>
      <c r="I67" s="41"/>
      <c r="J67" s="41"/>
      <c r="K67" s="41"/>
      <c r="L67" s="41"/>
      <c r="M67" s="41"/>
      <c r="N67" s="41"/>
      <c r="O67" s="26">
        <f>IFERROR(__xludf.DUMMYFUNCTION("COUNTA(UNIQUE(H67:N67,true))"),0.0)</f>
        <v>0</v>
      </c>
      <c r="P67" s="26" t="str">
        <f>VLOOKUP(C67,TOTB!B:G,6,0)</f>
        <v>Female</v>
      </c>
      <c r="Q67" s="26">
        <f>VLOOKUP(C67,TOTB!B:G,5,0)</f>
        <v>0</v>
      </c>
      <c r="R67" s="36">
        <v>0.0</v>
      </c>
      <c r="S67" s="26"/>
      <c r="T67" s="26"/>
      <c r="U67" s="26"/>
      <c r="V67" s="26"/>
      <c r="W67" s="26"/>
      <c r="X67" s="26"/>
      <c r="Y67" s="26"/>
      <c r="Z67" s="26"/>
    </row>
    <row r="68" ht="22.5" customHeight="1">
      <c r="A68" s="37">
        <v>43129.89200034722</v>
      </c>
      <c r="B68" s="38">
        <v>67.0</v>
      </c>
      <c r="C68" s="39">
        <v>1.60115737307E11</v>
      </c>
      <c r="D68" s="40" t="s">
        <v>691</v>
      </c>
      <c r="E68" s="40" t="s">
        <v>692</v>
      </c>
      <c r="F68" s="41">
        <v>8.897976746E9</v>
      </c>
      <c r="G68" s="42">
        <v>6.4</v>
      </c>
      <c r="H68" s="43"/>
      <c r="I68" s="41"/>
      <c r="J68" s="41"/>
      <c r="K68" s="41"/>
      <c r="L68" s="41"/>
      <c r="M68" s="41"/>
      <c r="N68" s="41"/>
      <c r="O68" s="26">
        <f>IFERROR(__xludf.DUMMYFUNCTION("COUNTA(UNIQUE(H68:N68,true))"),0.0)</f>
        <v>0</v>
      </c>
      <c r="P68" s="26" t="str">
        <f>VLOOKUP(C68,TOTB!B:G,6,0)</f>
        <v>Female</v>
      </c>
      <c r="Q68" s="26">
        <f>VLOOKUP(C68,TOTB!B:G,5,0)</f>
        <v>1</v>
      </c>
      <c r="R68" s="36">
        <v>0.0</v>
      </c>
      <c r="S68" s="26"/>
      <c r="T68" s="26"/>
      <c r="U68" s="26"/>
      <c r="V68" s="26"/>
      <c r="W68" s="26"/>
      <c r="X68" s="26"/>
      <c r="Y68" s="26"/>
      <c r="Z68" s="26"/>
    </row>
    <row r="69" ht="22.5" customHeight="1">
      <c r="A69" s="37"/>
      <c r="B69" s="38">
        <v>68.0</v>
      </c>
      <c r="C69" s="39">
        <v>1.60115737308E11</v>
      </c>
      <c r="D69" s="44" t="s">
        <v>699</v>
      </c>
      <c r="E69" s="40"/>
      <c r="F69" s="41"/>
      <c r="G69" s="42">
        <v>6.5</v>
      </c>
      <c r="H69" s="43"/>
      <c r="I69" s="41"/>
      <c r="J69" s="41"/>
      <c r="K69" s="41"/>
      <c r="L69" s="41"/>
      <c r="M69" s="41"/>
      <c r="N69" s="41"/>
      <c r="O69" s="26">
        <f>IFERROR(__xludf.DUMMYFUNCTION("COUNTA(UNIQUE(H69:N69,true))"),0.0)</f>
        <v>0</v>
      </c>
      <c r="P69" s="26" t="str">
        <f>VLOOKUP(C69,TOTB!B:G,6,0)</f>
        <v>Male</v>
      </c>
      <c r="Q69" s="26">
        <f>VLOOKUP(C69,TOTB!B:G,5,0)</f>
        <v>7</v>
      </c>
      <c r="R69" s="36">
        <v>0.0</v>
      </c>
      <c r="S69" s="26"/>
      <c r="T69" s="26"/>
      <c r="U69" s="26"/>
      <c r="V69" s="26"/>
      <c r="W69" s="26"/>
      <c r="X69" s="26"/>
      <c r="Y69" s="26"/>
      <c r="Z69" s="26"/>
    </row>
    <row r="70" ht="22.5" customHeight="1">
      <c r="A70" s="37"/>
      <c r="B70" s="38">
        <v>69.0</v>
      </c>
      <c r="C70" s="39">
        <v>1.60115737309E11</v>
      </c>
      <c r="D70" s="44" t="s">
        <v>705</v>
      </c>
      <c r="E70" s="40"/>
      <c r="F70" s="41"/>
      <c r="G70" s="42">
        <v>6.2</v>
      </c>
      <c r="H70" s="43"/>
      <c r="I70" s="41"/>
      <c r="J70" s="41"/>
      <c r="K70" s="41"/>
      <c r="L70" s="41"/>
      <c r="M70" s="41"/>
      <c r="N70" s="41"/>
      <c r="O70" s="26">
        <f>IFERROR(__xludf.DUMMYFUNCTION("COUNTA(UNIQUE(H70:N70,true))"),0.0)</f>
        <v>0</v>
      </c>
      <c r="P70" s="26" t="str">
        <f>VLOOKUP(C70,TOTB!B:G,6,0)</f>
        <v>Male</v>
      </c>
      <c r="Q70" s="26">
        <f>VLOOKUP(C70,TOTB!B:G,5,0)</f>
        <v>5</v>
      </c>
      <c r="R70" s="36">
        <v>0.0</v>
      </c>
      <c r="S70" s="26"/>
      <c r="T70" s="26"/>
      <c r="U70" s="26"/>
      <c r="V70" s="26"/>
      <c r="W70" s="26"/>
      <c r="X70" s="26"/>
      <c r="Y70" s="26"/>
      <c r="Z70" s="26"/>
    </row>
    <row r="71" ht="22.5" customHeight="1">
      <c r="A71" s="37"/>
      <c r="B71" s="38">
        <v>70.0</v>
      </c>
      <c r="C71" s="39">
        <v>1.6011573731E11</v>
      </c>
      <c r="D71" s="44" t="s">
        <v>713</v>
      </c>
      <c r="E71" s="40"/>
      <c r="F71" s="41"/>
      <c r="G71" s="42">
        <v>6.2</v>
      </c>
      <c r="H71" s="43"/>
      <c r="I71" s="41"/>
      <c r="J71" s="41"/>
      <c r="K71" s="41"/>
      <c r="L71" s="41"/>
      <c r="M71" s="41"/>
      <c r="N71" s="41"/>
      <c r="O71" s="26">
        <f>IFERROR(__xludf.DUMMYFUNCTION("COUNTA(UNIQUE(H71:N71,true))"),0.0)</f>
        <v>0</v>
      </c>
      <c r="P71" s="26" t="str">
        <f>VLOOKUP(C71,TOTB!B:G,6,0)</f>
        <v>Female</v>
      </c>
      <c r="Q71" s="26">
        <f>VLOOKUP(C71,TOTB!B:G,5,0)</f>
        <v>6</v>
      </c>
      <c r="R71" s="36">
        <v>0.0</v>
      </c>
      <c r="S71" s="26"/>
      <c r="T71" s="26"/>
      <c r="U71" s="26"/>
      <c r="V71" s="26"/>
      <c r="W71" s="26"/>
      <c r="X71" s="26"/>
      <c r="Y71" s="26"/>
      <c r="Z71" s="26"/>
    </row>
    <row r="72" ht="22.5" customHeight="1">
      <c r="B72" s="38">
        <v>71.0</v>
      </c>
      <c r="C72" s="39">
        <v>1.60115737312E11</v>
      </c>
      <c r="D72" s="44" t="s">
        <v>729</v>
      </c>
      <c r="E72" s="45" t="s">
        <v>730</v>
      </c>
      <c r="F72" s="45">
        <v>9.949390786E9</v>
      </c>
      <c r="G72" s="42">
        <v>6.1</v>
      </c>
      <c r="H72" s="43" t="s">
        <v>769</v>
      </c>
      <c r="I72" s="45"/>
      <c r="J72" s="45"/>
      <c r="K72" s="45"/>
      <c r="L72" s="44"/>
      <c r="M72" s="45"/>
      <c r="N72" s="45"/>
      <c r="O72" s="26">
        <f>IFERROR(__xludf.DUMMYFUNCTION("COUNTA(UNIQUE(H72:N72,true))"),1.0)</f>
        <v>1</v>
      </c>
      <c r="P72" s="1" t="str">
        <f>VLOOKUP(C72,TOTB!B:G,6,0)</f>
        <v>Female</v>
      </c>
      <c r="Q72" s="1">
        <f>VLOOKUP(C72,TOTB!B:G,5,0)</f>
        <v>6</v>
      </c>
      <c r="R72" s="46">
        <v>0.0</v>
      </c>
    </row>
    <row r="73" ht="22.5" customHeight="1">
      <c r="B73" s="47"/>
      <c r="C73" s="2"/>
      <c r="D73" s="48"/>
      <c r="E73" s="48"/>
      <c r="F73" s="48"/>
    </row>
    <row r="74" ht="22.5" customHeight="1">
      <c r="B74" s="47"/>
      <c r="C74" s="2"/>
      <c r="D74" s="48"/>
      <c r="E74" s="48"/>
      <c r="F74" s="48"/>
    </row>
    <row r="75" ht="22.5" customHeight="1">
      <c r="B75" s="47"/>
      <c r="C75" s="2"/>
      <c r="D75" s="48"/>
      <c r="E75" s="48"/>
      <c r="F75" s="48"/>
    </row>
    <row r="76" ht="22.5" customHeight="1">
      <c r="B76" s="47"/>
      <c r="C76" s="2"/>
      <c r="D76" s="48"/>
      <c r="E76" s="48"/>
      <c r="F76" s="48"/>
    </row>
    <row r="77" ht="22.5" customHeight="1">
      <c r="B77" s="47"/>
      <c r="C77" s="2"/>
      <c r="D77" s="48"/>
      <c r="E77" s="48"/>
      <c r="F77" s="48"/>
    </row>
    <row r="78" ht="22.5" customHeight="1">
      <c r="B78" s="47"/>
      <c r="C78" s="2"/>
      <c r="D78" s="48"/>
      <c r="E78" s="48"/>
      <c r="F78" s="48"/>
    </row>
    <row r="79" ht="22.5" customHeight="1">
      <c r="B79" s="47"/>
      <c r="C79" s="2"/>
      <c r="D79" s="48"/>
      <c r="E79" s="48"/>
      <c r="F79" s="48"/>
    </row>
    <row r="80" ht="22.5" customHeight="1">
      <c r="B80" s="47"/>
      <c r="C80" s="2"/>
      <c r="D80" s="48"/>
      <c r="E80" s="48"/>
      <c r="F80" s="48"/>
    </row>
    <row r="81" ht="22.5" customHeight="1">
      <c r="B81" s="47"/>
      <c r="C81" s="2"/>
      <c r="D81" s="48"/>
      <c r="E81" s="48"/>
      <c r="F81" s="48"/>
    </row>
    <row r="82" ht="22.5" customHeight="1">
      <c r="B82" s="47"/>
      <c r="C82" s="2"/>
      <c r="D82" s="48"/>
      <c r="E82" s="48"/>
      <c r="F82" s="48"/>
    </row>
    <row r="83" ht="22.5" customHeight="1">
      <c r="B83" s="47"/>
      <c r="C83" s="2"/>
      <c r="D83" s="48"/>
      <c r="E83" s="48"/>
      <c r="F83" s="48"/>
    </row>
    <row r="84" ht="22.5" customHeight="1">
      <c r="B84" s="47"/>
      <c r="C84" s="2"/>
      <c r="D84" s="48"/>
      <c r="E84" s="48"/>
      <c r="F84" s="48"/>
    </row>
    <row r="85" ht="22.5" customHeight="1">
      <c r="B85" s="47"/>
      <c r="C85" s="2"/>
      <c r="D85" s="48"/>
      <c r="E85" s="48"/>
      <c r="F85" s="48"/>
    </row>
    <row r="86" ht="22.5" customHeight="1">
      <c r="B86" s="47"/>
      <c r="C86" s="2"/>
      <c r="D86" s="48"/>
      <c r="E86" s="48"/>
      <c r="F86" s="48"/>
    </row>
    <row r="87" ht="22.5" customHeight="1">
      <c r="B87" s="47"/>
      <c r="C87" s="2"/>
      <c r="D87" s="48"/>
      <c r="E87" s="48"/>
      <c r="F87" s="48"/>
    </row>
    <row r="88" ht="22.5" customHeight="1">
      <c r="B88" s="47"/>
      <c r="C88" s="2"/>
      <c r="D88" s="48"/>
      <c r="E88" s="48"/>
      <c r="F88" s="48"/>
    </row>
    <row r="89" ht="22.5" customHeight="1">
      <c r="B89" s="47"/>
      <c r="C89" s="2"/>
      <c r="D89" s="48"/>
      <c r="E89" s="48"/>
      <c r="F89" s="48"/>
    </row>
    <row r="90" ht="22.5" customHeight="1">
      <c r="B90" s="47"/>
      <c r="C90" s="2"/>
      <c r="D90" s="48"/>
      <c r="E90" s="48"/>
      <c r="F90" s="48"/>
    </row>
    <row r="91" ht="22.5" customHeight="1">
      <c r="B91" s="47"/>
      <c r="C91" s="2"/>
      <c r="D91" s="48"/>
      <c r="E91" s="48"/>
      <c r="F91" s="48"/>
    </row>
    <row r="92" ht="22.5" customHeight="1">
      <c r="B92" s="47"/>
      <c r="C92" s="2"/>
      <c r="D92" s="48"/>
      <c r="E92" s="48"/>
      <c r="F92" s="48"/>
    </row>
    <row r="93" ht="22.5" customHeight="1">
      <c r="B93" s="47"/>
      <c r="C93" s="2"/>
      <c r="D93" s="48"/>
      <c r="E93" s="48"/>
      <c r="F93" s="48"/>
    </row>
    <row r="94" ht="22.5" customHeight="1">
      <c r="B94" s="47"/>
      <c r="C94" s="2"/>
      <c r="D94" s="48"/>
      <c r="E94" s="48"/>
      <c r="F94" s="48"/>
    </row>
    <row r="95" ht="22.5" customHeight="1">
      <c r="B95" s="47"/>
      <c r="C95" s="2"/>
      <c r="D95" s="48"/>
      <c r="E95" s="48"/>
      <c r="F95" s="48"/>
    </row>
    <row r="96" ht="22.5" customHeight="1">
      <c r="B96" s="47"/>
      <c r="C96" s="2"/>
      <c r="D96" s="48"/>
      <c r="E96" s="48"/>
      <c r="F96" s="48"/>
    </row>
    <row r="97" ht="22.5" customHeight="1">
      <c r="B97" s="47"/>
      <c r="C97" s="2"/>
      <c r="D97" s="48"/>
      <c r="E97" s="48"/>
      <c r="F97" s="48"/>
    </row>
    <row r="98" ht="22.5" customHeight="1">
      <c r="B98" s="47"/>
      <c r="C98" s="2"/>
      <c r="D98" s="48"/>
      <c r="E98" s="48"/>
      <c r="F98" s="48"/>
    </row>
    <row r="99" ht="22.5" customHeight="1">
      <c r="B99" s="47"/>
      <c r="C99" s="2"/>
      <c r="D99" s="48"/>
      <c r="E99" s="48"/>
      <c r="F99" s="48"/>
    </row>
    <row r="100" ht="22.5" customHeight="1">
      <c r="B100" s="47"/>
      <c r="C100" s="2"/>
      <c r="D100" s="48"/>
      <c r="E100" s="48"/>
      <c r="F100" s="48"/>
    </row>
    <row r="101" ht="22.5" customHeight="1">
      <c r="B101" s="47"/>
      <c r="C101" s="2"/>
      <c r="D101" s="48"/>
      <c r="E101" s="48"/>
      <c r="F101" s="48"/>
    </row>
    <row r="102" ht="22.5" customHeight="1">
      <c r="B102" s="47"/>
      <c r="C102" s="2"/>
      <c r="D102" s="48"/>
      <c r="E102" s="48"/>
      <c r="F102" s="48"/>
    </row>
    <row r="103" ht="22.5" customHeight="1">
      <c r="B103" s="47"/>
      <c r="C103" s="2"/>
      <c r="D103" s="48"/>
      <c r="E103" s="48"/>
      <c r="F103" s="48"/>
    </row>
    <row r="104" ht="22.5" customHeight="1">
      <c r="B104" s="47"/>
      <c r="C104" s="2"/>
      <c r="D104" s="48"/>
      <c r="E104" s="48"/>
      <c r="F104" s="48"/>
    </row>
    <row r="105" ht="22.5" customHeight="1">
      <c r="B105" s="47"/>
      <c r="C105" s="2"/>
      <c r="D105" s="48"/>
      <c r="E105" s="48"/>
      <c r="F105" s="48"/>
    </row>
    <row r="106" ht="22.5" customHeight="1">
      <c r="B106" s="47"/>
      <c r="C106" s="2"/>
      <c r="D106" s="48"/>
      <c r="E106" s="48"/>
      <c r="F106" s="48"/>
    </row>
    <row r="107" ht="22.5" customHeight="1">
      <c r="B107" s="47"/>
      <c r="C107" s="2"/>
      <c r="D107" s="48"/>
      <c r="E107" s="48"/>
      <c r="F107" s="48"/>
    </row>
    <row r="108" ht="22.5" customHeight="1">
      <c r="B108" s="47"/>
      <c r="C108" s="2"/>
      <c r="D108" s="48"/>
      <c r="E108" s="48"/>
      <c r="F108" s="48"/>
    </row>
    <row r="109" ht="22.5" customHeight="1">
      <c r="B109" s="47"/>
      <c r="C109" s="2"/>
      <c r="D109" s="48"/>
      <c r="E109" s="48"/>
      <c r="F109" s="48"/>
    </row>
    <row r="110" ht="22.5" customHeight="1">
      <c r="B110" s="47"/>
      <c r="C110" s="2"/>
      <c r="D110" s="48"/>
      <c r="E110" s="48"/>
      <c r="F110" s="48"/>
    </row>
    <row r="111" ht="22.5" customHeight="1">
      <c r="B111" s="47"/>
      <c r="C111" s="2"/>
      <c r="D111" s="48"/>
      <c r="E111" s="48"/>
      <c r="F111" s="48"/>
    </row>
    <row r="112" ht="22.5" customHeight="1">
      <c r="B112" s="47"/>
      <c r="C112" s="2"/>
      <c r="D112" s="48"/>
      <c r="E112" s="48"/>
      <c r="F112" s="48"/>
    </row>
    <row r="113" ht="22.5" customHeight="1">
      <c r="B113" s="47"/>
      <c r="C113" s="2"/>
      <c r="D113" s="48"/>
      <c r="E113" s="48"/>
      <c r="F113" s="48"/>
    </row>
    <row r="114" ht="22.5" customHeight="1">
      <c r="B114" s="47"/>
      <c r="C114" s="2"/>
      <c r="D114" s="48"/>
      <c r="E114" s="48"/>
      <c r="F114" s="48"/>
    </row>
    <row r="115" ht="22.5" customHeight="1">
      <c r="B115" s="47"/>
      <c r="C115" s="2"/>
      <c r="D115" s="48"/>
      <c r="E115" s="48"/>
      <c r="F115" s="48"/>
    </row>
    <row r="116" ht="22.5" customHeight="1">
      <c r="B116" s="47"/>
      <c r="C116" s="2"/>
      <c r="D116" s="48"/>
      <c r="E116" s="48"/>
      <c r="F116" s="48"/>
    </row>
    <row r="117" ht="22.5" customHeight="1">
      <c r="B117" s="47"/>
      <c r="C117" s="2"/>
      <c r="D117" s="48"/>
      <c r="E117" s="48"/>
      <c r="F117" s="48"/>
    </row>
    <row r="118" ht="22.5" customHeight="1">
      <c r="B118" s="47"/>
      <c r="C118" s="2"/>
      <c r="D118" s="48"/>
      <c r="E118" s="48"/>
      <c r="F118" s="48"/>
    </row>
    <row r="119" ht="22.5" customHeight="1">
      <c r="B119" s="47"/>
      <c r="C119" s="2"/>
      <c r="D119" s="48"/>
      <c r="E119" s="48"/>
      <c r="F119" s="48"/>
    </row>
    <row r="120" ht="22.5" customHeight="1">
      <c r="B120" s="47"/>
      <c r="C120" s="2"/>
      <c r="D120" s="48"/>
      <c r="E120" s="48"/>
      <c r="F120" s="48"/>
    </row>
    <row r="121" ht="22.5" customHeight="1">
      <c r="B121" s="47"/>
      <c r="C121" s="2"/>
      <c r="D121" s="48"/>
      <c r="E121" s="48"/>
      <c r="F121" s="48"/>
    </row>
    <row r="122" ht="22.5" customHeight="1">
      <c r="B122" s="47"/>
      <c r="C122" s="2"/>
      <c r="D122" s="48"/>
      <c r="E122" s="48"/>
      <c r="F122" s="48"/>
    </row>
    <row r="123" ht="22.5" customHeight="1">
      <c r="B123" s="47"/>
      <c r="C123" s="2"/>
      <c r="D123" s="48"/>
      <c r="E123" s="48"/>
      <c r="F123" s="48"/>
    </row>
    <row r="124" ht="22.5" customHeight="1">
      <c r="B124" s="47"/>
      <c r="C124" s="2"/>
      <c r="D124" s="48"/>
      <c r="E124" s="48"/>
      <c r="F124" s="48"/>
    </row>
    <row r="125" ht="22.5" customHeight="1">
      <c r="B125" s="47"/>
      <c r="C125" s="2"/>
      <c r="D125" s="48"/>
      <c r="E125" s="48"/>
      <c r="F125" s="48"/>
    </row>
    <row r="126" ht="22.5" customHeight="1">
      <c r="B126" s="47"/>
      <c r="C126" s="2"/>
      <c r="D126" s="48"/>
      <c r="E126" s="48"/>
      <c r="F126" s="48"/>
    </row>
    <row r="127" ht="22.5" customHeight="1">
      <c r="B127" s="47"/>
      <c r="C127" s="2"/>
      <c r="D127" s="48"/>
      <c r="E127" s="48"/>
      <c r="F127" s="48"/>
    </row>
    <row r="128" ht="22.5" customHeight="1">
      <c r="B128" s="47"/>
      <c r="C128" s="2"/>
      <c r="D128" s="48"/>
      <c r="E128" s="48"/>
      <c r="F128" s="48"/>
    </row>
    <row r="129" ht="22.5" customHeight="1">
      <c r="B129" s="47"/>
      <c r="C129" s="2"/>
      <c r="D129" s="48"/>
      <c r="E129" s="48"/>
      <c r="F129" s="48"/>
    </row>
    <row r="130" ht="22.5" customHeight="1">
      <c r="B130" s="47"/>
      <c r="C130" s="2"/>
      <c r="D130" s="48"/>
      <c r="E130" s="48"/>
      <c r="F130" s="48"/>
    </row>
    <row r="131" ht="22.5" customHeight="1">
      <c r="B131" s="47"/>
      <c r="C131" s="2"/>
      <c r="D131" s="48"/>
      <c r="E131" s="48"/>
      <c r="F131" s="48"/>
    </row>
    <row r="132" ht="22.5" customHeight="1">
      <c r="B132" s="47"/>
      <c r="C132" s="2"/>
      <c r="D132" s="48"/>
      <c r="E132" s="48"/>
      <c r="F132" s="48"/>
    </row>
    <row r="133" ht="22.5" customHeight="1">
      <c r="B133" s="47"/>
      <c r="C133" s="2"/>
      <c r="D133" s="48"/>
      <c r="E133" s="48"/>
      <c r="F133" s="48"/>
    </row>
    <row r="134" ht="15.75" customHeight="1">
      <c r="B134" s="47"/>
      <c r="C134" s="2"/>
      <c r="D134" s="48"/>
      <c r="E134" s="48"/>
      <c r="F134" s="48"/>
    </row>
    <row r="135" ht="15.75" customHeight="1">
      <c r="B135" s="47"/>
      <c r="C135" s="2"/>
      <c r="D135" s="48"/>
      <c r="E135" s="48"/>
      <c r="F135" s="48"/>
    </row>
    <row r="136" ht="15.75" customHeight="1">
      <c r="B136" s="47"/>
      <c r="C136" s="2"/>
      <c r="D136" s="48"/>
      <c r="E136" s="48"/>
      <c r="F136" s="48"/>
    </row>
    <row r="137" ht="15.75" customHeight="1">
      <c r="B137" s="47"/>
      <c r="C137" s="2"/>
      <c r="D137" s="48"/>
      <c r="E137" s="48"/>
      <c r="F137" s="48"/>
    </row>
    <row r="138" ht="15.75" customHeight="1">
      <c r="B138" s="47"/>
      <c r="C138" s="2"/>
      <c r="D138" s="48"/>
      <c r="E138" s="48"/>
      <c r="F138" s="48"/>
    </row>
    <row r="139" ht="15.75" customHeight="1">
      <c r="B139" s="47"/>
      <c r="C139" s="2"/>
      <c r="D139" s="48"/>
      <c r="E139" s="48"/>
      <c r="F139" s="48"/>
    </row>
    <row r="140" ht="15.75" customHeight="1">
      <c r="B140" s="47"/>
      <c r="C140" s="2"/>
      <c r="D140" s="48"/>
      <c r="E140" s="48"/>
      <c r="F140" s="48"/>
    </row>
    <row r="141" ht="15.75" customHeight="1">
      <c r="B141" s="47"/>
      <c r="C141" s="2"/>
      <c r="D141" s="48"/>
      <c r="E141" s="48"/>
      <c r="F141" s="48"/>
    </row>
    <row r="142" ht="15.75" customHeight="1">
      <c r="B142" s="47"/>
      <c r="C142" s="2"/>
      <c r="D142" s="48"/>
      <c r="E142" s="48"/>
      <c r="F142" s="48"/>
    </row>
    <row r="143" ht="15.75" customHeight="1">
      <c r="B143" s="47"/>
      <c r="C143" s="2"/>
      <c r="D143" s="48"/>
      <c r="E143" s="48"/>
      <c r="F143" s="48"/>
    </row>
    <row r="144" ht="15.75" customHeight="1">
      <c r="B144" s="47"/>
      <c r="C144" s="2"/>
      <c r="D144" s="48"/>
      <c r="E144" s="48"/>
      <c r="F144" s="48"/>
    </row>
    <row r="145" ht="15.75" customHeight="1">
      <c r="B145" s="47"/>
      <c r="C145" s="2"/>
      <c r="D145" s="48"/>
      <c r="E145" s="48"/>
      <c r="F145" s="48"/>
    </row>
    <row r="146" ht="15.75" customHeight="1">
      <c r="B146" s="47"/>
      <c r="C146" s="2"/>
      <c r="D146" s="48"/>
      <c r="E146" s="48"/>
      <c r="F146" s="48"/>
    </row>
    <row r="147" ht="15.75" customHeight="1">
      <c r="B147" s="47"/>
      <c r="C147" s="2"/>
      <c r="D147" s="48"/>
      <c r="E147" s="48"/>
      <c r="F147" s="48"/>
    </row>
    <row r="148" ht="15.75" customHeight="1">
      <c r="B148" s="47"/>
      <c r="C148" s="2"/>
      <c r="D148" s="48"/>
      <c r="E148" s="48"/>
      <c r="F148" s="48"/>
    </row>
    <row r="149" ht="15.75" customHeight="1">
      <c r="B149" s="47"/>
      <c r="C149" s="2"/>
      <c r="D149" s="48"/>
      <c r="E149" s="48"/>
      <c r="F149" s="48"/>
    </row>
    <row r="150" ht="15.75" customHeight="1">
      <c r="B150" s="47"/>
      <c r="C150" s="2"/>
      <c r="D150" s="48"/>
      <c r="E150" s="48"/>
      <c r="F150" s="48"/>
    </row>
    <row r="151" ht="15.75" customHeight="1">
      <c r="B151" s="47"/>
      <c r="C151" s="2"/>
      <c r="D151" s="48"/>
      <c r="E151" s="48"/>
      <c r="F151" s="48"/>
    </row>
    <row r="152" ht="15.75" customHeight="1">
      <c r="B152" s="47"/>
      <c r="C152" s="2"/>
      <c r="D152" s="48"/>
      <c r="E152" s="48"/>
      <c r="F152" s="48"/>
    </row>
    <row r="153" ht="15.75" customHeight="1">
      <c r="B153" s="47"/>
      <c r="C153" s="2"/>
      <c r="D153" s="48"/>
      <c r="E153" s="48"/>
      <c r="F153" s="48"/>
    </row>
    <row r="154" ht="15.75" customHeight="1">
      <c r="B154" s="47"/>
      <c r="C154" s="2"/>
      <c r="D154" s="48"/>
      <c r="E154" s="48"/>
      <c r="F154" s="48"/>
    </row>
    <row r="155" ht="15.75" customHeight="1">
      <c r="B155" s="47"/>
      <c r="C155" s="2"/>
      <c r="D155" s="48"/>
      <c r="E155" s="48"/>
      <c r="F155" s="48"/>
    </row>
    <row r="156" ht="15.75" customHeight="1">
      <c r="B156" s="47"/>
      <c r="C156" s="2"/>
      <c r="D156" s="48"/>
      <c r="E156" s="48"/>
      <c r="F156" s="48"/>
    </row>
    <row r="157" ht="15.75" customHeight="1">
      <c r="B157" s="47"/>
      <c r="C157" s="2"/>
      <c r="D157" s="48"/>
      <c r="E157" s="48"/>
      <c r="F157" s="48"/>
    </row>
    <row r="158" ht="15.75" customHeight="1">
      <c r="B158" s="47"/>
      <c r="C158" s="2"/>
      <c r="D158" s="48"/>
      <c r="E158" s="48"/>
      <c r="F158" s="48"/>
    </row>
    <row r="159" ht="15.75" customHeight="1">
      <c r="B159" s="47"/>
      <c r="C159" s="2"/>
      <c r="D159" s="48"/>
      <c r="E159" s="48"/>
      <c r="F159" s="48"/>
    </row>
    <row r="160" ht="15.75" customHeight="1">
      <c r="B160" s="47"/>
      <c r="C160" s="2"/>
      <c r="D160" s="48"/>
      <c r="E160" s="48"/>
      <c r="F160" s="48"/>
    </row>
    <row r="161" ht="15.75" customHeight="1">
      <c r="B161" s="47"/>
      <c r="C161" s="2"/>
      <c r="D161" s="48"/>
      <c r="E161" s="48"/>
      <c r="F161" s="48"/>
    </row>
    <row r="162" ht="15.75" customHeight="1">
      <c r="B162" s="47"/>
      <c r="C162" s="2"/>
      <c r="D162" s="48"/>
      <c r="E162" s="48"/>
      <c r="F162" s="48"/>
    </row>
    <row r="163" ht="15.75" customHeight="1">
      <c r="B163" s="47"/>
      <c r="C163" s="2"/>
      <c r="D163" s="48"/>
      <c r="E163" s="48"/>
      <c r="F163" s="48"/>
    </row>
    <row r="164" ht="15.75" customHeight="1">
      <c r="B164" s="47"/>
      <c r="C164" s="2"/>
      <c r="D164" s="48"/>
      <c r="E164" s="48"/>
      <c r="F164" s="48"/>
    </row>
    <row r="165" ht="15.75" customHeight="1">
      <c r="B165" s="47"/>
      <c r="C165" s="2"/>
      <c r="D165" s="48"/>
      <c r="E165" s="48"/>
      <c r="F165" s="48"/>
    </row>
    <row r="166" ht="15.75" customHeight="1">
      <c r="B166" s="47"/>
      <c r="C166" s="2"/>
      <c r="D166" s="48"/>
      <c r="E166" s="48"/>
      <c r="F166" s="48"/>
    </row>
    <row r="167" ht="15.75" customHeight="1">
      <c r="B167" s="47"/>
      <c r="C167" s="2"/>
      <c r="D167" s="48"/>
      <c r="E167" s="48"/>
      <c r="F167" s="48"/>
    </row>
    <row r="168" ht="15.75" customHeight="1">
      <c r="B168" s="47"/>
      <c r="C168" s="2"/>
      <c r="D168" s="48"/>
      <c r="E168" s="48"/>
      <c r="F168" s="48"/>
    </row>
    <row r="169" ht="15.75" customHeight="1">
      <c r="B169" s="47"/>
      <c r="C169" s="2"/>
      <c r="D169" s="48"/>
      <c r="E169" s="48"/>
      <c r="F169" s="48"/>
    </row>
    <row r="170" ht="15.75" customHeight="1">
      <c r="B170" s="47"/>
      <c r="C170" s="2"/>
      <c r="D170" s="48"/>
      <c r="E170" s="48"/>
      <c r="F170" s="48"/>
    </row>
    <row r="171" ht="15.75" customHeight="1">
      <c r="B171" s="47"/>
      <c r="C171" s="2"/>
      <c r="D171" s="48"/>
      <c r="E171" s="48"/>
      <c r="F171" s="48"/>
    </row>
    <row r="172" ht="15.75" customHeight="1">
      <c r="B172" s="47"/>
      <c r="C172" s="2"/>
      <c r="D172" s="48"/>
      <c r="E172" s="48"/>
      <c r="F172" s="48"/>
    </row>
    <row r="173" ht="15.75" customHeight="1">
      <c r="B173" s="47"/>
      <c r="C173" s="2"/>
      <c r="D173" s="48"/>
      <c r="E173" s="48"/>
      <c r="F173" s="48"/>
    </row>
    <row r="174" ht="15.75" customHeight="1">
      <c r="B174" s="47"/>
      <c r="C174" s="2"/>
      <c r="D174" s="48"/>
      <c r="E174" s="48"/>
      <c r="F174" s="48"/>
    </row>
    <row r="175" ht="15.75" customHeight="1">
      <c r="B175" s="47"/>
      <c r="C175" s="2"/>
      <c r="D175" s="48"/>
      <c r="E175" s="48"/>
      <c r="F175" s="48"/>
    </row>
    <row r="176" ht="15.75" customHeight="1">
      <c r="B176" s="47"/>
      <c r="C176" s="2"/>
      <c r="D176" s="48"/>
      <c r="E176" s="48"/>
      <c r="F176" s="48"/>
    </row>
    <row r="177" ht="15.75" customHeight="1">
      <c r="B177" s="47"/>
      <c r="C177" s="2"/>
      <c r="D177" s="48"/>
      <c r="E177" s="48"/>
      <c r="F177" s="48"/>
    </row>
    <row r="178" ht="15.75" customHeight="1">
      <c r="B178" s="47"/>
      <c r="C178" s="2"/>
      <c r="D178" s="48"/>
      <c r="E178" s="48"/>
      <c r="F178" s="48"/>
    </row>
    <row r="179" ht="15.75" customHeight="1">
      <c r="B179" s="47"/>
      <c r="C179" s="2"/>
      <c r="D179" s="48"/>
      <c r="E179" s="48"/>
      <c r="F179" s="48"/>
    </row>
    <row r="180" ht="15.75" customHeight="1">
      <c r="B180" s="47"/>
      <c r="C180" s="2"/>
      <c r="D180" s="48"/>
      <c r="E180" s="48"/>
      <c r="F180" s="48"/>
    </row>
    <row r="181" ht="15.75" customHeight="1">
      <c r="B181" s="47"/>
      <c r="C181" s="2"/>
      <c r="D181" s="48"/>
      <c r="E181" s="48"/>
      <c r="F181" s="48"/>
    </row>
    <row r="182" ht="15.75" customHeight="1">
      <c r="B182" s="47"/>
      <c r="C182" s="2"/>
      <c r="D182" s="48"/>
      <c r="E182" s="48"/>
      <c r="F182" s="48"/>
    </row>
    <row r="183" ht="15.75" customHeight="1">
      <c r="B183" s="47"/>
      <c r="C183" s="2"/>
      <c r="D183" s="48"/>
      <c r="E183" s="48"/>
      <c r="F183" s="48"/>
    </row>
    <row r="184" ht="15.75" customHeight="1">
      <c r="B184" s="47"/>
      <c r="C184" s="2"/>
      <c r="D184" s="48"/>
      <c r="E184" s="48"/>
      <c r="F184" s="48"/>
    </row>
    <row r="185" ht="15.75" customHeight="1">
      <c r="B185" s="47"/>
      <c r="C185" s="2"/>
      <c r="D185" s="48"/>
      <c r="E185" s="48"/>
      <c r="F185" s="48"/>
    </row>
    <row r="186" ht="15.75" customHeight="1">
      <c r="B186" s="47"/>
      <c r="C186" s="2"/>
      <c r="D186" s="48"/>
      <c r="E186" s="48"/>
      <c r="F186" s="48"/>
    </row>
    <row r="187" ht="15.75" customHeight="1">
      <c r="B187" s="47"/>
      <c r="C187" s="2"/>
      <c r="D187" s="48"/>
      <c r="E187" s="48"/>
      <c r="F187" s="48"/>
    </row>
    <row r="188" ht="15.75" customHeight="1">
      <c r="B188" s="47"/>
      <c r="C188" s="2"/>
      <c r="D188" s="48"/>
      <c r="E188" s="48"/>
      <c r="F188" s="48"/>
    </row>
    <row r="189" ht="15.75" customHeight="1">
      <c r="B189" s="47"/>
      <c r="C189" s="2"/>
      <c r="D189" s="48"/>
      <c r="E189" s="48"/>
      <c r="F189" s="48"/>
    </row>
    <row r="190" ht="15.75" customHeight="1">
      <c r="B190" s="47"/>
      <c r="C190" s="2"/>
      <c r="D190" s="48"/>
      <c r="E190" s="48"/>
      <c r="F190" s="48"/>
    </row>
    <row r="191" ht="15.75" customHeight="1">
      <c r="B191" s="47"/>
      <c r="C191" s="2"/>
      <c r="D191" s="48"/>
      <c r="E191" s="48"/>
      <c r="F191" s="48"/>
    </row>
    <row r="192" ht="15.75" customHeight="1">
      <c r="B192" s="47"/>
      <c r="C192" s="2"/>
      <c r="D192" s="48"/>
      <c r="E192" s="48"/>
      <c r="F192" s="48"/>
    </row>
    <row r="193" ht="15.75" customHeight="1">
      <c r="B193" s="47"/>
      <c r="C193" s="2"/>
      <c r="D193" s="48"/>
      <c r="E193" s="48"/>
      <c r="F193" s="48"/>
    </row>
    <row r="194" ht="15.75" customHeight="1">
      <c r="B194" s="47"/>
      <c r="C194" s="2"/>
      <c r="D194" s="48"/>
      <c r="E194" s="48"/>
      <c r="F194" s="48"/>
    </row>
    <row r="195" ht="15.75" customHeight="1">
      <c r="B195" s="47"/>
      <c r="C195" s="2"/>
      <c r="D195" s="48"/>
      <c r="E195" s="48"/>
      <c r="F195" s="48"/>
    </row>
    <row r="196" ht="15.75" customHeight="1">
      <c r="B196" s="47"/>
      <c r="C196" s="2"/>
      <c r="D196" s="48"/>
      <c r="E196" s="48"/>
      <c r="F196" s="48"/>
    </row>
    <row r="197" ht="15.75" customHeight="1">
      <c r="B197" s="47"/>
      <c r="C197" s="2"/>
      <c r="D197" s="48"/>
      <c r="E197" s="48"/>
      <c r="F197" s="48"/>
    </row>
    <row r="198" ht="15.75" customHeight="1">
      <c r="B198" s="47"/>
      <c r="C198" s="2"/>
      <c r="D198" s="48"/>
      <c r="E198" s="48"/>
      <c r="F198" s="48"/>
    </row>
    <row r="199" ht="15.75" customHeight="1">
      <c r="B199" s="47"/>
      <c r="C199" s="2"/>
      <c r="D199" s="48"/>
      <c r="E199" s="48"/>
      <c r="F199" s="48"/>
    </row>
    <row r="200" ht="15.75" customHeight="1">
      <c r="B200" s="47"/>
      <c r="C200" s="2"/>
      <c r="D200" s="48"/>
      <c r="E200" s="48"/>
      <c r="F200" s="48"/>
    </row>
    <row r="201" ht="15.75" customHeight="1">
      <c r="B201" s="47"/>
      <c r="C201" s="2"/>
      <c r="D201" s="48"/>
      <c r="E201" s="48"/>
      <c r="F201" s="48"/>
    </row>
    <row r="202" ht="15.75" customHeight="1">
      <c r="B202" s="47"/>
      <c r="C202" s="2"/>
      <c r="D202" s="48"/>
      <c r="E202" s="48"/>
      <c r="F202" s="48"/>
    </row>
    <row r="203" ht="15.75" customHeight="1">
      <c r="B203" s="47"/>
      <c r="C203" s="2"/>
      <c r="D203" s="48"/>
      <c r="E203" s="48"/>
      <c r="F203" s="48"/>
    </row>
    <row r="204" ht="15.75" customHeight="1">
      <c r="B204" s="47"/>
      <c r="C204" s="2"/>
      <c r="D204" s="48"/>
      <c r="E204" s="48"/>
      <c r="F204" s="48"/>
    </row>
    <row r="205" ht="15.75" customHeight="1">
      <c r="B205" s="47"/>
      <c r="C205" s="2"/>
      <c r="D205" s="48"/>
      <c r="E205" s="48"/>
      <c r="F205" s="48"/>
    </row>
    <row r="206" ht="15.75" customHeight="1">
      <c r="B206" s="47"/>
      <c r="C206" s="2"/>
      <c r="D206" s="48"/>
      <c r="E206" s="48"/>
      <c r="F206" s="48"/>
    </row>
    <row r="207" ht="15.75" customHeight="1">
      <c r="B207" s="47"/>
      <c r="C207" s="2"/>
      <c r="D207" s="48"/>
      <c r="E207" s="48"/>
      <c r="F207" s="48"/>
    </row>
    <row r="208" ht="15.75" customHeight="1">
      <c r="B208" s="47"/>
      <c r="C208" s="2"/>
      <c r="D208" s="48"/>
      <c r="E208" s="48"/>
      <c r="F208" s="48"/>
    </row>
    <row r="209" ht="15.75" customHeight="1">
      <c r="B209" s="47"/>
      <c r="C209" s="2"/>
      <c r="D209" s="48"/>
      <c r="E209" s="48"/>
      <c r="F209" s="48"/>
    </row>
    <row r="210" ht="15.75" customHeight="1">
      <c r="B210" s="47"/>
      <c r="C210" s="2"/>
      <c r="D210" s="48"/>
      <c r="E210" s="48"/>
      <c r="F210" s="48"/>
    </row>
    <row r="211" ht="15.75" customHeight="1">
      <c r="B211" s="47"/>
      <c r="C211" s="2"/>
      <c r="D211" s="48"/>
      <c r="E211" s="48"/>
      <c r="F211" s="48"/>
    </row>
    <row r="212" ht="15.75" customHeight="1">
      <c r="B212" s="47"/>
      <c r="C212" s="2"/>
      <c r="D212" s="48"/>
      <c r="E212" s="48"/>
      <c r="F212" s="48"/>
    </row>
    <row r="213" ht="15.75" customHeight="1">
      <c r="B213" s="47"/>
      <c r="C213" s="2"/>
      <c r="D213" s="48"/>
      <c r="E213" s="48"/>
      <c r="F213" s="48"/>
    </row>
    <row r="214" ht="15.75" customHeight="1">
      <c r="B214" s="47"/>
      <c r="C214" s="2"/>
      <c r="D214" s="48"/>
      <c r="E214" s="48"/>
      <c r="F214" s="48"/>
    </row>
    <row r="215" ht="15.75" customHeight="1">
      <c r="B215" s="47"/>
      <c r="C215" s="2"/>
      <c r="D215" s="48"/>
      <c r="E215" s="48"/>
      <c r="F215" s="48"/>
    </row>
    <row r="216" ht="15.75" customHeight="1">
      <c r="B216" s="47"/>
      <c r="C216" s="2"/>
      <c r="D216" s="48"/>
      <c r="E216" s="48"/>
      <c r="F216" s="48"/>
    </row>
    <row r="217" ht="15.75" customHeight="1">
      <c r="B217" s="47"/>
      <c r="C217" s="2"/>
      <c r="D217" s="48"/>
      <c r="E217" s="48"/>
      <c r="F217" s="48"/>
    </row>
    <row r="218" ht="15.75" customHeight="1">
      <c r="B218" s="47"/>
      <c r="C218" s="2"/>
      <c r="D218" s="48"/>
      <c r="E218" s="48"/>
      <c r="F218" s="48"/>
    </row>
    <row r="219" ht="15.75" customHeight="1">
      <c r="B219" s="47"/>
      <c r="C219" s="2"/>
      <c r="D219" s="48"/>
      <c r="E219" s="48"/>
      <c r="F219" s="48"/>
    </row>
    <row r="220" ht="15.75" customHeight="1">
      <c r="B220" s="47"/>
      <c r="C220" s="2"/>
      <c r="D220" s="48"/>
      <c r="E220" s="48"/>
      <c r="F220" s="48"/>
    </row>
    <row r="221" ht="15.75" customHeight="1">
      <c r="B221" s="47"/>
      <c r="C221" s="2"/>
      <c r="D221" s="48"/>
      <c r="E221" s="48"/>
      <c r="F221" s="48"/>
    </row>
    <row r="222" ht="15.75" customHeight="1">
      <c r="B222" s="47"/>
      <c r="C222" s="2"/>
      <c r="D222" s="48"/>
      <c r="E222" s="48"/>
      <c r="F222" s="48"/>
    </row>
    <row r="223" ht="15.75" customHeight="1">
      <c r="B223" s="47"/>
      <c r="C223" s="2"/>
      <c r="D223" s="48"/>
      <c r="E223" s="48"/>
      <c r="F223" s="48"/>
    </row>
    <row r="224" ht="15.75" customHeight="1">
      <c r="B224" s="47"/>
      <c r="C224" s="2"/>
      <c r="D224" s="48"/>
      <c r="E224" s="48"/>
      <c r="F224" s="48"/>
    </row>
    <row r="225" ht="15.75" customHeight="1">
      <c r="B225" s="47"/>
      <c r="C225" s="2"/>
      <c r="D225" s="48"/>
      <c r="E225" s="48"/>
      <c r="F225" s="48"/>
    </row>
    <row r="226" ht="15.75" customHeight="1">
      <c r="B226" s="47"/>
      <c r="C226" s="2"/>
      <c r="D226" s="48"/>
      <c r="E226" s="48"/>
      <c r="F226" s="48"/>
    </row>
    <row r="227" ht="15.75" customHeight="1">
      <c r="B227" s="47"/>
      <c r="C227" s="2"/>
      <c r="D227" s="48"/>
      <c r="E227" s="48"/>
      <c r="F227" s="48"/>
    </row>
    <row r="228" ht="15.75" customHeight="1">
      <c r="B228" s="47"/>
      <c r="C228" s="2"/>
      <c r="D228" s="48"/>
      <c r="E228" s="48"/>
      <c r="F228" s="48"/>
    </row>
    <row r="229" ht="15.75" customHeight="1">
      <c r="B229" s="47"/>
      <c r="C229" s="2"/>
      <c r="D229" s="48"/>
      <c r="E229" s="48"/>
      <c r="F229" s="48"/>
    </row>
    <row r="230" ht="15.75" customHeight="1">
      <c r="B230" s="47"/>
      <c r="C230" s="2"/>
      <c r="D230" s="48"/>
      <c r="E230" s="48"/>
      <c r="F230" s="48"/>
    </row>
    <row r="231" ht="15.75" customHeight="1">
      <c r="B231" s="47"/>
      <c r="C231" s="2"/>
      <c r="D231" s="48"/>
      <c r="E231" s="48"/>
      <c r="F231" s="48"/>
    </row>
    <row r="232" ht="15.75" customHeight="1">
      <c r="B232" s="47"/>
      <c r="C232" s="2"/>
      <c r="D232" s="48"/>
      <c r="E232" s="48"/>
      <c r="F232" s="48"/>
    </row>
    <row r="233" ht="15.75" customHeight="1">
      <c r="B233" s="47"/>
      <c r="C233" s="2"/>
      <c r="D233" s="48"/>
      <c r="E233" s="48"/>
      <c r="F233" s="48"/>
    </row>
    <row r="234" ht="15.75" customHeight="1">
      <c r="B234" s="47"/>
      <c r="C234" s="2"/>
      <c r="D234" s="48"/>
      <c r="E234" s="48"/>
      <c r="F234" s="48"/>
    </row>
    <row r="235" ht="15.75" customHeight="1">
      <c r="B235" s="47"/>
      <c r="C235" s="2"/>
      <c r="D235" s="48"/>
      <c r="E235" s="48"/>
      <c r="F235" s="48"/>
    </row>
    <row r="236" ht="15.75" customHeight="1">
      <c r="B236" s="47"/>
      <c r="C236" s="2"/>
      <c r="D236" s="48"/>
      <c r="E236" s="48"/>
      <c r="F236" s="48"/>
    </row>
    <row r="237" ht="15.75" customHeight="1">
      <c r="B237" s="47"/>
      <c r="C237" s="2"/>
      <c r="D237" s="48"/>
      <c r="E237" s="48"/>
      <c r="F237" s="48"/>
    </row>
    <row r="238" ht="15.75" customHeight="1">
      <c r="B238" s="47"/>
      <c r="C238" s="2"/>
      <c r="D238" s="48"/>
      <c r="E238" s="48"/>
      <c r="F238" s="48"/>
    </row>
    <row r="239" ht="15.75" customHeight="1">
      <c r="B239" s="47"/>
      <c r="C239" s="2"/>
      <c r="D239" s="48"/>
      <c r="E239" s="48"/>
      <c r="F239" s="48"/>
    </row>
    <row r="240" ht="15.75" customHeight="1">
      <c r="B240" s="47"/>
      <c r="C240" s="2"/>
      <c r="D240" s="48"/>
      <c r="E240" s="48"/>
      <c r="F240" s="48"/>
    </row>
    <row r="241" ht="15.75" customHeight="1">
      <c r="B241" s="47"/>
      <c r="C241" s="2"/>
      <c r="D241" s="48"/>
      <c r="E241" s="48"/>
      <c r="F241" s="48"/>
    </row>
    <row r="242" ht="15.75" customHeight="1">
      <c r="B242" s="47"/>
      <c r="C242" s="2"/>
      <c r="D242" s="48"/>
      <c r="E242" s="48"/>
      <c r="F242" s="48"/>
    </row>
    <row r="243" ht="15.75" customHeight="1">
      <c r="B243" s="47"/>
      <c r="C243" s="2"/>
      <c r="D243" s="48"/>
      <c r="E243" s="48"/>
      <c r="F243" s="48"/>
    </row>
    <row r="244" ht="15.75" customHeight="1">
      <c r="B244" s="47"/>
      <c r="C244" s="2"/>
      <c r="D244" s="48"/>
      <c r="E244" s="48"/>
      <c r="F244" s="48"/>
    </row>
    <row r="245" ht="15.75" customHeight="1">
      <c r="B245" s="47"/>
      <c r="C245" s="2"/>
      <c r="D245" s="48"/>
      <c r="E245" s="48"/>
      <c r="F245" s="48"/>
    </row>
    <row r="246" ht="15.75" customHeight="1">
      <c r="B246" s="47"/>
      <c r="C246" s="2"/>
      <c r="D246" s="48"/>
      <c r="E246" s="48"/>
      <c r="F246" s="48"/>
    </row>
    <row r="247" ht="15.75" customHeight="1">
      <c r="B247" s="47"/>
      <c r="C247" s="2"/>
      <c r="D247" s="48"/>
      <c r="E247" s="48"/>
      <c r="F247" s="48"/>
    </row>
    <row r="248" ht="15.75" customHeight="1">
      <c r="B248" s="47"/>
      <c r="C248" s="2"/>
      <c r="D248" s="48"/>
      <c r="E248" s="48"/>
      <c r="F248" s="48"/>
    </row>
    <row r="249" ht="15.75" customHeight="1">
      <c r="B249" s="47"/>
      <c r="C249" s="2"/>
      <c r="D249" s="48"/>
      <c r="E249" s="48"/>
      <c r="F249" s="48"/>
    </row>
    <row r="250" ht="15.75" customHeight="1">
      <c r="B250" s="47"/>
      <c r="C250" s="2"/>
      <c r="D250" s="48"/>
      <c r="E250" s="48"/>
      <c r="F250" s="48"/>
    </row>
    <row r="251" ht="15.75" customHeight="1">
      <c r="B251" s="47"/>
      <c r="C251" s="2"/>
      <c r="D251" s="48"/>
      <c r="E251" s="48"/>
      <c r="F251" s="48"/>
    </row>
    <row r="252" ht="15.75" customHeight="1">
      <c r="B252" s="47"/>
      <c r="C252" s="2"/>
      <c r="D252" s="48"/>
      <c r="E252" s="48"/>
      <c r="F252" s="48"/>
    </row>
    <row r="253" ht="15.75" customHeight="1">
      <c r="B253" s="47"/>
      <c r="C253" s="2"/>
      <c r="D253" s="48"/>
      <c r="E253" s="48"/>
      <c r="F253" s="48"/>
    </row>
    <row r="254" ht="15.75" customHeight="1">
      <c r="B254" s="47"/>
      <c r="C254" s="2"/>
      <c r="D254" s="48"/>
      <c r="E254" s="48"/>
      <c r="F254" s="48"/>
    </row>
    <row r="255" ht="15.75" customHeight="1">
      <c r="B255" s="47"/>
      <c r="C255" s="2"/>
      <c r="D255" s="48"/>
      <c r="E255" s="48"/>
      <c r="F255" s="48"/>
    </row>
    <row r="256" ht="15.75" customHeight="1">
      <c r="B256" s="47"/>
      <c r="C256" s="2"/>
      <c r="D256" s="48"/>
      <c r="E256" s="48"/>
      <c r="F256" s="48"/>
    </row>
    <row r="257" ht="15.75" customHeight="1">
      <c r="B257" s="47"/>
      <c r="C257" s="2"/>
      <c r="D257" s="48"/>
      <c r="E257" s="48"/>
      <c r="F257" s="48"/>
    </row>
    <row r="258" ht="15.75" customHeight="1">
      <c r="B258" s="47"/>
      <c r="C258" s="2"/>
      <c r="D258" s="48"/>
      <c r="E258" s="48"/>
      <c r="F258" s="48"/>
    </row>
    <row r="259" ht="15.75" customHeight="1">
      <c r="B259" s="47"/>
      <c r="C259" s="2"/>
      <c r="D259" s="48"/>
      <c r="E259" s="48"/>
      <c r="F259" s="48"/>
    </row>
    <row r="260" ht="15.75" customHeight="1">
      <c r="B260" s="47"/>
      <c r="C260" s="2"/>
      <c r="D260" s="48"/>
      <c r="E260" s="48"/>
      <c r="F260" s="48"/>
    </row>
    <row r="261" ht="15.75" customHeight="1">
      <c r="B261" s="47"/>
      <c r="C261" s="2"/>
      <c r="D261" s="48"/>
      <c r="E261" s="48"/>
      <c r="F261" s="48"/>
    </row>
    <row r="262" ht="15.75" customHeight="1">
      <c r="B262" s="47"/>
      <c r="C262" s="2"/>
      <c r="D262" s="48"/>
      <c r="E262" s="48"/>
      <c r="F262" s="48"/>
    </row>
    <row r="263" ht="15.75" customHeight="1">
      <c r="B263" s="47"/>
      <c r="C263" s="2"/>
      <c r="D263" s="48"/>
      <c r="E263" s="48"/>
      <c r="F263" s="48"/>
    </row>
    <row r="264" ht="15.75" customHeight="1">
      <c r="B264" s="47"/>
      <c r="C264" s="2"/>
      <c r="D264" s="48"/>
      <c r="E264" s="48"/>
      <c r="F264" s="48"/>
    </row>
    <row r="265" ht="15.75" customHeight="1">
      <c r="B265" s="47"/>
      <c r="C265" s="2"/>
      <c r="D265" s="48"/>
      <c r="E265" s="48"/>
      <c r="F265" s="48"/>
    </row>
    <row r="266" ht="15.75" customHeight="1">
      <c r="B266" s="47"/>
      <c r="C266" s="2"/>
      <c r="D266" s="48"/>
      <c r="E266" s="48"/>
      <c r="F266" s="48"/>
    </row>
    <row r="267" ht="15.75" customHeight="1">
      <c r="B267" s="47"/>
      <c r="C267" s="2"/>
      <c r="D267" s="48"/>
      <c r="E267" s="48"/>
      <c r="F267" s="48"/>
    </row>
    <row r="268" ht="15.75" customHeight="1">
      <c r="B268" s="47"/>
      <c r="C268" s="2"/>
      <c r="D268" s="48"/>
      <c r="E268" s="48"/>
      <c r="F268" s="48"/>
    </row>
    <row r="269" ht="15.75" customHeight="1">
      <c r="B269" s="47"/>
      <c r="C269" s="2"/>
      <c r="D269" s="48"/>
      <c r="E269" s="48"/>
      <c r="F269" s="48"/>
    </row>
    <row r="270" ht="15.75" customHeight="1">
      <c r="B270" s="47"/>
      <c r="C270" s="2"/>
      <c r="D270" s="48"/>
      <c r="E270" s="48"/>
      <c r="F270" s="48"/>
    </row>
    <row r="271" ht="15.75" customHeight="1">
      <c r="B271" s="47"/>
      <c r="C271" s="2"/>
      <c r="D271" s="48"/>
      <c r="E271" s="48"/>
      <c r="F271" s="48"/>
    </row>
    <row r="272" ht="15.75" customHeight="1">
      <c r="B272" s="47"/>
      <c r="C272" s="2"/>
      <c r="D272" s="48"/>
      <c r="E272" s="48"/>
      <c r="F272" s="48"/>
    </row>
    <row r="273" ht="15.75" customHeight="1">
      <c r="B273" s="47"/>
      <c r="C273" s="2"/>
      <c r="D273" s="48"/>
      <c r="E273" s="48"/>
      <c r="F273" s="48"/>
    </row>
    <row r="274" ht="15.75" customHeight="1">
      <c r="B274" s="47"/>
      <c r="C274" s="2"/>
      <c r="D274" s="48"/>
      <c r="E274" s="48"/>
      <c r="F274" s="48"/>
    </row>
    <row r="275" ht="15.75" customHeight="1">
      <c r="B275" s="47"/>
      <c r="C275" s="2"/>
      <c r="D275" s="48"/>
      <c r="E275" s="48"/>
      <c r="F275" s="48"/>
    </row>
    <row r="276" ht="15.75" customHeight="1">
      <c r="B276" s="47"/>
      <c r="C276" s="2"/>
      <c r="D276" s="48"/>
      <c r="E276" s="48"/>
      <c r="F276" s="48"/>
    </row>
    <row r="277" ht="15.75" customHeight="1">
      <c r="B277" s="47"/>
      <c r="C277" s="2"/>
      <c r="D277" s="48"/>
      <c r="E277" s="48"/>
      <c r="F277" s="48"/>
    </row>
    <row r="278" ht="15.75" customHeight="1">
      <c r="B278" s="47"/>
      <c r="C278" s="2"/>
      <c r="D278" s="48"/>
      <c r="E278" s="48"/>
      <c r="F278" s="48"/>
    </row>
    <row r="279" ht="15.75" customHeight="1">
      <c r="B279" s="47"/>
      <c r="C279" s="2"/>
      <c r="D279" s="48"/>
      <c r="E279" s="48"/>
      <c r="F279" s="48"/>
    </row>
    <row r="280" ht="15.75" customHeight="1">
      <c r="B280" s="47"/>
      <c r="C280" s="2"/>
      <c r="D280" s="48"/>
      <c r="E280" s="48"/>
      <c r="F280" s="48"/>
    </row>
    <row r="281" ht="15.75" customHeight="1">
      <c r="B281" s="47"/>
      <c r="C281" s="2"/>
      <c r="D281" s="48"/>
      <c r="E281" s="48"/>
      <c r="F281" s="48"/>
    </row>
    <row r="282" ht="15.75" customHeight="1">
      <c r="B282" s="47"/>
      <c r="C282" s="2"/>
      <c r="D282" s="48"/>
      <c r="E282" s="48"/>
      <c r="F282" s="48"/>
    </row>
    <row r="283" ht="15.75" customHeight="1">
      <c r="B283" s="47"/>
      <c r="C283" s="2"/>
      <c r="D283" s="48"/>
      <c r="E283" s="48"/>
      <c r="F283" s="48"/>
    </row>
    <row r="284" ht="15.75" customHeight="1">
      <c r="B284" s="47"/>
      <c r="C284" s="2"/>
      <c r="D284" s="48"/>
      <c r="E284" s="48"/>
      <c r="F284" s="48"/>
    </row>
    <row r="285" ht="15.75" customHeight="1">
      <c r="B285" s="47"/>
      <c r="C285" s="2"/>
      <c r="D285" s="48"/>
      <c r="E285" s="48"/>
      <c r="F285" s="48"/>
    </row>
    <row r="286" ht="15.75" customHeight="1">
      <c r="B286" s="47"/>
      <c r="C286" s="2"/>
      <c r="D286" s="48"/>
      <c r="E286" s="48"/>
      <c r="F286" s="48"/>
    </row>
    <row r="287" ht="15.75" customHeight="1">
      <c r="B287" s="47"/>
      <c r="C287" s="2"/>
      <c r="D287" s="48"/>
      <c r="E287" s="48"/>
      <c r="F287" s="48"/>
    </row>
    <row r="288" ht="15.75" customHeight="1">
      <c r="B288" s="47"/>
      <c r="C288" s="2"/>
      <c r="D288" s="48"/>
      <c r="E288" s="48"/>
      <c r="F288" s="48"/>
    </row>
    <row r="289" ht="15.75" customHeight="1">
      <c r="B289" s="47"/>
      <c r="C289" s="2"/>
      <c r="D289" s="48"/>
      <c r="E289" s="48"/>
      <c r="F289" s="48"/>
    </row>
    <row r="290" ht="15.75" customHeight="1">
      <c r="B290" s="47"/>
      <c r="C290" s="2"/>
      <c r="D290" s="48"/>
      <c r="E290" s="48"/>
      <c r="F290" s="48"/>
    </row>
    <row r="291" ht="15.75" customHeight="1">
      <c r="B291" s="47"/>
      <c r="C291" s="2"/>
      <c r="D291" s="48"/>
      <c r="E291" s="48"/>
      <c r="F291" s="48"/>
    </row>
    <row r="292" ht="15.75" customHeight="1">
      <c r="B292" s="47"/>
      <c r="C292" s="2"/>
      <c r="D292" s="48"/>
      <c r="E292" s="48"/>
      <c r="F292" s="48"/>
    </row>
    <row r="293" ht="15.75" customHeight="1">
      <c r="B293" s="47"/>
      <c r="C293" s="2"/>
      <c r="D293" s="48"/>
      <c r="E293" s="48"/>
      <c r="F293" s="48"/>
    </row>
    <row r="294" ht="15.75" customHeight="1">
      <c r="B294" s="47"/>
      <c r="C294" s="2"/>
      <c r="D294" s="48"/>
      <c r="E294" s="48"/>
      <c r="F294" s="48"/>
    </row>
    <row r="295" ht="15.75" customHeight="1">
      <c r="B295" s="47"/>
      <c r="C295" s="2"/>
      <c r="D295" s="48"/>
      <c r="E295" s="48"/>
      <c r="F295" s="48"/>
    </row>
    <row r="296" ht="15.75" customHeight="1">
      <c r="B296" s="47"/>
      <c r="C296" s="2"/>
      <c r="D296" s="48"/>
      <c r="E296" s="48"/>
      <c r="F296" s="48"/>
    </row>
    <row r="297" ht="15.75" customHeight="1">
      <c r="B297" s="47"/>
      <c r="C297" s="2"/>
      <c r="D297" s="48"/>
      <c r="E297" s="48"/>
      <c r="F297" s="48"/>
    </row>
    <row r="298" ht="15.75" customHeight="1">
      <c r="B298" s="47"/>
      <c r="C298" s="2"/>
      <c r="D298" s="48"/>
      <c r="E298" s="48"/>
      <c r="F298" s="48"/>
    </row>
    <row r="299" ht="15.75" customHeight="1">
      <c r="B299" s="47"/>
      <c r="C299" s="2"/>
      <c r="D299" s="48"/>
      <c r="E299" s="48"/>
      <c r="F299" s="48"/>
    </row>
    <row r="300" ht="15.75" customHeight="1">
      <c r="B300" s="47"/>
      <c r="C300" s="2"/>
      <c r="D300" s="48"/>
      <c r="E300" s="48"/>
      <c r="F300" s="48"/>
    </row>
    <row r="301" ht="15.75" customHeight="1">
      <c r="B301" s="47"/>
      <c r="C301" s="2"/>
      <c r="D301" s="48"/>
      <c r="E301" s="48"/>
      <c r="F301" s="48"/>
    </row>
    <row r="302" ht="15.75" customHeight="1">
      <c r="B302" s="47"/>
      <c r="C302" s="2"/>
      <c r="D302" s="48"/>
      <c r="E302" s="48"/>
      <c r="F302" s="48"/>
    </row>
    <row r="303" ht="15.75" customHeight="1">
      <c r="B303" s="47"/>
      <c r="C303" s="2"/>
      <c r="D303" s="48"/>
      <c r="E303" s="48"/>
      <c r="F303" s="48"/>
    </row>
    <row r="304" ht="15.75" customHeight="1">
      <c r="B304" s="47"/>
      <c r="C304" s="2"/>
      <c r="D304" s="48"/>
      <c r="E304" s="48"/>
      <c r="F304" s="48"/>
    </row>
    <row r="305" ht="15.75" customHeight="1">
      <c r="B305" s="47"/>
      <c r="C305" s="2"/>
      <c r="D305" s="48"/>
      <c r="E305" s="48"/>
      <c r="F305" s="48"/>
    </row>
    <row r="306" ht="15.75" customHeight="1">
      <c r="B306" s="47"/>
      <c r="C306" s="2"/>
      <c r="D306" s="48"/>
      <c r="E306" s="48"/>
      <c r="F306" s="48"/>
    </row>
    <row r="307" ht="15.75" customHeight="1">
      <c r="B307" s="47"/>
      <c r="C307" s="2"/>
      <c r="D307" s="48"/>
      <c r="E307" s="48"/>
      <c r="F307" s="48"/>
    </row>
    <row r="308" ht="15.75" customHeight="1">
      <c r="B308" s="47"/>
      <c r="C308" s="2"/>
      <c r="D308" s="48"/>
      <c r="E308" s="48"/>
      <c r="F308" s="48"/>
    </row>
    <row r="309" ht="15.75" customHeight="1">
      <c r="B309" s="47"/>
      <c r="C309" s="2"/>
      <c r="D309" s="48"/>
      <c r="E309" s="48"/>
      <c r="F309" s="48"/>
    </row>
    <row r="310" ht="15.75" customHeight="1">
      <c r="B310" s="47"/>
      <c r="C310" s="2"/>
      <c r="D310" s="48"/>
      <c r="E310" s="48"/>
      <c r="F310" s="48"/>
    </row>
    <row r="311" ht="15.75" customHeight="1">
      <c r="B311" s="47"/>
      <c r="C311" s="2"/>
      <c r="D311" s="48"/>
      <c r="E311" s="48"/>
      <c r="F311" s="48"/>
    </row>
    <row r="312" ht="15.75" customHeight="1">
      <c r="B312" s="47"/>
      <c r="C312" s="2"/>
      <c r="D312" s="48"/>
      <c r="E312" s="48"/>
      <c r="F312" s="48"/>
    </row>
    <row r="313" ht="15.75" customHeight="1">
      <c r="B313" s="47"/>
      <c r="C313" s="2"/>
      <c r="D313" s="48"/>
      <c r="E313" s="48"/>
      <c r="F313" s="48"/>
    </row>
    <row r="314" ht="15.75" customHeight="1">
      <c r="B314" s="47"/>
      <c r="C314" s="2"/>
      <c r="D314" s="48"/>
      <c r="E314" s="48"/>
      <c r="F314" s="48"/>
    </row>
    <row r="315" ht="15.75" customHeight="1">
      <c r="B315" s="47"/>
      <c r="C315" s="2"/>
      <c r="D315" s="48"/>
      <c r="E315" s="48"/>
      <c r="F315" s="48"/>
    </row>
    <row r="316" ht="15.75" customHeight="1">
      <c r="B316" s="47"/>
      <c r="C316" s="2"/>
      <c r="D316" s="48"/>
      <c r="E316" s="48"/>
      <c r="F316" s="48"/>
    </row>
    <row r="317" ht="15.75" customHeight="1">
      <c r="B317" s="47"/>
      <c r="C317" s="2"/>
      <c r="D317" s="48"/>
      <c r="E317" s="48"/>
      <c r="F317" s="48"/>
    </row>
    <row r="318" ht="15.75" customHeight="1">
      <c r="B318" s="47"/>
      <c r="C318" s="2"/>
      <c r="D318" s="48"/>
      <c r="E318" s="48"/>
      <c r="F318" s="48"/>
    </row>
    <row r="319" ht="15.75" customHeight="1">
      <c r="B319" s="47"/>
      <c r="C319" s="2"/>
      <c r="D319" s="48"/>
      <c r="E319" s="48"/>
      <c r="F319" s="48"/>
    </row>
    <row r="320" ht="15.75" customHeight="1">
      <c r="B320" s="47"/>
      <c r="C320" s="2"/>
      <c r="D320" s="48"/>
      <c r="E320" s="48"/>
      <c r="F320" s="48"/>
    </row>
    <row r="321" ht="15.75" customHeight="1">
      <c r="B321" s="47"/>
      <c r="C321" s="2"/>
      <c r="D321" s="48"/>
      <c r="E321" s="48"/>
      <c r="F321" s="48"/>
    </row>
    <row r="322" ht="15.75" customHeight="1">
      <c r="B322" s="47"/>
      <c r="C322" s="2"/>
      <c r="D322" s="48"/>
      <c r="E322" s="48"/>
      <c r="F322" s="48"/>
    </row>
    <row r="323" ht="15.75" customHeight="1">
      <c r="B323" s="47"/>
      <c r="C323" s="2"/>
      <c r="D323" s="48"/>
      <c r="E323" s="48"/>
      <c r="F323" s="48"/>
    </row>
    <row r="324" ht="15.75" customHeight="1">
      <c r="B324" s="47"/>
      <c r="C324" s="2"/>
      <c r="D324" s="48"/>
      <c r="E324" s="48"/>
      <c r="F324" s="48"/>
    </row>
    <row r="325" ht="15.75" customHeight="1">
      <c r="B325" s="47"/>
      <c r="C325" s="2"/>
      <c r="D325" s="48"/>
      <c r="E325" s="48"/>
      <c r="F325" s="48"/>
    </row>
    <row r="326" ht="15.75" customHeight="1">
      <c r="B326" s="47"/>
      <c r="C326" s="2"/>
      <c r="D326" s="48"/>
      <c r="E326" s="48"/>
      <c r="F326" s="48"/>
    </row>
    <row r="327" ht="15.75" customHeight="1">
      <c r="B327" s="47"/>
      <c r="C327" s="2"/>
      <c r="D327" s="48"/>
      <c r="E327" s="48"/>
      <c r="F327" s="48"/>
    </row>
    <row r="328" ht="15.75" customHeight="1">
      <c r="B328" s="47"/>
      <c r="C328" s="2"/>
      <c r="D328" s="48"/>
      <c r="E328" s="48"/>
      <c r="F328" s="48"/>
    </row>
    <row r="329" ht="15.75" customHeight="1">
      <c r="B329" s="47"/>
      <c r="C329" s="2"/>
      <c r="D329" s="48"/>
      <c r="E329" s="48"/>
      <c r="F329" s="48"/>
    </row>
    <row r="330" ht="15.75" customHeight="1">
      <c r="B330" s="47"/>
      <c r="C330" s="2"/>
      <c r="D330" s="48"/>
      <c r="E330" s="48"/>
      <c r="F330" s="48"/>
    </row>
    <row r="331" ht="15.75" customHeight="1">
      <c r="B331" s="47"/>
      <c r="C331" s="2"/>
      <c r="D331" s="48"/>
      <c r="E331" s="48"/>
      <c r="F331" s="48"/>
    </row>
    <row r="332" ht="15.75" customHeight="1">
      <c r="B332" s="47"/>
      <c r="C332" s="2"/>
      <c r="D332" s="48"/>
      <c r="E332" s="48"/>
      <c r="F332" s="48"/>
    </row>
    <row r="333" ht="15.75" customHeight="1">
      <c r="B333" s="47"/>
      <c r="C333" s="2"/>
      <c r="D333" s="48"/>
      <c r="E333" s="48"/>
      <c r="F333" s="48"/>
    </row>
    <row r="334" ht="15.75" customHeight="1">
      <c r="B334" s="47"/>
      <c r="C334" s="2"/>
      <c r="D334" s="48"/>
      <c r="E334" s="48"/>
      <c r="F334" s="48"/>
    </row>
    <row r="335" ht="15.75" customHeight="1">
      <c r="B335" s="47"/>
      <c r="C335" s="2"/>
      <c r="D335" s="48"/>
      <c r="E335" s="48"/>
      <c r="F335" s="48"/>
    </row>
    <row r="336" ht="15.75" customHeight="1">
      <c r="B336" s="47"/>
      <c r="C336" s="2"/>
      <c r="D336" s="48"/>
      <c r="E336" s="48"/>
      <c r="F336" s="48"/>
    </row>
    <row r="337" ht="15.75" customHeight="1">
      <c r="B337" s="47"/>
      <c r="C337" s="2"/>
      <c r="D337" s="48"/>
      <c r="E337" s="48"/>
      <c r="F337" s="48"/>
    </row>
    <row r="338" ht="15.75" customHeight="1">
      <c r="B338" s="47"/>
      <c r="C338" s="2"/>
      <c r="D338" s="48"/>
      <c r="E338" s="48"/>
      <c r="F338" s="48"/>
    </row>
    <row r="339" ht="15.75" customHeight="1">
      <c r="B339" s="47"/>
      <c r="C339" s="2"/>
      <c r="D339" s="48"/>
      <c r="E339" s="48"/>
      <c r="F339" s="48"/>
    </row>
    <row r="340" ht="15.75" customHeight="1">
      <c r="B340" s="47"/>
      <c r="C340" s="2"/>
      <c r="D340" s="48"/>
      <c r="E340" s="48"/>
      <c r="F340" s="48"/>
    </row>
    <row r="341" ht="15.75" customHeight="1">
      <c r="B341" s="47"/>
      <c r="C341" s="2"/>
      <c r="D341" s="48"/>
      <c r="E341" s="48"/>
      <c r="F341" s="48"/>
    </row>
    <row r="342" ht="15.75" customHeight="1">
      <c r="B342" s="47"/>
      <c r="C342" s="2"/>
      <c r="D342" s="48"/>
      <c r="E342" s="48"/>
      <c r="F342" s="48"/>
    </row>
    <row r="343" ht="15.75" customHeight="1">
      <c r="B343" s="47"/>
      <c r="C343" s="2"/>
      <c r="D343" s="48"/>
      <c r="E343" s="48"/>
      <c r="F343" s="48"/>
    </row>
    <row r="344" ht="15.75" customHeight="1">
      <c r="B344" s="47"/>
      <c r="C344" s="2"/>
      <c r="D344" s="48"/>
      <c r="E344" s="48"/>
      <c r="F344" s="48"/>
    </row>
    <row r="345" ht="15.75" customHeight="1">
      <c r="B345" s="47"/>
      <c r="C345" s="2"/>
      <c r="D345" s="48"/>
      <c r="E345" s="48"/>
      <c r="F345" s="48"/>
    </row>
    <row r="346" ht="15.75" customHeight="1">
      <c r="B346" s="47"/>
      <c r="C346" s="2"/>
      <c r="D346" s="48"/>
      <c r="E346" s="48"/>
      <c r="F346" s="48"/>
    </row>
    <row r="347" ht="15.75" customHeight="1">
      <c r="B347" s="47"/>
      <c r="C347" s="2"/>
      <c r="D347" s="48"/>
      <c r="E347" s="48"/>
      <c r="F347" s="48"/>
    </row>
    <row r="348" ht="15.75" customHeight="1">
      <c r="B348" s="47"/>
      <c r="C348" s="2"/>
      <c r="D348" s="48"/>
      <c r="E348" s="48"/>
      <c r="F348" s="48"/>
    </row>
    <row r="349" ht="15.75" customHeight="1">
      <c r="B349" s="47"/>
      <c r="C349" s="2"/>
      <c r="D349" s="48"/>
      <c r="E349" s="48"/>
      <c r="F349" s="48"/>
    </row>
    <row r="350" ht="15.75" customHeight="1">
      <c r="B350" s="47"/>
      <c r="C350" s="2"/>
      <c r="D350" s="48"/>
      <c r="E350" s="48"/>
      <c r="F350" s="48"/>
    </row>
    <row r="351" ht="15.75" customHeight="1">
      <c r="B351" s="47"/>
      <c r="C351" s="2"/>
      <c r="D351" s="48"/>
      <c r="E351" s="48"/>
      <c r="F351" s="48"/>
    </row>
    <row r="352" ht="15.75" customHeight="1">
      <c r="B352" s="47"/>
      <c r="C352" s="2"/>
      <c r="D352" s="48"/>
      <c r="E352" s="48"/>
      <c r="F352" s="48"/>
    </row>
    <row r="353" ht="15.75" customHeight="1">
      <c r="B353" s="47"/>
      <c r="C353" s="2"/>
      <c r="D353" s="48"/>
      <c r="E353" s="48"/>
      <c r="F353" s="48"/>
    </row>
    <row r="354" ht="15.75" customHeight="1">
      <c r="B354" s="47"/>
      <c r="C354" s="2"/>
      <c r="D354" s="48"/>
      <c r="E354" s="48"/>
      <c r="F354" s="48"/>
    </row>
    <row r="355" ht="15.75" customHeight="1">
      <c r="B355" s="47"/>
      <c r="C355" s="2"/>
      <c r="D355" s="48"/>
      <c r="E355" s="48"/>
      <c r="F355" s="48"/>
    </row>
    <row r="356" ht="15.75" customHeight="1">
      <c r="B356" s="47"/>
      <c r="C356" s="2"/>
      <c r="D356" s="48"/>
      <c r="E356" s="48"/>
      <c r="F356" s="48"/>
    </row>
    <row r="357" ht="15.75" customHeight="1">
      <c r="B357" s="47"/>
      <c r="C357" s="2"/>
      <c r="D357" s="48"/>
      <c r="E357" s="48"/>
      <c r="F357" s="48"/>
    </row>
    <row r="358" ht="15.75" customHeight="1">
      <c r="B358" s="47"/>
      <c r="C358" s="2"/>
      <c r="D358" s="48"/>
      <c r="E358" s="48"/>
      <c r="F358" s="48"/>
    </row>
    <row r="359" ht="15.75" customHeight="1">
      <c r="B359" s="47"/>
      <c r="C359" s="2"/>
      <c r="D359" s="48"/>
      <c r="E359" s="48"/>
      <c r="F359" s="48"/>
    </row>
    <row r="360" ht="15.75" customHeight="1">
      <c r="B360" s="47"/>
      <c r="C360" s="2"/>
      <c r="D360" s="48"/>
      <c r="E360" s="48"/>
      <c r="F360" s="48"/>
    </row>
    <row r="361" ht="15.75" customHeight="1">
      <c r="B361" s="47"/>
      <c r="C361" s="2"/>
      <c r="D361" s="48"/>
      <c r="E361" s="48"/>
      <c r="F361" s="48"/>
    </row>
    <row r="362" ht="15.75" customHeight="1">
      <c r="B362" s="47"/>
      <c r="C362" s="2"/>
      <c r="D362" s="48"/>
      <c r="E362" s="48"/>
      <c r="F362" s="48"/>
    </row>
    <row r="363" ht="15.75" customHeight="1">
      <c r="B363" s="47"/>
      <c r="C363" s="2"/>
      <c r="D363" s="48"/>
      <c r="E363" s="48"/>
      <c r="F363" s="48"/>
    </row>
    <row r="364" ht="15.75" customHeight="1">
      <c r="B364" s="47"/>
      <c r="C364" s="2"/>
      <c r="D364" s="48"/>
      <c r="E364" s="48"/>
      <c r="F364" s="48"/>
    </row>
    <row r="365" ht="15.75" customHeight="1">
      <c r="B365" s="47"/>
      <c r="C365" s="2"/>
      <c r="D365" s="48"/>
      <c r="E365" s="48"/>
      <c r="F365" s="48"/>
    </row>
    <row r="366" ht="15.75" customHeight="1">
      <c r="B366" s="47"/>
      <c r="C366" s="2"/>
      <c r="D366" s="48"/>
      <c r="E366" s="48"/>
      <c r="F366" s="48"/>
    </row>
    <row r="367" ht="15.75" customHeight="1">
      <c r="B367" s="47"/>
      <c r="C367" s="2"/>
      <c r="D367" s="48"/>
      <c r="E367" s="48"/>
      <c r="F367" s="48"/>
    </row>
    <row r="368" ht="15.75" customHeight="1">
      <c r="B368" s="47"/>
      <c r="C368" s="2"/>
      <c r="D368" s="48"/>
      <c r="E368" s="48"/>
      <c r="F368" s="48"/>
    </row>
    <row r="369" ht="15.75" customHeight="1">
      <c r="B369" s="47"/>
      <c r="C369" s="2"/>
      <c r="D369" s="48"/>
      <c r="E369" s="48"/>
      <c r="F369" s="48"/>
    </row>
    <row r="370" ht="15.75" customHeight="1">
      <c r="B370" s="47"/>
      <c r="C370" s="2"/>
      <c r="D370" s="48"/>
      <c r="E370" s="48"/>
      <c r="F370" s="48"/>
    </row>
    <row r="371" ht="15.75" customHeight="1">
      <c r="B371" s="47"/>
      <c r="C371" s="2"/>
      <c r="D371" s="48"/>
      <c r="E371" s="48"/>
      <c r="F371" s="48"/>
    </row>
    <row r="372" ht="15.75" customHeight="1">
      <c r="B372" s="47"/>
      <c r="C372" s="2"/>
      <c r="D372" s="48"/>
      <c r="E372" s="48"/>
      <c r="F372" s="48"/>
    </row>
    <row r="373" ht="15.75" customHeight="1">
      <c r="B373" s="47"/>
      <c r="C373" s="2"/>
      <c r="D373" s="48"/>
      <c r="E373" s="48"/>
      <c r="F373" s="48"/>
    </row>
    <row r="374" ht="15.75" customHeight="1">
      <c r="B374" s="47"/>
      <c r="C374" s="2"/>
      <c r="D374" s="48"/>
      <c r="E374" s="48"/>
      <c r="F374" s="48"/>
    </row>
    <row r="375" ht="15.75" customHeight="1">
      <c r="B375" s="47"/>
      <c r="C375" s="2"/>
      <c r="D375" s="48"/>
      <c r="E375" s="48"/>
      <c r="F375" s="48"/>
    </row>
    <row r="376" ht="15.75" customHeight="1">
      <c r="B376" s="47"/>
      <c r="C376" s="2"/>
      <c r="D376" s="48"/>
      <c r="E376" s="48"/>
      <c r="F376" s="48"/>
    </row>
    <row r="377" ht="15.75" customHeight="1">
      <c r="B377" s="47"/>
      <c r="C377" s="2"/>
      <c r="D377" s="48"/>
      <c r="E377" s="48"/>
      <c r="F377" s="48"/>
    </row>
    <row r="378" ht="15.75" customHeight="1">
      <c r="B378" s="47"/>
      <c r="C378" s="2"/>
      <c r="D378" s="48"/>
      <c r="E378" s="48"/>
      <c r="F378" s="48"/>
    </row>
    <row r="379" ht="15.75" customHeight="1">
      <c r="B379" s="47"/>
      <c r="C379" s="2"/>
      <c r="D379" s="48"/>
      <c r="E379" s="48"/>
      <c r="F379" s="48"/>
    </row>
    <row r="380" ht="15.75" customHeight="1">
      <c r="B380" s="47"/>
      <c r="C380" s="2"/>
      <c r="D380" s="48"/>
      <c r="E380" s="48"/>
      <c r="F380" s="48"/>
    </row>
    <row r="381" ht="15.75" customHeight="1">
      <c r="B381" s="47"/>
      <c r="C381" s="2"/>
      <c r="D381" s="48"/>
      <c r="E381" s="48"/>
      <c r="F381" s="48"/>
    </row>
    <row r="382" ht="15.75" customHeight="1">
      <c r="B382" s="47"/>
      <c r="C382" s="2"/>
      <c r="D382" s="48"/>
      <c r="E382" s="48"/>
      <c r="F382" s="48"/>
    </row>
    <row r="383" ht="15.75" customHeight="1">
      <c r="B383" s="47"/>
      <c r="C383" s="2"/>
      <c r="D383" s="48"/>
      <c r="E383" s="48"/>
      <c r="F383" s="48"/>
    </row>
    <row r="384" ht="15.75" customHeight="1">
      <c r="B384" s="47"/>
      <c r="C384" s="2"/>
      <c r="D384" s="48"/>
      <c r="E384" s="48"/>
      <c r="F384" s="48"/>
    </row>
    <row r="385" ht="15.75" customHeight="1">
      <c r="B385" s="47"/>
      <c r="C385" s="2"/>
      <c r="D385" s="48"/>
      <c r="E385" s="48"/>
      <c r="F385" s="48"/>
    </row>
    <row r="386" ht="15.75" customHeight="1">
      <c r="B386" s="47"/>
      <c r="C386" s="2"/>
      <c r="D386" s="48"/>
      <c r="E386" s="48"/>
      <c r="F386" s="48"/>
    </row>
    <row r="387" ht="15.75" customHeight="1">
      <c r="B387" s="47"/>
      <c r="C387" s="2"/>
      <c r="D387" s="48"/>
      <c r="E387" s="48"/>
      <c r="F387" s="48"/>
    </row>
    <row r="388" ht="15.75" customHeight="1">
      <c r="B388" s="47"/>
      <c r="C388" s="2"/>
      <c r="D388" s="48"/>
      <c r="E388" s="48"/>
      <c r="F388" s="48"/>
    </row>
    <row r="389" ht="15.75" customHeight="1">
      <c r="B389" s="47"/>
      <c r="C389" s="2"/>
      <c r="D389" s="48"/>
      <c r="E389" s="48"/>
      <c r="F389" s="48"/>
    </row>
    <row r="390" ht="15.75" customHeight="1">
      <c r="B390" s="47"/>
      <c r="C390" s="2"/>
      <c r="D390" s="48"/>
      <c r="E390" s="48"/>
      <c r="F390" s="48"/>
    </row>
    <row r="391" ht="15.75" customHeight="1">
      <c r="B391" s="47"/>
      <c r="C391" s="2"/>
      <c r="D391" s="48"/>
      <c r="E391" s="48"/>
      <c r="F391" s="48"/>
    </row>
    <row r="392" ht="15.75" customHeight="1">
      <c r="B392" s="47"/>
      <c r="C392" s="2"/>
      <c r="D392" s="48"/>
      <c r="E392" s="48"/>
      <c r="F392" s="48"/>
    </row>
    <row r="393" ht="15.75" customHeight="1">
      <c r="B393" s="47"/>
      <c r="C393" s="2"/>
      <c r="D393" s="48"/>
      <c r="E393" s="48"/>
      <c r="F393" s="48"/>
    </row>
    <row r="394" ht="15.75" customHeight="1">
      <c r="B394" s="47"/>
      <c r="C394" s="2"/>
      <c r="D394" s="48"/>
      <c r="E394" s="48"/>
      <c r="F394" s="48"/>
    </row>
    <row r="395" ht="15.75" customHeight="1">
      <c r="B395" s="47"/>
      <c r="C395" s="2"/>
      <c r="D395" s="48"/>
      <c r="E395" s="48"/>
      <c r="F395" s="48"/>
    </row>
    <row r="396" ht="15.75" customHeight="1">
      <c r="B396" s="47"/>
      <c r="C396" s="2"/>
      <c r="D396" s="48"/>
      <c r="E396" s="48"/>
      <c r="F396" s="48"/>
    </row>
    <row r="397" ht="15.75" customHeight="1">
      <c r="B397" s="47"/>
      <c r="C397" s="2"/>
      <c r="D397" s="48"/>
      <c r="E397" s="48"/>
      <c r="F397" s="48"/>
    </row>
    <row r="398" ht="15.75" customHeight="1">
      <c r="B398" s="47"/>
      <c r="C398" s="2"/>
      <c r="D398" s="48"/>
      <c r="E398" s="48"/>
      <c r="F398" s="48"/>
    </row>
    <row r="399" ht="15.75" customHeight="1">
      <c r="B399" s="47"/>
      <c r="C399" s="2"/>
      <c r="D399" s="48"/>
      <c r="E399" s="48"/>
      <c r="F399" s="48"/>
    </row>
    <row r="400" ht="15.75" customHeight="1">
      <c r="B400" s="47"/>
      <c r="C400" s="2"/>
      <c r="D400" s="48"/>
      <c r="E400" s="48"/>
      <c r="F400" s="48"/>
    </row>
    <row r="401" ht="15.75" customHeight="1">
      <c r="B401" s="47"/>
      <c r="C401" s="2"/>
      <c r="D401" s="48"/>
      <c r="E401" s="48"/>
      <c r="F401" s="48"/>
    </row>
    <row r="402" ht="15.75" customHeight="1">
      <c r="B402" s="47"/>
      <c r="C402" s="2"/>
      <c r="D402" s="48"/>
      <c r="E402" s="48"/>
      <c r="F402" s="48"/>
    </row>
    <row r="403" ht="15.75" customHeight="1">
      <c r="B403" s="47"/>
      <c r="C403" s="2"/>
      <c r="D403" s="48"/>
      <c r="E403" s="48"/>
      <c r="F403" s="48"/>
    </row>
    <row r="404" ht="15.75" customHeight="1">
      <c r="B404" s="47"/>
      <c r="C404" s="2"/>
      <c r="D404" s="48"/>
      <c r="E404" s="48"/>
      <c r="F404" s="48"/>
    </row>
    <row r="405" ht="15.75" customHeight="1">
      <c r="B405" s="47"/>
      <c r="C405" s="2"/>
      <c r="D405" s="48"/>
      <c r="E405" s="48"/>
      <c r="F405" s="48"/>
    </row>
    <row r="406" ht="15.75" customHeight="1">
      <c r="B406" s="47"/>
      <c r="C406" s="2"/>
      <c r="D406" s="48"/>
      <c r="E406" s="48"/>
      <c r="F406" s="48"/>
    </row>
    <row r="407" ht="15.75" customHeight="1">
      <c r="B407" s="47"/>
      <c r="C407" s="2"/>
      <c r="D407" s="48"/>
      <c r="E407" s="48"/>
      <c r="F407" s="48"/>
    </row>
    <row r="408" ht="15.75" customHeight="1">
      <c r="B408" s="47"/>
      <c r="C408" s="2"/>
      <c r="D408" s="48"/>
      <c r="E408" s="48"/>
      <c r="F408" s="48"/>
    </row>
    <row r="409" ht="15.75" customHeight="1">
      <c r="B409" s="47"/>
      <c r="C409" s="2"/>
      <c r="D409" s="48"/>
      <c r="E409" s="48"/>
      <c r="F409" s="48"/>
    </row>
    <row r="410" ht="15.75" customHeight="1">
      <c r="B410" s="47"/>
      <c r="C410" s="2"/>
      <c r="D410" s="48"/>
      <c r="E410" s="48"/>
      <c r="F410" s="48"/>
    </row>
    <row r="411" ht="15.75" customHeight="1">
      <c r="B411" s="47"/>
      <c r="C411" s="2"/>
      <c r="D411" s="48"/>
      <c r="E411" s="48"/>
      <c r="F411" s="48"/>
    </row>
    <row r="412" ht="15.75" customHeight="1">
      <c r="B412" s="47"/>
      <c r="C412" s="2"/>
      <c r="D412" s="48"/>
      <c r="E412" s="48"/>
      <c r="F412" s="48"/>
    </row>
    <row r="413" ht="15.75" customHeight="1">
      <c r="B413" s="47"/>
      <c r="C413" s="2"/>
      <c r="D413" s="48"/>
      <c r="E413" s="48"/>
      <c r="F413" s="48"/>
    </row>
    <row r="414" ht="15.75" customHeight="1">
      <c r="B414" s="47"/>
      <c r="C414" s="2"/>
      <c r="D414" s="48"/>
      <c r="E414" s="48"/>
      <c r="F414" s="48"/>
    </row>
    <row r="415" ht="15.75" customHeight="1">
      <c r="B415" s="47"/>
      <c r="C415" s="2"/>
      <c r="D415" s="48"/>
      <c r="E415" s="48"/>
      <c r="F415" s="48"/>
    </row>
    <row r="416" ht="15.75" customHeight="1">
      <c r="B416" s="47"/>
      <c r="C416" s="2"/>
      <c r="D416" s="48"/>
      <c r="E416" s="48"/>
      <c r="F416" s="48"/>
    </row>
    <row r="417" ht="15.75" customHeight="1">
      <c r="B417" s="47"/>
      <c r="C417" s="2"/>
      <c r="D417" s="48"/>
      <c r="E417" s="48"/>
      <c r="F417" s="48"/>
    </row>
    <row r="418" ht="15.75" customHeight="1">
      <c r="B418" s="47"/>
      <c r="C418" s="2"/>
      <c r="D418" s="48"/>
      <c r="E418" s="48"/>
      <c r="F418" s="48"/>
    </row>
    <row r="419" ht="15.75" customHeight="1">
      <c r="B419" s="47"/>
      <c r="C419" s="2"/>
      <c r="D419" s="48"/>
      <c r="E419" s="48"/>
      <c r="F419" s="48"/>
    </row>
    <row r="420" ht="15.75" customHeight="1">
      <c r="B420" s="47"/>
      <c r="C420" s="2"/>
      <c r="D420" s="48"/>
      <c r="E420" s="48"/>
      <c r="F420" s="48"/>
    </row>
    <row r="421" ht="15.75" customHeight="1">
      <c r="B421" s="47"/>
      <c r="C421" s="2"/>
      <c r="D421" s="48"/>
      <c r="E421" s="48"/>
      <c r="F421" s="48"/>
    </row>
    <row r="422" ht="15.75" customHeight="1">
      <c r="B422" s="47"/>
      <c r="C422" s="2"/>
      <c r="D422" s="48"/>
      <c r="E422" s="48"/>
      <c r="F422" s="48"/>
    </row>
    <row r="423" ht="15.75" customHeight="1">
      <c r="B423" s="47"/>
      <c r="C423" s="2"/>
      <c r="D423" s="48"/>
      <c r="E423" s="48"/>
      <c r="F423" s="48"/>
    </row>
    <row r="424" ht="15.75" customHeight="1">
      <c r="B424" s="47"/>
      <c r="C424" s="2"/>
      <c r="D424" s="48"/>
      <c r="E424" s="48"/>
      <c r="F424" s="48"/>
    </row>
    <row r="425" ht="15.75" customHeight="1">
      <c r="B425" s="47"/>
      <c r="C425" s="2"/>
      <c r="D425" s="48"/>
      <c r="E425" s="48"/>
      <c r="F425" s="48"/>
    </row>
    <row r="426" ht="15.75" customHeight="1">
      <c r="B426" s="47"/>
      <c r="C426" s="2"/>
      <c r="D426" s="48"/>
      <c r="E426" s="48"/>
      <c r="F426" s="48"/>
    </row>
    <row r="427" ht="15.75" customHeight="1">
      <c r="B427" s="47"/>
      <c r="C427" s="2"/>
      <c r="D427" s="48"/>
      <c r="E427" s="48"/>
      <c r="F427" s="48"/>
    </row>
    <row r="428" ht="15.75" customHeight="1">
      <c r="B428" s="47"/>
      <c r="C428" s="2"/>
      <c r="D428" s="48"/>
      <c r="E428" s="48"/>
      <c r="F428" s="48"/>
    </row>
    <row r="429" ht="15.75" customHeight="1">
      <c r="B429" s="47"/>
      <c r="C429" s="2"/>
      <c r="D429" s="48"/>
      <c r="E429" s="48"/>
      <c r="F429" s="48"/>
    </row>
    <row r="430" ht="15.75" customHeight="1">
      <c r="B430" s="47"/>
      <c r="C430" s="2"/>
      <c r="D430" s="48"/>
      <c r="E430" s="48"/>
      <c r="F430" s="48"/>
    </row>
    <row r="431" ht="15.75" customHeight="1">
      <c r="B431" s="47"/>
      <c r="C431" s="2"/>
      <c r="D431" s="48"/>
      <c r="E431" s="48"/>
      <c r="F431" s="48"/>
    </row>
    <row r="432" ht="15.75" customHeight="1">
      <c r="B432" s="47"/>
      <c r="C432" s="2"/>
      <c r="D432" s="48"/>
      <c r="E432" s="48"/>
      <c r="F432" s="48"/>
    </row>
    <row r="433" ht="15.75" customHeight="1">
      <c r="B433" s="47"/>
      <c r="C433" s="2"/>
      <c r="D433" s="48"/>
      <c r="E433" s="48"/>
      <c r="F433" s="48"/>
    </row>
    <row r="434" ht="15.75" customHeight="1">
      <c r="B434" s="47"/>
      <c r="C434" s="2"/>
      <c r="D434" s="48"/>
      <c r="E434" s="48"/>
      <c r="F434" s="48"/>
    </row>
    <row r="435" ht="15.75" customHeight="1">
      <c r="B435" s="47"/>
      <c r="C435" s="2"/>
      <c r="D435" s="48"/>
      <c r="E435" s="48"/>
      <c r="F435" s="48"/>
    </row>
    <row r="436" ht="15.75" customHeight="1">
      <c r="B436" s="47"/>
      <c r="C436" s="2"/>
      <c r="D436" s="48"/>
      <c r="E436" s="48"/>
      <c r="F436" s="48"/>
    </row>
    <row r="437" ht="15.75" customHeight="1">
      <c r="B437" s="47"/>
      <c r="C437" s="2"/>
      <c r="D437" s="48"/>
      <c r="E437" s="48"/>
      <c r="F437" s="48"/>
    </row>
    <row r="438" ht="15.75" customHeight="1">
      <c r="B438" s="47"/>
      <c r="C438" s="2"/>
      <c r="D438" s="48"/>
      <c r="E438" s="48"/>
      <c r="F438" s="48"/>
    </row>
    <row r="439" ht="15.75" customHeight="1">
      <c r="B439" s="47"/>
      <c r="C439" s="2"/>
      <c r="D439" s="48"/>
      <c r="E439" s="48"/>
      <c r="F439" s="48"/>
    </row>
    <row r="440" ht="15.75" customHeight="1">
      <c r="B440" s="47"/>
      <c r="C440" s="2"/>
      <c r="D440" s="48"/>
      <c r="E440" s="48"/>
      <c r="F440" s="48"/>
    </row>
    <row r="441" ht="15.75" customHeight="1">
      <c r="B441" s="47"/>
      <c r="C441" s="2"/>
      <c r="D441" s="48"/>
      <c r="E441" s="48"/>
      <c r="F441" s="48"/>
    </row>
    <row r="442" ht="15.75" customHeight="1">
      <c r="B442" s="47"/>
      <c r="C442" s="2"/>
      <c r="D442" s="48"/>
      <c r="E442" s="48"/>
      <c r="F442" s="48"/>
    </row>
    <row r="443" ht="15.75" customHeight="1">
      <c r="B443" s="47"/>
      <c r="C443" s="2"/>
      <c r="D443" s="48"/>
      <c r="E443" s="48"/>
      <c r="F443" s="48"/>
    </row>
    <row r="444" ht="15.75" customHeight="1">
      <c r="B444" s="47"/>
      <c r="C444" s="2"/>
      <c r="D444" s="48"/>
      <c r="E444" s="48"/>
      <c r="F444" s="48"/>
    </row>
    <row r="445" ht="15.75" customHeight="1">
      <c r="B445" s="47"/>
      <c r="C445" s="2"/>
      <c r="D445" s="48"/>
      <c r="E445" s="48"/>
      <c r="F445" s="48"/>
    </row>
    <row r="446" ht="15.75" customHeight="1">
      <c r="B446" s="47"/>
      <c r="C446" s="2"/>
      <c r="D446" s="48"/>
      <c r="E446" s="48"/>
      <c r="F446" s="48"/>
    </row>
    <row r="447" ht="15.75" customHeight="1">
      <c r="B447" s="47"/>
      <c r="C447" s="2"/>
      <c r="D447" s="48"/>
      <c r="E447" s="48"/>
      <c r="F447" s="48"/>
    </row>
    <row r="448" ht="15.75" customHeight="1">
      <c r="B448" s="47"/>
      <c r="C448" s="2"/>
      <c r="D448" s="48"/>
      <c r="E448" s="48"/>
      <c r="F448" s="48"/>
    </row>
    <row r="449" ht="15.75" customHeight="1">
      <c r="B449" s="47"/>
      <c r="C449" s="2"/>
      <c r="D449" s="48"/>
      <c r="E449" s="48"/>
      <c r="F449" s="48"/>
    </row>
    <row r="450" ht="15.75" customHeight="1">
      <c r="B450" s="47"/>
      <c r="C450" s="2"/>
      <c r="D450" s="48"/>
      <c r="E450" s="48"/>
      <c r="F450" s="48"/>
    </row>
    <row r="451" ht="15.75" customHeight="1">
      <c r="B451" s="47"/>
      <c r="C451" s="2"/>
      <c r="D451" s="48"/>
      <c r="E451" s="48"/>
      <c r="F451" s="48"/>
    </row>
    <row r="452" ht="15.75" customHeight="1">
      <c r="B452" s="47"/>
      <c r="C452" s="2"/>
      <c r="D452" s="48"/>
      <c r="E452" s="48"/>
      <c r="F452" s="48"/>
    </row>
    <row r="453" ht="15.75" customHeight="1">
      <c r="B453" s="47"/>
      <c r="C453" s="2"/>
      <c r="D453" s="48"/>
      <c r="E453" s="48"/>
      <c r="F453" s="48"/>
    </row>
    <row r="454" ht="15.75" customHeight="1">
      <c r="B454" s="47"/>
      <c r="C454" s="2"/>
      <c r="D454" s="48"/>
      <c r="E454" s="48"/>
      <c r="F454" s="48"/>
    </row>
    <row r="455" ht="15.75" customHeight="1">
      <c r="B455" s="47"/>
      <c r="C455" s="2"/>
      <c r="D455" s="48"/>
      <c r="E455" s="48"/>
      <c r="F455" s="48"/>
    </row>
    <row r="456" ht="15.75" customHeight="1">
      <c r="B456" s="47"/>
      <c r="C456" s="2"/>
      <c r="D456" s="48"/>
      <c r="E456" s="48"/>
      <c r="F456" s="48"/>
    </row>
    <row r="457" ht="15.75" customHeight="1">
      <c r="B457" s="47"/>
      <c r="C457" s="2"/>
      <c r="D457" s="48"/>
      <c r="E457" s="48"/>
      <c r="F457" s="48"/>
    </row>
    <row r="458" ht="15.75" customHeight="1">
      <c r="B458" s="47"/>
      <c r="C458" s="2"/>
      <c r="D458" s="48"/>
      <c r="E458" s="48"/>
      <c r="F458" s="48"/>
    </row>
    <row r="459" ht="15.75" customHeight="1">
      <c r="B459" s="47"/>
      <c r="C459" s="2"/>
      <c r="D459" s="48"/>
      <c r="E459" s="48"/>
      <c r="F459" s="48"/>
    </row>
    <row r="460" ht="15.75" customHeight="1">
      <c r="B460" s="47"/>
      <c r="C460" s="2"/>
      <c r="D460" s="48"/>
      <c r="E460" s="48"/>
      <c r="F460" s="48"/>
    </row>
    <row r="461" ht="15.75" customHeight="1">
      <c r="B461" s="47"/>
      <c r="C461" s="2"/>
      <c r="D461" s="48"/>
      <c r="E461" s="48"/>
      <c r="F461" s="48"/>
    </row>
    <row r="462" ht="15.75" customHeight="1">
      <c r="B462" s="47"/>
      <c r="C462" s="2"/>
      <c r="D462" s="48"/>
      <c r="E462" s="48"/>
      <c r="F462" s="48"/>
    </row>
    <row r="463" ht="15.75" customHeight="1">
      <c r="B463" s="47"/>
      <c r="C463" s="2"/>
      <c r="D463" s="48"/>
      <c r="E463" s="48"/>
      <c r="F463" s="48"/>
    </row>
    <row r="464" ht="15.75" customHeight="1">
      <c r="B464" s="47"/>
      <c r="C464" s="2"/>
      <c r="D464" s="48"/>
      <c r="E464" s="48"/>
      <c r="F464" s="48"/>
    </row>
    <row r="465" ht="15.75" customHeight="1">
      <c r="B465" s="47"/>
      <c r="C465" s="2"/>
      <c r="D465" s="48"/>
      <c r="E465" s="48"/>
      <c r="F465" s="48"/>
    </row>
    <row r="466" ht="15.75" customHeight="1">
      <c r="B466" s="47"/>
      <c r="C466" s="2"/>
      <c r="D466" s="48"/>
      <c r="E466" s="48"/>
      <c r="F466" s="48"/>
    </row>
    <row r="467" ht="15.75" customHeight="1">
      <c r="B467" s="47"/>
      <c r="C467" s="2"/>
      <c r="D467" s="48"/>
      <c r="E467" s="48"/>
      <c r="F467" s="48"/>
    </row>
    <row r="468" ht="15.75" customHeight="1">
      <c r="B468" s="47"/>
      <c r="C468" s="2"/>
      <c r="D468" s="48"/>
      <c r="E468" s="48"/>
      <c r="F468" s="48"/>
    </row>
    <row r="469" ht="15.75" customHeight="1">
      <c r="B469" s="47"/>
      <c r="C469" s="2"/>
      <c r="D469" s="48"/>
      <c r="E469" s="48"/>
      <c r="F469" s="48"/>
    </row>
    <row r="470" ht="15.75" customHeight="1">
      <c r="B470" s="47"/>
      <c r="C470" s="2"/>
      <c r="D470" s="48"/>
      <c r="E470" s="48"/>
      <c r="F470" s="48"/>
    </row>
    <row r="471" ht="15.75" customHeight="1">
      <c r="B471" s="47"/>
      <c r="C471" s="2"/>
      <c r="D471" s="48"/>
      <c r="E471" s="48"/>
      <c r="F471" s="48"/>
    </row>
    <row r="472" ht="15.75" customHeight="1">
      <c r="B472" s="47"/>
      <c r="C472" s="2"/>
      <c r="D472" s="48"/>
      <c r="E472" s="48"/>
      <c r="F472" s="48"/>
    </row>
    <row r="473" ht="15.75" customHeight="1">
      <c r="B473" s="47"/>
      <c r="C473" s="2"/>
      <c r="D473" s="48"/>
      <c r="E473" s="48"/>
      <c r="F473" s="48"/>
    </row>
    <row r="474" ht="15.75" customHeight="1">
      <c r="B474" s="47"/>
      <c r="C474" s="2"/>
      <c r="D474" s="48"/>
      <c r="E474" s="48"/>
      <c r="F474" s="48"/>
    </row>
    <row r="475" ht="15.75" customHeight="1">
      <c r="B475" s="47"/>
      <c r="C475" s="2"/>
      <c r="D475" s="48"/>
      <c r="E475" s="48"/>
      <c r="F475" s="48"/>
    </row>
    <row r="476" ht="15.75" customHeight="1">
      <c r="B476" s="47"/>
      <c r="C476" s="2"/>
      <c r="D476" s="48"/>
      <c r="E476" s="48"/>
      <c r="F476" s="48"/>
    </row>
    <row r="477" ht="15.75" customHeight="1">
      <c r="B477" s="47"/>
      <c r="C477" s="2"/>
      <c r="D477" s="48"/>
      <c r="E477" s="48"/>
      <c r="F477" s="48"/>
    </row>
    <row r="478" ht="15.75" customHeight="1">
      <c r="B478" s="47"/>
      <c r="C478" s="2"/>
      <c r="D478" s="48"/>
      <c r="E478" s="48"/>
      <c r="F478" s="48"/>
    </row>
    <row r="479" ht="15.75" customHeight="1">
      <c r="B479" s="47"/>
      <c r="C479" s="2"/>
      <c r="D479" s="48"/>
      <c r="E479" s="48"/>
      <c r="F479" s="48"/>
    </row>
    <row r="480" ht="15.75" customHeight="1">
      <c r="B480" s="47"/>
      <c r="C480" s="2"/>
      <c r="D480" s="48"/>
      <c r="E480" s="48"/>
      <c r="F480" s="48"/>
    </row>
    <row r="481" ht="15.75" customHeight="1">
      <c r="B481" s="47"/>
      <c r="C481" s="2"/>
      <c r="D481" s="48"/>
      <c r="E481" s="48"/>
      <c r="F481" s="48"/>
    </row>
    <row r="482" ht="15.75" customHeight="1">
      <c r="B482" s="47"/>
      <c r="C482" s="2"/>
      <c r="D482" s="48"/>
      <c r="E482" s="48"/>
      <c r="F482" s="48"/>
    </row>
    <row r="483" ht="15.75" customHeight="1">
      <c r="B483" s="47"/>
      <c r="C483" s="2"/>
      <c r="D483" s="48"/>
      <c r="E483" s="48"/>
      <c r="F483" s="48"/>
    </row>
    <row r="484" ht="15.75" customHeight="1">
      <c r="B484" s="47"/>
      <c r="C484" s="2"/>
      <c r="D484" s="48"/>
      <c r="E484" s="48"/>
      <c r="F484" s="48"/>
    </row>
    <row r="485" ht="15.75" customHeight="1">
      <c r="B485" s="47"/>
      <c r="C485" s="2"/>
      <c r="D485" s="48"/>
      <c r="E485" s="48"/>
      <c r="F485" s="48"/>
    </row>
    <row r="486" ht="15.75" customHeight="1">
      <c r="B486" s="47"/>
      <c r="C486" s="2"/>
      <c r="D486" s="48"/>
      <c r="E486" s="48"/>
      <c r="F486" s="48"/>
    </row>
    <row r="487" ht="15.75" customHeight="1">
      <c r="B487" s="47"/>
      <c r="C487" s="2"/>
      <c r="D487" s="48"/>
      <c r="E487" s="48"/>
      <c r="F487" s="48"/>
    </row>
    <row r="488" ht="15.75" customHeight="1">
      <c r="B488" s="47"/>
      <c r="C488" s="2"/>
      <c r="D488" s="48"/>
      <c r="E488" s="48"/>
      <c r="F488" s="48"/>
    </row>
    <row r="489" ht="15.75" customHeight="1">
      <c r="B489" s="47"/>
      <c r="C489" s="2"/>
      <c r="D489" s="48"/>
      <c r="E489" s="48"/>
      <c r="F489" s="48"/>
    </row>
    <row r="490" ht="15.75" customHeight="1">
      <c r="B490" s="47"/>
      <c r="C490" s="2"/>
      <c r="D490" s="48"/>
      <c r="E490" s="48"/>
      <c r="F490" s="48"/>
    </row>
    <row r="491" ht="15.75" customHeight="1">
      <c r="B491" s="47"/>
      <c r="C491" s="2"/>
      <c r="D491" s="48"/>
      <c r="E491" s="48"/>
      <c r="F491" s="48"/>
    </row>
    <row r="492" ht="15.75" customHeight="1">
      <c r="B492" s="47"/>
      <c r="C492" s="2"/>
      <c r="D492" s="48"/>
      <c r="E492" s="48"/>
      <c r="F492" s="48"/>
    </row>
    <row r="493" ht="15.75" customHeight="1">
      <c r="B493" s="47"/>
      <c r="C493" s="2"/>
      <c r="D493" s="48"/>
      <c r="E493" s="48"/>
      <c r="F493" s="48"/>
    </row>
    <row r="494" ht="15.75" customHeight="1">
      <c r="B494" s="47"/>
      <c r="C494" s="2"/>
      <c r="D494" s="48"/>
      <c r="E494" s="48"/>
      <c r="F494" s="48"/>
    </row>
    <row r="495" ht="15.75" customHeight="1">
      <c r="B495" s="47"/>
      <c r="C495" s="2"/>
      <c r="D495" s="48"/>
      <c r="E495" s="48"/>
      <c r="F495" s="48"/>
    </row>
    <row r="496" ht="15.75" customHeight="1">
      <c r="B496" s="47"/>
      <c r="C496" s="2"/>
      <c r="D496" s="48"/>
      <c r="E496" s="48"/>
      <c r="F496" s="48"/>
    </row>
    <row r="497" ht="15.75" customHeight="1">
      <c r="B497" s="47"/>
      <c r="C497" s="2"/>
      <c r="D497" s="48"/>
      <c r="E497" s="48"/>
      <c r="F497" s="48"/>
    </row>
    <row r="498" ht="15.75" customHeight="1">
      <c r="B498" s="47"/>
      <c r="C498" s="2"/>
      <c r="D498" s="48"/>
      <c r="E498" s="48"/>
      <c r="F498" s="48"/>
    </row>
    <row r="499" ht="15.75" customHeight="1">
      <c r="B499" s="47"/>
      <c r="C499" s="2"/>
      <c r="D499" s="48"/>
      <c r="E499" s="48"/>
      <c r="F499" s="48"/>
    </row>
    <row r="500" ht="15.75" customHeight="1">
      <c r="B500" s="47"/>
      <c r="C500" s="2"/>
      <c r="D500" s="48"/>
      <c r="E500" s="48"/>
      <c r="F500" s="48"/>
    </row>
    <row r="501" ht="15.75" customHeight="1">
      <c r="B501" s="47"/>
      <c r="C501" s="2"/>
      <c r="D501" s="48"/>
      <c r="E501" s="48"/>
      <c r="F501" s="48"/>
    </row>
    <row r="502" ht="15.75" customHeight="1">
      <c r="B502" s="47"/>
      <c r="C502" s="2"/>
      <c r="D502" s="48"/>
      <c r="E502" s="48"/>
      <c r="F502" s="48"/>
    </row>
    <row r="503" ht="15.75" customHeight="1">
      <c r="B503" s="47"/>
      <c r="C503" s="2"/>
      <c r="D503" s="48"/>
      <c r="E503" s="48"/>
      <c r="F503" s="48"/>
    </row>
    <row r="504" ht="15.75" customHeight="1">
      <c r="B504" s="47"/>
      <c r="C504" s="2"/>
      <c r="D504" s="48"/>
      <c r="E504" s="48"/>
      <c r="F504" s="48"/>
    </row>
    <row r="505" ht="15.75" customHeight="1">
      <c r="B505" s="47"/>
      <c r="C505" s="2"/>
      <c r="D505" s="48"/>
      <c r="E505" s="48"/>
      <c r="F505" s="48"/>
    </row>
    <row r="506" ht="15.75" customHeight="1">
      <c r="B506" s="47"/>
      <c r="C506" s="2"/>
      <c r="D506" s="48"/>
      <c r="E506" s="48"/>
      <c r="F506" s="48"/>
    </row>
    <row r="507" ht="15.75" customHeight="1">
      <c r="B507" s="47"/>
      <c r="C507" s="2"/>
      <c r="D507" s="48"/>
      <c r="E507" s="48"/>
      <c r="F507" s="48"/>
    </row>
    <row r="508" ht="15.75" customHeight="1">
      <c r="B508" s="47"/>
      <c r="C508" s="2"/>
      <c r="D508" s="48"/>
      <c r="E508" s="48"/>
      <c r="F508" s="48"/>
    </row>
    <row r="509" ht="15.75" customHeight="1">
      <c r="B509" s="47"/>
      <c r="C509" s="2"/>
      <c r="D509" s="48"/>
      <c r="E509" s="48"/>
      <c r="F509" s="48"/>
    </row>
    <row r="510" ht="15.75" customHeight="1">
      <c r="B510" s="47"/>
      <c r="C510" s="2"/>
      <c r="D510" s="48"/>
      <c r="E510" s="48"/>
      <c r="F510" s="48"/>
    </row>
    <row r="511" ht="15.75" customHeight="1">
      <c r="B511" s="47"/>
      <c r="C511" s="2"/>
      <c r="D511" s="48"/>
      <c r="E511" s="48"/>
      <c r="F511" s="48"/>
    </row>
    <row r="512" ht="15.75" customHeight="1">
      <c r="B512" s="47"/>
      <c r="C512" s="2"/>
      <c r="D512" s="48"/>
      <c r="E512" s="48"/>
      <c r="F512" s="48"/>
    </row>
    <row r="513" ht="15.75" customHeight="1">
      <c r="B513" s="47"/>
      <c r="C513" s="2"/>
      <c r="D513" s="48"/>
      <c r="E513" s="48"/>
      <c r="F513" s="48"/>
    </row>
    <row r="514" ht="15.75" customHeight="1">
      <c r="B514" s="47"/>
      <c r="C514" s="2"/>
      <c r="D514" s="48"/>
      <c r="E514" s="48"/>
      <c r="F514" s="48"/>
    </row>
    <row r="515" ht="15.75" customHeight="1">
      <c r="B515" s="47"/>
      <c r="C515" s="2"/>
      <c r="D515" s="48"/>
      <c r="E515" s="48"/>
      <c r="F515" s="48"/>
    </row>
    <row r="516" ht="15.75" customHeight="1">
      <c r="B516" s="47"/>
      <c r="C516" s="2"/>
      <c r="D516" s="48"/>
      <c r="E516" s="48"/>
      <c r="F516" s="48"/>
    </row>
    <row r="517" ht="15.75" customHeight="1">
      <c r="B517" s="47"/>
      <c r="C517" s="2"/>
      <c r="D517" s="48"/>
      <c r="E517" s="48"/>
      <c r="F517" s="48"/>
    </row>
    <row r="518" ht="15.75" customHeight="1">
      <c r="B518" s="47"/>
      <c r="C518" s="2"/>
      <c r="D518" s="48"/>
      <c r="E518" s="48"/>
      <c r="F518" s="48"/>
    </row>
    <row r="519" ht="15.75" customHeight="1">
      <c r="B519" s="47"/>
      <c r="C519" s="2"/>
      <c r="D519" s="48"/>
      <c r="E519" s="48"/>
      <c r="F519" s="48"/>
    </row>
    <row r="520" ht="15.75" customHeight="1">
      <c r="B520" s="47"/>
      <c r="C520" s="2"/>
      <c r="D520" s="48"/>
      <c r="E520" s="48"/>
      <c r="F520" s="48"/>
    </row>
    <row r="521" ht="15.75" customHeight="1">
      <c r="B521" s="47"/>
      <c r="C521" s="2"/>
      <c r="D521" s="48"/>
      <c r="E521" s="48"/>
      <c r="F521" s="48"/>
    </row>
    <row r="522" ht="15.75" customHeight="1">
      <c r="B522" s="47"/>
      <c r="C522" s="2"/>
      <c r="D522" s="48"/>
      <c r="E522" s="48"/>
      <c r="F522" s="48"/>
    </row>
    <row r="523" ht="15.75" customHeight="1">
      <c r="B523" s="47"/>
      <c r="C523" s="2"/>
      <c r="D523" s="48"/>
      <c r="E523" s="48"/>
      <c r="F523" s="48"/>
    </row>
    <row r="524" ht="15.75" customHeight="1">
      <c r="B524" s="47"/>
      <c r="C524" s="2"/>
      <c r="D524" s="48"/>
      <c r="E524" s="48"/>
      <c r="F524" s="48"/>
    </row>
    <row r="525" ht="15.75" customHeight="1">
      <c r="B525" s="47"/>
      <c r="C525" s="2"/>
      <c r="D525" s="48"/>
      <c r="E525" s="48"/>
      <c r="F525" s="48"/>
    </row>
    <row r="526" ht="15.75" customHeight="1">
      <c r="B526" s="47"/>
      <c r="C526" s="2"/>
      <c r="D526" s="48"/>
      <c r="E526" s="48"/>
      <c r="F526" s="48"/>
    </row>
    <row r="527" ht="15.75" customHeight="1">
      <c r="B527" s="47"/>
      <c r="C527" s="2"/>
      <c r="D527" s="48"/>
      <c r="E527" s="48"/>
      <c r="F527" s="48"/>
    </row>
    <row r="528" ht="15.75" customHeight="1">
      <c r="B528" s="47"/>
      <c r="C528" s="2"/>
      <c r="D528" s="48"/>
      <c r="E528" s="48"/>
      <c r="F528" s="48"/>
    </row>
    <row r="529" ht="15.75" customHeight="1">
      <c r="B529" s="47"/>
      <c r="C529" s="2"/>
      <c r="D529" s="48"/>
      <c r="E529" s="48"/>
      <c r="F529" s="48"/>
    </row>
    <row r="530" ht="15.75" customHeight="1">
      <c r="B530" s="47"/>
      <c r="C530" s="2"/>
      <c r="D530" s="48"/>
      <c r="E530" s="48"/>
      <c r="F530" s="48"/>
    </row>
    <row r="531" ht="15.75" customHeight="1">
      <c r="B531" s="47"/>
      <c r="C531" s="2"/>
      <c r="D531" s="48"/>
      <c r="E531" s="48"/>
      <c r="F531" s="48"/>
    </row>
    <row r="532" ht="15.75" customHeight="1">
      <c r="B532" s="47"/>
      <c r="C532" s="2"/>
      <c r="D532" s="48"/>
      <c r="E532" s="48"/>
      <c r="F532" s="48"/>
    </row>
    <row r="533" ht="15.75" customHeight="1">
      <c r="B533" s="47"/>
      <c r="C533" s="2"/>
      <c r="D533" s="48"/>
      <c r="E533" s="48"/>
      <c r="F533" s="48"/>
    </row>
    <row r="534" ht="15.75" customHeight="1">
      <c r="B534" s="47"/>
      <c r="C534" s="2"/>
      <c r="D534" s="48"/>
      <c r="E534" s="48"/>
      <c r="F534" s="48"/>
    </row>
    <row r="535" ht="15.75" customHeight="1">
      <c r="B535" s="47"/>
      <c r="C535" s="2"/>
      <c r="D535" s="48"/>
      <c r="E535" s="48"/>
      <c r="F535" s="48"/>
    </row>
    <row r="536" ht="15.75" customHeight="1">
      <c r="B536" s="47"/>
      <c r="C536" s="2"/>
      <c r="D536" s="48"/>
      <c r="E536" s="48"/>
      <c r="F536" s="48"/>
    </row>
    <row r="537" ht="15.75" customHeight="1">
      <c r="B537" s="47"/>
      <c r="C537" s="2"/>
      <c r="D537" s="48"/>
      <c r="E537" s="48"/>
      <c r="F537" s="48"/>
    </row>
    <row r="538" ht="15.75" customHeight="1">
      <c r="B538" s="47"/>
      <c r="C538" s="2"/>
      <c r="D538" s="48"/>
      <c r="E538" s="48"/>
      <c r="F538" s="48"/>
    </row>
    <row r="539" ht="15.75" customHeight="1">
      <c r="B539" s="47"/>
      <c r="C539" s="2"/>
      <c r="D539" s="48"/>
      <c r="E539" s="48"/>
      <c r="F539" s="48"/>
    </row>
    <row r="540" ht="15.75" customHeight="1">
      <c r="B540" s="47"/>
      <c r="C540" s="2"/>
      <c r="D540" s="48"/>
      <c r="E540" s="48"/>
      <c r="F540" s="48"/>
    </row>
    <row r="541" ht="15.75" customHeight="1">
      <c r="B541" s="47"/>
      <c r="C541" s="2"/>
      <c r="D541" s="48"/>
      <c r="E541" s="48"/>
      <c r="F541" s="48"/>
    </row>
    <row r="542" ht="15.75" customHeight="1">
      <c r="B542" s="47"/>
      <c r="C542" s="2"/>
      <c r="D542" s="48"/>
      <c r="E542" s="48"/>
      <c r="F542" s="48"/>
    </row>
    <row r="543" ht="15.75" customHeight="1">
      <c r="B543" s="47"/>
      <c r="C543" s="2"/>
      <c r="D543" s="48"/>
      <c r="E543" s="48"/>
      <c r="F543" s="48"/>
    </row>
    <row r="544" ht="15.75" customHeight="1">
      <c r="B544" s="47"/>
      <c r="C544" s="2"/>
      <c r="D544" s="48"/>
      <c r="E544" s="48"/>
      <c r="F544" s="48"/>
    </row>
    <row r="545" ht="15.75" customHeight="1">
      <c r="B545" s="47"/>
      <c r="C545" s="2"/>
      <c r="D545" s="48"/>
      <c r="E545" s="48"/>
      <c r="F545" s="48"/>
    </row>
    <row r="546" ht="15.75" customHeight="1">
      <c r="B546" s="47"/>
      <c r="C546" s="2"/>
      <c r="D546" s="48"/>
      <c r="E546" s="48"/>
      <c r="F546" s="48"/>
    </row>
    <row r="547" ht="15.75" customHeight="1">
      <c r="B547" s="47"/>
      <c r="C547" s="2"/>
      <c r="D547" s="48"/>
      <c r="E547" s="48"/>
      <c r="F547" s="48"/>
    </row>
    <row r="548" ht="15.75" customHeight="1">
      <c r="B548" s="47"/>
      <c r="C548" s="2"/>
      <c r="D548" s="48"/>
      <c r="E548" s="48"/>
      <c r="F548" s="48"/>
    </row>
    <row r="549" ht="15.75" customHeight="1">
      <c r="B549" s="47"/>
      <c r="C549" s="2"/>
      <c r="D549" s="48"/>
      <c r="E549" s="48"/>
      <c r="F549" s="48"/>
    </row>
    <row r="550" ht="15.75" customHeight="1">
      <c r="B550" s="47"/>
      <c r="C550" s="2"/>
      <c r="D550" s="48"/>
      <c r="E550" s="48"/>
      <c r="F550" s="48"/>
    </row>
    <row r="551" ht="15.75" customHeight="1">
      <c r="B551" s="47"/>
      <c r="C551" s="2"/>
      <c r="D551" s="48"/>
      <c r="E551" s="48"/>
      <c r="F551" s="48"/>
    </row>
    <row r="552" ht="15.75" customHeight="1">
      <c r="B552" s="47"/>
      <c r="C552" s="2"/>
      <c r="D552" s="48"/>
      <c r="E552" s="48"/>
      <c r="F552" s="48"/>
    </row>
    <row r="553" ht="15.75" customHeight="1">
      <c r="B553" s="47"/>
      <c r="C553" s="2"/>
      <c r="D553" s="48"/>
      <c r="E553" s="48"/>
      <c r="F553" s="48"/>
    </row>
    <row r="554" ht="15.75" customHeight="1">
      <c r="B554" s="47"/>
      <c r="C554" s="2"/>
      <c r="D554" s="48"/>
      <c r="E554" s="48"/>
      <c r="F554" s="48"/>
    </row>
    <row r="555" ht="15.75" customHeight="1">
      <c r="B555" s="47"/>
      <c r="C555" s="2"/>
      <c r="D555" s="48"/>
      <c r="E555" s="48"/>
      <c r="F555" s="48"/>
    </row>
    <row r="556" ht="15.75" customHeight="1">
      <c r="B556" s="47"/>
      <c r="C556" s="2"/>
      <c r="D556" s="48"/>
      <c r="E556" s="48"/>
      <c r="F556" s="48"/>
    </row>
    <row r="557" ht="15.75" customHeight="1">
      <c r="B557" s="47"/>
      <c r="C557" s="2"/>
      <c r="D557" s="48"/>
      <c r="E557" s="48"/>
      <c r="F557" s="48"/>
    </row>
    <row r="558" ht="15.75" customHeight="1">
      <c r="B558" s="47"/>
      <c r="C558" s="2"/>
      <c r="D558" s="48"/>
      <c r="E558" s="48"/>
      <c r="F558" s="48"/>
    </row>
    <row r="559" ht="15.75" customHeight="1">
      <c r="B559" s="47"/>
      <c r="C559" s="2"/>
      <c r="D559" s="48"/>
      <c r="E559" s="48"/>
      <c r="F559" s="48"/>
    </row>
    <row r="560" ht="15.75" customHeight="1">
      <c r="B560" s="47"/>
      <c r="C560" s="2"/>
      <c r="D560" s="48"/>
      <c r="E560" s="48"/>
      <c r="F560" s="48"/>
    </row>
    <row r="561" ht="15.75" customHeight="1">
      <c r="B561" s="47"/>
      <c r="C561" s="2"/>
      <c r="D561" s="48"/>
      <c r="E561" s="48"/>
      <c r="F561" s="48"/>
    </row>
    <row r="562" ht="15.75" customHeight="1">
      <c r="B562" s="47"/>
      <c r="C562" s="2"/>
      <c r="D562" s="48"/>
      <c r="E562" s="48"/>
      <c r="F562" s="48"/>
    </row>
    <row r="563" ht="15.75" customHeight="1">
      <c r="B563" s="47"/>
      <c r="C563" s="2"/>
      <c r="D563" s="48"/>
      <c r="E563" s="48"/>
      <c r="F563" s="48"/>
    </row>
    <row r="564" ht="15.75" customHeight="1">
      <c r="B564" s="47"/>
      <c r="C564" s="2"/>
      <c r="D564" s="48"/>
      <c r="E564" s="48"/>
      <c r="F564" s="48"/>
    </row>
    <row r="565" ht="15.75" customHeight="1">
      <c r="B565" s="47"/>
      <c r="C565" s="2"/>
      <c r="D565" s="48"/>
      <c r="E565" s="48"/>
      <c r="F565" s="48"/>
    </row>
    <row r="566" ht="15.75" customHeight="1">
      <c r="B566" s="47"/>
      <c r="C566" s="2"/>
      <c r="D566" s="48"/>
      <c r="E566" s="48"/>
      <c r="F566" s="48"/>
    </row>
    <row r="567" ht="15.75" customHeight="1">
      <c r="B567" s="47"/>
      <c r="C567" s="2"/>
      <c r="D567" s="48"/>
      <c r="E567" s="48"/>
      <c r="F567" s="48"/>
    </row>
    <row r="568" ht="15.75" customHeight="1">
      <c r="B568" s="47"/>
      <c r="C568" s="2"/>
      <c r="D568" s="48"/>
      <c r="E568" s="48"/>
      <c r="F568" s="48"/>
    </row>
    <row r="569" ht="15.75" customHeight="1">
      <c r="B569" s="47"/>
      <c r="C569" s="2"/>
      <c r="D569" s="48"/>
      <c r="E569" s="48"/>
      <c r="F569" s="48"/>
    </row>
    <row r="570" ht="15.75" customHeight="1">
      <c r="B570" s="47"/>
      <c r="C570" s="2"/>
      <c r="D570" s="48"/>
      <c r="E570" s="48"/>
      <c r="F570" s="48"/>
    </row>
    <row r="571" ht="15.75" customHeight="1">
      <c r="B571" s="47"/>
      <c r="C571" s="2"/>
      <c r="D571" s="48"/>
      <c r="E571" s="48"/>
      <c r="F571" s="48"/>
    </row>
    <row r="572" ht="15.75" customHeight="1">
      <c r="B572" s="47"/>
      <c r="C572" s="2"/>
      <c r="D572" s="48"/>
      <c r="E572" s="48"/>
      <c r="F572" s="48"/>
    </row>
    <row r="573" ht="15.75" customHeight="1">
      <c r="B573" s="47"/>
      <c r="C573" s="2"/>
      <c r="D573" s="48"/>
      <c r="E573" s="48"/>
      <c r="F573" s="48"/>
    </row>
    <row r="574" ht="15.75" customHeight="1">
      <c r="B574" s="47"/>
      <c r="C574" s="2"/>
      <c r="D574" s="48"/>
      <c r="E574" s="48"/>
      <c r="F574" s="48"/>
    </row>
    <row r="575" ht="15.75" customHeight="1">
      <c r="B575" s="47"/>
      <c r="C575" s="2"/>
      <c r="D575" s="48"/>
      <c r="E575" s="48"/>
      <c r="F575" s="48"/>
    </row>
    <row r="576" ht="15.75" customHeight="1">
      <c r="B576" s="47"/>
      <c r="C576" s="2"/>
      <c r="D576" s="48"/>
      <c r="E576" s="48"/>
      <c r="F576" s="48"/>
    </row>
    <row r="577" ht="15.75" customHeight="1">
      <c r="B577" s="47"/>
      <c r="C577" s="2"/>
      <c r="D577" s="48"/>
      <c r="E577" s="48"/>
      <c r="F577" s="48"/>
    </row>
    <row r="578" ht="15.75" customHeight="1">
      <c r="B578" s="47"/>
      <c r="C578" s="2"/>
      <c r="D578" s="48"/>
      <c r="E578" s="48"/>
      <c r="F578" s="48"/>
    </row>
    <row r="579" ht="15.75" customHeight="1">
      <c r="B579" s="47"/>
      <c r="C579" s="2"/>
      <c r="D579" s="48"/>
      <c r="E579" s="48"/>
      <c r="F579" s="48"/>
    </row>
    <row r="580" ht="15.75" customHeight="1">
      <c r="B580" s="47"/>
      <c r="C580" s="2"/>
      <c r="D580" s="48"/>
      <c r="E580" s="48"/>
      <c r="F580" s="48"/>
    </row>
    <row r="581" ht="15.75" customHeight="1">
      <c r="B581" s="47"/>
      <c r="C581" s="2"/>
      <c r="D581" s="48"/>
      <c r="E581" s="48"/>
      <c r="F581" s="48"/>
    </row>
    <row r="582" ht="15.75" customHeight="1">
      <c r="B582" s="47"/>
      <c r="C582" s="2"/>
      <c r="D582" s="48"/>
      <c r="E582" s="48"/>
      <c r="F582" s="48"/>
    </row>
    <row r="583" ht="15.75" customHeight="1">
      <c r="B583" s="47"/>
      <c r="C583" s="2"/>
      <c r="D583" s="48"/>
      <c r="E583" s="48"/>
      <c r="F583" s="48"/>
    </row>
    <row r="584" ht="15.75" customHeight="1">
      <c r="B584" s="47"/>
      <c r="C584" s="2"/>
      <c r="D584" s="48"/>
      <c r="E584" s="48"/>
      <c r="F584" s="48"/>
    </row>
    <row r="585" ht="15.75" customHeight="1">
      <c r="B585" s="47"/>
      <c r="C585" s="2"/>
      <c r="D585" s="48"/>
      <c r="E585" s="48"/>
      <c r="F585" s="48"/>
    </row>
    <row r="586" ht="15.75" customHeight="1">
      <c r="B586" s="47"/>
      <c r="C586" s="2"/>
      <c r="D586" s="48"/>
      <c r="E586" s="48"/>
      <c r="F586" s="48"/>
    </row>
    <row r="587" ht="15.75" customHeight="1">
      <c r="B587" s="47"/>
      <c r="C587" s="2"/>
      <c r="D587" s="48"/>
      <c r="E587" s="48"/>
      <c r="F587" s="48"/>
    </row>
    <row r="588" ht="15.75" customHeight="1">
      <c r="B588" s="47"/>
      <c r="C588" s="2"/>
      <c r="D588" s="48"/>
      <c r="E588" s="48"/>
      <c r="F588" s="48"/>
    </row>
    <row r="589" ht="15.75" customHeight="1">
      <c r="B589" s="47"/>
      <c r="C589" s="2"/>
      <c r="D589" s="48"/>
      <c r="E589" s="48"/>
      <c r="F589" s="48"/>
    </row>
    <row r="590" ht="15.75" customHeight="1">
      <c r="B590" s="47"/>
      <c r="C590" s="2"/>
      <c r="D590" s="48"/>
      <c r="E590" s="48"/>
      <c r="F590" s="48"/>
    </row>
    <row r="591" ht="15.75" customHeight="1">
      <c r="B591" s="47"/>
      <c r="C591" s="2"/>
      <c r="D591" s="48"/>
      <c r="E591" s="48"/>
      <c r="F591" s="48"/>
    </row>
    <row r="592" ht="15.75" customHeight="1">
      <c r="B592" s="47"/>
      <c r="C592" s="2"/>
      <c r="D592" s="48"/>
      <c r="E592" s="48"/>
      <c r="F592" s="48"/>
    </row>
    <row r="593" ht="15.75" customHeight="1">
      <c r="B593" s="47"/>
      <c r="C593" s="2"/>
      <c r="D593" s="48"/>
      <c r="E593" s="48"/>
      <c r="F593" s="48"/>
    </row>
    <row r="594" ht="15.75" customHeight="1">
      <c r="B594" s="47"/>
      <c r="C594" s="2"/>
      <c r="D594" s="48"/>
      <c r="E594" s="48"/>
      <c r="F594" s="48"/>
    </row>
    <row r="595" ht="15.75" customHeight="1">
      <c r="B595" s="47"/>
      <c r="C595" s="2"/>
      <c r="D595" s="48"/>
      <c r="E595" s="48"/>
      <c r="F595" s="48"/>
    </row>
    <row r="596" ht="15.75" customHeight="1">
      <c r="B596" s="47"/>
      <c r="C596" s="2"/>
      <c r="D596" s="48"/>
      <c r="E596" s="48"/>
      <c r="F596" s="48"/>
    </row>
    <row r="597" ht="15.75" customHeight="1">
      <c r="B597" s="47"/>
      <c r="C597" s="2"/>
      <c r="D597" s="48"/>
      <c r="E597" s="48"/>
      <c r="F597" s="48"/>
    </row>
    <row r="598" ht="15.75" customHeight="1">
      <c r="B598" s="47"/>
      <c r="C598" s="2"/>
      <c r="D598" s="48"/>
      <c r="E598" s="48"/>
      <c r="F598" s="48"/>
    </row>
    <row r="599" ht="15.75" customHeight="1">
      <c r="B599" s="47"/>
      <c r="C599" s="2"/>
      <c r="D599" s="48"/>
      <c r="E599" s="48"/>
      <c r="F599" s="48"/>
    </row>
    <row r="600" ht="15.75" customHeight="1">
      <c r="B600" s="47"/>
      <c r="C600" s="2"/>
      <c r="D600" s="48"/>
      <c r="E600" s="48"/>
      <c r="F600" s="48"/>
    </row>
    <row r="601" ht="15.75" customHeight="1">
      <c r="B601" s="47"/>
      <c r="C601" s="2"/>
      <c r="D601" s="48"/>
      <c r="E601" s="48"/>
      <c r="F601" s="48"/>
    </row>
    <row r="602" ht="15.75" customHeight="1">
      <c r="B602" s="47"/>
      <c r="C602" s="2"/>
      <c r="D602" s="48"/>
      <c r="E602" s="48"/>
      <c r="F602" s="48"/>
    </row>
    <row r="603" ht="15.75" customHeight="1">
      <c r="B603" s="47"/>
      <c r="C603" s="2"/>
      <c r="D603" s="48"/>
      <c r="E603" s="48"/>
      <c r="F603" s="48"/>
    </row>
    <row r="604" ht="15.75" customHeight="1">
      <c r="B604" s="47"/>
      <c r="C604" s="2"/>
      <c r="D604" s="48"/>
      <c r="E604" s="48"/>
      <c r="F604" s="48"/>
    </row>
    <row r="605" ht="15.75" customHeight="1">
      <c r="B605" s="47"/>
      <c r="C605" s="2"/>
      <c r="D605" s="48"/>
      <c r="E605" s="48"/>
      <c r="F605" s="48"/>
    </row>
    <row r="606" ht="15.75" customHeight="1">
      <c r="B606" s="47"/>
      <c r="C606" s="2"/>
      <c r="D606" s="48"/>
      <c r="E606" s="48"/>
      <c r="F606" s="48"/>
    </row>
    <row r="607" ht="15.75" customHeight="1">
      <c r="B607" s="47"/>
      <c r="C607" s="2"/>
      <c r="D607" s="48"/>
      <c r="E607" s="48"/>
      <c r="F607" s="48"/>
    </row>
    <row r="608" ht="15.75" customHeight="1">
      <c r="B608" s="47"/>
      <c r="C608" s="2"/>
      <c r="D608" s="48"/>
      <c r="E608" s="48"/>
      <c r="F608" s="48"/>
    </row>
    <row r="609" ht="15.75" customHeight="1">
      <c r="B609" s="47"/>
      <c r="C609" s="2"/>
      <c r="D609" s="48"/>
      <c r="E609" s="48"/>
      <c r="F609" s="48"/>
    </row>
    <row r="610" ht="15.75" customHeight="1">
      <c r="B610" s="47"/>
      <c r="C610" s="2"/>
      <c r="D610" s="48"/>
      <c r="E610" s="48"/>
      <c r="F610" s="48"/>
    </row>
    <row r="611" ht="15.75" customHeight="1">
      <c r="B611" s="47"/>
      <c r="C611" s="2"/>
      <c r="D611" s="48"/>
      <c r="E611" s="48"/>
      <c r="F611" s="48"/>
    </row>
    <row r="612" ht="15.75" customHeight="1">
      <c r="B612" s="47"/>
      <c r="C612" s="2"/>
      <c r="D612" s="48"/>
      <c r="E612" s="48"/>
      <c r="F612" s="48"/>
    </row>
    <row r="613" ht="15.75" customHeight="1">
      <c r="B613" s="47"/>
      <c r="C613" s="2"/>
      <c r="D613" s="48"/>
      <c r="E613" s="48"/>
      <c r="F613" s="48"/>
    </row>
    <row r="614" ht="15.75" customHeight="1">
      <c r="B614" s="47"/>
      <c r="C614" s="2"/>
      <c r="D614" s="48"/>
      <c r="E614" s="48"/>
      <c r="F614" s="48"/>
    </row>
    <row r="615" ht="15.75" customHeight="1">
      <c r="B615" s="47"/>
      <c r="C615" s="2"/>
      <c r="D615" s="48"/>
      <c r="E615" s="48"/>
      <c r="F615" s="48"/>
    </row>
    <row r="616" ht="15.75" customHeight="1">
      <c r="B616" s="47"/>
      <c r="C616" s="2"/>
      <c r="D616" s="48"/>
      <c r="E616" s="48"/>
      <c r="F616" s="48"/>
    </row>
    <row r="617" ht="15.75" customHeight="1">
      <c r="B617" s="47"/>
      <c r="C617" s="2"/>
      <c r="D617" s="48"/>
      <c r="E617" s="48"/>
      <c r="F617" s="48"/>
    </row>
    <row r="618" ht="15.75" customHeight="1">
      <c r="B618" s="47"/>
      <c r="C618" s="2"/>
      <c r="D618" s="48"/>
      <c r="E618" s="48"/>
      <c r="F618" s="48"/>
    </row>
    <row r="619" ht="15.75" customHeight="1">
      <c r="B619" s="47"/>
      <c r="C619" s="2"/>
      <c r="D619" s="48"/>
      <c r="E619" s="48"/>
      <c r="F619" s="48"/>
    </row>
    <row r="620" ht="15.75" customHeight="1">
      <c r="B620" s="47"/>
      <c r="C620" s="2"/>
      <c r="D620" s="48"/>
      <c r="E620" s="48"/>
      <c r="F620" s="48"/>
    </row>
    <row r="621" ht="15.75" customHeight="1">
      <c r="B621" s="47"/>
      <c r="C621" s="2"/>
      <c r="D621" s="48"/>
      <c r="E621" s="48"/>
      <c r="F621" s="48"/>
    </row>
    <row r="622" ht="15.75" customHeight="1">
      <c r="B622" s="47"/>
      <c r="C622" s="2"/>
      <c r="D622" s="48"/>
      <c r="E622" s="48"/>
      <c r="F622" s="48"/>
    </row>
    <row r="623" ht="15.75" customHeight="1">
      <c r="B623" s="47"/>
      <c r="C623" s="2"/>
      <c r="D623" s="48"/>
      <c r="E623" s="48"/>
      <c r="F623" s="48"/>
    </row>
    <row r="624" ht="15.75" customHeight="1">
      <c r="B624" s="47"/>
      <c r="C624" s="2"/>
      <c r="D624" s="48"/>
      <c r="E624" s="48"/>
      <c r="F624" s="48"/>
    </row>
    <row r="625" ht="15.75" customHeight="1">
      <c r="B625" s="47"/>
      <c r="C625" s="2"/>
      <c r="D625" s="48"/>
      <c r="E625" s="48"/>
      <c r="F625" s="48"/>
    </row>
    <row r="626" ht="15.75" customHeight="1">
      <c r="B626" s="47"/>
      <c r="C626" s="2"/>
      <c r="D626" s="48"/>
      <c r="E626" s="48"/>
      <c r="F626" s="48"/>
    </row>
    <row r="627" ht="15.75" customHeight="1">
      <c r="B627" s="47"/>
      <c r="C627" s="2"/>
      <c r="D627" s="48"/>
      <c r="E627" s="48"/>
      <c r="F627" s="48"/>
    </row>
    <row r="628" ht="15.75" customHeight="1">
      <c r="B628" s="47"/>
      <c r="C628" s="2"/>
      <c r="D628" s="48"/>
      <c r="E628" s="48"/>
      <c r="F628" s="48"/>
    </row>
    <row r="629" ht="15.75" customHeight="1">
      <c r="B629" s="47"/>
      <c r="C629" s="2"/>
      <c r="D629" s="48"/>
      <c r="E629" s="48"/>
      <c r="F629" s="48"/>
    </row>
    <row r="630" ht="15.75" customHeight="1">
      <c r="B630" s="47"/>
      <c r="C630" s="2"/>
      <c r="D630" s="48"/>
      <c r="E630" s="48"/>
      <c r="F630" s="48"/>
    </row>
    <row r="631" ht="15.75" customHeight="1">
      <c r="B631" s="47"/>
      <c r="C631" s="2"/>
      <c r="D631" s="48"/>
      <c r="E631" s="48"/>
      <c r="F631" s="48"/>
    </row>
    <row r="632" ht="15.75" customHeight="1">
      <c r="B632" s="47"/>
      <c r="C632" s="2"/>
      <c r="D632" s="48"/>
      <c r="E632" s="48"/>
      <c r="F632" s="48"/>
    </row>
    <row r="633" ht="15.75" customHeight="1">
      <c r="B633" s="47"/>
      <c r="C633" s="2"/>
      <c r="D633" s="48"/>
      <c r="E633" s="48"/>
      <c r="F633" s="48"/>
    </row>
    <row r="634" ht="15.75" customHeight="1">
      <c r="B634" s="47"/>
      <c r="C634" s="2"/>
      <c r="D634" s="48"/>
      <c r="E634" s="48"/>
      <c r="F634" s="48"/>
    </row>
    <row r="635" ht="15.75" customHeight="1">
      <c r="B635" s="47"/>
      <c r="C635" s="2"/>
      <c r="D635" s="48"/>
      <c r="E635" s="48"/>
      <c r="F635" s="48"/>
    </row>
    <row r="636" ht="15.75" customHeight="1">
      <c r="B636" s="47"/>
      <c r="C636" s="2"/>
      <c r="D636" s="48"/>
      <c r="E636" s="48"/>
      <c r="F636" s="48"/>
    </row>
    <row r="637" ht="15.75" customHeight="1">
      <c r="B637" s="47"/>
      <c r="C637" s="2"/>
      <c r="D637" s="48"/>
      <c r="E637" s="48"/>
      <c r="F637" s="48"/>
    </row>
    <row r="638" ht="15.75" customHeight="1">
      <c r="B638" s="47"/>
      <c r="C638" s="2"/>
      <c r="D638" s="48"/>
      <c r="E638" s="48"/>
      <c r="F638" s="48"/>
    </row>
    <row r="639" ht="15.75" customHeight="1">
      <c r="B639" s="47"/>
      <c r="C639" s="2"/>
      <c r="D639" s="48"/>
      <c r="E639" s="48"/>
      <c r="F639" s="48"/>
    </row>
    <row r="640" ht="15.75" customHeight="1">
      <c r="B640" s="47"/>
      <c r="C640" s="2"/>
      <c r="D640" s="48"/>
      <c r="E640" s="48"/>
      <c r="F640" s="48"/>
    </row>
    <row r="641" ht="15.75" customHeight="1">
      <c r="B641" s="47"/>
      <c r="C641" s="2"/>
      <c r="D641" s="48"/>
      <c r="E641" s="48"/>
      <c r="F641" s="48"/>
    </row>
    <row r="642" ht="15.75" customHeight="1">
      <c r="B642" s="47"/>
      <c r="C642" s="2"/>
      <c r="D642" s="48"/>
      <c r="E642" s="48"/>
      <c r="F642" s="48"/>
    </row>
    <row r="643" ht="15.75" customHeight="1">
      <c r="B643" s="47"/>
      <c r="C643" s="2"/>
      <c r="D643" s="48"/>
      <c r="E643" s="48"/>
      <c r="F643" s="48"/>
    </row>
    <row r="644" ht="15.75" customHeight="1">
      <c r="B644" s="47"/>
      <c r="C644" s="2"/>
      <c r="D644" s="48"/>
      <c r="E644" s="48"/>
      <c r="F644" s="48"/>
    </row>
    <row r="645" ht="15.75" customHeight="1">
      <c r="B645" s="47"/>
      <c r="C645" s="2"/>
      <c r="D645" s="48"/>
      <c r="E645" s="48"/>
      <c r="F645" s="48"/>
    </row>
    <row r="646" ht="15.75" customHeight="1">
      <c r="B646" s="47"/>
      <c r="C646" s="2"/>
      <c r="D646" s="48"/>
      <c r="E646" s="48"/>
      <c r="F646" s="48"/>
    </row>
    <row r="647" ht="15.75" customHeight="1">
      <c r="B647" s="47"/>
      <c r="C647" s="2"/>
      <c r="D647" s="48"/>
      <c r="E647" s="48"/>
      <c r="F647" s="48"/>
    </row>
    <row r="648" ht="15.75" customHeight="1">
      <c r="B648" s="47"/>
      <c r="C648" s="2"/>
      <c r="D648" s="48"/>
      <c r="E648" s="48"/>
      <c r="F648" s="48"/>
    </row>
    <row r="649" ht="15.75" customHeight="1">
      <c r="B649" s="47"/>
      <c r="C649" s="2"/>
      <c r="D649" s="48"/>
      <c r="E649" s="48"/>
      <c r="F649" s="48"/>
    </row>
    <row r="650" ht="15.75" customHeight="1">
      <c r="B650" s="47"/>
      <c r="C650" s="2"/>
      <c r="D650" s="48"/>
      <c r="E650" s="48"/>
      <c r="F650" s="48"/>
    </row>
    <row r="651" ht="15.75" customHeight="1">
      <c r="B651" s="47"/>
      <c r="C651" s="2"/>
      <c r="D651" s="48"/>
      <c r="E651" s="48"/>
      <c r="F651" s="48"/>
    </row>
    <row r="652" ht="15.75" customHeight="1">
      <c r="B652" s="47"/>
      <c r="C652" s="2"/>
      <c r="D652" s="48"/>
      <c r="E652" s="48"/>
      <c r="F652" s="48"/>
    </row>
    <row r="653" ht="15.75" customHeight="1">
      <c r="B653" s="47"/>
      <c r="C653" s="2"/>
      <c r="D653" s="48"/>
      <c r="E653" s="48"/>
      <c r="F653" s="48"/>
    </row>
    <row r="654" ht="15.75" customHeight="1">
      <c r="B654" s="47"/>
      <c r="C654" s="2"/>
      <c r="D654" s="48"/>
      <c r="E654" s="48"/>
      <c r="F654" s="48"/>
    </row>
    <row r="655" ht="15.75" customHeight="1">
      <c r="B655" s="47"/>
      <c r="C655" s="2"/>
      <c r="D655" s="48"/>
      <c r="E655" s="48"/>
      <c r="F655" s="48"/>
    </row>
    <row r="656" ht="15.75" customHeight="1">
      <c r="B656" s="47"/>
      <c r="C656" s="2"/>
      <c r="D656" s="48"/>
      <c r="E656" s="48"/>
      <c r="F656" s="48"/>
    </row>
    <row r="657" ht="15.75" customHeight="1">
      <c r="B657" s="47"/>
      <c r="C657" s="2"/>
      <c r="D657" s="48"/>
      <c r="E657" s="48"/>
      <c r="F657" s="48"/>
    </row>
    <row r="658" ht="15.75" customHeight="1">
      <c r="B658" s="47"/>
      <c r="C658" s="2"/>
      <c r="D658" s="48"/>
      <c r="E658" s="48"/>
      <c r="F658" s="48"/>
    </row>
    <row r="659" ht="15.75" customHeight="1">
      <c r="B659" s="47"/>
      <c r="C659" s="2"/>
      <c r="D659" s="48"/>
      <c r="E659" s="48"/>
      <c r="F659" s="48"/>
    </row>
    <row r="660" ht="15.75" customHeight="1">
      <c r="B660" s="47"/>
      <c r="C660" s="2"/>
      <c r="D660" s="48"/>
      <c r="E660" s="48"/>
      <c r="F660" s="48"/>
    </row>
    <row r="661" ht="15.75" customHeight="1">
      <c r="B661" s="47"/>
      <c r="C661" s="2"/>
      <c r="D661" s="48"/>
      <c r="E661" s="48"/>
      <c r="F661" s="48"/>
    </row>
    <row r="662" ht="15.75" customHeight="1">
      <c r="B662" s="47"/>
      <c r="C662" s="2"/>
      <c r="D662" s="48"/>
      <c r="E662" s="48"/>
      <c r="F662" s="48"/>
    </row>
    <row r="663" ht="15.75" customHeight="1">
      <c r="B663" s="47"/>
      <c r="C663" s="2"/>
      <c r="D663" s="48"/>
      <c r="E663" s="48"/>
      <c r="F663" s="48"/>
    </row>
    <row r="664" ht="15.75" customHeight="1">
      <c r="B664" s="47"/>
      <c r="C664" s="2"/>
      <c r="D664" s="48"/>
      <c r="E664" s="48"/>
      <c r="F664" s="48"/>
    </row>
    <row r="665" ht="15.75" customHeight="1">
      <c r="B665" s="47"/>
      <c r="C665" s="2"/>
      <c r="D665" s="48"/>
      <c r="E665" s="48"/>
      <c r="F665" s="48"/>
    </row>
    <row r="666" ht="15.75" customHeight="1">
      <c r="B666" s="47"/>
      <c r="C666" s="2"/>
      <c r="D666" s="48"/>
      <c r="E666" s="48"/>
      <c r="F666" s="48"/>
    </row>
    <row r="667" ht="15.75" customHeight="1">
      <c r="B667" s="47"/>
      <c r="C667" s="2"/>
      <c r="D667" s="48"/>
      <c r="E667" s="48"/>
      <c r="F667" s="48"/>
    </row>
    <row r="668" ht="15.75" customHeight="1">
      <c r="B668" s="47"/>
      <c r="C668" s="2"/>
      <c r="D668" s="48"/>
      <c r="E668" s="48"/>
      <c r="F668" s="48"/>
    </row>
    <row r="669" ht="15.75" customHeight="1">
      <c r="B669" s="47"/>
      <c r="C669" s="2"/>
      <c r="D669" s="48"/>
      <c r="E669" s="48"/>
      <c r="F669" s="48"/>
    </row>
    <row r="670" ht="15.75" customHeight="1">
      <c r="B670" s="47"/>
      <c r="C670" s="2"/>
      <c r="D670" s="48"/>
      <c r="E670" s="48"/>
      <c r="F670" s="48"/>
    </row>
    <row r="671" ht="15.75" customHeight="1">
      <c r="B671" s="47"/>
      <c r="C671" s="2"/>
      <c r="D671" s="48"/>
      <c r="E671" s="48"/>
      <c r="F671" s="48"/>
    </row>
    <row r="672" ht="15.75" customHeight="1">
      <c r="B672" s="47"/>
      <c r="C672" s="2"/>
      <c r="D672" s="48"/>
      <c r="E672" s="48"/>
      <c r="F672" s="48"/>
    </row>
    <row r="673" ht="15.75" customHeight="1">
      <c r="B673" s="47"/>
      <c r="C673" s="2"/>
      <c r="D673" s="48"/>
      <c r="E673" s="48"/>
      <c r="F673" s="48"/>
    </row>
    <row r="674" ht="15.75" customHeight="1">
      <c r="B674" s="47"/>
      <c r="C674" s="2"/>
      <c r="D674" s="48"/>
      <c r="E674" s="48"/>
      <c r="F674" s="48"/>
    </row>
    <row r="675" ht="15.75" customHeight="1">
      <c r="B675" s="47"/>
      <c r="C675" s="2"/>
      <c r="D675" s="48"/>
      <c r="E675" s="48"/>
      <c r="F675" s="48"/>
    </row>
    <row r="676" ht="15.75" customHeight="1">
      <c r="B676" s="47"/>
      <c r="C676" s="2"/>
      <c r="D676" s="48"/>
      <c r="E676" s="48"/>
      <c r="F676" s="48"/>
    </row>
    <row r="677" ht="15.75" customHeight="1">
      <c r="B677" s="47"/>
      <c r="C677" s="2"/>
      <c r="D677" s="48"/>
      <c r="E677" s="48"/>
      <c r="F677" s="48"/>
    </row>
    <row r="678" ht="15.75" customHeight="1">
      <c r="B678" s="47"/>
      <c r="C678" s="2"/>
      <c r="D678" s="48"/>
      <c r="E678" s="48"/>
      <c r="F678" s="48"/>
    </row>
    <row r="679" ht="15.75" customHeight="1">
      <c r="B679" s="47"/>
      <c r="C679" s="2"/>
      <c r="D679" s="48"/>
      <c r="E679" s="48"/>
      <c r="F679" s="48"/>
    </row>
    <row r="680" ht="15.75" customHeight="1">
      <c r="B680" s="47"/>
      <c r="C680" s="2"/>
      <c r="D680" s="48"/>
      <c r="E680" s="48"/>
      <c r="F680" s="48"/>
    </row>
    <row r="681" ht="15.75" customHeight="1">
      <c r="B681" s="47"/>
      <c r="C681" s="2"/>
      <c r="D681" s="48"/>
      <c r="E681" s="48"/>
      <c r="F681" s="48"/>
    </row>
    <row r="682" ht="15.75" customHeight="1">
      <c r="B682" s="47"/>
      <c r="C682" s="2"/>
      <c r="D682" s="48"/>
      <c r="E682" s="48"/>
      <c r="F682" s="48"/>
    </row>
    <row r="683" ht="15.75" customHeight="1">
      <c r="B683" s="47"/>
      <c r="C683" s="2"/>
      <c r="D683" s="48"/>
      <c r="E683" s="48"/>
      <c r="F683" s="48"/>
    </row>
    <row r="684" ht="15.75" customHeight="1">
      <c r="B684" s="47"/>
      <c r="C684" s="2"/>
      <c r="D684" s="48"/>
      <c r="E684" s="48"/>
      <c r="F684" s="48"/>
    </row>
    <row r="685" ht="15.75" customHeight="1">
      <c r="B685" s="47"/>
      <c r="C685" s="2"/>
      <c r="D685" s="48"/>
      <c r="E685" s="48"/>
      <c r="F685" s="48"/>
    </row>
    <row r="686" ht="15.75" customHeight="1">
      <c r="B686" s="47"/>
      <c r="C686" s="2"/>
      <c r="D686" s="48"/>
      <c r="E686" s="48"/>
      <c r="F686" s="48"/>
    </row>
    <row r="687" ht="15.75" customHeight="1">
      <c r="B687" s="47"/>
      <c r="C687" s="2"/>
      <c r="D687" s="48"/>
      <c r="E687" s="48"/>
      <c r="F687" s="48"/>
    </row>
    <row r="688" ht="15.75" customHeight="1">
      <c r="B688" s="47"/>
      <c r="C688" s="2"/>
      <c r="D688" s="48"/>
      <c r="E688" s="48"/>
      <c r="F688" s="48"/>
    </row>
    <row r="689" ht="15.75" customHeight="1">
      <c r="B689" s="47"/>
      <c r="C689" s="2"/>
      <c r="D689" s="48"/>
      <c r="E689" s="48"/>
      <c r="F689" s="48"/>
    </row>
    <row r="690" ht="15.75" customHeight="1">
      <c r="B690" s="47"/>
      <c r="C690" s="2"/>
      <c r="D690" s="48"/>
      <c r="E690" s="48"/>
      <c r="F690" s="48"/>
    </row>
    <row r="691" ht="15.75" customHeight="1">
      <c r="B691" s="47"/>
      <c r="C691" s="2"/>
      <c r="D691" s="48"/>
      <c r="E691" s="48"/>
      <c r="F691" s="48"/>
    </row>
    <row r="692" ht="15.75" customHeight="1">
      <c r="B692" s="47"/>
      <c r="C692" s="2"/>
      <c r="D692" s="48"/>
      <c r="E692" s="48"/>
      <c r="F692" s="48"/>
    </row>
    <row r="693" ht="15.75" customHeight="1">
      <c r="B693" s="47"/>
      <c r="C693" s="2"/>
      <c r="D693" s="48"/>
      <c r="E693" s="48"/>
      <c r="F693" s="48"/>
    </row>
    <row r="694" ht="15.75" customHeight="1">
      <c r="B694" s="47"/>
      <c r="C694" s="2"/>
      <c r="D694" s="48"/>
      <c r="E694" s="48"/>
      <c r="F694" s="48"/>
    </row>
    <row r="695" ht="15.75" customHeight="1">
      <c r="B695" s="47"/>
      <c r="C695" s="2"/>
      <c r="D695" s="48"/>
      <c r="E695" s="48"/>
      <c r="F695" s="48"/>
    </row>
    <row r="696" ht="15.75" customHeight="1">
      <c r="B696" s="47"/>
      <c r="C696" s="2"/>
      <c r="D696" s="48"/>
      <c r="E696" s="48"/>
      <c r="F696" s="48"/>
    </row>
    <row r="697" ht="15.75" customHeight="1">
      <c r="B697" s="47"/>
      <c r="C697" s="2"/>
      <c r="D697" s="48"/>
      <c r="E697" s="48"/>
      <c r="F697" s="48"/>
    </row>
    <row r="698" ht="15.75" customHeight="1">
      <c r="B698" s="47"/>
      <c r="C698" s="2"/>
      <c r="D698" s="48"/>
      <c r="E698" s="48"/>
      <c r="F698" s="48"/>
    </row>
    <row r="699" ht="15.75" customHeight="1">
      <c r="B699" s="47"/>
      <c r="C699" s="2"/>
      <c r="D699" s="48"/>
      <c r="E699" s="48"/>
      <c r="F699" s="48"/>
    </row>
    <row r="700" ht="15.75" customHeight="1">
      <c r="B700" s="47"/>
      <c r="C700" s="2"/>
      <c r="D700" s="48"/>
      <c r="E700" s="48"/>
      <c r="F700" s="48"/>
    </row>
    <row r="701" ht="15.75" customHeight="1">
      <c r="B701" s="47"/>
      <c r="C701" s="2"/>
      <c r="D701" s="48"/>
      <c r="E701" s="48"/>
      <c r="F701" s="48"/>
    </row>
    <row r="702" ht="15.75" customHeight="1">
      <c r="B702" s="47"/>
      <c r="C702" s="2"/>
      <c r="D702" s="48"/>
      <c r="E702" s="48"/>
      <c r="F702" s="48"/>
    </row>
    <row r="703" ht="15.75" customHeight="1">
      <c r="B703" s="47"/>
      <c r="C703" s="2"/>
      <c r="D703" s="48"/>
      <c r="E703" s="48"/>
      <c r="F703" s="48"/>
    </row>
    <row r="704" ht="15.75" customHeight="1">
      <c r="B704" s="47"/>
      <c r="C704" s="2"/>
      <c r="D704" s="48"/>
      <c r="E704" s="48"/>
      <c r="F704" s="48"/>
    </row>
    <row r="705" ht="15.75" customHeight="1">
      <c r="B705" s="47"/>
      <c r="C705" s="2"/>
      <c r="D705" s="48"/>
      <c r="E705" s="48"/>
      <c r="F705" s="48"/>
    </row>
    <row r="706" ht="15.75" customHeight="1">
      <c r="B706" s="47"/>
      <c r="C706" s="2"/>
      <c r="D706" s="48"/>
      <c r="E706" s="48"/>
      <c r="F706" s="48"/>
    </row>
    <row r="707" ht="15.75" customHeight="1">
      <c r="B707" s="47"/>
      <c r="C707" s="2"/>
      <c r="D707" s="48"/>
      <c r="E707" s="48"/>
      <c r="F707" s="48"/>
    </row>
    <row r="708" ht="15.75" customHeight="1">
      <c r="B708" s="47"/>
      <c r="C708" s="2"/>
      <c r="D708" s="48"/>
      <c r="E708" s="48"/>
      <c r="F708" s="48"/>
    </row>
    <row r="709" ht="15.75" customHeight="1">
      <c r="B709" s="47"/>
      <c r="C709" s="2"/>
      <c r="D709" s="48"/>
      <c r="E709" s="48"/>
      <c r="F709" s="48"/>
    </row>
    <row r="710" ht="15.75" customHeight="1">
      <c r="B710" s="47"/>
      <c r="C710" s="2"/>
      <c r="D710" s="48"/>
      <c r="E710" s="48"/>
      <c r="F710" s="48"/>
    </row>
    <row r="711" ht="15.75" customHeight="1">
      <c r="B711" s="47"/>
      <c r="C711" s="2"/>
      <c r="D711" s="48"/>
      <c r="E711" s="48"/>
      <c r="F711" s="48"/>
    </row>
    <row r="712" ht="15.75" customHeight="1">
      <c r="B712" s="47"/>
      <c r="C712" s="2"/>
      <c r="D712" s="48"/>
      <c r="E712" s="48"/>
      <c r="F712" s="48"/>
    </row>
    <row r="713" ht="15.75" customHeight="1">
      <c r="B713" s="47"/>
      <c r="C713" s="2"/>
      <c r="D713" s="48"/>
      <c r="E713" s="48"/>
      <c r="F713" s="48"/>
    </row>
    <row r="714" ht="15.75" customHeight="1">
      <c r="B714" s="47"/>
      <c r="C714" s="2"/>
      <c r="D714" s="48"/>
      <c r="E714" s="48"/>
      <c r="F714" s="48"/>
    </row>
    <row r="715" ht="15.75" customHeight="1">
      <c r="B715" s="47"/>
      <c r="C715" s="2"/>
      <c r="D715" s="48"/>
      <c r="E715" s="48"/>
      <c r="F715" s="48"/>
    </row>
    <row r="716" ht="15.75" customHeight="1">
      <c r="B716" s="47"/>
      <c r="C716" s="2"/>
      <c r="D716" s="48"/>
      <c r="E716" s="48"/>
      <c r="F716" s="48"/>
    </row>
    <row r="717" ht="15.75" customHeight="1">
      <c r="B717" s="47"/>
      <c r="C717" s="2"/>
      <c r="D717" s="48"/>
      <c r="E717" s="48"/>
      <c r="F717" s="48"/>
    </row>
    <row r="718" ht="15.75" customHeight="1">
      <c r="B718" s="47"/>
      <c r="C718" s="2"/>
      <c r="D718" s="48"/>
      <c r="E718" s="48"/>
      <c r="F718" s="48"/>
    </row>
    <row r="719" ht="15.75" customHeight="1">
      <c r="B719" s="47"/>
      <c r="C719" s="2"/>
      <c r="D719" s="48"/>
      <c r="E719" s="48"/>
      <c r="F719" s="48"/>
    </row>
    <row r="720" ht="15.75" customHeight="1">
      <c r="B720" s="47"/>
      <c r="C720" s="2"/>
      <c r="D720" s="48"/>
      <c r="E720" s="48"/>
      <c r="F720" s="48"/>
    </row>
    <row r="721" ht="15.75" customHeight="1">
      <c r="B721" s="47"/>
      <c r="C721" s="2"/>
      <c r="D721" s="48"/>
      <c r="E721" s="48"/>
      <c r="F721" s="48"/>
    </row>
    <row r="722" ht="15.75" customHeight="1">
      <c r="B722" s="47"/>
      <c r="C722" s="2"/>
      <c r="D722" s="48"/>
      <c r="E722" s="48"/>
      <c r="F722" s="48"/>
    </row>
    <row r="723" ht="15.75" customHeight="1">
      <c r="B723" s="47"/>
      <c r="C723" s="2"/>
      <c r="D723" s="48"/>
      <c r="E723" s="48"/>
      <c r="F723" s="48"/>
    </row>
    <row r="724" ht="15.75" customHeight="1">
      <c r="B724" s="47"/>
      <c r="C724" s="2"/>
      <c r="D724" s="48"/>
      <c r="E724" s="48"/>
      <c r="F724" s="48"/>
    </row>
    <row r="725" ht="15.75" customHeight="1">
      <c r="B725" s="47"/>
      <c r="C725" s="2"/>
      <c r="D725" s="48"/>
      <c r="E725" s="48"/>
      <c r="F725" s="48"/>
    </row>
    <row r="726" ht="15.75" customHeight="1">
      <c r="B726" s="47"/>
      <c r="C726" s="2"/>
      <c r="D726" s="48"/>
      <c r="E726" s="48"/>
      <c r="F726" s="48"/>
    </row>
    <row r="727" ht="15.75" customHeight="1">
      <c r="B727" s="47"/>
      <c r="C727" s="2"/>
      <c r="D727" s="48"/>
      <c r="E727" s="48"/>
      <c r="F727" s="48"/>
    </row>
    <row r="728" ht="15.75" customHeight="1">
      <c r="B728" s="47"/>
      <c r="C728" s="2"/>
      <c r="D728" s="48"/>
      <c r="E728" s="48"/>
      <c r="F728" s="48"/>
    </row>
    <row r="729" ht="15.75" customHeight="1">
      <c r="B729" s="47"/>
      <c r="C729" s="2"/>
      <c r="D729" s="48"/>
      <c r="E729" s="48"/>
      <c r="F729" s="48"/>
    </row>
    <row r="730" ht="15.75" customHeight="1">
      <c r="B730" s="47"/>
      <c r="C730" s="2"/>
      <c r="D730" s="48"/>
      <c r="E730" s="48"/>
      <c r="F730" s="48"/>
    </row>
    <row r="731" ht="15.75" customHeight="1">
      <c r="B731" s="47"/>
      <c r="C731" s="2"/>
      <c r="D731" s="48"/>
      <c r="E731" s="48"/>
      <c r="F731" s="48"/>
    </row>
    <row r="732" ht="15.75" customHeight="1">
      <c r="B732" s="47"/>
      <c r="C732" s="2"/>
      <c r="D732" s="48"/>
      <c r="E732" s="48"/>
      <c r="F732" s="48"/>
    </row>
    <row r="733" ht="15.75" customHeight="1">
      <c r="B733" s="47"/>
      <c r="C733" s="2"/>
      <c r="D733" s="48"/>
      <c r="E733" s="48"/>
      <c r="F733" s="48"/>
    </row>
    <row r="734" ht="15.75" customHeight="1">
      <c r="B734" s="47"/>
      <c r="C734" s="2"/>
      <c r="D734" s="48"/>
      <c r="E734" s="48"/>
      <c r="F734" s="48"/>
    </row>
    <row r="735" ht="15.75" customHeight="1">
      <c r="B735" s="47"/>
      <c r="C735" s="2"/>
      <c r="D735" s="48"/>
      <c r="E735" s="48"/>
      <c r="F735" s="48"/>
    </row>
    <row r="736" ht="15.75" customHeight="1">
      <c r="B736" s="47"/>
      <c r="C736" s="2"/>
      <c r="D736" s="48"/>
      <c r="E736" s="48"/>
      <c r="F736" s="48"/>
    </row>
    <row r="737" ht="15.75" customHeight="1">
      <c r="B737" s="47"/>
      <c r="C737" s="2"/>
      <c r="D737" s="48"/>
      <c r="E737" s="48"/>
      <c r="F737" s="48"/>
    </row>
    <row r="738" ht="15.75" customHeight="1">
      <c r="B738" s="47"/>
      <c r="C738" s="2"/>
      <c r="D738" s="48"/>
      <c r="E738" s="48"/>
      <c r="F738" s="48"/>
    </row>
    <row r="739" ht="15.75" customHeight="1">
      <c r="B739" s="47"/>
      <c r="C739" s="2"/>
      <c r="D739" s="48"/>
      <c r="E739" s="48"/>
      <c r="F739" s="48"/>
    </row>
    <row r="740" ht="15.75" customHeight="1">
      <c r="B740" s="47"/>
      <c r="C740" s="2"/>
      <c r="D740" s="48"/>
      <c r="E740" s="48"/>
      <c r="F740" s="48"/>
    </row>
    <row r="741" ht="15.75" customHeight="1">
      <c r="B741" s="47"/>
      <c r="C741" s="2"/>
      <c r="D741" s="48"/>
      <c r="E741" s="48"/>
      <c r="F741" s="48"/>
    </row>
    <row r="742" ht="15.75" customHeight="1">
      <c r="B742" s="47"/>
      <c r="C742" s="2"/>
      <c r="D742" s="48"/>
      <c r="E742" s="48"/>
      <c r="F742" s="48"/>
    </row>
    <row r="743" ht="15.75" customHeight="1">
      <c r="B743" s="47"/>
      <c r="C743" s="2"/>
      <c r="D743" s="48"/>
      <c r="E743" s="48"/>
      <c r="F743" s="48"/>
    </row>
    <row r="744" ht="15.75" customHeight="1">
      <c r="B744" s="47"/>
      <c r="C744" s="2"/>
      <c r="D744" s="48"/>
      <c r="E744" s="48"/>
      <c r="F744" s="48"/>
    </row>
    <row r="745" ht="15.75" customHeight="1">
      <c r="B745" s="47"/>
      <c r="C745" s="2"/>
      <c r="D745" s="48"/>
      <c r="E745" s="48"/>
      <c r="F745" s="48"/>
    </row>
    <row r="746" ht="15.75" customHeight="1">
      <c r="B746" s="47"/>
      <c r="C746" s="2"/>
      <c r="D746" s="48"/>
      <c r="E746" s="48"/>
      <c r="F746" s="48"/>
    </row>
    <row r="747" ht="15.75" customHeight="1">
      <c r="B747" s="47"/>
      <c r="C747" s="2"/>
      <c r="D747" s="48"/>
      <c r="E747" s="48"/>
      <c r="F747" s="48"/>
    </row>
    <row r="748" ht="15.75" customHeight="1">
      <c r="B748" s="47"/>
      <c r="C748" s="2"/>
      <c r="D748" s="48"/>
      <c r="E748" s="48"/>
      <c r="F748" s="48"/>
    </row>
    <row r="749" ht="15.75" customHeight="1">
      <c r="B749" s="47"/>
      <c r="C749" s="2"/>
      <c r="D749" s="48"/>
      <c r="E749" s="48"/>
      <c r="F749" s="48"/>
    </row>
    <row r="750" ht="15.75" customHeight="1">
      <c r="B750" s="47"/>
      <c r="C750" s="2"/>
      <c r="D750" s="48"/>
      <c r="E750" s="48"/>
      <c r="F750" s="48"/>
    </row>
    <row r="751" ht="15.75" customHeight="1">
      <c r="B751" s="47"/>
      <c r="C751" s="2"/>
      <c r="D751" s="48"/>
      <c r="E751" s="48"/>
      <c r="F751" s="48"/>
    </row>
    <row r="752" ht="15.75" customHeight="1">
      <c r="B752" s="47"/>
      <c r="C752" s="2"/>
      <c r="D752" s="48"/>
      <c r="E752" s="48"/>
      <c r="F752" s="48"/>
    </row>
    <row r="753" ht="15.75" customHeight="1">
      <c r="B753" s="47"/>
      <c r="C753" s="2"/>
      <c r="D753" s="48"/>
      <c r="E753" s="48"/>
      <c r="F753" s="48"/>
    </row>
    <row r="754" ht="15.75" customHeight="1">
      <c r="B754" s="47"/>
      <c r="C754" s="2"/>
      <c r="D754" s="48"/>
      <c r="E754" s="48"/>
      <c r="F754" s="48"/>
    </row>
    <row r="755" ht="15.75" customHeight="1">
      <c r="B755" s="47"/>
      <c r="C755" s="2"/>
      <c r="D755" s="48"/>
      <c r="E755" s="48"/>
      <c r="F755" s="48"/>
    </row>
    <row r="756" ht="15.75" customHeight="1">
      <c r="B756" s="47"/>
      <c r="C756" s="2"/>
      <c r="D756" s="48"/>
      <c r="E756" s="48"/>
      <c r="F756" s="48"/>
    </row>
    <row r="757" ht="15.75" customHeight="1">
      <c r="B757" s="47"/>
      <c r="C757" s="2"/>
      <c r="D757" s="48"/>
      <c r="E757" s="48"/>
      <c r="F757" s="48"/>
    </row>
    <row r="758" ht="15.75" customHeight="1">
      <c r="B758" s="47"/>
      <c r="C758" s="2"/>
      <c r="D758" s="48"/>
      <c r="E758" s="48"/>
      <c r="F758" s="48"/>
    </row>
    <row r="759" ht="15.75" customHeight="1">
      <c r="B759" s="47"/>
      <c r="C759" s="2"/>
      <c r="D759" s="48"/>
      <c r="E759" s="48"/>
      <c r="F759" s="48"/>
    </row>
    <row r="760" ht="15.75" customHeight="1">
      <c r="B760" s="47"/>
      <c r="C760" s="2"/>
      <c r="D760" s="48"/>
      <c r="E760" s="48"/>
      <c r="F760" s="48"/>
    </row>
    <row r="761" ht="15.75" customHeight="1">
      <c r="B761" s="47"/>
      <c r="C761" s="2"/>
      <c r="D761" s="48"/>
      <c r="E761" s="48"/>
      <c r="F761" s="48"/>
    </row>
    <row r="762" ht="15.75" customHeight="1">
      <c r="B762" s="47"/>
      <c r="C762" s="2"/>
      <c r="D762" s="48"/>
      <c r="E762" s="48"/>
      <c r="F762" s="48"/>
    </row>
    <row r="763" ht="15.75" customHeight="1">
      <c r="B763" s="47"/>
      <c r="C763" s="2"/>
      <c r="D763" s="48"/>
      <c r="E763" s="48"/>
      <c r="F763" s="48"/>
    </row>
    <row r="764" ht="15.75" customHeight="1">
      <c r="B764" s="47"/>
      <c r="C764" s="2"/>
      <c r="D764" s="48"/>
      <c r="E764" s="48"/>
      <c r="F764" s="48"/>
    </row>
    <row r="765" ht="15.75" customHeight="1">
      <c r="B765" s="47"/>
      <c r="C765" s="2"/>
      <c r="D765" s="48"/>
      <c r="E765" s="48"/>
      <c r="F765" s="48"/>
    </row>
    <row r="766" ht="15.75" customHeight="1">
      <c r="B766" s="47"/>
      <c r="C766" s="2"/>
      <c r="D766" s="48"/>
      <c r="E766" s="48"/>
      <c r="F766" s="48"/>
    </row>
    <row r="767" ht="15.75" customHeight="1">
      <c r="B767" s="47"/>
      <c r="C767" s="2"/>
      <c r="D767" s="48"/>
      <c r="E767" s="48"/>
      <c r="F767" s="48"/>
    </row>
    <row r="768" ht="15.75" customHeight="1">
      <c r="B768" s="47"/>
      <c r="C768" s="2"/>
      <c r="D768" s="48"/>
      <c r="E768" s="48"/>
      <c r="F768" s="48"/>
    </row>
    <row r="769" ht="15.75" customHeight="1">
      <c r="B769" s="47"/>
      <c r="C769" s="2"/>
      <c r="D769" s="48"/>
      <c r="E769" s="48"/>
      <c r="F769" s="48"/>
    </row>
    <row r="770" ht="15.75" customHeight="1">
      <c r="B770" s="47"/>
      <c r="C770" s="2"/>
      <c r="D770" s="48"/>
      <c r="E770" s="48"/>
      <c r="F770" s="48"/>
    </row>
    <row r="771" ht="15.75" customHeight="1">
      <c r="B771" s="47"/>
      <c r="C771" s="2"/>
      <c r="D771" s="48"/>
      <c r="E771" s="48"/>
      <c r="F771" s="48"/>
    </row>
    <row r="772" ht="15.75" customHeight="1">
      <c r="B772" s="47"/>
      <c r="C772" s="2"/>
      <c r="D772" s="48"/>
      <c r="E772" s="48"/>
      <c r="F772" s="48"/>
    </row>
    <row r="773" ht="15.75" customHeight="1">
      <c r="B773" s="47"/>
      <c r="C773" s="2"/>
      <c r="D773" s="48"/>
      <c r="E773" s="48"/>
      <c r="F773" s="48"/>
    </row>
    <row r="774" ht="15.75" customHeight="1">
      <c r="B774" s="47"/>
      <c r="C774" s="2"/>
      <c r="D774" s="48"/>
      <c r="E774" s="48"/>
      <c r="F774" s="48"/>
    </row>
    <row r="775" ht="15.75" customHeight="1">
      <c r="B775" s="47"/>
      <c r="C775" s="2"/>
      <c r="D775" s="48"/>
      <c r="E775" s="48"/>
      <c r="F775" s="48"/>
    </row>
    <row r="776" ht="15.75" customHeight="1">
      <c r="B776" s="47"/>
      <c r="C776" s="2"/>
      <c r="D776" s="48"/>
      <c r="E776" s="48"/>
      <c r="F776" s="48"/>
    </row>
    <row r="777" ht="15.75" customHeight="1">
      <c r="B777" s="47"/>
      <c r="C777" s="2"/>
      <c r="D777" s="48"/>
      <c r="E777" s="48"/>
      <c r="F777" s="48"/>
    </row>
    <row r="778" ht="15.75" customHeight="1">
      <c r="B778" s="47"/>
      <c r="C778" s="2"/>
      <c r="D778" s="48"/>
      <c r="E778" s="48"/>
      <c r="F778" s="48"/>
    </row>
    <row r="779" ht="15.75" customHeight="1">
      <c r="B779" s="47"/>
      <c r="C779" s="2"/>
      <c r="D779" s="48"/>
      <c r="E779" s="48"/>
      <c r="F779" s="48"/>
    </row>
    <row r="780" ht="15.75" customHeight="1">
      <c r="B780" s="47"/>
      <c r="C780" s="2"/>
      <c r="D780" s="48"/>
      <c r="E780" s="48"/>
      <c r="F780" s="48"/>
    </row>
    <row r="781" ht="15.75" customHeight="1">
      <c r="B781" s="47"/>
      <c r="C781" s="2"/>
      <c r="D781" s="48"/>
      <c r="E781" s="48"/>
      <c r="F781" s="48"/>
    </row>
    <row r="782" ht="15.75" customHeight="1">
      <c r="B782" s="47"/>
      <c r="C782" s="2"/>
      <c r="D782" s="48"/>
      <c r="E782" s="48"/>
      <c r="F782" s="48"/>
    </row>
    <row r="783" ht="15.75" customHeight="1">
      <c r="B783" s="47"/>
      <c r="C783" s="2"/>
      <c r="D783" s="48"/>
      <c r="E783" s="48"/>
      <c r="F783" s="48"/>
    </row>
    <row r="784" ht="15.75" customHeight="1">
      <c r="B784" s="47"/>
      <c r="C784" s="2"/>
      <c r="D784" s="48"/>
      <c r="E784" s="48"/>
      <c r="F784" s="48"/>
    </row>
    <row r="785" ht="15.75" customHeight="1">
      <c r="B785" s="47"/>
      <c r="C785" s="2"/>
      <c r="D785" s="48"/>
      <c r="E785" s="48"/>
      <c r="F785" s="48"/>
    </row>
    <row r="786" ht="15.75" customHeight="1">
      <c r="B786" s="47"/>
      <c r="C786" s="2"/>
      <c r="D786" s="48"/>
      <c r="E786" s="48"/>
      <c r="F786" s="48"/>
    </row>
    <row r="787" ht="15.75" customHeight="1">
      <c r="B787" s="47"/>
      <c r="C787" s="2"/>
      <c r="D787" s="48"/>
      <c r="E787" s="48"/>
      <c r="F787" s="48"/>
    </row>
    <row r="788" ht="15.75" customHeight="1">
      <c r="B788" s="47"/>
      <c r="C788" s="2"/>
      <c r="D788" s="48"/>
      <c r="E788" s="48"/>
      <c r="F788" s="48"/>
    </row>
    <row r="789" ht="15.75" customHeight="1">
      <c r="B789" s="47"/>
      <c r="C789" s="2"/>
      <c r="D789" s="48"/>
      <c r="E789" s="48"/>
      <c r="F789" s="48"/>
    </row>
    <row r="790" ht="15.75" customHeight="1">
      <c r="B790" s="47"/>
      <c r="C790" s="2"/>
      <c r="D790" s="48"/>
      <c r="E790" s="48"/>
      <c r="F790" s="48"/>
    </row>
    <row r="791" ht="15.75" customHeight="1">
      <c r="B791" s="47"/>
      <c r="C791" s="2"/>
      <c r="D791" s="48"/>
      <c r="E791" s="48"/>
      <c r="F791" s="48"/>
    </row>
    <row r="792" ht="15.75" customHeight="1">
      <c r="B792" s="47"/>
      <c r="C792" s="2"/>
      <c r="D792" s="48"/>
      <c r="E792" s="48"/>
      <c r="F792" s="48"/>
    </row>
    <row r="793" ht="15.75" customHeight="1">
      <c r="B793" s="47"/>
      <c r="C793" s="2"/>
      <c r="D793" s="48"/>
      <c r="E793" s="48"/>
      <c r="F793" s="48"/>
    </row>
    <row r="794" ht="15.75" customHeight="1">
      <c r="B794" s="47"/>
      <c r="C794" s="2"/>
      <c r="D794" s="48"/>
      <c r="E794" s="48"/>
      <c r="F794" s="48"/>
    </row>
    <row r="795" ht="15.75" customHeight="1">
      <c r="B795" s="47"/>
      <c r="C795" s="2"/>
      <c r="D795" s="48"/>
      <c r="E795" s="48"/>
      <c r="F795" s="48"/>
    </row>
    <row r="796" ht="15.75" customHeight="1">
      <c r="B796" s="47"/>
      <c r="C796" s="2"/>
      <c r="D796" s="48"/>
      <c r="E796" s="48"/>
      <c r="F796" s="48"/>
    </row>
    <row r="797" ht="15.75" customHeight="1">
      <c r="B797" s="47"/>
      <c r="C797" s="2"/>
      <c r="D797" s="48"/>
      <c r="E797" s="48"/>
      <c r="F797" s="48"/>
    </row>
    <row r="798" ht="15.75" customHeight="1">
      <c r="B798" s="47"/>
      <c r="C798" s="2"/>
      <c r="D798" s="48"/>
      <c r="E798" s="48"/>
      <c r="F798" s="48"/>
    </row>
    <row r="799" ht="15.75" customHeight="1">
      <c r="B799" s="47"/>
      <c r="C799" s="2"/>
      <c r="D799" s="48"/>
      <c r="E799" s="48"/>
      <c r="F799" s="48"/>
    </row>
    <row r="800" ht="15.75" customHeight="1">
      <c r="B800" s="47"/>
      <c r="C800" s="2"/>
      <c r="D800" s="48"/>
      <c r="E800" s="48"/>
      <c r="F800" s="48"/>
    </row>
    <row r="801" ht="15.75" customHeight="1">
      <c r="B801" s="47"/>
      <c r="C801" s="2"/>
      <c r="D801" s="48"/>
      <c r="E801" s="48"/>
      <c r="F801" s="48"/>
    </row>
    <row r="802" ht="15.75" customHeight="1">
      <c r="B802" s="47"/>
      <c r="C802" s="2"/>
      <c r="D802" s="48"/>
      <c r="E802" s="48"/>
      <c r="F802" s="48"/>
    </row>
    <row r="803" ht="15.75" customHeight="1">
      <c r="B803" s="47"/>
      <c r="C803" s="2"/>
      <c r="D803" s="48"/>
      <c r="E803" s="48"/>
      <c r="F803" s="48"/>
    </row>
    <row r="804" ht="15.75" customHeight="1">
      <c r="B804" s="47"/>
      <c r="C804" s="2"/>
      <c r="D804" s="48"/>
      <c r="E804" s="48"/>
      <c r="F804" s="48"/>
    </row>
    <row r="805" ht="15.75" customHeight="1">
      <c r="B805" s="47"/>
      <c r="C805" s="2"/>
      <c r="D805" s="48"/>
      <c r="E805" s="48"/>
      <c r="F805" s="48"/>
    </row>
    <row r="806" ht="15.75" customHeight="1">
      <c r="B806" s="47"/>
      <c r="C806" s="2"/>
      <c r="D806" s="48"/>
      <c r="E806" s="48"/>
      <c r="F806" s="48"/>
    </row>
    <row r="807" ht="15.75" customHeight="1">
      <c r="B807" s="47"/>
      <c r="C807" s="2"/>
      <c r="D807" s="48"/>
      <c r="E807" s="48"/>
      <c r="F807" s="48"/>
    </row>
    <row r="808" ht="15.75" customHeight="1">
      <c r="B808" s="47"/>
      <c r="C808" s="2"/>
      <c r="D808" s="48"/>
      <c r="E808" s="48"/>
      <c r="F808" s="48"/>
    </row>
    <row r="809" ht="15.75" customHeight="1">
      <c r="B809" s="47"/>
      <c r="C809" s="2"/>
      <c r="D809" s="48"/>
      <c r="E809" s="48"/>
      <c r="F809" s="48"/>
    </row>
    <row r="810" ht="15.75" customHeight="1">
      <c r="B810" s="47"/>
      <c r="C810" s="2"/>
      <c r="D810" s="48"/>
      <c r="E810" s="48"/>
      <c r="F810" s="48"/>
    </row>
    <row r="811" ht="15.75" customHeight="1">
      <c r="B811" s="47"/>
      <c r="C811" s="2"/>
      <c r="D811" s="48"/>
      <c r="E811" s="48"/>
      <c r="F811" s="48"/>
    </row>
    <row r="812" ht="15.75" customHeight="1">
      <c r="B812" s="47"/>
      <c r="C812" s="2"/>
      <c r="D812" s="48"/>
      <c r="E812" s="48"/>
      <c r="F812" s="48"/>
    </row>
    <row r="813" ht="15.75" customHeight="1">
      <c r="B813" s="47"/>
      <c r="C813" s="2"/>
      <c r="D813" s="48"/>
      <c r="E813" s="48"/>
      <c r="F813" s="48"/>
    </row>
    <row r="814" ht="15.75" customHeight="1">
      <c r="B814" s="47"/>
      <c r="C814" s="2"/>
      <c r="D814" s="48"/>
      <c r="E814" s="48"/>
      <c r="F814" s="48"/>
    </row>
    <row r="815" ht="15.75" customHeight="1">
      <c r="B815" s="47"/>
      <c r="C815" s="2"/>
      <c r="D815" s="48"/>
      <c r="E815" s="48"/>
      <c r="F815" s="48"/>
    </row>
    <row r="816" ht="15.75" customHeight="1">
      <c r="B816" s="47"/>
      <c r="C816" s="2"/>
      <c r="D816" s="48"/>
      <c r="E816" s="48"/>
      <c r="F816" s="48"/>
    </row>
    <row r="817" ht="15.75" customHeight="1">
      <c r="B817" s="47"/>
      <c r="C817" s="2"/>
      <c r="D817" s="48"/>
      <c r="E817" s="48"/>
      <c r="F817" s="48"/>
    </row>
    <row r="818" ht="15.75" customHeight="1">
      <c r="B818" s="47"/>
      <c r="C818" s="2"/>
      <c r="D818" s="48"/>
      <c r="E818" s="48"/>
      <c r="F818" s="48"/>
    </row>
    <row r="819" ht="15.75" customHeight="1">
      <c r="B819" s="47"/>
      <c r="C819" s="2"/>
      <c r="D819" s="48"/>
      <c r="E819" s="48"/>
      <c r="F819" s="48"/>
    </row>
    <row r="820" ht="15.75" customHeight="1">
      <c r="B820" s="47"/>
      <c r="C820" s="2"/>
      <c r="D820" s="48"/>
      <c r="E820" s="48"/>
      <c r="F820" s="48"/>
    </row>
    <row r="821" ht="15.75" customHeight="1">
      <c r="B821" s="47"/>
      <c r="C821" s="2"/>
      <c r="D821" s="48"/>
      <c r="E821" s="48"/>
      <c r="F821" s="48"/>
    </row>
    <row r="822" ht="15.75" customHeight="1">
      <c r="B822" s="47"/>
      <c r="C822" s="2"/>
      <c r="D822" s="48"/>
      <c r="E822" s="48"/>
      <c r="F822" s="48"/>
    </row>
    <row r="823" ht="15.75" customHeight="1">
      <c r="B823" s="47"/>
      <c r="C823" s="2"/>
      <c r="D823" s="48"/>
      <c r="E823" s="48"/>
      <c r="F823" s="48"/>
    </row>
    <row r="824" ht="15.75" customHeight="1">
      <c r="B824" s="47"/>
      <c r="C824" s="2"/>
      <c r="D824" s="48"/>
      <c r="E824" s="48"/>
      <c r="F824" s="48"/>
    </row>
    <row r="825" ht="15.75" customHeight="1">
      <c r="B825" s="47"/>
      <c r="C825" s="2"/>
      <c r="D825" s="48"/>
      <c r="E825" s="48"/>
      <c r="F825" s="48"/>
    </row>
    <row r="826" ht="15.75" customHeight="1">
      <c r="B826" s="47"/>
      <c r="C826" s="2"/>
      <c r="D826" s="48"/>
      <c r="E826" s="48"/>
      <c r="F826" s="48"/>
    </row>
    <row r="827" ht="15.75" customHeight="1">
      <c r="B827" s="47"/>
      <c r="C827" s="2"/>
      <c r="D827" s="48"/>
      <c r="E827" s="48"/>
      <c r="F827" s="48"/>
    </row>
    <row r="828" ht="15.75" customHeight="1">
      <c r="B828" s="47"/>
      <c r="C828" s="2"/>
      <c r="D828" s="48"/>
      <c r="E828" s="48"/>
      <c r="F828" s="48"/>
    </row>
    <row r="829" ht="15.75" customHeight="1">
      <c r="B829" s="47"/>
      <c r="C829" s="2"/>
      <c r="D829" s="48"/>
      <c r="E829" s="48"/>
      <c r="F829" s="48"/>
    </row>
    <row r="830" ht="15.75" customHeight="1">
      <c r="B830" s="47"/>
      <c r="C830" s="2"/>
      <c r="D830" s="48"/>
      <c r="E830" s="48"/>
      <c r="F830" s="48"/>
    </row>
    <row r="831" ht="15.75" customHeight="1">
      <c r="B831" s="47"/>
      <c r="C831" s="2"/>
      <c r="D831" s="48"/>
      <c r="E831" s="48"/>
      <c r="F831" s="48"/>
    </row>
    <row r="832" ht="15.75" customHeight="1">
      <c r="B832" s="47"/>
      <c r="C832" s="2"/>
      <c r="D832" s="48"/>
      <c r="E832" s="48"/>
      <c r="F832" s="48"/>
    </row>
    <row r="833" ht="15.75" customHeight="1">
      <c r="B833" s="47"/>
      <c r="C833" s="2"/>
      <c r="D833" s="48"/>
      <c r="E833" s="48"/>
      <c r="F833" s="48"/>
    </row>
    <row r="834" ht="15.75" customHeight="1">
      <c r="B834" s="47"/>
      <c r="C834" s="2"/>
      <c r="D834" s="48"/>
      <c r="E834" s="48"/>
      <c r="F834" s="48"/>
    </row>
    <row r="835" ht="15.75" customHeight="1">
      <c r="B835" s="47"/>
      <c r="C835" s="2"/>
      <c r="D835" s="48"/>
      <c r="E835" s="48"/>
      <c r="F835" s="48"/>
    </row>
    <row r="836" ht="15.75" customHeight="1">
      <c r="B836" s="47"/>
      <c r="C836" s="2"/>
      <c r="D836" s="48"/>
      <c r="E836" s="48"/>
      <c r="F836" s="48"/>
    </row>
    <row r="837" ht="15.75" customHeight="1">
      <c r="B837" s="47"/>
      <c r="C837" s="2"/>
      <c r="D837" s="48"/>
      <c r="E837" s="48"/>
      <c r="F837" s="48"/>
    </row>
    <row r="838" ht="15.75" customHeight="1">
      <c r="B838" s="47"/>
      <c r="C838" s="2"/>
      <c r="D838" s="48"/>
      <c r="E838" s="48"/>
      <c r="F838" s="48"/>
    </row>
    <row r="839" ht="15.75" customHeight="1">
      <c r="B839" s="47"/>
      <c r="C839" s="2"/>
      <c r="D839" s="48"/>
      <c r="E839" s="48"/>
      <c r="F839" s="48"/>
    </row>
    <row r="840" ht="15.75" customHeight="1">
      <c r="B840" s="47"/>
      <c r="C840" s="2"/>
      <c r="D840" s="48"/>
      <c r="E840" s="48"/>
      <c r="F840" s="48"/>
    </row>
    <row r="841" ht="15.75" customHeight="1">
      <c r="B841" s="47"/>
      <c r="C841" s="2"/>
      <c r="D841" s="48"/>
      <c r="E841" s="48"/>
      <c r="F841" s="48"/>
    </row>
    <row r="842" ht="15.75" customHeight="1">
      <c r="B842" s="47"/>
      <c r="C842" s="2"/>
      <c r="D842" s="48"/>
      <c r="E842" s="48"/>
      <c r="F842" s="48"/>
    </row>
    <row r="843" ht="15.75" customHeight="1">
      <c r="B843" s="47"/>
      <c r="C843" s="2"/>
      <c r="D843" s="48"/>
      <c r="E843" s="48"/>
      <c r="F843" s="48"/>
    </row>
    <row r="844" ht="15.75" customHeight="1">
      <c r="B844" s="47"/>
      <c r="C844" s="2"/>
      <c r="D844" s="48"/>
      <c r="E844" s="48"/>
      <c r="F844" s="48"/>
    </row>
    <row r="845" ht="15.75" customHeight="1">
      <c r="B845" s="47"/>
      <c r="C845" s="2"/>
      <c r="D845" s="48"/>
      <c r="E845" s="48"/>
      <c r="F845" s="48"/>
    </row>
    <row r="846" ht="15.75" customHeight="1">
      <c r="B846" s="47"/>
      <c r="C846" s="2"/>
      <c r="D846" s="48"/>
      <c r="E846" s="48"/>
      <c r="F846" s="48"/>
    </row>
    <row r="847" ht="15.75" customHeight="1">
      <c r="B847" s="47"/>
      <c r="C847" s="2"/>
      <c r="D847" s="48"/>
      <c r="E847" s="48"/>
      <c r="F847" s="48"/>
    </row>
    <row r="848" ht="15.75" customHeight="1">
      <c r="B848" s="47"/>
      <c r="C848" s="2"/>
      <c r="D848" s="48"/>
      <c r="E848" s="48"/>
      <c r="F848" s="48"/>
    </row>
    <row r="849" ht="15.75" customHeight="1">
      <c r="B849" s="47"/>
      <c r="C849" s="2"/>
      <c r="D849" s="48"/>
      <c r="E849" s="48"/>
      <c r="F849" s="48"/>
    </row>
    <row r="850" ht="15.75" customHeight="1">
      <c r="B850" s="47"/>
      <c r="C850" s="2"/>
      <c r="D850" s="48"/>
      <c r="E850" s="48"/>
      <c r="F850" s="48"/>
    </row>
    <row r="851" ht="15.75" customHeight="1">
      <c r="B851" s="47"/>
      <c r="C851" s="2"/>
      <c r="D851" s="48"/>
      <c r="E851" s="48"/>
      <c r="F851" s="48"/>
    </row>
    <row r="852" ht="15.75" customHeight="1">
      <c r="B852" s="47"/>
      <c r="C852" s="2"/>
      <c r="D852" s="48"/>
      <c r="E852" s="48"/>
      <c r="F852" s="48"/>
    </row>
    <row r="853" ht="15.75" customHeight="1">
      <c r="B853" s="47"/>
      <c r="C853" s="2"/>
      <c r="D853" s="48"/>
      <c r="E853" s="48"/>
      <c r="F853" s="48"/>
    </row>
    <row r="854" ht="15.75" customHeight="1">
      <c r="B854" s="47"/>
      <c r="C854" s="2"/>
      <c r="D854" s="48"/>
      <c r="E854" s="48"/>
      <c r="F854" s="48"/>
    </row>
    <row r="855" ht="15.75" customHeight="1">
      <c r="B855" s="47"/>
      <c r="C855" s="2"/>
      <c r="D855" s="48"/>
      <c r="E855" s="48"/>
      <c r="F855" s="48"/>
    </row>
    <row r="856" ht="15.75" customHeight="1">
      <c r="B856" s="47"/>
      <c r="C856" s="2"/>
      <c r="D856" s="48"/>
      <c r="E856" s="48"/>
      <c r="F856" s="48"/>
    </row>
    <row r="857" ht="15.75" customHeight="1">
      <c r="B857" s="47"/>
      <c r="C857" s="2"/>
      <c r="D857" s="48"/>
      <c r="E857" s="48"/>
      <c r="F857" s="48"/>
    </row>
    <row r="858" ht="15.75" customHeight="1">
      <c r="B858" s="47"/>
      <c r="C858" s="2"/>
      <c r="D858" s="48"/>
      <c r="E858" s="48"/>
      <c r="F858" s="48"/>
    </row>
    <row r="859" ht="15.75" customHeight="1">
      <c r="B859" s="47"/>
      <c r="C859" s="2"/>
      <c r="D859" s="48"/>
      <c r="E859" s="48"/>
      <c r="F859" s="48"/>
    </row>
    <row r="860" ht="15.75" customHeight="1">
      <c r="B860" s="47"/>
      <c r="C860" s="2"/>
      <c r="D860" s="48"/>
      <c r="E860" s="48"/>
      <c r="F860" s="48"/>
    </row>
    <row r="861" ht="15.75" customHeight="1">
      <c r="B861" s="47"/>
      <c r="C861" s="2"/>
      <c r="D861" s="48"/>
      <c r="E861" s="48"/>
      <c r="F861" s="48"/>
    </row>
    <row r="862" ht="15.75" customHeight="1">
      <c r="B862" s="47"/>
      <c r="C862" s="2"/>
      <c r="D862" s="48"/>
      <c r="E862" s="48"/>
      <c r="F862" s="48"/>
    </row>
    <row r="863" ht="15.75" customHeight="1">
      <c r="B863" s="47"/>
      <c r="C863" s="2"/>
      <c r="D863" s="48"/>
      <c r="E863" s="48"/>
      <c r="F863" s="48"/>
    </row>
    <row r="864" ht="15.75" customHeight="1">
      <c r="B864" s="47"/>
      <c r="C864" s="2"/>
      <c r="D864" s="48"/>
      <c r="E864" s="48"/>
      <c r="F864" s="48"/>
    </row>
    <row r="865" ht="15.75" customHeight="1">
      <c r="B865" s="47"/>
      <c r="C865" s="2"/>
      <c r="D865" s="48"/>
      <c r="E865" s="48"/>
      <c r="F865" s="48"/>
    </row>
    <row r="866" ht="15.75" customHeight="1">
      <c r="B866" s="47"/>
      <c r="C866" s="2"/>
      <c r="D866" s="48"/>
      <c r="E866" s="48"/>
      <c r="F866" s="48"/>
    </row>
    <row r="867" ht="15.75" customHeight="1">
      <c r="B867" s="47"/>
      <c r="C867" s="2"/>
      <c r="D867" s="48"/>
      <c r="E867" s="48"/>
      <c r="F867" s="48"/>
    </row>
    <row r="868" ht="15.75" customHeight="1">
      <c r="B868" s="47"/>
      <c r="C868" s="2"/>
      <c r="D868" s="48"/>
      <c r="E868" s="48"/>
      <c r="F868" s="48"/>
    </row>
    <row r="869" ht="15.75" customHeight="1">
      <c r="B869" s="47"/>
      <c r="C869" s="2"/>
      <c r="D869" s="48"/>
      <c r="E869" s="48"/>
      <c r="F869" s="48"/>
    </row>
    <row r="870" ht="15.75" customHeight="1">
      <c r="B870" s="47"/>
      <c r="C870" s="2"/>
      <c r="D870" s="48"/>
      <c r="E870" s="48"/>
      <c r="F870" s="48"/>
    </row>
    <row r="871" ht="15.75" customHeight="1">
      <c r="B871" s="47"/>
      <c r="C871" s="2"/>
      <c r="D871" s="48"/>
      <c r="E871" s="48"/>
      <c r="F871" s="48"/>
    </row>
    <row r="872" ht="15.75" customHeight="1">
      <c r="B872" s="47"/>
      <c r="C872" s="2"/>
      <c r="D872" s="48"/>
      <c r="E872" s="48"/>
      <c r="F872" s="48"/>
    </row>
    <row r="873" ht="15.75" customHeight="1">
      <c r="B873" s="47"/>
      <c r="C873" s="2"/>
      <c r="D873" s="48"/>
      <c r="E873" s="48"/>
      <c r="F873" s="48"/>
    </row>
    <row r="874" ht="15.75" customHeight="1">
      <c r="B874" s="47"/>
      <c r="C874" s="2"/>
      <c r="D874" s="48"/>
      <c r="E874" s="48"/>
      <c r="F874" s="48"/>
    </row>
    <row r="875" ht="15.75" customHeight="1">
      <c r="B875" s="47"/>
      <c r="C875" s="2"/>
      <c r="D875" s="48"/>
      <c r="E875" s="48"/>
      <c r="F875" s="48"/>
    </row>
    <row r="876" ht="15.75" customHeight="1">
      <c r="B876" s="47"/>
      <c r="C876" s="2"/>
      <c r="D876" s="48"/>
      <c r="E876" s="48"/>
      <c r="F876" s="48"/>
    </row>
    <row r="877" ht="15.75" customHeight="1">
      <c r="B877" s="47"/>
      <c r="C877" s="2"/>
      <c r="D877" s="48"/>
      <c r="E877" s="48"/>
      <c r="F877" s="48"/>
    </row>
    <row r="878" ht="15.75" customHeight="1">
      <c r="B878" s="47"/>
      <c r="C878" s="2"/>
      <c r="D878" s="48"/>
      <c r="E878" s="48"/>
      <c r="F878" s="48"/>
    </row>
    <row r="879" ht="15.75" customHeight="1">
      <c r="B879" s="47"/>
      <c r="C879" s="2"/>
      <c r="D879" s="48"/>
      <c r="E879" s="48"/>
      <c r="F879" s="48"/>
    </row>
    <row r="880" ht="15.75" customHeight="1">
      <c r="B880" s="47"/>
      <c r="C880" s="2"/>
      <c r="D880" s="48"/>
      <c r="E880" s="48"/>
      <c r="F880" s="48"/>
    </row>
    <row r="881" ht="15.75" customHeight="1">
      <c r="B881" s="47"/>
      <c r="C881" s="2"/>
      <c r="D881" s="48"/>
      <c r="E881" s="48"/>
      <c r="F881" s="48"/>
    </row>
    <row r="882" ht="15.75" customHeight="1">
      <c r="B882" s="47"/>
      <c r="C882" s="2"/>
      <c r="D882" s="48"/>
      <c r="E882" s="48"/>
      <c r="F882" s="48"/>
    </row>
    <row r="883" ht="15.75" customHeight="1">
      <c r="B883" s="47"/>
      <c r="C883" s="2"/>
      <c r="D883" s="48"/>
      <c r="E883" s="48"/>
      <c r="F883" s="48"/>
    </row>
    <row r="884" ht="15.75" customHeight="1">
      <c r="B884" s="47"/>
      <c r="C884" s="2"/>
      <c r="D884" s="48"/>
      <c r="E884" s="48"/>
      <c r="F884" s="48"/>
    </row>
    <row r="885" ht="15.75" customHeight="1">
      <c r="B885" s="47"/>
      <c r="C885" s="2"/>
      <c r="D885" s="48"/>
      <c r="E885" s="48"/>
      <c r="F885" s="48"/>
    </row>
    <row r="886" ht="15.75" customHeight="1">
      <c r="B886" s="47"/>
      <c r="C886" s="2"/>
      <c r="D886" s="48"/>
      <c r="E886" s="48"/>
      <c r="F886" s="48"/>
    </row>
    <row r="887" ht="15.75" customHeight="1">
      <c r="B887" s="47"/>
      <c r="C887" s="2"/>
      <c r="D887" s="48"/>
      <c r="E887" s="48"/>
      <c r="F887" s="48"/>
    </row>
    <row r="888" ht="15.75" customHeight="1">
      <c r="B888" s="47"/>
      <c r="C888" s="2"/>
      <c r="D888" s="48"/>
      <c r="E888" s="48"/>
      <c r="F888" s="48"/>
    </row>
    <row r="889" ht="15.75" customHeight="1">
      <c r="B889" s="47"/>
      <c r="C889" s="2"/>
      <c r="D889" s="48"/>
      <c r="E889" s="48"/>
      <c r="F889" s="48"/>
    </row>
    <row r="890" ht="15.75" customHeight="1">
      <c r="B890" s="47"/>
      <c r="C890" s="2"/>
      <c r="D890" s="48"/>
      <c r="E890" s="48"/>
      <c r="F890" s="48"/>
    </row>
    <row r="891" ht="15.75" customHeight="1">
      <c r="B891" s="47"/>
      <c r="C891" s="2"/>
      <c r="D891" s="48"/>
      <c r="E891" s="48"/>
      <c r="F891" s="48"/>
    </row>
    <row r="892" ht="15.75" customHeight="1">
      <c r="B892" s="47"/>
      <c r="C892" s="2"/>
      <c r="D892" s="48"/>
      <c r="E892" s="48"/>
      <c r="F892" s="48"/>
    </row>
    <row r="893" ht="15.75" customHeight="1">
      <c r="B893" s="47"/>
      <c r="C893" s="2"/>
      <c r="D893" s="48"/>
      <c r="E893" s="48"/>
      <c r="F893" s="48"/>
    </row>
    <row r="894" ht="15.75" customHeight="1">
      <c r="B894" s="47"/>
      <c r="C894" s="2"/>
      <c r="D894" s="48"/>
      <c r="E894" s="48"/>
      <c r="F894" s="48"/>
    </row>
    <row r="895" ht="15.75" customHeight="1">
      <c r="B895" s="47"/>
      <c r="C895" s="2"/>
      <c r="D895" s="48"/>
      <c r="E895" s="48"/>
      <c r="F895" s="48"/>
    </row>
    <row r="896" ht="15.75" customHeight="1">
      <c r="B896" s="47"/>
      <c r="C896" s="2"/>
      <c r="D896" s="48"/>
      <c r="E896" s="48"/>
      <c r="F896" s="48"/>
    </row>
    <row r="897" ht="15.75" customHeight="1">
      <c r="B897" s="47"/>
      <c r="C897" s="2"/>
      <c r="D897" s="48"/>
      <c r="E897" s="48"/>
      <c r="F897" s="48"/>
    </row>
    <row r="898" ht="15.75" customHeight="1">
      <c r="B898" s="47"/>
      <c r="C898" s="2"/>
      <c r="D898" s="48"/>
      <c r="E898" s="48"/>
      <c r="F898" s="48"/>
    </row>
    <row r="899" ht="15.75" customHeight="1">
      <c r="B899" s="47"/>
      <c r="C899" s="2"/>
      <c r="D899" s="48"/>
      <c r="E899" s="48"/>
      <c r="F899" s="48"/>
    </row>
    <row r="900" ht="15.75" customHeight="1">
      <c r="B900" s="47"/>
      <c r="C900" s="2"/>
      <c r="D900" s="48"/>
      <c r="E900" s="48"/>
      <c r="F900" s="48"/>
    </row>
    <row r="901" ht="15.75" customHeight="1">
      <c r="B901" s="47"/>
      <c r="C901" s="2"/>
      <c r="D901" s="48"/>
      <c r="E901" s="48"/>
      <c r="F901" s="48"/>
    </row>
    <row r="902" ht="15.75" customHeight="1">
      <c r="B902" s="47"/>
      <c r="C902" s="2"/>
      <c r="D902" s="48"/>
      <c r="E902" s="48"/>
      <c r="F902" s="48"/>
    </row>
    <row r="903" ht="15.75" customHeight="1">
      <c r="B903" s="47"/>
      <c r="C903" s="2"/>
      <c r="D903" s="48"/>
      <c r="E903" s="48"/>
      <c r="F903" s="48"/>
    </row>
    <row r="904" ht="15.75" customHeight="1">
      <c r="B904" s="47"/>
      <c r="C904" s="2"/>
      <c r="D904" s="48"/>
      <c r="E904" s="48"/>
      <c r="F904" s="48"/>
    </row>
    <row r="905" ht="15.75" customHeight="1">
      <c r="B905" s="47"/>
      <c r="C905" s="2"/>
      <c r="D905" s="48"/>
      <c r="E905" s="48"/>
      <c r="F905" s="48"/>
    </row>
    <row r="906" ht="15.75" customHeight="1">
      <c r="B906" s="47"/>
      <c r="C906" s="2"/>
      <c r="D906" s="48"/>
      <c r="E906" s="48"/>
      <c r="F906" s="48"/>
    </row>
    <row r="907" ht="15.75" customHeight="1">
      <c r="B907" s="47"/>
      <c r="C907" s="2"/>
      <c r="D907" s="48"/>
      <c r="E907" s="48"/>
      <c r="F907" s="48"/>
    </row>
    <row r="908" ht="15.75" customHeight="1">
      <c r="B908" s="47"/>
      <c r="C908" s="2"/>
      <c r="D908" s="48"/>
      <c r="E908" s="48"/>
      <c r="F908" s="48"/>
    </row>
    <row r="909" ht="15.75" customHeight="1">
      <c r="B909" s="47"/>
      <c r="C909" s="2"/>
      <c r="D909" s="48"/>
      <c r="E909" s="48"/>
      <c r="F909" s="48"/>
    </row>
    <row r="910" ht="15.75" customHeight="1">
      <c r="B910" s="47"/>
      <c r="C910" s="2"/>
      <c r="D910" s="48"/>
      <c r="E910" s="48"/>
      <c r="F910" s="48"/>
    </row>
    <row r="911" ht="15.75" customHeight="1">
      <c r="B911" s="47"/>
      <c r="C911" s="2"/>
      <c r="D911" s="48"/>
      <c r="E911" s="48"/>
      <c r="F911" s="48"/>
    </row>
    <row r="912" ht="15.75" customHeight="1">
      <c r="B912" s="47"/>
      <c r="C912" s="2"/>
      <c r="D912" s="48"/>
      <c r="E912" s="48"/>
      <c r="F912" s="48"/>
    </row>
    <row r="913" ht="15.75" customHeight="1">
      <c r="B913" s="47"/>
      <c r="C913" s="2"/>
      <c r="D913" s="48"/>
      <c r="E913" s="48"/>
      <c r="F913" s="48"/>
    </row>
    <row r="914" ht="15.75" customHeight="1">
      <c r="B914" s="47"/>
      <c r="C914" s="2"/>
      <c r="D914" s="48"/>
      <c r="E914" s="48"/>
      <c r="F914" s="48"/>
    </row>
    <row r="915" ht="15.75" customHeight="1">
      <c r="B915" s="47"/>
      <c r="C915" s="2"/>
      <c r="D915" s="48"/>
      <c r="E915" s="48"/>
      <c r="F915" s="48"/>
    </row>
    <row r="916" ht="15.75" customHeight="1">
      <c r="B916" s="47"/>
      <c r="C916" s="2"/>
      <c r="D916" s="48"/>
      <c r="E916" s="48"/>
      <c r="F916" s="48"/>
    </row>
    <row r="917" ht="15.75" customHeight="1">
      <c r="B917" s="47"/>
      <c r="C917" s="2"/>
      <c r="D917" s="48"/>
      <c r="E917" s="48"/>
      <c r="F917" s="48"/>
    </row>
    <row r="918" ht="15.75" customHeight="1">
      <c r="B918" s="47"/>
      <c r="C918" s="2"/>
      <c r="D918" s="48"/>
      <c r="E918" s="48"/>
      <c r="F918" s="48"/>
    </row>
    <row r="919" ht="15.75" customHeight="1">
      <c r="B919" s="47"/>
      <c r="C919" s="2"/>
      <c r="D919" s="48"/>
      <c r="E919" s="48"/>
      <c r="F919" s="48"/>
    </row>
    <row r="920" ht="15.75" customHeight="1">
      <c r="B920" s="47"/>
      <c r="C920" s="2"/>
      <c r="D920" s="48"/>
      <c r="E920" s="48"/>
      <c r="F920" s="48"/>
    </row>
    <row r="921" ht="15.75" customHeight="1">
      <c r="B921" s="47"/>
      <c r="C921" s="2"/>
      <c r="D921" s="48"/>
      <c r="E921" s="48"/>
      <c r="F921" s="48"/>
    </row>
    <row r="922" ht="15.75" customHeight="1">
      <c r="B922" s="47"/>
      <c r="C922" s="2"/>
      <c r="D922" s="48"/>
      <c r="E922" s="48"/>
      <c r="F922" s="48"/>
    </row>
    <row r="923" ht="15.75" customHeight="1">
      <c r="B923" s="47"/>
      <c r="C923" s="2"/>
      <c r="D923" s="48"/>
      <c r="E923" s="48"/>
      <c r="F923" s="48"/>
    </row>
    <row r="924" ht="15.75" customHeight="1">
      <c r="B924" s="47"/>
      <c r="C924" s="2"/>
      <c r="D924" s="48"/>
      <c r="E924" s="48"/>
      <c r="F924" s="48"/>
    </row>
    <row r="925" ht="15.75" customHeight="1">
      <c r="B925" s="47"/>
      <c r="C925" s="2"/>
      <c r="D925" s="48"/>
      <c r="E925" s="48"/>
      <c r="F925" s="48"/>
    </row>
    <row r="926" ht="15.75" customHeight="1">
      <c r="B926" s="47"/>
      <c r="C926" s="2"/>
      <c r="D926" s="48"/>
      <c r="E926" s="48"/>
      <c r="F926" s="48"/>
    </row>
    <row r="927" ht="15.75" customHeight="1">
      <c r="B927" s="47"/>
      <c r="C927" s="2"/>
      <c r="D927" s="48"/>
      <c r="E927" s="48"/>
      <c r="F927" s="48"/>
    </row>
    <row r="928" ht="15.75" customHeight="1">
      <c r="B928" s="47"/>
      <c r="C928" s="2"/>
      <c r="D928" s="48"/>
      <c r="E928" s="48"/>
      <c r="F928" s="48"/>
    </row>
    <row r="929" ht="15.75" customHeight="1">
      <c r="B929" s="47"/>
      <c r="C929" s="2"/>
      <c r="D929" s="48"/>
      <c r="E929" s="48"/>
      <c r="F929" s="48"/>
    </row>
    <row r="930" ht="15.75" customHeight="1">
      <c r="B930" s="47"/>
      <c r="C930" s="2"/>
      <c r="D930" s="48"/>
      <c r="E930" s="48"/>
      <c r="F930" s="48"/>
    </row>
    <row r="931" ht="15.75" customHeight="1">
      <c r="B931" s="47"/>
      <c r="C931" s="2"/>
      <c r="D931" s="48"/>
      <c r="E931" s="48"/>
      <c r="F931" s="48"/>
    </row>
    <row r="932" ht="15.75" customHeight="1">
      <c r="B932" s="47"/>
      <c r="C932" s="2"/>
      <c r="D932" s="48"/>
      <c r="E932" s="48"/>
      <c r="F932" s="48"/>
    </row>
    <row r="933" ht="15.75" customHeight="1">
      <c r="B933" s="47"/>
      <c r="C933" s="2"/>
      <c r="D933" s="48"/>
      <c r="E933" s="48"/>
      <c r="F933" s="48"/>
    </row>
    <row r="934" ht="15.75" customHeight="1">
      <c r="B934" s="47"/>
      <c r="C934" s="2"/>
      <c r="D934" s="48"/>
      <c r="E934" s="48"/>
      <c r="F934" s="48"/>
    </row>
    <row r="935" ht="15.75" customHeight="1">
      <c r="B935" s="47"/>
      <c r="C935" s="2"/>
      <c r="D935" s="48"/>
      <c r="E935" s="48"/>
      <c r="F935" s="48"/>
    </row>
    <row r="936" ht="15.75" customHeight="1">
      <c r="B936" s="47"/>
      <c r="C936" s="2"/>
      <c r="D936" s="48"/>
      <c r="E936" s="48"/>
      <c r="F936" s="48"/>
    </row>
    <row r="937" ht="15.75" customHeight="1">
      <c r="B937" s="47"/>
      <c r="C937" s="2"/>
      <c r="D937" s="48"/>
      <c r="E937" s="48"/>
      <c r="F937" s="48"/>
    </row>
    <row r="938" ht="15.75" customHeight="1">
      <c r="B938" s="47"/>
      <c r="C938" s="2"/>
      <c r="D938" s="48"/>
      <c r="E938" s="48"/>
      <c r="F938" s="48"/>
    </row>
    <row r="939" ht="15.75" customHeight="1">
      <c r="B939" s="47"/>
      <c r="C939" s="2"/>
      <c r="D939" s="48"/>
      <c r="E939" s="48"/>
      <c r="F939" s="48"/>
    </row>
    <row r="940" ht="15.75" customHeight="1">
      <c r="B940" s="47"/>
      <c r="C940" s="2"/>
      <c r="D940" s="48"/>
      <c r="E940" s="48"/>
      <c r="F940" s="48"/>
    </row>
    <row r="941" ht="15.75" customHeight="1">
      <c r="B941" s="47"/>
      <c r="C941" s="2"/>
      <c r="D941" s="48"/>
      <c r="E941" s="48"/>
      <c r="F941" s="48"/>
    </row>
    <row r="942" ht="15.75" customHeight="1">
      <c r="B942" s="47"/>
      <c r="C942" s="2"/>
      <c r="D942" s="48"/>
      <c r="E942" s="48"/>
      <c r="F942" s="48"/>
    </row>
    <row r="943" ht="15.75" customHeight="1">
      <c r="B943" s="47"/>
      <c r="C943" s="2"/>
      <c r="D943" s="48"/>
      <c r="E943" s="48"/>
      <c r="F943" s="48"/>
    </row>
    <row r="944" ht="15.75" customHeight="1">
      <c r="B944" s="47"/>
      <c r="C944" s="2"/>
      <c r="D944" s="48"/>
      <c r="E944" s="48"/>
      <c r="F944" s="48"/>
    </row>
    <row r="945" ht="15.75" customHeight="1">
      <c r="B945" s="47"/>
      <c r="C945" s="2"/>
      <c r="D945" s="48"/>
      <c r="E945" s="48"/>
      <c r="F945" s="48"/>
    </row>
    <row r="946" ht="15.75" customHeight="1">
      <c r="B946" s="47"/>
      <c r="C946" s="2"/>
      <c r="D946" s="48"/>
      <c r="E946" s="48"/>
      <c r="F946" s="48"/>
    </row>
    <row r="947" ht="15.75" customHeight="1">
      <c r="B947" s="47"/>
      <c r="C947" s="2"/>
      <c r="D947" s="48"/>
      <c r="E947" s="48"/>
      <c r="F947" s="48"/>
    </row>
    <row r="948" ht="15.75" customHeight="1">
      <c r="B948" s="47"/>
      <c r="C948" s="2"/>
      <c r="D948" s="48"/>
      <c r="E948" s="48"/>
      <c r="F948" s="48"/>
    </row>
    <row r="949" ht="15.75" customHeight="1">
      <c r="B949" s="47"/>
      <c r="C949" s="2"/>
      <c r="D949" s="48"/>
      <c r="E949" s="48"/>
      <c r="F949" s="48"/>
    </row>
    <row r="950" ht="15.75" customHeight="1">
      <c r="B950" s="47"/>
      <c r="C950" s="2"/>
      <c r="D950" s="48"/>
      <c r="E950" s="48"/>
      <c r="F950" s="48"/>
    </row>
    <row r="951" ht="15.75" customHeight="1">
      <c r="B951" s="47"/>
      <c r="C951" s="2"/>
      <c r="D951" s="48"/>
      <c r="E951" s="48"/>
      <c r="F951" s="48"/>
    </row>
    <row r="952" ht="15.75" customHeight="1">
      <c r="B952" s="47"/>
      <c r="C952" s="2"/>
      <c r="D952" s="48"/>
      <c r="E952" s="48"/>
      <c r="F952" s="48"/>
    </row>
    <row r="953" ht="15.75" customHeight="1">
      <c r="B953" s="47"/>
      <c r="C953" s="2"/>
      <c r="D953" s="48"/>
      <c r="E953" s="48"/>
      <c r="F953" s="48"/>
    </row>
    <row r="954" ht="15.75" customHeight="1">
      <c r="B954" s="47"/>
      <c r="C954" s="2"/>
      <c r="D954" s="48"/>
      <c r="E954" s="48"/>
      <c r="F954" s="48"/>
    </row>
    <row r="955" ht="15.75" customHeight="1">
      <c r="B955" s="47"/>
      <c r="C955" s="2"/>
      <c r="D955" s="48"/>
      <c r="E955" s="48"/>
      <c r="F955" s="48"/>
    </row>
    <row r="956" ht="15.75" customHeight="1">
      <c r="B956" s="47"/>
      <c r="C956" s="2"/>
      <c r="D956" s="48"/>
      <c r="E956" s="48"/>
      <c r="F956" s="48"/>
    </row>
    <row r="957" ht="15.75" customHeight="1">
      <c r="B957" s="47"/>
      <c r="C957" s="2"/>
      <c r="D957" s="48"/>
      <c r="E957" s="48"/>
      <c r="F957" s="48"/>
    </row>
    <row r="958" ht="15.75" customHeight="1">
      <c r="B958" s="47"/>
      <c r="C958" s="2"/>
      <c r="D958" s="48"/>
      <c r="E958" s="48"/>
      <c r="F958" s="48"/>
    </row>
    <row r="959" ht="15.75" customHeight="1">
      <c r="B959" s="47"/>
      <c r="C959" s="2"/>
      <c r="D959" s="48"/>
      <c r="E959" s="48"/>
      <c r="F959" s="48"/>
    </row>
    <row r="960" ht="15.75" customHeight="1">
      <c r="B960" s="47"/>
      <c r="C960" s="2"/>
      <c r="D960" s="48"/>
      <c r="E960" s="48"/>
      <c r="F960" s="48"/>
    </row>
    <row r="961" ht="15.75" customHeight="1">
      <c r="B961" s="47"/>
      <c r="C961" s="2"/>
      <c r="D961" s="48"/>
      <c r="E961" s="48"/>
      <c r="F961" s="48"/>
    </row>
    <row r="962" ht="15.75" customHeight="1">
      <c r="B962" s="47"/>
      <c r="C962" s="2"/>
      <c r="D962" s="48"/>
      <c r="E962" s="48"/>
      <c r="F962" s="48"/>
    </row>
    <row r="963" ht="15.75" customHeight="1">
      <c r="B963" s="47"/>
      <c r="C963" s="2"/>
      <c r="D963" s="48"/>
      <c r="E963" s="48"/>
      <c r="F963" s="48"/>
    </row>
    <row r="964" ht="15.75" customHeight="1">
      <c r="B964" s="47"/>
      <c r="C964" s="2"/>
      <c r="D964" s="48"/>
      <c r="E964" s="48"/>
      <c r="F964" s="48"/>
    </row>
    <row r="965" ht="15.75" customHeight="1">
      <c r="B965" s="47"/>
      <c r="C965" s="2"/>
      <c r="D965" s="48"/>
      <c r="E965" s="48"/>
      <c r="F965" s="48"/>
    </row>
    <row r="966" ht="15.75" customHeight="1">
      <c r="B966" s="47"/>
      <c r="C966" s="2"/>
      <c r="D966" s="48"/>
      <c r="E966" s="48"/>
      <c r="F966" s="48"/>
    </row>
    <row r="967" ht="15.75" customHeight="1">
      <c r="B967" s="47"/>
      <c r="C967" s="2"/>
      <c r="D967" s="48"/>
      <c r="E967" s="48"/>
      <c r="F967" s="48"/>
    </row>
    <row r="968" ht="15.75" customHeight="1">
      <c r="B968" s="47"/>
      <c r="C968" s="2"/>
      <c r="D968" s="48"/>
      <c r="E968" s="48"/>
      <c r="F968" s="48"/>
    </row>
    <row r="969" ht="15.75" customHeight="1">
      <c r="B969" s="47"/>
      <c r="C969" s="2"/>
      <c r="D969" s="48"/>
      <c r="E969" s="48"/>
      <c r="F969" s="48"/>
    </row>
    <row r="970" ht="15.75" customHeight="1">
      <c r="B970" s="47"/>
      <c r="C970" s="2"/>
      <c r="D970" s="48"/>
      <c r="E970" s="48"/>
      <c r="F970" s="48"/>
    </row>
    <row r="971" ht="15.75" customHeight="1">
      <c r="B971" s="47"/>
      <c r="C971" s="2"/>
      <c r="D971" s="48"/>
      <c r="E971" s="48"/>
      <c r="F971" s="48"/>
    </row>
    <row r="972" ht="15.75" customHeight="1">
      <c r="B972" s="47"/>
      <c r="C972" s="2"/>
      <c r="D972" s="48"/>
      <c r="E972" s="48"/>
      <c r="F972" s="48"/>
    </row>
    <row r="973" ht="15.75" customHeight="1">
      <c r="B973" s="47"/>
      <c r="C973" s="2"/>
      <c r="D973" s="48"/>
      <c r="E973" s="48"/>
      <c r="F973" s="48"/>
    </row>
    <row r="974" ht="15.75" customHeight="1">
      <c r="B974" s="47"/>
      <c r="C974" s="2"/>
      <c r="D974" s="48"/>
      <c r="E974" s="48"/>
      <c r="F974" s="48"/>
    </row>
    <row r="975" ht="15.75" customHeight="1">
      <c r="B975" s="47"/>
      <c r="C975" s="2"/>
      <c r="D975" s="48"/>
      <c r="E975" s="48"/>
      <c r="F975" s="48"/>
    </row>
    <row r="976" ht="15.75" customHeight="1">
      <c r="B976" s="47"/>
      <c r="C976" s="2"/>
      <c r="D976" s="48"/>
      <c r="E976" s="48"/>
      <c r="F976" s="48"/>
    </row>
    <row r="977" ht="15.75" customHeight="1">
      <c r="B977" s="47"/>
      <c r="C977" s="2"/>
      <c r="D977" s="48"/>
      <c r="E977" s="48"/>
      <c r="F977" s="48"/>
    </row>
    <row r="978" ht="15.75" customHeight="1">
      <c r="B978" s="47"/>
      <c r="C978" s="2"/>
      <c r="D978" s="48"/>
      <c r="E978" s="48"/>
      <c r="F978" s="48"/>
    </row>
    <row r="979" ht="15.75" customHeight="1">
      <c r="B979" s="47"/>
      <c r="C979" s="2"/>
      <c r="D979" s="48"/>
      <c r="E979" s="48"/>
      <c r="F979" s="48"/>
    </row>
    <row r="980" ht="15.75" customHeight="1">
      <c r="B980" s="47"/>
      <c r="C980" s="2"/>
      <c r="D980" s="48"/>
      <c r="E980" s="48"/>
      <c r="F980" s="48"/>
    </row>
    <row r="981" ht="15.75" customHeight="1">
      <c r="B981" s="47"/>
      <c r="C981" s="2"/>
      <c r="D981" s="48"/>
      <c r="E981" s="48"/>
      <c r="F981" s="48"/>
    </row>
    <row r="982" ht="15.75" customHeight="1">
      <c r="B982" s="47"/>
      <c r="C982" s="2"/>
      <c r="D982" s="48"/>
      <c r="E982" s="48"/>
      <c r="F982" s="48"/>
    </row>
    <row r="983" ht="15.75" customHeight="1">
      <c r="B983" s="47"/>
      <c r="C983" s="2"/>
      <c r="D983" s="48"/>
      <c r="E983" s="48"/>
      <c r="F983" s="48"/>
    </row>
    <row r="984" ht="15.75" customHeight="1">
      <c r="B984" s="47"/>
      <c r="C984" s="2"/>
      <c r="D984" s="48"/>
      <c r="E984" s="48"/>
      <c r="F984" s="48"/>
    </row>
    <row r="985" ht="15.75" customHeight="1">
      <c r="B985" s="47"/>
      <c r="C985" s="2"/>
      <c r="D985" s="48"/>
      <c r="E985" s="48"/>
      <c r="F985" s="48"/>
    </row>
    <row r="986" ht="15.75" customHeight="1">
      <c r="B986" s="47"/>
      <c r="C986" s="2"/>
      <c r="D986" s="48"/>
      <c r="E986" s="48"/>
      <c r="F986" s="48"/>
    </row>
    <row r="987" ht="15.75" customHeight="1">
      <c r="B987" s="47"/>
      <c r="C987" s="2"/>
      <c r="D987" s="48"/>
      <c r="E987" s="48"/>
      <c r="F987" s="48"/>
    </row>
    <row r="988" ht="15.75" customHeight="1">
      <c r="B988" s="47"/>
      <c r="C988" s="2"/>
      <c r="D988" s="48"/>
      <c r="E988" s="48"/>
      <c r="F988" s="48"/>
    </row>
    <row r="989" ht="15.75" customHeight="1">
      <c r="B989" s="47"/>
      <c r="C989" s="2"/>
      <c r="D989" s="48"/>
      <c r="E989" s="48"/>
      <c r="F989" s="48"/>
    </row>
    <row r="990" ht="15.75" customHeight="1">
      <c r="B990" s="47"/>
      <c r="C990" s="2"/>
      <c r="D990" s="48"/>
      <c r="E990" s="48"/>
      <c r="F990" s="48"/>
    </row>
    <row r="991" ht="15.75" customHeight="1">
      <c r="B991" s="47"/>
      <c r="C991" s="2"/>
      <c r="D991" s="48"/>
      <c r="E991" s="48"/>
      <c r="F991" s="48"/>
    </row>
    <row r="992" ht="15.75" customHeight="1">
      <c r="B992" s="47"/>
      <c r="C992" s="2"/>
      <c r="D992" s="48"/>
      <c r="E992" s="48"/>
      <c r="F992" s="48"/>
    </row>
    <row r="993" ht="15.75" customHeight="1">
      <c r="B993" s="47"/>
      <c r="C993" s="2"/>
      <c r="D993" s="48"/>
      <c r="E993" s="48"/>
      <c r="F993" s="48"/>
    </row>
    <row r="994" ht="15.75" customHeight="1">
      <c r="B994" s="47"/>
      <c r="C994" s="2"/>
      <c r="D994" s="48"/>
      <c r="E994" s="48"/>
      <c r="F994" s="48"/>
    </row>
    <row r="995" ht="15.75" customHeight="1">
      <c r="B995" s="47"/>
      <c r="C995" s="2"/>
      <c r="D995" s="48"/>
      <c r="E995" s="48"/>
      <c r="F995" s="48"/>
    </row>
    <row r="996" ht="15.75" customHeight="1">
      <c r="B996" s="47"/>
      <c r="C996" s="2"/>
      <c r="D996" s="48"/>
      <c r="E996" s="48"/>
      <c r="F996" s="48"/>
    </row>
    <row r="997" ht="15.75" customHeight="1">
      <c r="B997" s="47"/>
      <c r="C997" s="2"/>
      <c r="D997" s="48"/>
      <c r="E997" s="48"/>
      <c r="F997" s="48"/>
    </row>
  </sheetData>
  <mergeCells count="1">
    <mergeCell ref="I1:K1"/>
  </mergeCells>
  <printOptions/>
  <pageMargins bottom="0.7480314960629921" footer="0.0" header="0.0" left="0.7086614173228347" right="0.7086614173228347" top="0.7480314960629921"/>
  <pageSetup paperSize="9" scale="7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