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B" sheetId="1" r:id="rId4"/>
    <sheet state="visible" name="60%" sheetId="2" r:id="rId5"/>
    <sheet state="visible" name="Placed" sheetId="3" r:id="rId6"/>
  </sheets>
  <definedNames/>
  <calcPr/>
  <extLst>
    <ext uri="GoogleSheetsCustomDataVersion1">
      <go:sheetsCustomData xmlns:go="http://customooxmlschemas.google.com/" r:id="rId7" roundtripDataSignature="AMtx7mjTxNUyz0Bj1jT7XeJ9M41yjIPheA=="/>
    </ext>
  </extLst>
</workbook>
</file>

<file path=xl/sharedStrings.xml><?xml version="1.0" encoding="utf-8"?>
<sst xmlns="http://schemas.openxmlformats.org/spreadsheetml/2006/main" count="2062" uniqueCount="697">
  <si>
    <t>Roll No.</t>
  </si>
  <si>
    <t xml:space="preserve">First Name </t>
  </si>
  <si>
    <t>Last Name</t>
  </si>
  <si>
    <t>Full Name</t>
  </si>
  <si>
    <t>Backlogs</t>
  </si>
  <si>
    <t>Gender</t>
  </si>
  <si>
    <t>Primary Email ID</t>
  </si>
  <si>
    <t>Alternate Email ID</t>
  </si>
  <si>
    <t>Nationality</t>
  </si>
  <si>
    <t>Date of Birth (YYYY-MM-DD)</t>
  </si>
  <si>
    <t>Mobile Number (10 digits)</t>
  </si>
  <si>
    <t>Emergency Contact No (other than the Primary Mob No)</t>
  </si>
  <si>
    <t>College Name</t>
  </si>
  <si>
    <t>University Name</t>
  </si>
  <si>
    <t>10th % (GPA*9.5)</t>
  </si>
  <si>
    <t>10th - Year of Passing</t>
  </si>
  <si>
    <t>12th %</t>
  </si>
  <si>
    <t>12th - Year of Passing</t>
  </si>
  <si>
    <t>Diploma  %</t>
  </si>
  <si>
    <t>Diploma - Year of Passing</t>
  </si>
  <si>
    <t>Currently Pursuing (UG/PG)</t>
  </si>
  <si>
    <t xml:space="preserve">UG Degree </t>
  </si>
  <si>
    <t xml:space="preserve">UG Specialization </t>
  </si>
  <si>
    <t>SGPA- 1st sem</t>
  </si>
  <si>
    <t>SGPA- 2nd sem</t>
  </si>
  <si>
    <t>SGPA- 3rd sem</t>
  </si>
  <si>
    <t>SGPA- 4th sem</t>
  </si>
  <si>
    <t>SGPA- 5th sem</t>
  </si>
  <si>
    <t>CGPA</t>
  </si>
  <si>
    <t xml:space="preserve">UG - Year of Passing </t>
  </si>
  <si>
    <t>Gap in education (in years)</t>
  </si>
  <si>
    <t>Permanent Address (Line 1)</t>
  </si>
  <si>
    <t>Permanent Address (Line 2)</t>
  </si>
  <si>
    <t>Permanent City</t>
  </si>
  <si>
    <t>State</t>
  </si>
  <si>
    <t>Postal Code</t>
  </si>
  <si>
    <t>Contact Number ( Landline)</t>
  </si>
  <si>
    <t>If any Skill Certifications Obtained Name the Skill</t>
  </si>
  <si>
    <t>Duration of the course</t>
  </si>
  <si>
    <t>Certification Vendor/Authority/Agency Name</t>
  </si>
  <si>
    <t xml:space="preserve">Is Pancard available? </t>
  </si>
  <si>
    <t xml:space="preserve">Is Valid Indian Passport available? </t>
  </si>
  <si>
    <t>Is Aadhar card available?</t>
  </si>
  <si>
    <t>Aadhar Number</t>
  </si>
  <si>
    <t>PAN Number(If you don't have PAN number, mention NA)</t>
  </si>
  <si>
    <t>Passport Number(If you don't have Passport, mention NA)</t>
  </si>
  <si>
    <t>Akhila</t>
  </si>
  <si>
    <t>Jakkam</t>
  </si>
  <si>
    <t>Akhila  Jakkam</t>
  </si>
  <si>
    <t>Female</t>
  </si>
  <si>
    <t>akhilajakkam@gmail.com</t>
  </si>
  <si>
    <t>akhilajakkam1@gmail.com</t>
  </si>
  <si>
    <t>Indian</t>
  </si>
  <si>
    <t>1997-12-15</t>
  </si>
  <si>
    <t>Chaitanya Bharathi Insitute Of Technology</t>
  </si>
  <si>
    <t>Osmania University</t>
  </si>
  <si>
    <t>UG</t>
  </si>
  <si>
    <t>BE</t>
  </si>
  <si>
    <t>Information Technology</t>
  </si>
  <si>
    <t>Nil</t>
  </si>
  <si>
    <t>#4-4-60,Abyudhaya Nagar colony, Kali Mandir,Hyderabad</t>
  </si>
  <si>
    <t>#16-3-727/1,Ekashila Nagar, fort road, warangal</t>
  </si>
  <si>
    <t>Warangal</t>
  </si>
  <si>
    <t>Telangana</t>
  </si>
  <si>
    <t>Yes</t>
  </si>
  <si>
    <t>BFOPJ4720C</t>
  </si>
  <si>
    <t>R3128577</t>
  </si>
  <si>
    <t>ANANYA</t>
  </si>
  <si>
    <t>ANNADATHA</t>
  </si>
  <si>
    <t>ANANYA  ANNADATHA</t>
  </si>
  <si>
    <t>aniannapurna@gmail.com</t>
  </si>
  <si>
    <t>Nikhithaannadatha@gmail.com</t>
  </si>
  <si>
    <t>1997-09-23</t>
  </si>
  <si>
    <t>MIG II 770</t>
  </si>
  <si>
    <t>KPHB COLONY KUKATPALLY</t>
  </si>
  <si>
    <t>Hyderabad</t>
  </si>
  <si>
    <t>CPFPA5667D</t>
  </si>
  <si>
    <t>P7054968</t>
  </si>
  <si>
    <t>Anusha</t>
  </si>
  <si>
    <t>Gajja</t>
  </si>
  <si>
    <t>Anusha  Gajja</t>
  </si>
  <si>
    <t>anusha32928@gmail.com</t>
  </si>
  <si>
    <t>1997-06-01</t>
  </si>
  <si>
    <t>Hig-91</t>
  </si>
  <si>
    <t>Balajinagar</t>
  </si>
  <si>
    <t>Telengana</t>
  </si>
  <si>
    <t>No</t>
  </si>
  <si>
    <t>NA</t>
  </si>
  <si>
    <t>Deepika</t>
  </si>
  <si>
    <t>Bomma</t>
  </si>
  <si>
    <t>Deepika  Bomma</t>
  </si>
  <si>
    <t>deepikabomma10@gmail.com</t>
  </si>
  <si>
    <t>veginatinavya@gmail.com</t>
  </si>
  <si>
    <t>1997-11-10</t>
  </si>
  <si>
    <t>Hno 2-71, beside post office lane, thogarrai , Duggondi, warangal</t>
  </si>
  <si>
    <t>Hno 2-71, beside post office lane ,thogarrai , Duggondi , warangal</t>
  </si>
  <si>
    <t>DLHPB6807H</t>
  </si>
  <si>
    <t>R5943005</t>
  </si>
  <si>
    <t>Indrani</t>
  </si>
  <si>
    <t>Budigam</t>
  </si>
  <si>
    <t>Indrani  Budigam</t>
  </si>
  <si>
    <t>indrani.budigam@gmail.com</t>
  </si>
  <si>
    <t>1997-04-26</t>
  </si>
  <si>
    <t>Kondapuram(vilg)chilukur(mandal)suryapet(dist),H-no 1-102</t>
  </si>
  <si>
    <t>Chilukur(mandal),suryapet(dist)</t>
  </si>
  <si>
    <t>Kodad</t>
  </si>
  <si>
    <t>Kavya</t>
  </si>
  <si>
    <t>Nannapaneni</t>
  </si>
  <si>
    <t>Kavya  Nannapaneni</t>
  </si>
  <si>
    <t>Kavya.nannapaneni@gmail.com</t>
  </si>
  <si>
    <t>1998-03-06</t>
  </si>
  <si>
    <t>Vasavi bhuvana apts flat no 513 Sri nagar colony</t>
  </si>
  <si>
    <t>Sri nagar colony</t>
  </si>
  <si>
    <t>040-29809610</t>
  </si>
  <si>
    <t>BISPN2648J</t>
  </si>
  <si>
    <t>P6478437</t>
  </si>
  <si>
    <t>Nihitha</t>
  </si>
  <si>
    <t>Veeramachaneni</t>
  </si>
  <si>
    <t>Nihitha  Veeramachaneni</t>
  </si>
  <si>
    <t>v.nihitha@gmail.com</t>
  </si>
  <si>
    <t>nihithav@yahoo.com</t>
  </si>
  <si>
    <t>1998-03-13</t>
  </si>
  <si>
    <t>6-3-596/63/3, Naveen nagar</t>
  </si>
  <si>
    <t>Khairatabad</t>
  </si>
  <si>
    <t>040-23322003</t>
  </si>
  <si>
    <t>BGKPV7752F</t>
  </si>
  <si>
    <t>Ravali</t>
  </si>
  <si>
    <t>Devi</t>
  </si>
  <si>
    <t>Ravali  Devi</t>
  </si>
  <si>
    <t>deviravali1997@gmail.com</t>
  </si>
  <si>
    <t>deviravali1997@gmail.co</t>
  </si>
  <si>
    <t>1997-07-07</t>
  </si>
  <si>
    <t>3-135,sc vada,velgatoor,endapalli.</t>
  </si>
  <si>
    <t>T2-26Bus stand colony,Godhavarikhani,peddapalli.</t>
  </si>
  <si>
    <t>Endapalli</t>
  </si>
  <si>
    <t>Ch</t>
  </si>
  <si>
    <t>Rishi Chandana</t>
  </si>
  <si>
    <t>Ch  Rishi Chandana</t>
  </si>
  <si>
    <t>rrishichandana@gmail.com</t>
  </si>
  <si>
    <t>narsireddych123@gmail.com</t>
  </si>
  <si>
    <t>1997-10-03</t>
  </si>
  <si>
    <t>Plot no:176,road no:3,phase-2,FCI colony,vanasthali puram,hyderabad.</t>
  </si>
  <si>
    <t>Plot no :176,road no:3,phase-2,FCI colony,vanastali puram,hyderabad</t>
  </si>
  <si>
    <t xml:space="preserve">Roshni </t>
  </si>
  <si>
    <t>Palle</t>
  </si>
  <si>
    <t>Roshni   Palle</t>
  </si>
  <si>
    <t>roshnipalle@gmail.com</t>
  </si>
  <si>
    <t>roshnijs2@gmail.com</t>
  </si>
  <si>
    <t>1998-02-06</t>
  </si>
  <si>
    <t>Villa no.13, Windsor luxury homes</t>
  </si>
  <si>
    <t>Mokila</t>
  </si>
  <si>
    <t>R0641215</t>
  </si>
  <si>
    <t>Peri</t>
  </si>
  <si>
    <t>Sai Deepa Bhavani</t>
  </si>
  <si>
    <t>Peri  Sai Deepa Bhavani</t>
  </si>
  <si>
    <t>Saideepaperi@gmail.com</t>
  </si>
  <si>
    <t>Deepaperi4@gmail.com</t>
  </si>
  <si>
    <t>1998-09-11</t>
  </si>
  <si>
    <t xml:space="preserve">Flat no.602, ushodaya signature apartments, Deepthi Sri nagar , Madinaguda , Hyderabad </t>
  </si>
  <si>
    <t xml:space="preserve">Hyderabad </t>
  </si>
  <si>
    <t xml:space="preserve">Telangana </t>
  </si>
  <si>
    <t>Sai Rishitha</t>
  </si>
  <si>
    <t>Gorantla</t>
  </si>
  <si>
    <t>Sai Rishitha  Gorantla</t>
  </si>
  <si>
    <t>rishitha.sai954@gmail.com</t>
  </si>
  <si>
    <t>psindu1310@gmail.com</t>
  </si>
  <si>
    <t>1997-07-04</t>
  </si>
  <si>
    <t>Flat no:406,dream homes</t>
  </si>
  <si>
    <t>Rajendra Nagar,1st line</t>
  </si>
  <si>
    <t>Guntur</t>
  </si>
  <si>
    <t>Andhra pradesh</t>
  </si>
  <si>
    <t>BSAPG8272M</t>
  </si>
  <si>
    <t>Sandhya</t>
  </si>
  <si>
    <t>Lingamalla</t>
  </si>
  <si>
    <t>Sandhya  Lingamalla</t>
  </si>
  <si>
    <t>lingamalla.sandhya@gmail.com</t>
  </si>
  <si>
    <t>1998-11-20</t>
  </si>
  <si>
    <t>H.no: 1-1,Vil:Mahamutharam,Mandal:Mahamutharam,Dist:Jayashankar</t>
  </si>
  <si>
    <t>Sathya sri</t>
  </si>
  <si>
    <t>Pasham</t>
  </si>
  <si>
    <t>Sathya sri  Pasham</t>
  </si>
  <si>
    <t>satya.pasham1997@gmail.com</t>
  </si>
  <si>
    <t>sathyasri.pasham@gmail.com</t>
  </si>
  <si>
    <t>1997-12-29</t>
  </si>
  <si>
    <t>3-13-94/2/c</t>
  </si>
  <si>
    <t>Madhuranagar</t>
  </si>
  <si>
    <t>P7378126</t>
  </si>
  <si>
    <t>Shaik</t>
  </si>
  <si>
    <t>Kareema</t>
  </si>
  <si>
    <t>Shaik  Kareema</t>
  </si>
  <si>
    <t>kareemashaik98@gmail.com</t>
  </si>
  <si>
    <t>shaiknoorjahan782@gmail.com</t>
  </si>
  <si>
    <t>1998-02-16</t>
  </si>
  <si>
    <t>8-168,ramalayam street, Nereducherla, suryapet,508218</t>
  </si>
  <si>
    <t>12-2-823/A/69,Santosh Nagar colony mehedipatnam Hyderabad 500027</t>
  </si>
  <si>
    <t>Suryapet</t>
  </si>
  <si>
    <t>IMZPS3177P</t>
  </si>
  <si>
    <t>B.</t>
  </si>
  <si>
    <t>Shreeshma</t>
  </si>
  <si>
    <t>B.  Shreeshma</t>
  </si>
  <si>
    <t>shreeshmareddy09@gmail.com</t>
  </si>
  <si>
    <t>bsurender.reddy15@gmail.com</t>
  </si>
  <si>
    <t>1997-01-09</t>
  </si>
  <si>
    <t>Flat No.301,Swarna Palace Apartment,Road No.4</t>
  </si>
  <si>
    <t>Green hills colony,LB Nagar,Hyderabad</t>
  </si>
  <si>
    <t>P9294763</t>
  </si>
  <si>
    <t>Shusrutha</t>
  </si>
  <si>
    <t>Rathore</t>
  </si>
  <si>
    <t>Shusrutha  Rathore</t>
  </si>
  <si>
    <t>Shusrutharathore.7@gmail.com</t>
  </si>
  <si>
    <t>Suhas5900@gmail.com</t>
  </si>
  <si>
    <t>2-4-125/1/28/1</t>
  </si>
  <si>
    <t>Uppal, mallikarjunagar</t>
  </si>
  <si>
    <t xml:space="preserve">Sindu </t>
  </si>
  <si>
    <t>Pabba</t>
  </si>
  <si>
    <t>Sindu   Pabba</t>
  </si>
  <si>
    <t>1997-10-13</t>
  </si>
  <si>
    <t>H. No:11-25-44,vasavi colony, Warangal</t>
  </si>
  <si>
    <t>H. No:11-25-44,vasavi colony, warangal</t>
  </si>
  <si>
    <t>DAGPP9976R</t>
  </si>
  <si>
    <t>R1589477</t>
  </si>
  <si>
    <t xml:space="preserve">Sneha </t>
  </si>
  <si>
    <t>Reddy</t>
  </si>
  <si>
    <t>Sneha   Reddy</t>
  </si>
  <si>
    <t>snehareddycsr@gmail.com</t>
  </si>
  <si>
    <t>laxmareddyc@gmail.com</t>
  </si>
  <si>
    <t>1997-07-23</t>
  </si>
  <si>
    <t>12-2-823/A/11/1</t>
  </si>
  <si>
    <t>Santhosh Nagar Colony, Mehdipatnam</t>
  </si>
  <si>
    <t>L7318516</t>
  </si>
  <si>
    <t>Tanishka</t>
  </si>
  <si>
    <t>Vegunta</t>
  </si>
  <si>
    <t>Tanishka  Vegunta</t>
  </si>
  <si>
    <t>tanishka.ve@gmail.com</t>
  </si>
  <si>
    <t>srinekkanti@gmail.com</t>
  </si>
  <si>
    <t>1998-03-20</t>
  </si>
  <si>
    <t>Flat no 305, Sai Kiran Deluxe apt</t>
  </si>
  <si>
    <t>Opp Lane Satya Sai, Srinagar colony</t>
  </si>
  <si>
    <t>BILPV8161K</t>
  </si>
  <si>
    <t>Varalakshmi</t>
  </si>
  <si>
    <t>Vakkalagadda</t>
  </si>
  <si>
    <t>Varalakshmi  Vakkalagadda</t>
  </si>
  <si>
    <t>varalakshmisept@gmail.com</t>
  </si>
  <si>
    <t>varalakshmivakkalagadda@yahoo.in</t>
  </si>
  <si>
    <t>Avanthi mansions flat no-101, DDCOLONY, Hyderabad</t>
  </si>
  <si>
    <t>Avanthi mansions, flat no-101, DD colony, Hyderabad</t>
  </si>
  <si>
    <t>040-29707045</t>
  </si>
  <si>
    <t>AYIPV2819G</t>
  </si>
  <si>
    <t>P7063091</t>
  </si>
  <si>
    <t>T.Vigna</t>
  </si>
  <si>
    <t>Shree</t>
  </si>
  <si>
    <t>T.Vigna  Shree</t>
  </si>
  <si>
    <t>vignashree7@gmail.com</t>
  </si>
  <si>
    <t>madhavi_telkunta@yahoo.com</t>
  </si>
  <si>
    <t>1998-01-07</t>
  </si>
  <si>
    <t>Plotno.66,new vasavi nagar,karkhana,secunderabad-15</t>
  </si>
  <si>
    <t xml:space="preserve">Secunderabad </t>
  </si>
  <si>
    <t>040-27741986</t>
  </si>
  <si>
    <t>M8738018</t>
  </si>
  <si>
    <t>Kandula</t>
  </si>
  <si>
    <t>Vinona Sri</t>
  </si>
  <si>
    <t>Kandula  Vinona Sri</t>
  </si>
  <si>
    <t>kandula.vinona@gmail.com</t>
  </si>
  <si>
    <t>1997-03-01</t>
  </si>
  <si>
    <t>8-2-603/B/S/I/12</t>
  </si>
  <si>
    <t>mithila Nagar,road no.10, banjara hills</t>
  </si>
  <si>
    <t>J5049990</t>
  </si>
  <si>
    <t>Yashaswi</t>
  </si>
  <si>
    <t>Kakumanu</t>
  </si>
  <si>
    <t>Yashaswi  Kakumanu</t>
  </si>
  <si>
    <t>Yashaswi.kakumanu@gmail.com</t>
  </si>
  <si>
    <t>1998-03-19</t>
  </si>
  <si>
    <t>14-52/A,Huda colony,chandanagar,hyderabad</t>
  </si>
  <si>
    <t>ETZPK8896Q</t>
  </si>
  <si>
    <t>R4148756</t>
  </si>
  <si>
    <t xml:space="preserve">Abhinav Raju </t>
  </si>
  <si>
    <t>Nadimpally</t>
  </si>
  <si>
    <t>Abhinav Raju   Nadimpally</t>
  </si>
  <si>
    <t>Male</t>
  </si>
  <si>
    <t xml:space="preserve">abhinavrajun@gmail.com </t>
  </si>
  <si>
    <t xml:space="preserve">abhinavrajun@yahoo.com </t>
  </si>
  <si>
    <t>1997-04-03</t>
  </si>
  <si>
    <t>8-2-334/55 road no. 3</t>
  </si>
  <si>
    <t xml:space="preserve">Banjarahills </t>
  </si>
  <si>
    <t>N6861674</t>
  </si>
  <si>
    <t>Abhiram</t>
  </si>
  <si>
    <t>Komanduri</t>
  </si>
  <si>
    <t>Abhiram  Komanduri</t>
  </si>
  <si>
    <t>abhiramk65@gmail.com</t>
  </si>
  <si>
    <t>abhiramk65@outlook.com</t>
  </si>
  <si>
    <t>1998-08-28</t>
  </si>
  <si>
    <t>B3/53,hudacolony,chandanagar</t>
  </si>
  <si>
    <t>EOZPK5135P</t>
  </si>
  <si>
    <t>R7863746</t>
  </si>
  <si>
    <t>Adhokshaj</t>
  </si>
  <si>
    <t>Vemavarapu</t>
  </si>
  <si>
    <t>Adhokshaj  Vemavarapu</t>
  </si>
  <si>
    <t>aadhok2@gmail.com</t>
  </si>
  <si>
    <t>charanr244@gmail.com</t>
  </si>
  <si>
    <t>1997-05-04</t>
  </si>
  <si>
    <t>1 Year</t>
  </si>
  <si>
    <t>H.NO 6-3-998,NGOS COLONY</t>
  </si>
  <si>
    <t>Beside kotak mahindra bank,Vanasthalipuram</t>
  </si>
  <si>
    <t>Ananya Veer</t>
  </si>
  <si>
    <t>M</t>
  </si>
  <si>
    <t>Ananya Veer  M</t>
  </si>
  <si>
    <t>ananyaveer@yahoo.com</t>
  </si>
  <si>
    <t>lingalajatin@gmail.com</t>
  </si>
  <si>
    <t>1998-04-17</t>
  </si>
  <si>
    <t>La grande apartments</t>
  </si>
  <si>
    <t>Defence colony, Sainikpuri</t>
  </si>
  <si>
    <t>Na</t>
  </si>
  <si>
    <t>Anil Kumar</t>
  </si>
  <si>
    <t>Guguloth</t>
  </si>
  <si>
    <t>Anil Kumar  Guguloth</t>
  </si>
  <si>
    <t>anilguguloth000@gmail.com</t>
  </si>
  <si>
    <t>anilguguloth0000@gmail.com</t>
  </si>
  <si>
    <t>RekulaThanda,Kuravi</t>
  </si>
  <si>
    <t>Mahabubabad</t>
  </si>
  <si>
    <t>ANIRUDH PRIYATHAM</t>
  </si>
  <si>
    <t>VEERABATHINI</t>
  </si>
  <si>
    <t>ANIRUDH PRIYATHAM  VEERABATHINI</t>
  </si>
  <si>
    <t>anirudhhoney007@gmail.com</t>
  </si>
  <si>
    <t>1997-08-12</t>
  </si>
  <si>
    <t xml:space="preserve">H No. 18-17-144/A </t>
  </si>
  <si>
    <t>SRINAGAR COLONY</t>
  </si>
  <si>
    <t>SIDDIPET</t>
  </si>
  <si>
    <t>TELANGANA</t>
  </si>
  <si>
    <t>BhargavReddy</t>
  </si>
  <si>
    <t>Muthukuru</t>
  </si>
  <si>
    <t>BhargavReddy  Muthukuru</t>
  </si>
  <si>
    <t>Bhargavreddymuthukuru@gmail.com</t>
  </si>
  <si>
    <t>1997-09-12</t>
  </si>
  <si>
    <t>Flat No. 303, MLN`s Shanthi Nivas</t>
  </si>
  <si>
    <t>Post Office Lane, Erragadda</t>
  </si>
  <si>
    <t>Java,DBMS,Android app development</t>
  </si>
  <si>
    <t>3 Months</t>
  </si>
  <si>
    <t>Sololearn,Sololearn,IIT Madras</t>
  </si>
  <si>
    <t>EHAPM8100G</t>
  </si>
  <si>
    <t>R5263629</t>
  </si>
  <si>
    <t>Hemanth Reddy</t>
  </si>
  <si>
    <t>Loka</t>
  </si>
  <si>
    <t>Hemanth Reddy  Loka</t>
  </si>
  <si>
    <t>lokahemanthreddy@gmail.com</t>
  </si>
  <si>
    <t>lokamahesh2235@gmail.com</t>
  </si>
  <si>
    <t>1997-12-19</t>
  </si>
  <si>
    <t>Flat no 402, Anu Residency,V.v Nagar colony, Nizamabad</t>
  </si>
  <si>
    <t>Flat no 1502, power welfare society, Kokapet, Hyderabad</t>
  </si>
  <si>
    <t>Nizamabad</t>
  </si>
  <si>
    <t>Telanagana</t>
  </si>
  <si>
    <t>Jatin</t>
  </si>
  <si>
    <t>Lingala</t>
  </si>
  <si>
    <t>Jatin  Lingala</t>
  </si>
  <si>
    <t>vasu.lingala@gmail.com</t>
  </si>
  <si>
    <t>1998-07-11</t>
  </si>
  <si>
    <t>Plot no. 203</t>
  </si>
  <si>
    <t>H.NO-10-6-32/2A, ROAD NO. 9, BRINDAVAN COLONY</t>
  </si>
  <si>
    <t>ANTPL0064B</t>
  </si>
  <si>
    <t>Krishna Teja</t>
  </si>
  <si>
    <t>Jamalapuram</t>
  </si>
  <si>
    <t>Krishna Teja  Jamalapuram</t>
  </si>
  <si>
    <t>jskrishnateja@gmail.com</t>
  </si>
  <si>
    <t>jazzkrishnateja@gmail.com</t>
  </si>
  <si>
    <t>1997-05-11</t>
  </si>
  <si>
    <t>1-16-428/A/1,Irfan Nagar Colony</t>
  </si>
  <si>
    <t>Sirpur Kagaznagar,Komaram Bheem Asifabad District</t>
  </si>
  <si>
    <t>Sirpur Kagaznagar</t>
  </si>
  <si>
    <t>BFOPJ6081C</t>
  </si>
  <si>
    <t>Manish</t>
  </si>
  <si>
    <t>Enishetty</t>
  </si>
  <si>
    <t>Manish  Enishetty</t>
  </si>
  <si>
    <t>enishetty97@gmail.com</t>
  </si>
  <si>
    <t>enishettym@gmail.com</t>
  </si>
  <si>
    <t>1997-07-30</t>
  </si>
  <si>
    <t>Hno15-73/1/6,Rajendra Nagar</t>
  </si>
  <si>
    <t>Ramayampet</t>
  </si>
  <si>
    <t>ACKPE5144R</t>
  </si>
  <si>
    <t>P7048663</t>
  </si>
  <si>
    <t>Naga Akhil</t>
  </si>
  <si>
    <t>Belide</t>
  </si>
  <si>
    <t>Naga Akhil  Belide</t>
  </si>
  <si>
    <t>akhilbelide20@gmail.com</t>
  </si>
  <si>
    <t>1998-04-11</t>
  </si>
  <si>
    <t>flat no 401, sai saptagiri residency, beside rythu bazar</t>
  </si>
  <si>
    <t>Vanasthalipuram</t>
  </si>
  <si>
    <t>Introduction to Modern Application Development</t>
  </si>
  <si>
    <t>3 months</t>
  </si>
  <si>
    <t>IIT Madras &amp; Hasura</t>
  </si>
  <si>
    <t>Nishanth</t>
  </si>
  <si>
    <t>Nishanth  Reddy</t>
  </si>
  <si>
    <t>nishanth.redde@gmail.com</t>
  </si>
  <si>
    <t>nishnba2k16@gmail.com</t>
  </si>
  <si>
    <t>1998-07-26</t>
  </si>
  <si>
    <t>H.N0- 4-9-50/2,reddy colony</t>
  </si>
  <si>
    <t>Alampally,vikarabad</t>
  </si>
  <si>
    <t>Pratik</t>
  </si>
  <si>
    <t>Saxena</t>
  </si>
  <si>
    <t>Pratik  Saxena</t>
  </si>
  <si>
    <t>psspratik@gmail.com</t>
  </si>
  <si>
    <t>ramesh_santoshi@yahoo.com</t>
  </si>
  <si>
    <t>1997-8-18</t>
  </si>
  <si>
    <t>Villa No.6,aditya Fortview</t>
  </si>
  <si>
    <t>Puppalaguda, manikonda</t>
  </si>
  <si>
    <t>GLCPS8615A</t>
  </si>
  <si>
    <t>L8277564</t>
  </si>
  <si>
    <t>Nela Kosigi</t>
  </si>
  <si>
    <t>Ritesh</t>
  </si>
  <si>
    <t>Nela Kosigi  Ritesh</t>
  </si>
  <si>
    <t>nk.ritesh4@gmail.com</t>
  </si>
  <si>
    <t>1997-12-22</t>
  </si>
  <si>
    <t>C-425, Phase 3, Sector 4</t>
  </si>
  <si>
    <t>Sachivalaya Nagar, Vanasthalipuram</t>
  </si>
  <si>
    <t>BCBPN8850R</t>
  </si>
  <si>
    <t>Rohit Sai</t>
  </si>
  <si>
    <t>Chowdary</t>
  </si>
  <si>
    <t>Rohit Sai  Chowdary</t>
  </si>
  <si>
    <t>rohitsai31997@gmail.com</t>
  </si>
  <si>
    <t>pnalini986@gmail.com</t>
  </si>
  <si>
    <t>1997-01-31</t>
  </si>
  <si>
    <t>Bhavanam Mansion 201</t>
  </si>
  <si>
    <t>Yousufguda</t>
  </si>
  <si>
    <t>DESPP1808A</t>
  </si>
  <si>
    <t>Sai kiran</t>
  </si>
  <si>
    <t>Chavan</t>
  </si>
  <si>
    <t>Sai kiran  Chavan</t>
  </si>
  <si>
    <t>csaikiran97@gmail.com</t>
  </si>
  <si>
    <t>chavanshivakumar30@gmail.com</t>
  </si>
  <si>
    <t>1997-10-26</t>
  </si>
  <si>
    <t>13-2-267-A/58/7/1</t>
  </si>
  <si>
    <t>Shivlal Nagar,puranapool, Hyderabad</t>
  </si>
  <si>
    <t>BLOPC0449P</t>
  </si>
  <si>
    <t>Sai Kranti Kiran</t>
  </si>
  <si>
    <t>Potluri</t>
  </si>
  <si>
    <t>Sai Kranti Kiran  Potluri</t>
  </si>
  <si>
    <t>p.saikranti@gmail.com</t>
  </si>
  <si>
    <t>potlurishantikiran@gmail.com</t>
  </si>
  <si>
    <t>1997-02-04</t>
  </si>
  <si>
    <t>House Number: 1-8-196, Street Number: 10</t>
  </si>
  <si>
    <t>Ambedkar College Road, Chikkadpally</t>
  </si>
  <si>
    <t>040-27634189</t>
  </si>
  <si>
    <t>Sai Shashank</t>
  </si>
  <si>
    <t>Veesam</t>
  </si>
  <si>
    <t>Sai Shashank  Veesam</t>
  </si>
  <si>
    <t>saishashank85@hotmail.com</t>
  </si>
  <si>
    <t>saishashank85@gmail.com</t>
  </si>
  <si>
    <t>1998-03-15</t>
  </si>
  <si>
    <t>304, Siva Kireeti Sravana Meghalu , Manikonda , Hyderabad - 500089</t>
  </si>
  <si>
    <t>Lane opp oi play school</t>
  </si>
  <si>
    <t>BABPV7140Q</t>
  </si>
  <si>
    <t>P2126687</t>
  </si>
  <si>
    <t>Sai Vivek</t>
  </si>
  <si>
    <t>Yeggadi</t>
  </si>
  <si>
    <t>Sai Vivek  Yeggadi</t>
  </si>
  <si>
    <t>yeggadisaivivek@gmail.com</t>
  </si>
  <si>
    <t>yeggadisai@gmail.com</t>
  </si>
  <si>
    <t>1998-05-11</t>
  </si>
  <si>
    <t>H.no:7-41/a,phase 2,jpn nagar</t>
  </si>
  <si>
    <t>Miyapur</t>
  </si>
  <si>
    <t>Android and web development</t>
  </si>
  <si>
    <t>Aug - SEP</t>
  </si>
  <si>
    <t>IIt Madras</t>
  </si>
  <si>
    <t>Sai sandesh</t>
  </si>
  <si>
    <t>Sunkishala</t>
  </si>
  <si>
    <t>Sai sandesh  Sunkishala</t>
  </si>
  <si>
    <t>Sandesh.goud@gmail.com</t>
  </si>
  <si>
    <t>Lingamalla.sandhya@gmail.com</t>
  </si>
  <si>
    <t>1997-01-27</t>
  </si>
  <si>
    <t>3-1-186/a,weekly bazar</t>
  </si>
  <si>
    <t>Metpally</t>
  </si>
  <si>
    <t>Metpally,jagityal</t>
  </si>
  <si>
    <t>HCJPS8070J</t>
  </si>
  <si>
    <t xml:space="preserve">Sanjeev Kumar </t>
  </si>
  <si>
    <t>DUMPALA</t>
  </si>
  <si>
    <t>Sanjeev Kumar   DUMPALA</t>
  </si>
  <si>
    <t>dsanjeev30@gmail.com</t>
  </si>
  <si>
    <t xml:space="preserve">Dsanjeev353@gmail.com </t>
  </si>
  <si>
    <t>1997-02-05</t>
  </si>
  <si>
    <t>16-5-419/4/A</t>
  </si>
  <si>
    <t>D C Patel colony</t>
  </si>
  <si>
    <t>NO696327</t>
  </si>
  <si>
    <t>Shiva ram teja</t>
  </si>
  <si>
    <t>Keerthi</t>
  </si>
  <si>
    <t>Shiva ram teja  Keerthi</t>
  </si>
  <si>
    <t>kshivaramteja@gmail.com</t>
  </si>
  <si>
    <t>sssshiva@gmail.com</t>
  </si>
  <si>
    <t>1998-04-24</t>
  </si>
  <si>
    <t>10-10-124</t>
  </si>
  <si>
    <t>Girmajipet</t>
  </si>
  <si>
    <t>ELTPK7648A</t>
  </si>
  <si>
    <t>Sri Naga Sai Gopala Krishna</t>
  </si>
  <si>
    <t>Kala</t>
  </si>
  <si>
    <t>Sri Naga Sai Gopala Krishna  Kala</t>
  </si>
  <si>
    <t>gopalakrishna.kala@gmail.com</t>
  </si>
  <si>
    <t>kala.sriramamurthy@gmail.com</t>
  </si>
  <si>
    <t>1997-09-30</t>
  </si>
  <si>
    <t>1-2-54/1,2nd floor</t>
  </si>
  <si>
    <t>Domalguda</t>
  </si>
  <si>
    <t>040-40042219</t>
  </si>
  <si>
    <t>Z4384984</t>
  </si>
  <si>
    <t>M SRINU</t>
  </si>
  <si>
    <t>NAIK</t>
  </si>
  <si>
    <t>M SRINU  NAIK</t>
  </si>
  <si>
    <t>srinunaik3@gmail.com</t>
  </si>
  <si>
    <t>Plot-18,venkatreddy colony,Sikh village, secunderbad</t>
  </si>
  <si>
    <t>H No 4-19 sariya thanks, tadoor, Aithole,Mahabubnagar</t>
  </si>
  <si>
    <t>Suraj</t>
  </si>
  <si>
    <t>Bodapati</t>
  </si>
  <si>
    <t>Suraj  Bodapati</t>
  </si>
  <si>
    <t>Surajbodapati97@gmail.com</t>
  </si>
  <si>
    <t>Ram.chandra.bodapati@gmail.com</t>
  </si>
  <si>
    <t>1997-07-06</t>
  </si>
  <si>
    <t xml:space="preserve">2-41/9 Sai Nagar colony dhoolapally secundrabad. </t>
  </si>
  <si>
    <t>Varun</t>
  </si>
  <si>
    <t>Rishikanth. R</t>
  </si>
  <si>
    <t>Varun  Rishikanth. R</t>
  </si>
  <si>
    <t>varunrishikanth@gmail.com</t>
  </si>
  <si>
    <t>varunrishi666@gmail.com</t>
  </si>
  <si>
    <t>1998-03-05</t>
  </si>
  <si>
    <t>H.No:8-8-136/1</t>
  </si>
  <si>
    <t>Road no. 17, Green Park Colony</t>
  </si>
  <si>
    <t xml:space="preserve">Vineeth </t>
  </si>
  <si>
    <t>Vuyyuru</t>
  </si>
  <si>
    <t>Vineeth   Vuyyuru</t>
  </si>
  <si>
    <t xml:space="preserve">vineeth.r.vuyyuru@gmail.com </t>
  </si>
  <si>
    <t>srinivasa_r_vuyyuru@yahoo.com</t>
  </si>
  <si>
    <t>1997-04-12</t>
  </si>
  <si>
    <t xml:space="preserve">Flat no: 504,House no: 2-16-50/B,Ponnapalli Plaza, </t>
  </si>
  <si>
    <t xml:space="preserve">Prashanth Nagar,Uppal, Hyderabad </t>
  </si>
  <si>
    <t>AXKPV0843R</t>
  </si>
  <si>
    <t>R5937164</t>
  </si>
  <si>
    <t>Vivek Kumar Reddy</t>
  </si>
  <si>
    <t>Hanumareddygari</t>
  </si>
  <si>
    <t>Vivek Kumar Reddy  Hanumareddygari</t>
  </si>
  <si>
    <t>h.vivekreddy000@gmail.com</t>
  </si>
  <si>
    <t>h.vivekreddy@yahoo.com</t>
  </si>
  <si>
    <t>Village:Podichanpally,H.No:1-3/A</t>
  </si>
  <si>
    <t>Mandal:Papannapet,Medak</t>
  </si>
  <si>
    <t>APBPH8260D</t>
  </si>
  <si>
    <t xml:space="preserve">Yatish </t>
  </si>
  <si>
    <t>Chandra</t>
  </si>
  <si>
    <t>Yatish   Chandra</t>
  </si>
  <si>
    <t xml:space="preserve">Yatishchandra889@gmail.com </t>
  </si>
  <si>
    <t>Karthikyadav6@gmail.com</t>
  </si>
  <si>
    <t>H. No-4-1-249/1,New Gunj</t>
  </si>
  <si>
    <t>New gunj</t>
  </si>
  <si>
    <t>Vikarabad</t>
  </si>
  <si>
    <t>CMWPB4235N</t>
  </si>
  <si>
    <t>Akshitha Reddy</t>
  </si>
  <si>
    <t>Thadur</t>
  </si>
  <si>
    <t>Akshitha Reddy  Thadur</t>
  </si>
  <si>
    <t>Akshithareddy@rocketmail.com</t>
  </si>
  <si>
    <t>Randomman.reddy@gmail.com</t>
  </si>
  <si>
    <t xml:space="preserve">Villa number 38, Lumbini sln springs , gachibowli , Hyderabad </t>
  </si>
  <si>
    <t xml:space="preserve">Villa no 38, Lumbini sln springs , gachibowli , Hyderabad </t>
  </si>
  <si>
    <t>L7316427</t>
  </si>
  <si>
    <t>Kamarthi</t>
  </si>
  <si>
    <t>Rushikeshkumar</t>
  </si>
  <si>
    <t>Kamarthi  Rushikeshkumar</t>
  </si>
  <si>
    <t>rushikesh.27jan@gmail.com</t>
  </si>
  <si>
    <t>-</t>
  </si>
  <si>
    <t>0.5 year</t>
  </si>
  <si>
    <t>Hno-203/B Sri nilaya township</t>
  </si>
  <si>
    <t>Badangpet Hyderabad</t>
  </si>
  <si>
    <t>DUGPK5332G</t>
  </si>
  <si>
    <t>Sadeep</t>
  </si>
  <si>
    <t>Gurram</t>
  </si>
  <si>
    <t>Sadeep  Gurram</t>
  </si>
  <si>
    <t>1sanjusandy2@gmail.com</t>
  </si>
  <si>
    <t>1sanjusandy3@gmail.com</t>
  </si>
  <si>
    <t xml:space="preserve">Indian </t>
  </si>
  <si>
    <t>1997-06-15</t>
  </si>
  <si>
    <t>H. No 3-80/2 Bhadrakhali temple road, warangal 506002</t>
  </si>
  <si>
    <t xml:space="preserve">2-91  near holiday treat bekary,gandipet Hyderabad </t>
  </si>
  <si>
    <t>HYDERABAD</t>
  </si>
  <si>
    <t>Mothe</t>
  </si>
  <si>
    <t>Ajay</t>
  </si>
  <si>
    <t>Mothe  Ajay</t>
  </si>
  <si>
    <t>smsajay3035@gmail.com</t>
  </si>
  <si>
    <t>12054cp237@gmail.com</t>
  </si>
  <si>
    <t>1997-05-27</t>
  </si>
  <si>
    <t>1-3-144, old bazar</t>
  </si>
  <si>
    <t>karimnagar</t>
  </si>
  <si>
    <t>telangana</t>
  </si>
  <si>
    <t>CUEPM6545C</t>
  </si>
  <si>
    <t>Dameruppula</t>
  </si>
  <si>
    <t>Santhosh kumar</t>
  </si>
  <si>
    <t>Dameruppula  Santhosh kumar</t>
  </si>
  <si>
    <t>Santunani222@gmail.com</t>
  </si>
  <si>
    <t>Santhoshkumar.dameruppula222@gmail.com</t>
  </si>
  <si>
    <t>1994-05-05</t>
  </si>
  <si>
    <t xml:space="preserve">1-8 kadipikonda warangal </t>
  </si>
  <si>
    <t>1-8 kadipikonda</t>
  </si>
  <si>
    <t>Kazipet</t>
  </si>
  <si>
    <t>CPAPD5947J</t>
  </si>
  <si>
    <t>SONI</t>
  </si>
  <si>
    <t>MALKAPURAM</t>
  </si>
  <si>
    <t>SONI  MALKAPURAM</t>
  </si>
  <si>
    <t>soni12cn052@gmail.com</t>
  </si>
  <si>
    <t>malkapuramsoni@gmail.com</t>
  </si>
  <si>
    <t>1997-09-25</t>
  </si>
  <si>
    <t>Gopinath complex</t>
  </si>
  <si>
    <t>Taranagar</t>
  </si>
  <si>
    <t>Prem</t>
  </si>
  <si>
    <t>Raj</t>
  </si>
  <si>
    <t>Prem  Raj</t>
  </si>
  <si>
    <t>Premrajemmadi@gmail.com</t>
  </si>
  <si>
    <t>Ajay2500@gmail.com</t>
  </si>
  <si>
    <t>2-8-360,Ngos colony,hanamkonda,warangal.</t>
  </si>
  <si>
    <t>2-91,holiday bakery, gandipet,ranga Reddy,hyd</t>
  </si>
  <si>
    <t>ACJPE6773D</t>
  </si>
  <si>
    <t>Ashwini</t>
  </si>
  <si>
    <t>Mandha</t>
  </si>
  <si>
    <t>Ashwini  Mandha</t>
  </si>
  <si>
    <t>ashwinisony01@gamil.com</t>
  </si>
  <si>
    <t>1997-02-07</t>
  </si>
  <si>
    <t>Resala bazar H:no 1555,H:no-1555,Bollaram,secunderabad</t>
  </si>
  <si>
    <t>Resala bazara; H:no1555; bollaram</t>
  </si>
  <si>
    <t>Bollaram</t>
  </si>
  <si>
    <t>Mohammed Fasi</t>
  </si>
  <si>
    <t>Uddin</t>
  </si>
  <si>
    <t>Mohammed Fasi  Uddin</t>
  </si>
  <si>
    <t>mohd.fasi282@gmail.com</t>
  </si>
  <si>
    <t>8months</t>
  </si>
  <si>
    <t>11-1-127 Bclass,Agapura</t>
  </si>
  <si>
    <t>11-1-127 Bclass,Agapura,Hyd.</t>
  </si>
  <si>
    <t>Dasari</t>
  </si>
  <si>
    <t>Dasari  Dasari</t>
  </si>
  <si>
    <t>vd37357@gmail.com</t>
  </si>
  <si>
    <t>1991-12-12</t>
  </si>
  <si>
    <t>16-3-315</t>
  </si>
  <si>
    <t xml:space="preserve">Telengana </t>
  </si>
  <si>
    <t>CJJPD2725D</t>
  </si>
  <si>
    <t>shaik</t>
  </si>
  <si>
    <t>nousheen</t>
  </si>
  <si>
    <t>shaik  nousheen</t>
  </si>
  <si>
    <t xml:space="preserve">nousheensk21@gmail.com </t>
  </si>
  <si>
    <t>38-202  chennareddynagar.</t>
  </si>
  <si>
    <t>RR district. hyderabad</t>
  </si>
  <si>
    <t>balanagar</t>
  </si>
  <si>
    <t>Geetha</t>
  </si>
  <si>
    <t>Gundeboina</t>
  </si>
  <si>
    <t>Geetha  Gundeboina</t>
  </si>
  <si>
    <t>Geetha34pss@gmail.com</t>
  </si>
  <si>
    <t>23_27/1/1</t>
  </si>
  <si>
    <t>Nalgonda</t>
  </si>
  <si>
    <t>S.No.</t>
  </si>
  <si>
    <t>Email ID</t>
  </si>
  <si>
    <t>Mobile No</t>
  </si>
  <si>
    <t>SSC%</t>
  </si>
  <si>
    <t>Inter %</t>
  </si>
  <si>
    <t>UG CGPA</t>
  </si>
  <si>
    <t>yashaswi.kakumanu@gmail.com</t>
  </si>
  <si>
    <t>S. No.</t>
  </si>
  <si>
    <t>Mobile No.</t>
  </si>
  <si>
    <t>Preference</t>
  </si>
  <si>
    <t>Day 1 Sharing</t>
  </si>
  <si>
    <t>C1</t>
  </si>
  <si>
    <t>C2</t>
  </si>
  <si>
    <t>C3</t>
  </si>
  <si>
    <t>No of placements</t>
  </si>
  <si>
    <t>Tata Elxsi</t>
  </si>
  <si>
    <t>TCS</t>
  </si>
  <si>
    <t>Deloitte</t>
  </si>
  <si>
    <t xml:space="preserve">PH Tech. </t>
  </si>
  <si>
    <t>CTS</t>
  </si>
  <si>
    <t>Infosys</t>
  </si>
  <si>
    <t>Accenture</t>
  </si>
  <si>
    <t>BOA</t>
  </si>
  <si>
    <t>Capgemini</t>
  </si>
  <si>
    <t>Accolite Intern</t>
  </si>
  <si>
    <t>JPMC</t>
  </si>
  <si>
    <t>Tanishka Vegunta</t>
  </si>
  <si>
    <t>NCR</t>
  </si>
  <si>
    <t>Varalakshmi Vakkalagadda</t>
  </si>
  <si>
    <t>IBM off 3.2</t>
  </si>
  <si>
    <t>Rauzr</t>
  </si>
  <si>
    <t>Dyson Global</t>
  </si>
  <si>
    <t>ITC</t>
  </si>
  <si>
    <t>Wellsfargo</t>
  </si>
  <si>
    <t>EPAM</t>
  </si>
  <si>
    <t>CTS "Next"</t>
  </si>
  <si>
    <t>capgemini</t>
  </si>
  <si>
    <t>HackwithInfo</t>
  </si>
  <si>
    <t>Oracle</t>
  </si>
  <si>
    <t>Hexagon</t>
  </si>
  <si>
    <t>Mechzone</t>
  </si>
  <si>
    <t>CTS Off 3.4</t>
  </si>
  <si>
    <t>PH Tech.</t>
  </si>
  <si>
    <t>Dameruppula Santhosh kumar</t>
  </si>
  <si>
    <t>Prem Raj</t>
  </si>
  <si>
    <t>IT2</t>
  </si>
  <si>
    <t>Ashwini Mandha</t>
  </si>
  <si>
    <t>Wipro off 1.5</t>
  </si>
  <si>
    <t>Mohammed Fasi Uddin</t>
  </si>
  <si>
    <t>shaik Nousheen</t>
  </si>
  <si>
    <t xml:space="preserve"> </t>
  </si>
  <si>
    <t>Geetha Gundeboina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</si>
</sst>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.0"/>
    <numFmt numFmtId="166" formatCode="yyyy\-mm\-dd"/>
  </numFmts>
  <fonts count="16">
    <font>
      <sz val="10.0"/>
      <color rgb="FF000000"/>
      <name val="Arial"/>
    </font>
    <font>
      <sz val="10.0"/>
      <color theme="1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u/>
      <sz val="11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b/>
      <sz val="10.0"/>
      <color rgb="FF000099"/>
      <name val="Arial"/>
    </font>
    <font/>
    <font>
      <sz val="10.0"/>
      <color rgb="FF000099"/>
      <name val="Arial"/>
    </font>
    <font>
      <sz val="9.0"/>
      <color rgb="FF000099"/>
      <name val="Arial"/>
    </font>
    <font>
      <u/>
      <sz val="10.0"/>
      <color theme="1"/>
      <name val="Arial"/>
    </font>
    <font>
      <sz val="9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quotePrefix="1"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center" vertical="center"/>
    </xf>
    <xf borderId="1" fillId="2" fontId="0" numFmtId="0" xfId="0" applyAlignment="1" applyBorder="1" applyFill="1" applyFont="1">
      <alignment horizontal="center" vertical="center"/>
    </xf>
    <xf borderId="0" fillId="0" fontId="1" numFmtId="166" xfId="0" applyFont="1" applyNumberFormat="1"/>
    <xf borderId="0" fillId="0" fontId="1" numFmtId="2" xfId="0" applyFont="1" applyNumberFormat="1"/>
    <xf borderId="0" fillId="0" fontId="0" numFmtId="164" xfId="0" applyFont="1" applyNumberFormat="1"/>
    <xf borderId="2" fillId="0" fontId="2" numFmtId="0" xfId="0" applyBorder="1" applyFont="1"/>
    <xf borderId="2" fillId="0" fontId="3" numFmtId="164" xfId="0" applyBorder="1" applyFont="1" applyNumberFormat="1"/>
    <xf borderId="2" fillId="0" fontId="3" numFmtId="0" xfId="0" applyBorder="1" applyFont="1"/>
    <xf borderId="2" fillId="0" fontId="3" numFmtId="0" xfId="0" applyAlignment="1" applyBorder="1" applyFont="1">
      <alignment horizontal="left"/>
    </xf>
    <xf borderId="2" fillId="0" fontId="3" numFmtId="165" xfId="0" applyBorder="1" applyFont="1" applyNumberFormat="1"/>
    <xf borderId="2" fillId="0" fontId="4" numFmtId="0" xfId="0" applyAlignment="1" applyBorder="1" applyFont="1">
      <alignment horizontal="center"/>
    </xf>
    <xf borderId="2" fillId="0" fontId="5" numFmtId="164" xfId="0" applyAlignment="1" applyBorder="1" applyFont="1" applyNumberFormat="1">
      <alignment horizontal="center" vertical="center"/>
    </xf>
    <xf borderId="2" fillId="0" fontId="5" numFmtId="0" xfId="0" applyBorder="1" applyFont="1"/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center" vertical="center"/>
    </xf>
    <xf borderId="2" fillId="0" fontId="5" numFmtId="165" xfId="0" applyAlignment="1" applyBorder="1" applyFont="1" applyNumberFormat="1">
      <alignment horizontal="center" vertical="center"/>
    </xf>
    <xf borderId="2" fillId="0" fontId="6" numFmtId="0" xfId="0" applyAlignment="1" applyBorder="1" applyFont="1">
      <alignment horizontal="left" vertical="center"/>
    </xf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/>
    </xf>
    <xf borderId="2" fillId="0" fontId="7" numFmtId="0" xfId="0" applyAlignment="1" applyBorder="1" applyFont="1">
      <alignment vertical="center"/>
    </xf>
    <xf borderId="2" fillId="0" fontId="8" numFmtId="164" xfId="0" applyAlignment="1" applyBorder="1" applyFont="1" applyNumberFormat="1">
      <alignment vertical="center"/>
    </xf>
    <xf borderId="2" fillId="0" fontId="8" numFmtId="0" xfId="0" applyAlignment="1" applyBorder="1" applyFont="1">
      <alignment vertical="center"/>
    </xf>
    <xf borderId="2" fillId="0" fontId="8" numFmtId="0" xfId="0" applyAlignment="1" applyBorder="1" applyFont="1">
      <alignment horizontal="left" vertical="center"/>
    </xf>
    <xf borderId="2" fillId="0" fontId="9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4" fillId="0" fontId="10" numFmtId="0" xfId="0" applyBorder="1" applyFont="1"/>
    <xf borderId="5" fillId="0" fontId="10" numFmtId="0" xfId="0" applyBorder="1" applyFont="1"/>
    <xf borderId="2" fillId="0" fontId="7" numFmtId="0" xfId="0" applyAlignment="1" applyBorder="1" applyFont="1">
      <alignment horizontal="center"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2" fillId="0" fontId="0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2" fillId="0" fontId="1" numFmtId="165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2" fillId="0" fontId="12" numFmtId="0" xfId="0" applyAlignment="1" applyBorder="1" applyFont="1">
      <alignment horizontal="center" vertical="center"/>
    </xf>
    <xf borderId="2" fillId="0" fontId="13" numFmtId="0" xfId="0" applyAlignment="1" applyBorder="1" applyFont="1">
      <alignment horizontal="left" vertical="center"/>
    </xf>
    <xf borderId="2" fillId="0" fontId="14" numFmtId="0" xfId="0" applyAlignment="1" applyBorder="1" applyFont="1">
      <alignment horizontal="center" vertical="center"/>
    </xf>
    <xf borderId="2" fillId="0" fontId="0" numFmtId="0" xfId="0" applyBorder="1" applyFont="1"/>
    <xf borderId="0" fillId="0" fontId="1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yashaswi.kakumanu@g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yashaswi.kakumanu@gmail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" width="14.43"/>
    <col customWidth="1" min="4" max="4" width="24.14"/>
    <col customWidth="1" min="6" max="7" width="14.43"/>
    <col customWidth="1" min="39" max="39" width="14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.75" customHeight="1">
      <c r="A2" s="4">
        <v>1.60115737061E11</v>
      </c>
      <c r="B2" s="5" t="s">
        <v>46</v>
      </c>
      <c r="C2" s="5" t="s">
        <v>47</v>
      </c>
      <c r="D2" s="2" t="s">
        <v>48</v>
      </c>
      <c r="E2" s="5">
        <v>0.0</v>
      </c>
      <c r="F2" s="5" t="s">
        <v>49</v>
      </c>
      <c r="G2" s="5" t="s">
        <v>50</v>
      </c>
      <c r="H2" s="5" t="s">
        <v>51</v>
      </c>
      <c r="I2" s="5" t="s">
        <v>52</v>
      </c>
      <c r="J2" s="6" t="s">
        <v>53</v>
      </c>
      <c r="K2" s="5">
        <v>7.032144864E9</v>
      </c>
      <c r="L2" s="5">
        <v>7.702213687E9</v>
      </c>
      <c r="M2" s="5" t="s">
        <v>54</v>
      </c>
      <c r="N2" s="5" t="s">
        <v>55</v>
      </c>
      <c r="O2" s="7">
        <v>88.0</v>
      </c>
      <c r="P2" s="5">
        <v>2013.0</v>
      </c>
      <c r="Q2" s="7">
        <v>97.0</v>
      </c>
      <c r="R2" s="5">
        <v>2015.0</v>
      </c>
      <c r="S2" s="7"/>
      <c r="T2" s="5"/>
      <c r="U2" s="5" t="s">
        <v>56</v>
      </c>
      <c r="V2" s="5" t="s">
        <v>57</v>
      </c>
      <c r="W2" s="5" t="s">
        <v>58</v>
      </c>
      <c r="X2" s="7">
        <v>7.85</v>
      </c>
      <c r="Y2" s="7">
        <v>8.07</v>
      </c>
      <c r="Z2" s="7">
        <v>7.35</v>
      </c>
      <c r="AA2" s="7">
        <v>7.83</v>
      </c>
      <c r="AB2" s="7">
        <v>8.57</v>
      </c>
      <c r="AC2" s="7">
        <v>7.93</v>
      </c>
      <c r="AD2" s="5">
        <v>2019.0</v>
      </c>
      <c r="AE2" s="5" t="s">
        <v>59</v>
      </c>
      <c r="AF2" s="5" t="s">
        <v>60</v>
      </c>
      <c r="AG2" s="5" t="s">
        <v>61</v>
      </c>
      <c r="AH2" s="5" t="s">
        <v>62</v>
      </c>
      <c r="AI2" s="5" t="s">
        <v>63</v>
      </c>
      <c r="AJ2" s="5">
        <v>500085.0</v>
      </c>
      <c r="AK2" s="5"/>
      <c r="AL2" s="5"/>
      <c r="AM2" s="5"/>
      <c r="AN2" s="5"/>
      <c r="AO2" s="5" t="s">
        <v>64</v>
      </c>
      <c r="AP2" s="5" t="s">
        <v>64</v>
      </c>
      <c r="AQ2" s="5" t="s">
        <v>64</v>
      </c>
      <c r="AR2" s="5">
        <v>4.26083687461E11</v>
      </c>
      <c r="AS2" s="5" t="s">
        <v>65</v>
      </c>
      <c r="AT2" s="5" t="s">
        <v>66</v>
      </c>
    </row>
    <row r="3" ht="15.75" customHeight="1">
      <c r="A3" s="4">
        <v>1.60115737062E11</v>
      </c>
      <c r="B3" s="5" t="s">
        <v>67</v>
      </c>
      <c r="C3" s="5" t="s">
        <v>68</v>
      </c>
      <c r="D3" s="2" t="s">
        <v>69</v>
      </c>
      <c r="E3" s="5">
        <v>0.0</v>
      </c>
      <c r="F3" s="5" t="s">
        <v>49</v>
      </c>
      <c r="G3" s="5" t="s">
        <v>70</v>
      </c>
      <c r="H3" s="5" t="s">
        <v>71</v>
      </c>
      <c r="I3" s="5" t="s">
        <v>52</v>
      </c>
      <c r="J3" s="6" t="s">
        <v>72</v>
      </c>
      <c r="K3" s="5">
        <v>8.801187017E9</v>
      </c>
      <c r="L3" s="5">
        <v>8.106940063E9</v>
      </c>
      <c r="M3" s="5" t="s">
        <v>54</v>
      </c>
      <c r="N3" s="5" t="s">
        <v>55</v>
      </c>
      <c r="O3" s="7">
        <v>85.8</v>
      </c>
      <c r="P3" s="5">
        <v>2013.0</v>
      </c>
      <c r="Q3" s="7">
        <v>97.7</v>
      </c>
      <c r="R3" s="5">
        <v>2015.0</v>
      </c>
      <c r="S3" s="7"/>
      <c r="T3" s="5"/>
      <c r="U3" s="5" t="s">
        <v>56</v>
      </c>
      <c r="V3" s="5" t="s">
        <v>57</v>
      </c>
      <c r="W3" s="5" t="s">
        <v>58</v>
      </c>
      <c r="X3" s="7">
        <v>8.81</v>
      </c>
      <c r="Y3" s="7">
        <v>9.33</v>
      </c>
      <c r="Z3" s="7">
        <v>9.35</v>
      </c>
      <c r="AA3" s="7">
        <v>9.33</v>
      </c>
      <c r="AB3" s="7">
        <v>9.57</v>
      </c>
      <c r="AC3" s="7">
        <v>9.29</v>
      </c>
      <c r="AD3" s="5">
        <v>2019.0</v>
      </c>
      <c r="AE3" s="5" t="s">
        <v>59</v>
      </c>
      <c r="AF3" s="5" t="s">
        <v>73</v>
      </c>
      <c r="AG3" s="5" t="s">
        <v>74</v>
      </c>
      <c r="AH3" s="5" t="s">
        <v>75</v>
      </c>
      <c r="AI3" s="5" t="s">
        <v>63</v>
      </c>
      <c r="AJ3" s="5">
        <v>500072.0</v>
      </c>
      <c r="AK3" s="5"/>
      <c r="AL3" s="5"/>
      <c r="AM3" s="5"/>
      <c r="AN3" s="5"/>
      <c r="AO3" s="5" t="s">
        <v>64</v>
      </c>
      <c r="AP3" s="5" t="s">
        <v>64</v>
      </c>
      <c r="AQ3" s="5" t="s">
        <v>64</v>
      </c>
      <c r="AR3" s="5">
        <v>6.20365952677E11</v>
      </c>
      <c r="AS3" s="5" t="s">
        <v>76</v>
      </c>
      <c r="AT3" s="5" t="s">
        <v>77</v>
      </c>
    </row>
    <row r="4" ht="15.75" customHeight="1">
      <c r="A4" s="4">
        <v>1.60115737063E11</v>
      </c>
      <c r="B4" s="5" t="s">
        <v>78</v>
      </c>
      <c r="C4" s="5" t="s">
        <v>79</v>
      </c>
      <c r="D4" s="2" t="s">
        <v>80</v>
      </c>
      <c r="E4" s="5">
        <v>0.0</v>
      </c>
      <c r="F4" s="5" t="s">
        <v>49</v>
      </c>
      <c r="G4" s="5" t="s">
        <v>81</v>
      </c>
      <c r="H4" s="5" t="s">
        <v>81</v>
      </c>
      <c r="I4" s="5" t="s">
        <v>52</v>
      </c>
      <c r="J4" s="6" t="s">
        <v>82</v>
      </c>
      <c r="K4" s="5">
        <v>8.008929967E9</v>
      </c>
      <c r="L4" s="5">
        <v>8.008929967E9</v>
      </c>
      <c r="M4" s="5" t="s">
        <v>54</v>
      </c>
      <c r="N4" s="5" t="s">
        <v>55</v>
      </c>
      <c r="O4" s="7">
        <v>92.1</v>
      </c>
      <c r="P4" s="5">
        <v>2013.0</v>
      </c>
      <c r="Q4" s="7">
        <v>92.7</v>
      </c>
      <c r="R4" s="5">
        <v>2015.0</v>
      </c>
      <c r="S4" s="7"/>
      <c r="T4" s="5"/>
      <c r="U4" s="5" t="s">
        <v>56</v>
      </c>
      <c r="V4" s="5" t="s">
        <v>57</v>
      </c>
      <c r="W4" s="5" t="s">
        <v>58</v>
      </c>
      <c r="X4" s="7">
        <v>8.04</v>
      </c>
      <c r="Y4" s="7">
        <v>8.37</v>
      </c>
      <c r="Z4" s="7">
        <v>8.57</v>
      </c>
      <c r="AA4" s="7">
        <v>8.7</v>
      </c>
      <c r="AB4" s="7">
        <v>8.67</v>
      </c>
      <c r="AC4" s="7">
        <v>8.44</v>
      </c>
      <c r="AD4" s="5">
        <v>2019.0</v>
      </c>
      <c r="AE4" s="5" t="s">
        <v>59</v>
      </c>
      <c r="AF4" s="5" t="s">
        <v>83</v>
      </c>
      <c r="AG4" s="5" t="s">
        <v>84</v>
      </c>
      <c r="AH4" s="5" t="s">
        <v>75</v>
      </c>
      <c r="AI4" s="5" t="s">
        <v>85</v>
      </c>
      <c r="AJ4" s="5">
        <v>500072.0</v>
      </c>
      <c r="AK4" s="5"/>
      <c r="AL4" s="5"/>
      <c r="AM4" s="5"/>
      <c r="AN4" s="5"/>
      <c r="AO4" s="5" t="s">
        <v>86</v>
      </c>
      <c r="AP4" s="5" t="s">
        <v>86</v>
      </c>
      <c r="AQ4" s="5" t="s">
        <v>64</v>
      </c>
      <c r="AR4" s="5">
        <v>7.78933235119E11</v>
      </c>
      <c r="AS4" s="5" t="s">
        <v>87</v>
      </c>
      <c r="AT4" s="5" t="s">
        <v>87</v>
      </c>
    </row>
    <row r="5" ht="15.75" customHeight="1">
      <c r="A5" s="4">
        <v>1.60115737064E11</v>
      </c>
      <c r="B5" s="5" t="s">
        <v>88</v>
      </c>
      <c r="C5" s="5" t="s">
        <v>89</v>
      </c>
      <c r="D5" s="2" t="s">
        <v>90</v>
      </c>
      <c r="E5" s="5">
        <v>0.0</v>
      </c>
      <c r="F5" s="5" t="s">
        <v>49</v>
      </c>
      <c r="G5" s="5" t="s">
        <v>91</v>
      </c>
      <c r="H5" s="5" t="s">
        <v>92</v>
      </c>
      <c r="I5" s="5" t="s">
        <v>52</v>
      </c>
      <c r="J5" s="6" t="s">
        <v>93</v>
      </c>
      <c r="K5" s="5">
        <v>7.661984755E9</v>
      </c>
      <c r="L5" s="5">
        <v>9.100587649E9</v>
      </c>
      <c r="M5" s="5" t="s">
        <v>54</v>
      </c>
      <c r="N5" s="5" t="s">
        <v>55</v>
      </c>
      <c r="O5" s="7">
        <v>92.1</v>
      </c>
      <c r="P5" s="5">
        <v>2013.0</v>
      </c>
      <c r="Q5" s="7">
        <v>96.4</v>
      </c>
      <c r="R5" s="5">
        <v>2015.0</v>
      </c>
      <c r="S5" s="7"/>
      <c r="T5" s="5"/>
      <c r="U5" s="5" t="s">
        <v>56</v>
      </c>
      <c r="V5" s="5" t="s">
        <v>57</v>
      </c>
      <c r="W5" s="5" t="s">
        <v>58</v>
      </c>
      <c r="X5" s="7">
        <v>8.19</v>
      </c>
      <c r="Y5" s="7">
        <v>8.78</v>
      </c>
      <c r="Z5" s="7">
        <v>7.87</v>
      </c>
      <c r="AA5" s="7">
        <v>8.13</v>
      </c>
      <c r="AB5" s="7">
        <v>8.29</v>
      </c>
      <c r="AC5" s="7">
        <v>8.26</v>
      </c>
      <c r="AD5" s="5">
        <v>2019.0</v>
      </c>
      <c r="AE5" s="5" t="s">
        <v>59</v>
      </c>
      <c r="AF5" s="5" t="s">
        <v>94</v>
      </c>
      <c r="AG5" s="5" t="s">
        <v>95</v>
      </c>
      <c r="AH5" s="5" t="s">
        <v>62</v>
      </c>
      <c r="AI5" s="5" t="s">
        <v>63</v>
      </c>
      <c r="AJ5" s="5">
        <v>506331.0</v>
      </c>
      <c r="AK5" s="5"/>
      <c r="AL5" s="5"/>
      <c r="AM5" s="5"/>
      <c r="AN5" s="5"/>
      <c r="AO5" s="5" t="s">
        <v>64</v>
      </c>
      <c r="AP5" s="5" t="s">
        <v>64</v>
      </c>
      <c r="AQ5" s="5" t="s">
        <v>64</v>
      </c>
      <c r="AR5" s="5">
        <v>6.08225850002E11</v>
      </c>
      <c r="AS5" s="5" t="s">
        <v>96</v>
      </c>
      <c r="AT5" s="5" t="s">
        <v>97</v>
      </c>
    </row>
    <row r="6" ht="15.75" customHeight="1">
      <c r="A6" s="4">
        <v>1.60115737065E11</v>
      </c>
      <c r="B6" s="5" t="s">
        <v>98</v>
      </c>
      <c r="C6" s="5" t="s">
        <v>99</v>
      </c>
      <c r="D6" s="2" t="s">
        <v>100</v>
      </c>
      <c r="E6" s="5">
        <v>0.0</v>
      </c>
      <c r="F6" s="5" t="s">
        <v>49</v>
      </c>
      <c r="G6" s="5" t="s">
        <v>101</v>
      </c>
      <c r="H6" s="5" t="s">
        <v>101</v>
      </c>
      <c r="I6" s="5" t="s">
        <v>52</v>
      </c>
      <c r="J6" s="6" t="s">
        <v>102</v>
      </c>
      <c r="K6" s="5">
        <v>9.154057241E9</v>
      </c>
      <c r="L6" s="5">
        <v>9.133480051E9</v>
      </c>
      <c r="M6" s="5" t="s">
        <v>54</v>
      </c>
      <c r="N6" s="5" t="s">
        <v>55</v>
      </c>
      <c r="O6" s="7">
        <v>90.2</v>
      </c>
      <c r="P6" s="5">
        <v>2013.0</v>
      </c>
      <c r="Q6" s="7">
        <v>97.3</v>
      </c>
      <c r="R6" s="5">
        <v>2015.0</v>
      </c>
      <c r="S6" s="7"/>
      <c r="T6" s="5"/>
      <c r="U6" s="5" t="s">
        <v>56</v>
      </c>
      <c r="V6" s="5" t="s">
        <v>57</v>
      </c>
      <c r="W6" s="5" t="s">
        <v>58</v>
      </c>
      <c r="X6" s="7">
        <v>7.88</v>
      </c>
      <c r="Y6" s="7">
        <v>8.67</v>
      </c>
      <c r="Z6" s="7">
        <v>7.57</v>
      </c>
      <c r="AA6" s="7">
        <v>8.22</v>
      </c>
      <c r="AB6" s="7">
        <v>8.24</v>
      </c>
      <c r="AC6" s="7">
        <v>8.12</v>
      </c>
      <c r="AD6" s="5">
        <v>2019.0</v>
      </c>
      <c r="AE6" s="5" t="s">
        <v>59</v>
      </c>
      <c r="AF6" s="5" t="s">
        <v>103</v>
      </c>
      <c r="AG6" s="5" t="s">
        <v>104</v>
      </c>
      <c r="AH6" s="5" t="s">
        <v>105</v>
      </c>
      <c r="AI6" s="5" t="s">
        <v>63</v>
      </c>
      <c r="AJ6" s="5">
        <v>508206.0</v>
      </c>
      <c r="AK6" s="5"/>
      <c r="AL6" s="5"/>
      <c r="AM6" s="5"/>
      <c r="AN6" s="5"/>
      <c r="AO6" s="5" t="s">
        <v>86</v>
      </c>
      <c r="AP6" s="5" t="s">
        <v>86</v>
      </c>
      <c r="AQ6" s="5" t="s">
        <v>64</v>
      </c>
      <c r="AR6" s="5">
        <v>6.94818231516E11</v>
      </c>
      <c r="AS6" s="5" t="s">
        <v>87</v>
      </c>
      <c r="AT6" s="5" t="s">
        <v>87</v>
      </c>
    </row>
    <row r="7" ht="15.75" customHeight="1">
      <c r="A7" s="4">
        <v>1.60115737066E11</v>
      </c>
      <c r="B7" s="5" t="s">
        <v>106</v>
      </c>
      <c r="C7" s="5" t="s">
        <v>107</v>
      </c>
      <c r="D7" s="2" t="s">
        <v>108</v>
      </c>
      <c r="E7" s="5">
        <v>0.0</v>
      </c>
      <c r="F7" s="5" t="s">
        <v>49</v>
      </c>
      <c r="G7" s="5" t="s">
        <v>109</v>
      </c>
      <c r="H7" s="5" t="s">
        <v>109</v>
      </c>
      <c r="I7" s="5" t="s">
        <v>52</v>
      </c>
      <c r="J7" s="6" t="s">
        <v>110</v>
      </c>
      <c r="K7" s="5">
        <v>7.702213687E9</v>
      </c>
      <c r="L7" s="5">
        <v>9.866005204E9</v>
      </c>
      <c r="M7" s="5" t="s">
        <v>54</v>
      </c>
      <c r="N7" s="5" t="s">
        <v>55</v>
      </c>
      <c r="O7" s="7">
        <v>83.0</v>
      </c>
      <c r="P7" s="5">
        <v>2013.0</v>
      </c>
      <c r="Q7" s="7">
        <v>96.0</v>
      </c>
      <c r="R7" s="5">
        <v>2015.0</v>
      </c>
      <c r="S7" s="7"/>
      <c r="T7" s="5"/>
      <c r="U7" s="5" t="s">
        <v>56</v>
      </c>
      <c r="V7" s="5" t="s">
        <v>57</v>
      </c>
      <c r="W7" s="5" t="s">
        <v>58</v>
      </c>
      <c r="X7" s="7">
        <v>8.4</v>
      </c>
      <c r="Y7" s="7">
        <v>9.2</v>
      </c>
      <c r="Z7" s="7">
        <v>8.2</v>
      </c>
      <c r="AA7" s="7">
        <v>8.6</v>
      </c>
      <c r="AB7" s="7">
        <v>9.2</v>
      </c>
      <c r="AC7" s="7">
        <v>8.7</v>
      </c>
      <c r="AD7" s="5">
        <v>2019.0</v>
      </c>
      <c r="AE7" s="5" t="s">
        <v>59</v>
      </c>
      <c r="AF7" s="5" t="s">
        <v>111</v>
      </c>
      <c r="AG7" s="5" t="s">
        <v>112</v>
      </c>
      <c r="AH7" s="5" t="s">
        <v>75</v>
      </c>
      <c r="AI7" s="5" t="s">
        <v>63</v>
      </c>
      <c r="AJ7" s="5">
        <v>500073.0</v>
      </c>
      <c r="AK7" s="5" t="s">
        <v>113</v>
      </c>
      <c r="AL7" s="5"/>
      <c r="AM7" s="5"/>
      <c r="AN7" s="5"/>
      <c r="AO7" s="5" t="s">
        <v>64</v>
      </c>
      <c r="AP7" s="5" t="s">
        <v>64</v>
      </c>
      <c r="AQ7" s="5" t="s">
        <v>64</v>
      </c>
      <c r="AR7" s="5">
        <v>8.89234863259E11</v>
      </c>
      <c r="AS7" s="5" t="s">
        <v>114</v>
      </c>
      <c r="AT7" s="5" t="s">
        <v>115</v>
      </c>
    </row>
    <row r="8" ht="15.75" customHeight="1">
      <c r="A8" s="4">
        <v>1.60115737067E11</v>
      </c>
      <c r="B8" s="5" t="s">
        <v>116</v>
      </c>
      <c r="C8" s="5" t="s">
        <v>117</v>
      </c>
      <c r="D8" s="2" t="s">
        <v>118</v>
      </c>
      <c r="E8" s="5">
        <v>0.0</v>
      </c>
      <c r="F8" s="5" t="s">
        <v>49</v>
      </c>
      <c r="G8" s="5" t="s">
        <v>119</v>
      </c>
      <c r="H8" s="5" t="s">
        <v>120</v>
      </c>
      <c r="I8" s="5" t="s">
        <v>52</v>
      </c>
      <c r="J8" s="6" t="s">
        <v>121</v>
      </c>
      <c r="K8" s="5">
        <v>7.842700461E9</v>
      </c>
      <c r="L8" s="5">
        <v>9.949734446E9</v>
      </c>
      <c r="M8" s="5" t="s">
        <v>54</v>
      </c>
      <c r="N8" s="5" t="s">
        <v>55</v>
      </c>
      <c r="O8" s="7">
        <v>87.4</v>
      </c>
      <c r="P8" s="5">
        <v>2013.0</v>
      </c>
      <c r="Q8" s="7">
        <v>93.0</v>
      </c>
      <c r="R8" s="5">
        <v>2015.0</v>
      </c>
      <c r="S8" s="7"/>
      <c r="T8" s="5"/>
      <c r="U8" s="5" t="s">
        <v>56</v>
      </c>
      <c r="V8" s="5" t="s">
        <v>57</v>
      </c>
      <c r="W8" s="5" t="s">
        <v>58</v>
      </c>
      <c r="X8" s="7">
        <v>8.07</v>
      </c>
      <c r="Y8" s="7">
        <v>8.59</v>
      </c>
      <c r="Z8" s="7">
        <v>7.78</v>
      </c>
      <c r="AA8" s="7">
        <v>7.61</v>
      </c>
      <c r="AB8" s="7">
        <v>8.0</v>
      </c>
      <c r="AC8" s="7">
        <v>8.03</v>
      </c>
      <c r="AD8" s="5">
        <v>2019.0</v>
      </c>
      <c r="AE8" s="5" t="s">
        <v>59</v>
      </c>
      <c r="AF8" s="5" t="s">
        <v>122</v>
      </c>
      <c r="AG8" s="5" t="s">
        <v>123</v>
      </c>
      <c r="AH8" s="5" t="s">
        <v>75</v>
      </c>
      <c r="AI8" s="5" t="s">
        <v>63</v>
      </c>
      <c r="AJ8" s="5">
        <v>500004.0</v>
      </c>
      <c r="AK8" s="5" t="s">
        <v>124</v>
      </c>
      <c r="AL8" s="5"/>
      <c r="AM8" s="5"/>
      <c r="AN8" s="5"/>
      <c r="AO8" s="5" t="s">
        <v>64</v>
      </c>
      <c r="AP8" s="5" t="s">
        <v>64</v>
      </c>
      <c r="AQ8" s="5" t="s">
        <v>64</v>
      </c>
      <c r="AR8" s="5">
        <v>6.35922183438E11</v>
      </c>
      <c r="AS8" s="5" t="s">
        <v>125</v>
      </c>
      <c r="AT8" s="5" t="s">
        <v>87</v>
      </c>
    </row>
    <row r="9" ht="15.75" customHeight="1">
      <c r="A9" s="4">
        <v>1.60115737068E11</v>
      </c>
      <c r="B9" s="5" t="s">
        <v>126</v>
      </c>
      <c r="C9" s="5" t="s">
        <v>127</v>
      </c>
      <c r="D9" s="2" t="s">
        <v>128</v>
      </c>
      <c r="E9" s="5">
        <v>0.0</v>
      </c>
      <c r="F9" s="5" t="s">
        <v>49</v>
      </c>
      <c r="G9" s="5" t="s">
        <v>129</v>
      </c>
      <c r="H9" s="5" t="s">
        <v>130</v>
      </c>
      <c r="I9" s="5" t="s">
        <v>52</v>
      </c>
      <c r="J9" s="6" t="s">
        <v>131</v>
      </c>
      <c r="K9" s="5">
        <v>8.897960207E9</v>
      </c>
      <c r="L9" s="5">
        <v>8.897960207E9</v>
      </c>
      <c r="M9" s="5" t="s">
        <v>54</v>
      </c>
      <c r="N9" s="5" t="s">
        <v>55</v>
      </c>
      <c r="O9" s="7">
        <v>83.6</v>
      </c>
      <c r="P9" s="5">
        <v>2013.0</v>
      </c>
      <c r="Q9" s="7">
        <v>93.0</v>
      </c>
      <c r="R9" s="5">
        <v>2015.0</v>
      </c>
      <c r="S9" s="7"/>
      <c r="T9" s="5"/>
      <c r="U9" s="5" t="s">
        <v>56</v>
      </c>
      <c r="V9" s="5" t="s">
        <v>57</v>
      </c>
      <c r="W9" s="5" t="s">
        <v>58</v>
      </c>
      <c r="X9" s="7">
        <v>6.3</v>
      </c>
      <c r="Y9" s="7">
        <v>6.7</v>
      </c>
      <c r="Z9" s="7">
        <v>5.9</v>
      </c>
      <c r="AA9" s="7">
        <v>6.2</v>
      </c>
      <c r="AB9" s="7">
        <v>7.0</v>
      </c>
      <c r="AC9" s="7">
        <v>6.3</v>
      </c>
      <c r="AD9" s="5">
        <v>2019.0</v>
      </c>
      <c r="AE9" s="5" t="s">
        <v>59</v>
      </c>
      <c r="AF9" s="5" t="s">
        <v>132</v>
      </c>
      <c r="AG9" s="5" t="s">
        <v>133</v>
      </c>
      <c r="AH9" s="5" t="s">
        <v>134</v>
      </c>
      <c r="AI9" s="5" t="s">
        <v>63</v>
      </c>
      <c r="AJ9" s="5">
        <v>505526.0</v>
      </c>
      <c r="AK9" s="5"/>
      <c r="AL9" s="5"/>
      <c r="AM9" s="5"/>
      <c r="AN9" s="5"/>
      <c r="AO9" s="5" t="s">
        <v>86</v>
      </c>
      <c r="AP9" s="5" t="s">
        <v>86</v>
      </c>
      <c r="AQ9" s="5" t="s">
        <v>64</v>
      </c>
      <c r="AR9" s="5">
        <v>6.5780112987E11</v>
      </c>
      <c r="AS9" s="5" t="s">
        <v>87</v>
      </c>
      <c r="AT9" s="5" t="s">
        <v>87</v>
      </c>
    </row>
    <row r="10" ht="15.75" customHeight="1">
      <c r="A10" s="4">
        <v>1.60115737069E11</v>
      </c>
      <c r="B10" s="5" t="s">
        <v>135</v>
      </c>
      <c r="C10" s="5" t="s">
        <v>136</v>
      </c>
      <c r="D10" s="2" t="s">
        <v>137</v>
      </c>
      <c r="E10" s="5">
        <v>0.0</v>
      </c>
      <c r="F10" s="5" t="s">
        <v>49</v>
      </c>
      <c r="G10" s="5" t="s">
        <v>138</v>
      </c>
      <c r="H10" s="5" t="s">
        <v>139</v>
      </c>
      <c r="I10" s="5" t="s">
        <v>52</v>
      </c>
      <c r="J10" s="6" t="s">
        <v>140</v>
      </c>
      <c r="K10" s="5">
        <v>9.912416566E9</v>
      </c>
      <c r="L10" s="5">
        <v>9.49074484E9</v>
      </c>
      <c r="M10" s="5" t="s">
        <v>54</v>
      </c>
      <c r="N10" s="5" t="s">
        <v>55</v>
      </c>
      <c r="O10" s="7">
        <v>92.5</v>
      </c>
      <c r="P10" s="5">
        <v>2013.0</v>
      </c>
      <c r="Q10" s="7">
        <v>95.0</v>
      </c>
      <c r="R10" s="5">
        <v>2015.0</v>
      </c>
      <c r="S10" s="7"/>
      <c r="T10" s="5"/>
      <c r="U10" s="5" t="s">
        <v>56</v>
      </c>
      <c r="V10" s="5" t="s">
        <v>57</v>
      </c>
      <c r="W10" s="5" t="s">
        <v>58</v>
      </c>
      <c r="X10" s="7">
        <v>7.59</v>
      </c>
      <c r="Y10" s="7">
        <v>8.54</v>
      </c>
      <c r="Z10" s="7">
        <v>8.45</v>
      </c>
      <c r="AA10" s="7">
        <v>7.54</v>
      </c>
      <c r="AB10" s="7">
        <v>8.3</v>
      </c>
      <c r="AC10" s="7">
        <v>8.1</v>
      </c>
      <c r="AD10" s="5">
        <v>2019.0</v>
      </c>
      <c r="AE10" s="5" t="s">
        <v>59</v>
      </c>
      <c r="AF10" s="5" t="s">
        <v>141</v>
      </c>
      <c r="AG10" s="5" t="s">
        <v>142</v>
      </c>
      <c r="AH10" s="5" t="s">
        <v>75</v>
      </c>
      <c r="AI10" s="5" t="s">
        <v>63</v>
      </c>
      <c r="AJ10" s="5">
        <v>500070.0</v>
      </c>
      <c r="AK10" s="5"/>
      <c r="AL10" s="5"/>
      <c r="AM10" s="5"/>
      <c r="AN10" s="5"/>
      <c r="AO10" s="5" t="s">
        <v>86</v>
      </c>
      <c r="AP10" s="5" t="s">
        <v>86</v>
      </c>
      <c r="AQ10" s="5" t="s">
        <v>64</v>
      </c>
      <c r="AR10" s="5">
        <v>5.01759420157E11</v>
      </c>
      <c r="AS10" s="5" t="s">
        <v>87</v>
      </c>
      <c r="AT10" s="5" t="s">
        <v>87</v>
      </c>
    </row>
    <row r="11" ht="15.75" customHeight="1">
      <c r="A11" s="4">
        <v>1.6011573707E11</v>
      </c>
      <c r="B11" s="5" t="s">
        <v>143</v>
      </c>
      <c r="C11" s="5" t="s">
        <v>144</v>
      </c>
      <c r="D11" s="2" t="s">
        <v>145</v>
      </c>
      <c r="E11" s="5">
        <v>3.0</v>
      </c>
      <c r="F11" s="5" t="s">
        <v>49</v>
      </c>
      <c r="G11" s="5" t="s">
        <v>146</v>
      </c>
      <c r="H11" s="5" t="s">
        <v>147</v>
      </c>
      <c r="I11" s="5" t="s">
        <v>52</v>
      </c>
      <c r="J11" s="6" t="s">
        <v>148</v>
      </c>
      <c r="K11" s="5">
        <v>9.100321361E9</v>
      </c>
      <c r="L11" s="5">
        <v>8.498044444E9</v>
      </c>
      <c r="M11" s="5" t="s">
        <v>54</v>
      </c>
      <c r="N11" s="5" t="s">
        <v>55</v>
      </c>
      <c r="O11" s="7">
        <v>66.5</v>
      </c>
      <c r="P11" s="5">
        <v>2013.0</v>
      </c>
      <c r="Q11" s="7">
        <v>77.0</v>
      </c>
      <c r="R11" s="5">
        <v>2015.0</v>
      </c>
      <c r="S11" s="7"/>
      <c r="T11" s="5"/>
      <c r="U11" s="5" t="s">
        <v>56</v>
      </c>
      <c r="V11" s="5" t="s">
        <v>57</v>
      </c>
      <c r="W11" s="5" t="s">
        <v>58</v>
      </c>
      <c r="X11" s="7">
        <v>5.5</v>
      </c>
      <c r="Y11" s="7">
        <v>6.5</v>
      </c>
      <c r="Z11" s="7">
        <v>5.6</v>
      </c>
      <c r="AA11" s="7">
        <v>5.0</v>
      </c>
      <c r="AB11" s="7">
        <v>5.0</v>
      </c>
      <c r="AC11" s="7">
        <v>5.6</v>
      </c>
      <c r="AD11" s="5">
        <v>2019.0</v>
      </c>
      <c r="AE11" s="5" t="s">
        <v>59</v>
      </c>
      <c r="AF11" s="5" t="s">
        <v>149</v>
      </c>
      <c r="AG11" s="5" t="s">
        <v>150</v>
      </c>
      <c r="AH11" s="5" t="s">
        <v>75</v>
      </c>
      <c r="AI11" s="5" t="s">
        <v>63</v>
      </c>
      <c r="AJ11" s="5">
        <v>501203.0</v>
      </c>
      <c r="AK11" s="5"/>
      <c r="AL11" s="5"/>
      <c r="AM11" s="5"/>
      <c r="AN11" s="5"/>
      <c r="AO11" s="5" t="s">
        <v>86</v>
      </c>
      <c r="AP11" s="5" t="s">
        <v>64</v>
      </c>
      <c r="AQ11" s="5" t="s">
        <v>64</v>
      </c>
      <c r="AR11" s="5">
        <v>8.00475829525E11</v>
      </c>
      <c r="AS11" s="5" t="s">
        <v>87</v>
      </c>
      <c r="AT11" s="5" t="s">
        <v>151</v>
      </c>
    </row>
    <row r="12" ht="15.75" customHeight="1">
      <c r="A12" s="4">
        <v>1.60115737071E11</v>
      </c>
      <c r="B12" s="5" t="s">
        <v>152</v>
      </c>
      <c r="C12" s="5" t="s">
        <v>153</v>
      </c>
      <c r="D12" s="2" t="s">
        <v>154</v>
      </c>
      <c r="E12" s="5">
        <v>0.0</v>
      </c>
      <c r="F12" s="5" t="s">
        <v>49</v>
      </c>
      <c r="G12" s="5" t="s">
        <v>155</v>
      </c>
      <c r="H12" s="5" t="s">
        <v>156</v>
      </c>
      <c r="I12" s="5" t="s">
        <v>52</v>
      </c>
      <c r="J12" s="6" t="s">
        <v>157</v>
      </c>
      <c r="K12" s="5">
        <v>7.032084334E9</v>
      </c>
      <c r="L12" s="5">
        <v>9.848132016E9</v>
      </c>
      <c r="M12" s="5" t="s">
        <v>54</v>
      </c>
      <c r="N12" s="5" t="s">
        <v>55</v>
      </c>
      <c r="O12" s="7">
        <v>90.2</v>
      </c>
      <c r="P12" s="5">
        <v>2013.0</v>
      </c>
      <c r="Q12" s="7">
        <v>88.0</v>
      </c>
      <c r="R12" s="5">
        <v>2005.0</v>
      </c>
      <c r="S12" s="7"/>
      <c r="T12" s="5"/>
      <c r="U12" s="5" t="s">
        <v>56</v>
      </c>
      <c r="V12" s="5" t="s">
        <v>57</v>
      </c>
      <c r="W12" s="5" t="s">
        <v>58</v>
      </c>
      <c r="X12" s="7">
        <v>6.0</v>
      </c>
      <c r="Y12" s="7">
        <v>6.57</v>
      </c>
      <c r="Z12" s="7">
        <v>8.0</v>
      </c>
      <c r="AA12" s="7">
        <v>8.0</v>
      </c>
      <c r="AB12" s="7">
        <v>8.0</v>
      </c>
      <c r="AC12" s="7">
        <v>7.0</v>
      </c>
      <c r="AD12" s="5">
        <v>2019.0</v>
      </c>
      <c r="AE12" s="5" t="s">
        <v>59</v>
      </c>
      <c r="AF12" s="5" t="s">
        <v>158</v>
      </c>
      <c r="AG12" s="5" t="s">
        <v>158</v>
      </c>
      <c r="AH12" s="5" t="s">
        <v>159</v>
      </c>
      <c r="AI12" s="5" t="s">
        <v>160</v>
      </c>
      <c r="AJ12" s="5">
        <v>50059.0</v>
      </c>
      <c r="AK12" s="5"/>
      <c r="AL12" s="5"/>
      <c r="AM12" s="5"/>
      <c r="AN12" s="5"/>
      <c r="AO12" s="5" t="s">
        <v>86</v>
      </c>
      <c r="AP12" s="5" t="s">
        <v>86</v>
      </c>
      <c r="AQ12" s="5" t="s">
        <v>64</v>
      </c>
      <c r="AR12" s="5">
        <v>8.1430656077E11</v>
      </c>
      <c r="AS12" s="5" t="s">
        <v>87</v>
      </c>
      <c r="AT12" s="5" t="s">
        <v>87</v>
      </c>
    </row>
    <row r="13" ht="15.75" customHeight="1">
      <c r="A13" s="4">
        <v>1.60115737072E11</v>
      </c>
      <c r="B13" s="5" t="s">
        <v>161</v>
      </c>
      <c r="C13" s="5" t="s">
        <v>162</v>
      </c>
      <c r="D13" s="2" t="s">
        <v>163</v>
      </c>
      <c r="E13" s="5">
        <v>0.0</v>
      </c>
      <c r="F13" s="5" t="s">
        <v>49</v>
      </c>
      <c r="G13" s="5" t="s">
        <v>164</v>
      </c>
      <c r="H13" s="5" t="s">
        <v>165</v>
      </c>
      <c r="I13" s="5" t="s">
        <v>52</v>
      </c>
      <c r="J13" s="6" t="s">
        <v>166</v>
      </c>
      <c r="K13" s="5">
        <v>9.052992646E9</v>
      </c>
      <c r="L13" s="5">
        <v>8.332817691E9</v>
      </c>
      <c r="M13" s="5" t="s">
        <v>54</v>
      </c>
      <c r="N13" s="5" t="s">
        <v>55</v>
      </c>
      <c r="O13" s="7">
        <v>94.0</v>
      </c>
      <c r="P13" s="5">
        <v>2013.0</v>
      </c>
      <c r="Q13" s="7">
        <v>96.0</v>
      </c>
      <c r="R13" s="5">
        <v>2015.0</v>
      </c>
      <c r="S13" s="7"/>
      <c r="T13" s="5"/>
      <c r="U13" s="5" t="s">
        <v>56</v>
      </c>
      <c r="V13" s="5" t="s">
        <v>57</v>
      </c>
      <c r="W13" s="5" t="s">
        <v>58</v>
      </c>
      <c r="X13" s="7">
        <v>7.1</v>
      </c>
      <c r="Y13" s="7">
        <v>7.0</v>
      </c>
      <c r="Z13" s="7">
        <v>7.7</v>
      </c>
      <c r="AA13" s="7">
        <v>7.2</v>
      </c>
      <c r="AB13" s="7">
        <v>7.2</v>
      </c>
      <c r="AC13" s="7">
        <v>7.2</v>
      </c>
      <c r="AD13" s="5">
        <v>2019.0</v>
      </c>
      <c r="AE13" s="5" t="s">
        <v>59</v>
      </c>
      <c r="AF13" s="5" t="s">
        <v>167</v>
      </c>
      <c r="AG13" s="5" t="s">
        <v>168</v>
      </c>
      <c r="AH13" s="5" t="s">
        <v>169</v>
      </c>
      <c r="AI13" s="5" t="s">
        <v>170</v>
      </c>
      <c r="AJ13" s="5">
        <v>522006.0</v>
      </c>
      <c r="AK13" s="5"/>
      <c r="AL13" s="5"/>
      <c r="AM13" s="5"/>
      <c r="AN13" s="5"/>
      <c r="AO13" s="5" t="s">
        <v>64</v>
      </c>
      <c r="AP13" s="5" t="s">
        <v>86</v>
      </c>
      <c r="AQ13" s="5" t="s">
        <v>64</v>
      </c>
      <c r="AR13" s="5">
        <v>9.25875378353E11</v>
      </c>
      <c r="AS13" s="5" t="s">
        <v>171</v>
      </c>
      <c r="AT13" s="5" t="s">
        <v>87</v>
      </c>
    </row>
    <row r="14" ht="15.75" customHeight="1">
      <c r="A14" s="4">
        <v>1.60115737073E11</v>
      </c>
      <c r="B14" s="5" t="s">
        <v>172</v>
      </c>
      <c r="C14" s="5" t="s">
        <v>173</v>
      </c>
      <c r="D14" s="2" t="s">
        <v>174</v>
      </c>
      <c r="E14" s="5">
        <v>0.0</v>
      </c>
      <c r="F14" s="5" t="s">
        <v>49</v>
      </c>
      <c r="G14" s="5" t="s">
        <v>175</v>
      </c>
      <c r="H14" s="5" t="s">
        <v>175</v>
      </c>
      <c r="I14" s="5" t="s">
        <v>52</v>
      </c>
      <c r="J14" s="6" t="s">
        <v>176</v>
      </c>
      <c r="K14" s="5">
        <v>9.912666818E9</v>
      </c>
      <c r="L14" s="5">
        <v>9.701966767E9</v>
      </c>
      <c r="M14" s="5" t="s">
        <v>54</v>
      </c>
      <c r="N14" s="5" t="s">
        <v>55</v>
      </c>
      <c r="O14" s="7">
        <v>86.0</v>
      </c>
      <c r="P14" s="5">
        <v>2013.0</v>
      </c>
      <c r="Q14" s="7">
        <v>90.0</v>
      </c>
      <c r="R14" s="5">
        <v>2015.0</v>
      </c>
      <c r="S14" s="7"/>
      <c r="T14" s="5"/>
      <c r="U14" s="5" t="s">
        <v>56</v>
      </c>
      <c r="V14" s="5" t="s">
        <v>57</v>
      </c>
      <c r="W14" s="5" t="s">
        <v>58</v>
      </c>
      <c r="X14" s="7">
        <v>8.15</v>
      </c>
      <c r="Y14" s="7">
        <v>8.85</v>
      </c>
      <c r="Z14" s="7">
        <v>9.35</v>
      </c>
      <c r="AA14" s="7">
        <v>8.6</v>
      </c>
      <c r="AB14" s="7">
        <v>8.85</v>
      </c>
      <c r="AC14" s="7">
        <v>8.75</v>
      </c>
      <c r="AD14" s="5">
        <v>2019.0</v>
      </c>
      <c r="AE14" s="5" t="s">
        <v>59</v>
      </c>
      <c r="AF14" s="5" t="s">
        <v>177</v>
      </c>
      <c r="AG14" s="5" t="s">
        <v>177</v>
      </c>
      <c r="AH14" s="5" t="s">
        <v>75</v>
      </c>
      <c r="AI14" s="5" t="s">
        <v>63</v>
      </c>
      <c r="AJ14" s="5">
        <v>505503.0</v>
      </c>
      <c r="AK14" s="5"/>
      <c r="AL14" s="5"/>
      <c r="AM14" s="5"/>
      <c r="AN14" s="5"/>
      <c r="AO14" s="5" t="s">
        <v>64</v>
      </c>
      <c r="AP14" s="5" t="s">
        <v>86</v>
      </c>
      <c r="AQ14" s="5" t="s">
        <v>64</v>
      </c>
      <c r="AR14" s="5">
        <v>5.06108788524E11</v>
      </c>
      <c r="AS14" s="5" t="s">
        <v>87</v>
      </c>
      <c r="AT14" s="5" t="s">
        <v>87</v>
      </c>
    </row>
    <row r="15" ht="15.75" customHeight="1">
      <c r="A15" s="4">
        <v>1.60115737074E11</v>
      </c>
      <c r="B15" s="5" t="s">
        <v>178</v>
      </c>
      <c r="C15" s="5" t="s">
        <v>179</v>
      </c>
      <c r="D15" s="2" t="s">
        <v>180</v>
      </c>
      <c r="E15" s="5">
        <v>0.0</v>
      </c>
      <c r="F15" s="5" t="s">
        <v>49</v>
      </c>
      <c r="G15" s="5" t="s">
        <v>181</v>
      </c>
      <c r="H15" s="5" t="s">
        <v>182</v>
      </c>
      <c r="I15" s="5" t="s">
        <v>52</v>
      </c>
      <c r="J15" s="6" t="s">
        <v>183</v>
      </c>
      <c r="K15" s="5">
        <v>9.177151297E9</v>
      </c>
      <c r="L15" s="5">
        <v>9.177151297E9</v>
      </c>
      <c r="M15" s="5" t="s">
        <v>54</v>
      </c>
      <c r="N15" s="5" t="s">
        <v>55</v>
      </c>
      <c r="O15" s="7">
        <v>94.0</v>
      </c>
      <c r="P15" s="5">
        <v>2013.0</v>
      </c>
      <c r="Q15" s="7">
        <v>97.0</v>
      </c>
      <c r="R15" s="5">
        <v>2015.0</v>
      </c>
      <c r="S15" s="7"/>
      <c r="T15" s="5"/>
      <c r="U15" s="5" t="s">
        <v>56</v>
      </c>
      <c r="V15" s="5" t="s">
        <v>57</v>
      </c>
      <c r="W15" s="5" t="s">
        <v>58</v>
      </c>
      <c r="X15" s="7">
        <v>6.8</v>
      </c>
      <c r="Y15" s="7">
        <v>7.07</v>
      </c>
      <c r="Z15" s="7">
        <v>6.8</v>
      </c>
      <c r="AA15" s="7">
        <v>7.7</v>
      </c>
      <c r="AB15" s="7">
        <v>8.9</v>
      </c>
      <c r="AC15" s="7">
        <v>7.4</v>
      </c>
      <c r="AD15" s="5">
        <v>2019.0</v>
      </c>
      <c r="AE15" s="5" t="s">
        <v>59</v>
      </c>
      <c r="AF15" s="5" t="s">
        <v>184</v>
      </c>
      <c r="AG15" s="5" t="s">
        <v>185</v>
      </c>
      <c r="AH15" s="5" t="s">
        <v>75</v>
      </c>
      <c r="AI15" s="5" t="s">
        <v>63</v>
      </c>
      <c r="AJ15" s="5">
        <v>500013.0</v>
      </c>
      <c r="AK15" s="5"/>
      <c r="AL15" s="5"/>
      <c r="AM15" s="5"/>
      <c r="AN15" s="5"/>
      <c r="AO15" s="5" t="s">
        <v>86</v>
      </c>
      <c r="AP15" s="5" t="s">
        <v>64</v>
      </c>
      <c r="AQ15" s="5" t="s">
        <v>64</v>
      </c>
      <c r="AR15" s="5">
        <v>4.02485948849E11</v>
      </c>
      <c r="AS15" s="5" t="s">
        <v>87</v>
      </c>
      <c r="AT15" s="5" t="s">
        <v>186</v>
      </c>
    </row>
    <row r="16" ht="15.75" customHeight="1">
      <c r="A16" s="4">
        <v>1.60115737075E11</v>
      </c>
      <c r="B16" s="5" t="s">
        <v>187</v>
      </c>
      <c r="C16" s="5" t="s">
        <v>188</v>
      </c>
      <c r="D16" s="2" t="s">
        <v>189</v>
      </c>
      <c r="E16" s="5">
        <v>0.0</v>
      </c>
      <c r="F16" s="5" t="s">
        <v>49</v>
      </c>
      <c r="G16" s="5" t="s">
        <v>190</v>
      </c>
      <c r="H16" s="5" t="s">
        <v>191</v>
      </c>
      <c r="I16" s="5" t="s">
        <v>52</v>
      </c>
      <c r="J16" s="6" t="s">
        <v>192</v>
      </c>
      <c r="K16" s="5">
        <v>9.676493784E9</v>
      </c>
      <c r="L16" s="5">
        <v>8.555879754E9</v>
      </c>
      <c r="M16" s="5" t="s">
        <v>54</v>
      </c>
      <c r="N16" s="5" t="s">
        <v>55</v>
      </c>
      <c r="O16" s="7">
        <v>93.1</v>
      </c>
      <c r="P16" s="5">
        <v>2013.0</v>
      </c>
      <c r="Q16" s="7">
        <v>96.7</v>
      </c>
      <c r="R16" s="5">
        <v>2015.0</v>
      </c>
      <c r="S16" s="7"/>
      <c r="T16" s="5"/>
      <c r="U16" s="5" t="s">
        <v>56</v>
      </c>
      <c r="V16" s="5" t="s">
        <v>57</v>
      </c>
      <c r="W16" s="5" t="s">
        <v>58</v>
      </c>
      <c r="X16" s="7">
        <v>7.56</v>
      </c>
      <c r="Y16" s="7">
        <v>8.48</v>
      </c>
      <c r="Z16" s="7">
        <v>8.48</v>
      </c>
      <c r="AA16" s="7">
        <v>8.7</v>
      </c>
      <c r="AB16" s="7">
        <v>9.1</v>
      </c>
      <c r="AC16" s="7">
        <v>8.46</v>
      </c>
      <c r="AD16" s="5">
        <v>2019.0</v>
      </c>
      <c r="AE16" s="5" t="s">
        <v>59</v>
      </c>
      <c r="AF16" s="5" t="s">
        <v>193</v>
      </c>
      <c r="AG16" s="5" t="s">
        <v>194</v>
      </c>
      <c r="AH16" s="5" t="s">
        <v>195</v>
      </c>
      <c r="AI16" s="5" t="s">
        <v>63</v>
      </c>
      <c r="AJ16" s="5">
        <v>508218.0</v>
      </c>
      <c r="AK16" s="5"/>
      <c r="AL16" s="5"/>
      <c r="AM16" s="5"/>
      <c r="AN16" s="5"/>
      <c r="AO16" s="5" t="s">
        <v>64</v>
      </c>
      <c r="AP16" s="5" t="s">
        <v>86</v>
      </c>
      <c r="AQ16" s="5" t="s">
        <v>64</v>
      </c>
      <c r="AR16" s="5">
        <v>8.18614560747E11</v>
      </c>
      <c r="AS16" s="5" t="s">
        <v>196</v>
      </c>
      <c r="AT16" s="5" t="s">
        <v>87</v>
      </c>
    </row>
    <row r="17" ht="15.75" customHeight="1">
      <c r="A17" s="4">
        <v>1.60115737076E11</v>
      </c>
      <c r="B17" s="5" t="s">
        <v>197</v>
      </c>
      <c r="C17" s="5" t="s">
        <v>198</v>
      </c>
      <c r="D17" s="2" t="s">
        <v>199</v>
      </c>
      <c r="E17" s="5">
        <v>0.0</v>
      </c>
      <c r="F17" s="5" t="s">
        <v>49</v>
      </c>
      <c r="G17" s="5" t="s">
        <v>200</v>
      </c>
      <c r="H17" s="5" t="s">
        <v>201</v>
      </c>
      <c r="I17" s="5" t="s">
        <v>52</v>
      </c>
      <c r="J17" s="6" t="s">
        <v>202</v>
      </c>
      <c r="K17" s="5">
        <v>9.581841658E9</v>
      </c>
      <c r="L17" s="5">
        <v>8.897472427E9</v>
      </c>
      <c r="M17" s="5" t="s">
        <v>54</v>
      </c>
      <c r="N17" s="5" t="s">
        <v>55</v>
      </c>
      <c r="O17" s="7">
        <v>92.1</v>
      </c>
      <c r="P17" s="5">
        <v>2013.0</v>
      </c>
      <c r="Q17" s="7">
        <v>97.5</v>
      </c>
      <c r="R17" s="5">
        <v>2015.0</v>
      </c>
      <c r="S17" s="7"/>
      <c r="T17" s="5"/>
      <c r="U17" s="5" t="s">
        <v>56</v>
      </c>
      <c r="V17" s="5" t="s">
        <v>57</v>
      </c>
      <c r="W17" s="5" t="s">
        <v>58</v>
      </c>
      <c r="X17" s="7">
        <v>8.22</v>
      </c>
      <c r="Y17" s="7">
        <v>9.16</v>
      </c>
      <c r="Z17" s="7">
        <v>8.35</v>
      </c>
      <c r="AA17" s="7">
        <v>8.74</v>
      </c>
      <c r="AB17" s="7">
        <v>9.05</v>
      </c>
      <c r="AC17" s="7">
        <v>8.7</v>
      </c>
      <c r="AD17" s="5">
        <v>2019.0</v>
      </c>
      <c r="AE17" s="5" t="s">
        <v>59</v>
      </c>
      <c r="AF17" s="5" t="s">
        <v>203</v>
      </c>
      <c r="AG17" s="5" t="s">
        <v>204</v>
      </c>
      <c r="AH17" s="5" t="s">
        <v>75</v>
      </c>
      <c r="AI17" s="5" t="s">
        <v>63</v>
      </c>
      <c r="AJ17" s="5">
        <v>500035.0</v>
      </c>
      <c r="AK17" s="5"/>
      <c r="AL17" s="5"/>
      <c r="AM17" s="5"/>
      <c r="AN17" s="5"/>
      <c r="AO17" s="5" t="s">
        <v>86</v>
      </c>
      <c r="AP17" s="5" t="s">
        <v>64</v>
      </c>
      <c r="AQ17" s="5" t="s">
        <v>64</v>
      </c>
      <c r="AR17" s="5">
        <v>3.86641251885E11</v>
      </c>
      <c r="AS17" s="5" t="s">
        <v>87</v>
      </c>
      <c r="AT17" s="5" t="s">
        <v>205</v>
      </c>
    </row>
    <row r="18" ht="15.75" customHeight="1">
      <c r="A18" s="4">
        <v>1.60115737077E11</v>
      </c>
      <c r="B18" s="5" t="s">
        <v>206</v>
      </c>
      <c r="C18" s="5" t="s">
        <v>207</v>
      </c>
      <c r="D18" s="2" t="s">
        <v>208</v>
      </c>
      <c r="E18" s="5">
        <v>0.0</v>
      </c>
      <c r="F18" s="5" t="s">
        <v>49</v>
      </c>
      <c r="G18" s="5" t="s">
        <v>209</v>
      </c>
      <c r="H18" s="5" t="s">
        <v>210</v>
      </c>
      <c r="I18" s="5" t="s">
        <v>52</v>
      </c>
      <c r="J18" s="8">
        <v>35883.0</v>
      </c>
      <c r="K18" s="5">
        <v>9.550622853E9</v>
      </c>
      <c r="L18" s="5">
        <v>7.2071259E9</v>
      </c>
      <c r="M18" s="5" t="s">
        <v>54</v>
      </c>
      <c r="N18" s="5" t="s">
        <v>55</v>
      </c>
      <c r="O18" s="7">
        <v>74.1</v>
      </c>
      <c r="P18" s="5">
        <v>2013.0</v>
      </c>
      <c r="Q18" s="7">
        <v>93.0</v>
      </c>
      <c r="R18" s="5">
        <v>2015.0</v>
      </c>
      <c r="S18" s="7"/>
      <c r="T18" s="5"/>
      <c r="U18" s="5" t="s">
        <v>56</v>
      </c>
      <c r="V18" s="5" t="s">
        <v>57</v>
      </c>
      <c r="W18" s="5" t="s">
        <v>58</v>
      </c>
      <c r="X18" s="7">
        <v>5.68</v>
      </c>
      <c r="Y18" s="7">
        <v>7.11</v>
      </c>
      <c r="Z18" s="7">
        <v>6.3</v>
      </c>
      <c r="AA18" s="7">
        <v>7.3</v>
      </c>
      <c r="AB18" s="7">
        <v>8.29</v>
      </c>
      <c r="AC18" s="7">
        <v>7.28</v>
      </c>
      <c r="AD18" s="5">
        <v>2019.0</v>
      </c>
      <c r="AE18" s="5" t="s">
        <v>59</v>
      </c>
      <c r="AF18" s="5" t="s">
        <v>211</v>
      </c>
      <c r="AG18" s="5" t="s">
        <v>212</v>
      </c>
      <c r="AH18" s="5" t="s">
        <v>75</v>
      </c>
      <c r="AI18" s="5" t="s">
        <v>63</v>
      </c>
      <c r="AJ18" s="5">
        <v>500039.0</v>
      </c>
      <c r="AK18" s="5"/>
      <c r="AL18" s="5"/>
      <c r="AM18" s="5"/>
      <c r="AN18" s="5"/>
      <c r="AO18" s="5" t="s">
        <v>86</v>
      </c>
      <c r="AP18" s="5" t="s">
        <v>86</v>
      </c>
      <c r="AQ18" s="5" t="s">
        <v>64</v>
      </c>
      <c r="AR18" s="5">
        <v>8.92748746826E11</v>
      </c>
      <c r="AS18" s="5" t="s">
        <v>87</v>
      </c>
      <c r="AT18" s="5" t="s">
        <v>87</v>
      </c>
    </row>
    <row r="19" ht="15.75" customHeight="1">
      <c r="A19" s="4">
        <v>1.60115737078E11</v>
      </c>
      <c r="B19" s="5" t="s">
        <v>213</v>
      </c>
      <c r="C19" s="5" t="s">
        <v>214</v>
      </c>
      <c r="D19" s="2" t="s">
        <v>215</v>
      </c>
      <c r="E19" s="5">
        <v>0.0</v>
      </c>
      <c r="F19" s="5" t="s">
        <v>49</v>
      </c>
      <c r="G19" s="5" t="s">
        <v>165</v>
      </c>
      <c r="H19" s="5" t="s">
        <v>164</v>
      </c>
      <c r="I19" s="5" t="s">
        <v>52</v>
      </c>
      <c r="J19" s="6" t="s">
        <v>216</v>
      </c>
      <c r="K19" s="5">
        <v>8.332817691E9</v>
      </c>
      <c r="L19" s="5">
        <v>7.396852224E9</v>
      </c>
      <c r="M19" s="5" t="s">
        <v>54</v>
      </c>
      <c r="N19" s="5" t="s">
        <v>55</v>
      </c>
      <c r="O19" s="7">
        <v>90.0</v>
      </c>
      <c r="P19" s="5">
        <v>2013.0</v>
      </c>
      <c r="Q19" s="7">
        <v>93.0</v>
      </c>
      <c r="R19" s="5">
        <v>2015.0</v>
      </c>
      <c r="S19" s="7"/>
      <c r="T19" s="5"/>
      <c r="U19" s="5" t="s">
        <v>56</v>
      </c>
      <c r="V19" s="5" t="s">
        <v>57</v>
      </c>
      <c r="W19" s="5" t="s">
        <v>58</v>
      </c>
      <c r="X19" s="7">
        <v>7.07</v>
      </c>
      <c r="Y19" s="7">
        <v>7.56</v>
      </c>
      <c r="Z19" s="7">
        <v>7.0</v>
      </c>
      <c r="AA19" s="7">
        <v>6.78</v>
      </c>
      <c r="AB19" s="7">
        <v>7.29</v>
      </c>
      <c r="AC19" s="7">
        <v>7.15</v>
      </c>
      <c r="AD19" s="5">
        <v>2019.0</v>
      </c>
      <c r="AE19" s="5" t="s">
        <v>59</v>
      </c>
      <c r="AF19" s="5" t="s">
        <v>217</v>
      </c>
      <c r="AG19" s="5" t="s">
        <v>218</v>
      </c>
      <c r="AH19" s="5" t="s">
        <v>62</v>
      </c>
      <c r="AI19" s="5" t="s">
        <v>85</v>
      </c>
      <c r="AJ19" s="5">
        <v>506002.0</v>
      </c>
      <c r="AK19" s="5"/>
      <c r="AL19" s="5"/>
      <c r="AM19" s="5"/>
      <c r="AN19" s="5"/>
      <c r="AO19" s="5" t="s">
        <v>64</v>
      </c>
      <c r="AP19" s="5" t="s">
        <v>64</v>
      </c>
      <c r="AQ19" s="5" t="s">
        <v>64</v>
      </c>
      <c r="AR19" s="5">
        <v>3.97288297904E11</v>
      </c>
      <c r="AS19" s="5" t="s">
        <v>219</v>
      </c>
      <c r="AT19" s="5" t="s">
        <v>220</v>
      </c>
    </row>
    <row r="20" ht="15.75" customHeight="1">
      <c r="A20" s="4">
        <v>1.60115737079E11</v>
      </c>
      <c r="B20" s="5" t="s">
        <v>221</v>
      </c>
      <c r="C20" s="5" t="s">
        <v>222</v>
      </c>
      <c r="D20" s="2" t="s">
        <v>223</v>
      </c>
      <c r="E20" s="5">
        <v>0.0</v>
      </c>
      <c r="F20" s="5" t="s">
        <v>49</v>
      </c>
      <c r="G20" s="5" t="s">
        <v>224</v>
      </c>
      <c r="H20" s="5" t="s">
        <v>225</v>
      </c>
      <c r="I20" s="5" t="s">
        <v>52</v>
      </c>
      <c r="J20" s="6" t="s">
        <v>226</v>
      </c>
      <c r="K20" s="5">
        <v>8.447701483E9</v>
      </c>
      <c r="L20" s="5">
        <v>9.968282178E9</v>
      </c>
      <c r="M20" s="5" t="s">
        <v>54</v>
      </c>
      <c r="N20" s="5" t="s">
        <v>55</v>
      </c>
      <c r="O20" s="7">
        <v>91.2</v>
      </c>
      <c r="P20" s="5">
        <v>2013.0</v>
      </c>
      <c r="Q20" s="7">
        <v>89.6</v>
      </c>
      <c r="R20" s="5">
        <v>2015.0</v>
      </c>
      <c r="S20" s="7"/>
      <c r="T20" s="5"/>
      <c r="U20" s="5" t="s">
        <v>56</v>
      </c>
      <c r="V20" s="5" t="s">
        <v>57</v>
      </c>
      <c r="W20" s="5" t="s">
        <v>58</v>
      </c>
      <c r="X20" s="7">
        <v>8.33</v>
      </c>
      <c r="Y20" s="7">
        <v>9.04</v>
      </c>
      <c r="Z20" s="7">
        <v>7.48</v>
      </c>
      <c r="AA20" s="7">
        <v>8.16</v>
      </c>
      <c r="AB20" s="7">
        <v>9.05</v>
      </c>
      <c r="AC20" s="7">
        <v>8.42</v>
      </c>
      <c r="AD20" s="5">
        <v>2019.0</v>
      </c>
      <c r="AE20" s="5" t="s">
        <v>59</v>
      </c>
      <c r="AF20" s="5" t="s">
        <v>227</v>
      </c>
      <c r="AG20" s="5" t="s">
        <v>228</v>
      </c>
      <c r="AH20" s="5" t="s">
        <v>75</v>
      </c>
      <c r="AI20" s="5" t="s">
        <v>63</v>
      </c>
      <c r="AJ20" s="5">
        <v>500028.0</v>
      </c>
      <c r="AK20" s="5"/>
      <c r="AL20" s="5"/>
      <c r="AM20" s="5"/>
      <c r="AN20" s="5"/>
      <c r="AO20" s="5" t="s">
        <v>86</v>
      </c>
      <c r="AP20" s="5" t="s">
        <v>64</v>
      </c>
      <c r="AQ20" s="5" t="s">
        <v>64</v>
      </c>
      <c r="AR20" s="5">
        <v>7.27136262544E11</v>
      </c>
      <c r="AS20" s="5" t="s">
        <v>87</v>
      </c>
      <c r="AT20" s="5" t="s">
        <v>229</v>
      </c>
    </row>
    <row r="21" ht="15.75" customHeight="1">
      <c r="A21" s="4">
        <v>1.6011573708E11</v>
      </c>
      <c r="B21" s="5" t="s">
        <v>230</v>
      </c>
      <c r="C21" s="5" t="s">
        <v>231</v>
      </c>
      <c r="D21" s="2" t="s">
        <v>232</v>
      </c>
      <c r="E21" s="5">
        <v>0.0</v>
      </c>
      <c r="F21" s="5" t="s">
        <v>49</v>
      </c>
      <c r="G21" s="5" t="s">
        <v>233</v>
      </c>
      <c r="H21" s="5" t="s">
        <v>234</v>
      </c>
      <c r="I21" s="5" t="s">
        <v>52</v>
      </c>
      <c r="J21" s="6" t="s">
        <v>235</v>
      </c>
      <c r="K21" s="5">
        <v>9.676373949E9</v>
      </c>
      <c r="L21" s="5">
        <v>9.949911299E9</v>
      </c>
      <c r="M21" s="5" t="s">
        <v>54</v>
      </c>
      <c r="N21" s="5" t="s">
        <v>55</v>
      </c>
      <c r="O21" s="7">
        <v>95.0</v>
      </c>
      <c r="P21" s="5">
        <v>2013.0</v>
      </c>
      <c r="Q21" s="7">
        <v>96.4</v>
      </c>
      <c r="R21" s="5">
        <v>2015.0</v>
      </c>
      <c r="S21" s="7"/>
      <c r="T21" s="5"/>
      <c r="U21" s="5" t="s">
        <v>56</v>
      </c>
      <c r="V21" s="5" t="s">
        <v>57</v>
      </c>
      <c r="W21" s="5" t="s">
        <v>58</v>
      </c>
      <c r="X21" s="7">
        <v>8.52</v>
      </c>
      <c r="Y21" s="7">
        <v>9.22</v>
      </c>
      <c r="Z21" s="7">
        <v>8.52</v>
      </c>
      <c r="AA21" s="7">
        <v>8.57</v>
      </c>
      <c r="AB21" s="7">
        <v>9.0</v>
      </c>
      <c r="AC21" s="7">
        <v>8.77</v>
      </c>
      <c r="AD21" s="5">
        <v>2019.0</v>
      </c>
      <c r="AE21" s="5" t="s">
        <v>59</v>
      </c>
      <c r="AF21" s="5" t="s">
        <v>236</v>
      </c>
      <c r="AG21" s="5" t="s">
        <v>237</v>
      </c>
      <c r="AH21" s="5" t="s">
        <v>159</v>
      </c>
      <c r="AI21" s="5" t="s">
        <v>63</v>
      </c>
      <c r="AJ21" s="5">
        <v>500073.0</v>
      </c>
      <c r="AK21" s="5">
        <v>4.02373075E9</v>
      </c>
      <c r="AL21" s="5"/>
      <c r="AM21" s="5"/>
      <c r="AN21" s="5"/>
      <c r="AO21" s="5" t="s">
        <v>64</v>
      </c>
      <c r="AP21" s="5" t="s">
        <v>86</v>
      </c>
      <c r="AQ21" s="5" t="s">
        <v>64</v>
      </c>
      <c r="AR21" s="5">
        <v>6.76538297079E11</v>
      </c>
      <c r="AS21" s="5" t="s">
        <v>238</v>
      </c>
      <c r="AT21" s="5" t="s">
        <v>87</v>
      </c>
    </row>
    <row r="22" ht="15.75" customHeight="1">
      <c r="A22" s="4">
        <v>1.60115737081E11</v>
      </c>
      <c r="B22" s="5" t="s">
        <v>239</v>
      </c>
      <c r="C22" s="5" t="s">
        <v>240</v>
      </c>
      <c r="D22" s="2" t="s">
        <v>241</v>
      </c>
      <c r="E22" s="5">
        <v>0.0</v>
      </c>
      <c r="F22" s="5" t="s">
        <v>49</v>
      </c>
      <c r="G22" s="5" t="s">
        <v>242</v>
      </c>
      <c r="H22" s="5" t="s">
        <v>243</v>
      </c>
      <c r="I22" s="5" t="s">
        <v>52</v>
      </c>
      <c r="J22" s="8">
        <v>35696.0</v>
      </c>
      <c r="K22" s="5">
        <v>8.985735666E9</v>
      </c>
      <c r="L22" s="5">
        <v>8.985735666E9</v>
      </c>
      <c r="M22" s="5" t="s">
        <v>54</v>
      </c>
      <c r="N22" s="5" t="s">
        <v>55</v>
      </c>
      <c r="O22" s="7">
        <v>90.2</v>
      </c>
      <c r="P22" s="5">
        <v>2013.0</v>
      </c>
      <c r="Q22" s="7">
        <v>96.5</v>
      </c>
      <c r="R22" s="5">
        <v>2015.0</v>
      </c>
      <c r="S22" s="7"/>
      <c r="T22" s="5"/>
      <c r="U22" s="5" t="s">
        <v>56</v>
      </c>
      <c r="V22" s="5" t="s">
        <v>57</v>
      </c>
      <c r="W22" s="5" t="s">
        <v>58</v>
      </c>
      <c r="X22" s="7">
        <v>8.74</v>
      </c>
      <c r="Y22" s="7">
        <v>9.19</v>
      </c>
      <c r="Z22" s="7">
        <v>8.57</v>
      </c>
      <c r="AA22" s="7">
        <v>8.6</v>
      </c>
      <c r="AB22" s="7">
        <v>9.05</v>
      </c>
      <c r="AC22" s="7">
        <v>8.83</v>
      </c>
      <c r="AD22" s="5">
        <v>2019.0</v>
      </c>
      <c r="AE22" s="5" t="s">
        <v>59</v>
      </c>
      <c r="AF22" s="5" t="s">
        <v>244</v>
      </c>
      <c r="AG22" s="5" t="s">
        <v>245</v>
      </c>
      <c r="AH22" s="5" t="s">
        <v>75</v>
      </c>
      <c r="AI22" s="5" t="s">
        <v>63</v>
      </c>
      <c r="AJ22" s="5">
        <v>500013.0</v>
      </c>
      <c r="AK22" s="5" t="s">
        <v>246</v>
      </c>
      <c r="AL22" s="5"/>
      <c r="AM22" s="5"/>
      <c r="AN22" s="5"/>
      <c r="AO22" s="5" t="s">
        <v>64</v>
      </c>
      <c r="AP22" s="5" t="s">
        <v>64</v>
      </c>
      <c r="AQ22" s="5" t="s">
        <v>64</v>
      </c>
      <c r="AR22" s="5">
        <v>9.76407324505E11</v>
      </c>
      <c r="AS22" s="5" t="s">
        <v>247</v>
      </c>
      <c r="AT22" s="5" t="s">
        <v>248</v>
      </c>
    </row>
    <row r="23" ht="15.75" customHeight="1">
      <c r="A23" s="4">
        <v>1.60115737082E11</v>
      </c>
      <c r="B23" s="5" t="s">
        <v>249</v>
      </c>
      <c r="C23" s="5" t="s">
        <v>250</v>
      </c>
      <c r="D23" s="2" t="s">
        <v>251</v>
      </c>
      <c r="E23" s="5">
        <v>1.0</v>
      </c>
      <c r="F23" s="5" t="s">
        <v>49</v>
      </c>
      <c r="G23" s="5" t="s">
        <v>252</v>
      </c>
      <c r="H23" s="5" t="s">
        <v>253</v>
      </c>
      <c r="I23" s="5" t="s">
        <v>52</v>
      </c>
      <c r="J23" s="6" t="s">
        <v>254</v>
      </c>
      <c r="K23" s="5">
        <v>9.849932333E9</v>
      </c>
      <c r="L23" s="5">
        <v>9.849244634E9</v>
      </c>
      <c r="M23" s="5" t="s">
        <v>54</v>
      </c>
      <c r="N23" s="5" t="s">
        <v>55</v>
      </c>
      <c r="O23" s="7">
        <v>93.1</v>
      </c>
      <c r="P23" s="5">
        <v>2013.0</v>
      </c>
      <c r="Q23" s="7">
        <v>93.9</v>
      </c>
      <c r="R23" s="5">
        <v>2015.0</v>
      </c>
      <c r="S23" s="7"/>
      <c r="T23" s="5"/>
      <c r="U23" s="5" t="s">
        <v>56</v>
      </c>
      <c r="V23" s="5" t="s">
        <v>57</v>
      </c>
      <c r="W23" s="5" t="s">
        <v>58</v>
      </c>
      <c r="X23" s="7">
        <v>7.9</v>
      </c>
      <c r="Y23" s="7">
        <v>7.8</v>
      </c>
      <c r="Z23" s="7">
        <v>7.7</v>
      </c>
      <c r="AA23" s="7">
        <v>7.6</v>
      </c>
      <c r="AB23" s="7">
        <v>8.0</v>
      </c>
      <c r="AC23" s="7">
        <v>7.87</v>
      </c>
      <c r="AD23" s="5">
        <v>2019.0</v>
      </c>
      <c r="AE23" s="5" t="s">
        <v>59</v>
      </c>
      <c r="AF23" s="5" t="s">
        <v>255</v>
      </c>
      <c r="AG23" s="5" t="s">
        <v>255</v>
      </c>
      <c r="AH23" s="5" t="s">
        <v>256</v>
      </c>
      <c r="AI23" s="5" t="s">
        <v>160</v>
      </c>
      <c r="AJ23" s="5">
        <v>500015.0</v>
      </c>
      <c r="AK23" s="5" t="s">
        <v>257</v>
      </c>
      <c r="AL23" s="5"/>
      <c r="AM23" s="5"/>
      <c r="AN23" s="5"/>
      <c r="AO23" s="5" t="s">
        <v>64</v>
      </c>
      <c r="AP23" s="5" t="s">
        <v>64</v>
      </c>
      <c r="AQ23" s="5" t="s">
        <v>64</v>
      </c>
      <c r="AR23" s="5">
        <v>7.91277247294E11</v>
      </c>
      <c r="AS23" s="5" t="s">
        <v>87</v>
      </c>
      <c r="AT23" s="5" t="s">
        <v>258</v>
      </c>
    </row>
    <row r="24" ht="15.75" customHeight="1">
      <c r="A24" s="4">
        <v>1.60115737083E11</v>
      </c>
      <c r="B24" s="5" t="s">
        <v>259</v>
      </c>
      <c r="C24" s="5" t="s">
        <v>260</v>
      </c>
      <c r="D24" s="2" t="s">
        <v>261</v>
      </c>
      <c r="E24" s="5">
        <v>4.0</v>
      </c>
      <c r="F24" s="5" t="s">
        <v>49</v>
      </c>
      <c r="G24" s="5" t="s">
        <v>262</v>
      </c>
      <c r="H24" s="5" t="s">
        <v>146</v>
      </c>
      <c r="I24" s="5" t="s">
        <v>52</v>
      </c>
      <c r="J24" s="6" t="s">
        <v>263</v>
      </c>
      <c r="K24" s="5">
        <v>8.498044444E9</v>
      </c>
      <c r="L24" s="5">
        <v>9.100321361E9</v>
      </c>
      <c r="M24" s="5" t="s">
        <v>54</v>
      </c>
      <c r="N24" s="5" t="s">
        <v>55</v>
      </c>
      <c r="O24" s="7">
        <v>90.0</v>
      </c>
      <c r="P24" s="5">
        <v>2013.0</v>
      </c>
      <c r="Q24" s="7">
        <v>83.0</v>
      </c>
      <c r="R24" s="5">
        <v>2015.0</v>
      </c>
      <c r="S24" s="7"/>
      <c r="T24" s="5"/>
      <c r="U24" s="5" t="s">
        <v>56</v>
      </c>
      <c r="V24" s="5" t="s">
        <v>57</v>
      </c>
      <c r="W24" s="5" t="s">
        <v>58</v>
      </c>
      <c r="X24" s="7">
        <v>6.6</v>
      </c>
      <c r="Y24" s="7">
        <v>6.7</v>
      </c>
      <c r="Z24" s="7">
        <v>6.4</v>
      </c>
      <c r="AA24" s="7">
        <v>6.2</v>
      </c>
      <c r="AB24" s="7">
        <v>6.9</v>
      </c>
      <c r="AC24" s="7">
        <v>6.6</v>
      </c>
      <c r="AD24" s="5">
        <v>2019.0</v>
      </c>
      <c r="AE24" s="5" t="s">
        <v>59</v>
      </c>
      <c r="AF24" s="5" t="s">
        <v>264</v>
      </c>
      <c r="AG24" s="5" t="s">
        <v>265</v>
      </c>
      <c r="AH24" s="5" t="s">
        <v>159</v>
      </c>
      <c r="AI24" s="5" t="s">
        <v>63</v>
      </c>
      <c r="AJ24" s="5">
        <v>500034.0</v>
      </c>
      <c r="AK24" s="5"/>
      <c r="AL24" s="5"/>
      <c r="AM24" s="5"/>
      <c r="AN24" s="5"/>
      <c r="AO24" s="5" t="s">
        <v>64</v>
      </c>
      <c r="AP24" s="5" t="s">
        <v>64</v>
      </c>
      <c r="AQ24" s="5" t="s">
        <v>64</v>
      </c>
      <c r="AR24" s="5">
        <v>2.47737185034E11</v>
      </c>
      <c r="AS24" s="5" t="s">
        <v>87</v>
      </c>
      <c r="AT24" s="5" t="s">
        <v>266</v>
      </c>
    </row>
    <row r="25" ht="15.75" customHeight="1">
      <c r="A25" s="4">
        <v>1.60115737084E11</v>
      </c>
      <c r="B25" s="5" t="s">
        <v>267</v>
      </c>
      <c r="C25" s="5" t="s">
        <v>268</v>
      </c>
      <c r="D25" s="2" t="s">
        <v>269</v>
      </c>
      <c r="E25" s="5">
        <v>0.0</v>
      </c>
      <c r="F25" s="5" t="s">
        <v>49</v>
      </c>
      <c r="G25" s="5" t="s">
        <v>270</v>
      </c>
      <c r="H25" s="5" t="s">
        <v>270</v>
      </c>
      <c r="I25" s="5" t="s">
        <v>52</v>
      </c>
      <c r="J25" s="6" t="s">
        <v>271</v>
      </c>
      <c r="K25" s="5">
        <v>9.394239498E9</v>
      </c>
      <c r="L25" s="5">
        <v>9.394239498E9</v>
      </c>
      <c r="M25" s="5" t="s">
        <v>54</v>
      </c>
      <c r="N25" s="5" t="s">
        <v>55</v>
      </c>
      <c r="O25" s="7">
        <v>95.0</v>
      </c>
      <c r="P25" s="5">
        <v>2013.0</v>
      </c>
      <c r="Q25" s="7">
        <v>97.8</v>
      </c>
      <c r="R25" s="5">
        <v>2015.0</v>
      </c>
      <c r="S25" s="7"/>
      <c r="T25" s="5"/>
      <c r="U25" s="5" t="s">
        <v>56</v>
      </c>
      <c r="V25" s="5" t="s">
        <v>57</v>
      </c>
      <c r="W25" s="5" t="s">
        <v>58</v>
      </c>
      <c r="X25" s="7">
        <v>8.62</v>
      </c>
      <c r="Y25" s="7">
        <v>9.33</v>
      </c>
      <c r="Z25" s="7">
        <v>8.83</v>
      </c>
      <c r="AA25" s="7">
        <v>8.96</v>
      </c>
      <c r="AB25" s="7">
        <v>9.27</v>
      </c>
      <c r="AC25" s="7">
        <v>9.0</v>
      </c>
      <c r="AD25" s="5">
        <v>2019.0</v>
      </c>
      <c r="AE25" s="5" t="s">
        <v>59</v>
      </c>
      <c r="AF25" s="5" t="s">
        <v>272</v>
      </c>
      <c r="AG25" s="5" t="s">
        <v>272</v>
      </c>
      <c r="AH25" s="5" t="s">
        <v>75</v>
      </c>
      <c r="AI25" s="5" t="s">
        <v>63</v>
      </c>
      <c r="AJ25" s="5">
        <v>500050.0</v>
      </c>
      <c r="AK25" s="5"/>
      <c r="AL25" s="5"/>
      <c r="AM25" s="5"/>
      <c r="AN25" s="5"/>
      <c r="AO25" s="5" t="s">
        <v>64</v>
      </c>
      <c r="AP25" s="5" t="s">
        <v>64</v>
      </c>
      <c r="AQ25" s="5" t="s">
        <v>64</v>
      </c>
      <c r="AR25" s="5">
        <v>3.56571844032E11</v>
      </c>
      <c r="AS25" s="5" t="s">
        <v>273</v>
      </c>
      <c r="AT25" s="5" t="s">
        <v>274</v>
      </c>
    </row>
    <row r="26" ht="15.75" customHeight="1">
      <c r="A26" s="4">
        <v>1.60115737085E11</v>
      </c>
      <c r="B26" s="5" t="s">
        <v>275</v>
      </c>
      <c r="C26" s="5" t="s">
        <v>276</v>
      </c>
      <c r="D26" s="2" t="s">
        <v>277</v>
      </c>
      <c r="E26" s="5">
        <v>0.0</v>
      </c>
      <c r="F26" s="5" t="s">
        <v>278</v>
      </c>
      <c r="G26" s="5" t="s">
        <v>279</v>
      </c>
      <c r="H26" s="5" t="s">
        <v>280</v>
      </c>
      <c r="I26" s="5" t="s">
        <v>52</v>
      </c>
      <c r="J26" s="6" t="s">
        <v>281</v>
      </c>
      <c r="K26" s="5">
        <v>8.008200062E9</v>
      </c>
      <c r="L26" s="5">
        <v>9.849397998E9</v>
      </c>
      <c r="M26" s="5" t="s">
        <v>54</v>
      </c>
      <c r="N26" s="5" t="s">
        <v>55</v>
      </c>
      <c r="O26" s="7">
        <v>95.0</v>
      </c>
      <c r="P26" s="5">
        <v>2013.0</v>
      </c>
      <c r="Q26" s="7">
        <v>93.0</v>
      </c>
      <c r="R26" s="5">
        <v>2015.0</v>
      </c>
      <c r="S26" s="7"/>
      <c r="T26" s="5"/>
      <c r="U26" s="5" t="s">
        <v>56</v>
      </c>
      <c r="V26" s="5" t="s">
        <v>57</v>
      </c>
      <c r="W26" s="5" t="s">
        <v>58</v>
      </c>
      <c r="X26" s="7">
        <v>8.2</v>
      </c>
      <c r="Y26" s="7">
        <v>7.7</v>
      </c>
      <c r="Z26" s="7">
        <v>6.6</v>
      </c>
      <c r="AA26" s="7">
        <v>6.6</v>
      </c>
      <c r="AB26" s="7">
        <v>7.0</v>
      </c>
      <c r="AC26" s="7">
        <v>7.23</v>
      </c>
      <c r="AD26" s="5">
        <v>2019.0</v>
      </c>
      <c r="AE26" s="5" t="s">
        <v>59</v>
      </c>
      <c r="AF26" s="5" t="s">
        <v>282</v>
      </c>
      <c r="AG26" s="5" t="s">
        <v>283</v>
      </c>
      <c r="AH26" s="5" t="s">
        <v>159</v>
      </c>
      <c r="AI26" s="5" t="s">
        <v>63</v>
      </c>
      <c r="AJ26" s="5">
        <v>500034.0</v>
      </c>
      <c r="AK26" s="5">
        <v>4.023559755E9</v>
      </c>
      <c r="AL26" s="5"/>
      <c r="AM26" s="5"/>
      <c r="AN26" s="5"/>
      <c r="AO26" s="5" t="s">
        <v>86</v>
      </c>
      <c r="AP26" s="5" t="s">
        <v>64</v>
      </c>
      <c r="AQ26" s="5" t="s">
        <v>64</v>
      </c>
      <c r="AR26" s="5">
        <v>6.12220981609E11</v>
      </c>
      <c r="AS26" s="5" t="s">
        <v>87</v>
      </c>
      <c r="AT26" s="5" t="s">
        <v>284</v>
      </c>
    </row>
    <row r="27" ht="15.75" customHeight="1">
      <c r="A27" s="4">
        <v>1.60115737086E11</v>
      </c>
      <c r="B27" s="5" t="s">
        <v>285</v>
      </c>
      <c r="C27" s="5" t="s">
        <v>286</v>
      </c>
      <c r="D27" s="2" t="s">
        <v>287</v>
      </c>
      <c r="E27" s="5">
        <v>0.0</v>
      </c>
      <c r="F27" s="5" t="s">
        <v>278</v>
      </c>
      <c r="G27" s="5" t="s">
        <v>288</v>
      </c>
      <c r="H27" s="5" t="s">
        <v>289</v>
      </c>
      <c r="I27" s="5" t="s">
        <v>52</v>
      </c>
      <c r="J27" s="6" t="s">
        <v>290</v>
      </c>
      <c r="K27" s="5">
        <v>9.553448136E9</v>
      </c>
      <c r="L27" s="5">
        <v>7.013549011E9</v>
      </c>
      <c r="M27" s="5" t="s">
        <v>54</v>
      </c>
      <c r="N27" s="5" t="s">
        <v>55</v>
      </c>
      <c r="O27" s="7">
        <v>87.4</v>
      </c>
      <c r="P27" s="5">
        <v>2013.0</v>
      </c>
      <c r="Q27" s="7">
        <v>95.2</v>
      </c>
      <c r="R27" s="5">
        <v>2015.0</v>
      </c>
      <c r="S27" s="7"/>
      <c r="T27" s="5"/>
      <c r="U27" s="5" t="s">
        <v>56</v>
      </c>
      <c r="V27" s="5" t="s">
        <v>57</v>
      </c>
      <c r="W27" s="5" t="s">
        <v>58</v>
      </c>
      <c r="X27" s="7">
        <v>8.96</v>
      </c>
      <c r="Y27" s="7">
        <v>8.89</v>
      </c>
      <c r="Z27" s="7">
        <v>8.43</v>
      </c>
      <c r="AA27" s="7">
        <v>8.43</v>
      </c>
      <c r="AB27" s="7">
        <v>8.29</v>
      </c>
      <c r="AC27" s="7">
        <v>8.6</v>
      </c>
      <c r="AD27" s="5">
        <v>2019.0</v>
      </c>
      <c r="AE27" s="5" t="s">
        <v>59</v>
      </c>
      <c r="AF27" s="5" t="s">
        <v>291</v>
      </c>
      <c r="AG27" s="5" t="s">
        <v>75</v>
      </c>
      <c r="AH27" s="5" t="s">
        <v>75</v>
      </c>
      <c r="AI27" s="5" t="s">
        <v>63</v>
      </c>
      <c r="AJ27" s="5">
        <v>500050.0</v>
      </c>
      <c r="AK27" s="5"/>
      <c r="AL27" s="5"/>
      <c r="AM27" s="5"/>
      <c r="AN27" s="5"/>
      <c r="AO27" s="5" t="s">
        <v>64</v>
      </c>
      <c r="AP27" s="5" t="s">
        <v>64</v>
      </c>
      <c r="AQ27" s="5" t="s">
        <v>64</v>
      </c>
      <c r="AR27" s="5">
        <v>9.8947167743E11</v>
      </c>
      <c r="AS27" s="5" t="s">
        <v>292</v>
      </c>
      <c r="AT27" s="5" t="s">
        <v>293</v>
      </c>
    </row>
    <row r="28" ht="15.75" customHeight="1">
      <c r="A28" s="4">
        <v>1.60115737088E11</v>
      </c>
      <c r="B28" s="5" t="s">
        <v>294</v>
      </c>
      <c r="C28" s="5" t="s">
        <v>295</v>
      </c>
      <c r="D28" s="2" t="s">
        <v>296</v>
      </c>
      <c r="E28" s="5">
        <v>0.0</v>
      </c>
      <c r="F28" s="5" t="s">
        <v>278</v>
      </c>
      <c r="G28" s="5" t="s">
        <v>297</v>
      </c>
      <c r="H28" s="5" t="s">
        <v>298</v>
      </c>
      <c r="I28" s="5" t="s">
        <v>52</v>
      </c>
      <c r="J28" s="6" t="s">
        <v>299</v>
      </c>
      <c r="K28" s="5">
        <v>7.39619575E9</v>
      </c>
      <c r="L28" s="5">
        <v>7.013625985E9</v>
      </c>
      <c r="M28" s="5" t="s">
        <v>54</v>
      </c>
      <c r="N28" s="5" t="s">
        <v>55</v>
      </c>
      <c r="O28" s="7">
        <v>92.2</v>
      </c>
      <c r="P28" s="5">
        <v>2012.0</v>
      </c>
      <c r="Q28" s="7">
        <v>93.5</v>
      </c>
      <c r="R28" s="5">
        <v>2014.0</v>
      </c>
      <c r="S28" s="7"/>
      <c r="T28" s="5"/>
      <c r="U28" s="5" t="s">
        <v>56</v>
      </c>
      <c r="V28" s="5" t="s">
        <v>57</v>
      </c>
      <c r="W28" s="5" t="s">
        <v>58</v>
      </c>
      <c r="X28" s="7">
        <v>7.4</v>
      </c>
      <c r="Y28" s="7">
        <v>8.4</v>
      </c>
      <c r="Z28" s="7">
        <v>7.1</v>
      </c>
      <c r="AA28" s="7">
        <v>7.9</v>
      </c>
      <c r="AB28" s="7">
        <v>7.8</v>
      </c>
      <c r="AC28" s="7">
        <v>7.7</v>
      </c>
      <c r="AD28" s="5">
        <v>2019.0</v>
      </c>
      <c r="AE28" s="9" t="s">
        <v>300</v>
      </c>
      <c r="AF28" s="5" t="s">
        <v>301</v>
      </c>
      <c r="AG28" s="5" t="s">
        <v>302</v>
      </c>
      <c r="AH28" s="5" t="s">
        <v>75</v>
      </c>
      <c r="AI28" s="5" t="s">
        <v>63</v>
      </c>
      <c r="AJ28" s="5">
        <v>500070.0</v>
      </c>
      <c r="AK28" s="5"/>
      <c r="AL28" s="5"/>
      <c r="AM28" s="5"/>
      <c r="AN28" s="5"/>
      <c r="AO28" s="5" t="s">
        <v>86</v>
      </c>
      <c r="AP28" s="5" t="s">
        <v>86</v>
      </c>
      <c r="AQ28" s="5" t="s">
        <v>64</v>
      </c>
      <c r="AR28" s="5">
        <v>7.86710854608E11</v>
      </c>
      <c r="AS28" s="5" t="s">
        <v>87</v>
      </c>
      <c r="AT28" s="5" t="s">
        <v>87</v>
      </c>
    </row>
    <row r="29" ht="15.75" customHeight="1">
      <c r="A29" s="4">
        <v>1.60115737089E11</v>
      </c>
      <c r="B29" s="5" t="s">
        <v>303</v>
      </c>
      <c r="C29" s="5" t="s">
        <v>304</v>
      </c>
      <c r="D29" s="2" t="s">
        <v>305</v>
      </c>
      <c r="E29" s="5">
        <v>0.0</v>
      </c>
      <c r="F29" s="5" t="s">
        <v>278</v>
      </c>
      <c r="G29" s="5" t="s">
        <v>306</v>
      </c>
      <c r="H29" s="5" t="s">
        <v>307</v>
      </c>
      <c r="I29" s="5" t="s">
        <v>52</v>
      </c>
      <c r="J29" s="6" t="s">
        <v>308</v>
      </c>
      <c r="K29" s="5">
        <v>9.573683569E9</v>
      </c>
      <c r="L29" s="5">
        <v>9.618771771E9</v>
      </c>
      <c r="M29" s="5" t="s">
        <v>54</v>
      </c>
      <c r="N29" s="5" t="s">
        <v>55</v>
      </c>
      <c r="O29" s="7">
        <v>85.5</v>
      </c>
      <c r="P29" s="5">
        <v>2013.0</v>
      </c>
      <c r="Q29" s="7">
        <v>87.3</v>
      </c>
      <c r="R29" s="5">
        <v>2015.0</v>
      </c>
      <c r="S29" s="7"/>
      <c r="T29" s="5"/>
      <c r="U29" s="5" t="s">
        <v>56</v>
      </c>
      <c r="V29" s="5" t="s">
        <v>57</v>
      </c>
      <c r="W29" s="5" t="s">
        <v>58</v>
      </c>
      <c r="X29" s="7">
        <v>6.56</v>
      </c>
      <c r="Y29" s="7">
        <v>6.63</v>
      </c>
      <c r="Z29" s="7">
        <v>6.17</v>
      </c>
      <c r="AA29" s="7">
        <v>5.96</v>
      </c>
      <c r="AB29" s="7">
        <v>6.9</v>
      </c>
      <c r="AC29" s="7">
        <v>6.45</v>
      </c>
      <c r="AD29" s="5">
        <v>2019.0</v>
      </c>
      <c r="AE29" s="5" t="s">
        <v>59</v>
      </c>
      <c r="AF29" s="5" t="s">
        <v>309</v>
      </c>
      <c r="AG29" s="5" t="s">
        <v>310</v>
      </c>
      <c r="AH29" s="5" t="s">
        <v>75</v>
      </c>
      <c r="AI29" s="5" t="s">
        <v>63</v>
      </c>
      <c r="AJ29" s="5">
        <v>500094.0</v>
      </c>
      <c r="AK29" s="5"/>
      <c r="AL29" s="5"/>
      <c r="AM29" s="5"/>
      <c r="AN29" s="5"/>
      <c r="AO29" s="5" t="s">
        <v>86</v>
      </c>
      <c r="AP29" s="5" t="s">
        <v>64</v>
      </c>
      <c r="AQ29" s="5" t="s">
        <v>64</v>
      </c>
      <c r="AR29" s="5">
        <v>5.51912666604E11</v>
      </c>
      <c r="AS29" s="5" t="s">
        <v>311</v>
      </c>
      <c r="AT29" s="5" t="s">
        <v>311</v>
      </c>
    </row>
    <row r="30" ht="15.75" customHeight="1">
      <c r="A30" s="4">
        <v>1.60115737091E11</v>
      </c>
      <c r="B30" s="5" t="s">
        <v>312</v>
      </c>
      <c r="C30" s="5" t="s">
        <v>313</v>
      </c>
      <c r="D30" s="2" t="s">
        <v>314</v>
      </c>
      <c r="E30" s="5">
        <v>0.0</v>
      </c>
      <c r="F30" s="5" t="s">
        <v>278</v>
      </c>
      <c r="G30" s="5" t="s">
        <v>315</v>
      </c>
      <c r="H30" s="5" t="s">
        <v>316</v>
      </c>
      <c r="I30" s="5" t="s">
        <v>52</v>
      </c>
      <c r="J30" s="8">
        <v>35926.0</v>
      </c>
      <c r="K30" s="5">
        <v>7.995977079E9</v>
      </c>
      <c r="L30" s="5">
        <v>7.386512263E9</v>
      </c>
      <c r="M30" s="5" t="s">
        <v>54</v>
      </c>
      <c r="N30" s="5" t="s">
        <v>55</v>
      </c>
      <c r="O30" s="7">
        <v>7709.0</v>
      </c>
      <c r="P30" s="5">
        <v>2013.0</v>
      </c>
      <c r="Q30" s="7">
        <v>95.0</v>
      </c>
      <c r="R30" s="5">
        <v>2015.0</v>
      </c>
      <c r="S30" s="7"/>
      <c r="T30" s="5"/>
      <c r="U30" s="5" t="s">
        <v>56</v>
      </c>
      <c r="V30" s="5" t="s">
        <v>57</v>
      </c>
      <c r="W30" s="5" t="s">
        <v>58</v>
      </c>
      <c r="X30" s="7">
        <v>7.0</v>
      </c>
      <c r="Y30" s="7">
        <v>7.9</v>
      </c>
      <c r="Z30" s="7">
        <v>6.8</v>
      </c>
      <c r="AA30" s="7">
        <v>7.3</v>
      </c>
      <c r="AB30" s="7">
        <v>7.5</v>
      </c>
      <c r="AC30" s="7">
        <v>7.3</v>
      </c>
      <c r="AD30" s="5">
        <v>2019.0</v>
      </c>
      <c r="AE30" s="5" t="s">
        <v>59</v>
      </c>
      <c r="AF30" s="5" t="s">
        <v>317</v>
      </c>
      <c r="AG30" s="5" t="s">
        <v>318</v>
      </c>
      <c r="AH30" s="5" t="s">
        <v>318</v>
      </c>
      <c r="AI30" s="5" t="s">
        <v>63</v>
      </c>
      <c r="AJ30" s="5">
        <v>506105.0</v>
      </c>
      <c r="AK30" s="5"/>
      <c r="AL30" s="5"/>
      <c r="AM30" s="5"/>
      <c r="AN30" s="5"/>
      <c r="AO30" s="5" t="s">
        <v>86</v>
      </c>
      <c r="AP30" s="5" t="s">
        <v>86</v>
      </c>
      <c r="AQ30" s="5" t="s">
        <v>64</v>
      </c>
      <c r="AR30" s="5">
        <v>5.76293102218E11</v>
      </c>
      <c r="AS30" s="5" t="s">
        <v>87</v>
      </c>
      <c r="AT30" s="5" t="s">
        <v>87</v>
      </c>
    </row>
    <row r="31" ht="15.75" customHeight="1">
      <c r="A31" s="4">
        <v>1.60115737092E11</v>
      </c>
      <c r="B31" s="5" t="s">
        <v>319</v>
      </c>
      <c r="C31" s="5" t="s">
        <v>320</v>
      </c>
      <c r="D31" s="2" t="s">
        <v>321</v>
      </c>
      <c r="E31" s="5">
        <v>0.0</v>
      </c>
      <c r="F31" s="5" t="s">
        <v>278</v>
      </c>
      <c r="G31" s="5" t="s">
        <v>322</v>
      </c>
      <c r="H31" s="5" t="s">
        <v>322</v>
      </c>
      <c r="I31" s="5" t="s">
        <v>52</v>
      </c>
      <c r="J31" s="6" t="s">
        <v>323</v>
      </c>
      <c r="K31" s="5">
        <v>9.29555544E9</v>
      </c>
      <c r="L31" s="5">
        <v>7.01354899E9</v>
      </c>
      <c r="M31" s="5" t="s">
        <v>54</v>
      </c>
      <c r="N31" s="5" t="s">
        <v>55</v>
      </c>
      <c r="O31" s="7">
        <v>90.2</v>
      </c>
      <c r="P31" s="5">
        <v>2013.0</v>
      </c>
      <c r="Q31" s="7">
        <v>95.3</v>
      </c>
      <c r="R31" s="5">
        <v>2015.0</v>
      </c>
      <c r="S31" s="7"/>
      <c r="T31" s="5"/>
      <c r="U31" s="5" t="s">
        <v>56</v>
      </c>
      <c r="V31" s="5" t="s">
        <v>57</v>
      </c>
      <c r="W31" s="5" t="s">
        <v>58</v>
      </c>
      <c r="X31" s="7">
        <v>7.37</v>
      </c>
      <c r="Y31" s="7">
        <v>8.59</v>
      </c>
      <c r="Z31" s="7">
        <v>7.26</v>
      </c>
      <c r="AA31" s="7">
        <v>6.96</v>
      </c>
      <c r="AB31" s="7">
        <v>6.95</v>
      </c>
      <c r="AC31" s="7">
        <v>7.47</v>
      </c>
      <c r="AD31" s="5">
        <v>2019.0</v>
      </c>
      <c r="AE31" s="5" t="s">
        <v>59</v>
      </c>
      <c r="AF31" s="5" t="s">
        <v>324</v>
      </c>
      <c r="AG31" s="5" t="s">
        <v>325</v>
      </c>
      <c r="AH31" s="5" t="s">
        <v>326</v>
      </c>
      <c r="AI31" s="5" t="s">
        <v>327</v>
      </c>
      <c r="AJ31" s="5">
        <v>502103.0</v>
      </c>
      <c r="AK31" s="5"/>
      <c r="AL31" s="5"/>
      <c r="AM31" s="5"/>
      <c r="AN31" s="5"/>
      <c r="AO31" s="5" t="s">
        <v>86</v>
      </c>
      <c r="AP31" s="5" t="s">
        <v>86</v>
      </c>
      <c r="AQ31" s="5" t="s">
        <v>64</v>
      </c>
      <c r="AR31" s="5">
        <v>5.77817599491E11</v>
      </c>
      <c r="AS31" s="5" t="s">
        <v>87</v>
      </c>
      <c r="AT31" s="5" t="s">
        <v>87</v>
      </c>
    </row>
    <row r="32" ht="15.75" customHeight="1">
      <c r="A32" s="4">
        <v>1.60115737094E11</v>
      </c>
      <c r="B32" s="5" t="s">
        <v>328</v>
      </c>
      <c r="C32" s="5" t="s">
        <v>329</v>
      </c>
      <c r="D32" s="2" t="s">
        <v>330</v>
      </c>
      <c r="E32" s="5">
        <v>0.0</v>
      </c>
      <c r="F32" s="5" t="s">
        <v>278</v>
      </c>
      <c r="G32" s="5" t="s">
        <v>331</v>
      </c>
      <c r="H32" s="5" t="s">
        <v>331</v>
      </c>
      <c r="I32" s="5" t="s">
        <v>52</v>
      </c>
      <c r="J32" s="6" t="s">
        <v>332</v>
      </c>
      <c r="K32" s="5">
        <v>9.652196536E9</v>
      </c>
      <c r="L32" s="5">
        <v>9.959050149E9</v>
      </c>
      <c r="M32" s="5" t="s">
        <v>54</v>
      </c>
      <c r="N32" s="5" t="s">
        <v>55</v>
      </c>
      <c r="O32" s="7">
        <v>93.1</v>
      </c>
      <c r="P32" s="5">
        <v>2013.0</v>
      </c>
      <c r="Q32" s="7">
        <v>93.1</v>
      </c>
      <c r="R32" s="5">
        <v>2015.0</v>
      </c>
      <c r="S32" s="7"/>
      <c r="T32" s="5"/>
      <c r="U32" s="5" t="s">
        <v>56</v>
      </c>
      <c r="V32" s="5" t="s">
        <v>57</v>
      </c>
      <c r="W32" s="5" t="s">
        <v>58</v>
      </c>
      <c r="X32" s="7">
        <v>7.46</v>
      </c>
      <c r="Y32" s="7">
        <v>7.93</v>
      </c>
      <c r="Z32" s="7">
        <v>8.09</v>
      </c>
      <c r="AA32" s="7">
        <v>8.17</v>
      </c>
      <c r="AB32" s="7">
        <v>8.14</v>
      </c>
      <c r="AC32" s="7">
        <v>8.0</v>
      </c>
      <c r="AD32" s="5">
        <v>2019.0</v>
      </c>
      <c r="AE32" s="5" t="s">
        <v>59</v>
      </c>
      <c r="AF32" s="5" t="s">
        <v>333</v>
      </c>
      <c r="AG32" s="5" t="s">
        <v>334</v>
      </c>
      <c r="AH32" s="5" t="s">
        <v>75</v>
      </c>
      <c r="AI32" s="5" t="s">
        <v>63</v>
      </c>
      <c r="AJ32" s="5">
        <v>500018.0</v>
      </c>
      <c r="AK32" s="5"/>
      <c r="AL32" s="5" t="s">
        <v>335</v>
      </c>
      <c r="AM32" s="5" t="s">
        <v>336</v>
      </c>
      <c r="AN32" s="5" t="s">
        <v>337</v>
      </c>
      <c r="AO32" s="5" t="s">
        <v>64</v>
      </c>
      <c r="AP32" s="5" t="s">
        <v>64</v>
      </c>
      <c r="AQ32" s="5" t="s">
        <v>64</v>
      </c>
      <c r="AR32" s="5">
        <v>9.02884624441E11</v>
      </c>
      <c r="AS32" s="5" t="s">
        <v>338</v>
      </c>
      <c r="AT32" s="5" t="s">
        <v>339</v>
      </c>
    </row>
    <row r="33" ht="15.75" customHeight="1">
      <c r="A33" s="4">
        <v>1.60115737096E11</v>
      </c>
      <c r="B33" s="5" t="s">
        <v>340</v>
      </c>
      <c r="C33" s="5" t="s">
        <v>341</v>
      </c>
      <c r="D33" s="2" t="s">
        <v>342</v>
      </c>
      <c r="E33" s="5">
        <v>0.0</v>
      </c>
      <c r="F33" s="5" t="s">
        <v>278</v>
      </c>
      <c r="G33" s="5" t="s">
        <v>343</v>
      </c>
      <c r="H33" s="5" t="s">
        <v>344</v>
      </c>
      <c r="I33" s="5" t="s">
        <v>52</v>
      </c>
      <c r="J33" s="6" t="s">
        <v>345</v>
      </c>
      <c r="K33" s="5">
        <v>9.959041441E9</v>
      </c>
      <c r="L33" s="5">
        <v>8.121287667E9</v>
      </c>
      <c r="M33" s="5" t="s">
        <v>54</v>
      </c>
      <c r="N33" s="5" t="s">
        <v>55</v>
      </c>
      <c r="O33" s="7">
        <v>95.0</v>
      </c>
      <c r="P33" s="5">
        <v>2013.0</v>
      </c>
      <c r="Q33" s="7">
        <v>97.5</v>
      </c>
      <c r="R33" s="5">
        <v>2015.0</v>
      </c>
      <c r="S33" s="7"/>
      <c r="T33" s="5"/>
      <c r="U33" s="5" t="s">
        <v>56</v>
      </c>
      <c r="V33" s="5" t="s">
        <v>57</v>
      </c>
      <c r="W33" s="5" t="s">
        <v>58</v>
      </c>
      <c r="X33" s="7">
        <v>8.6</v>
      </c>
      <c r="Y33" s="7">
        <v>8.41</v>
      </c>
      <c r="Z33" s="7">
        <v>8.04</v>
      </c>
      <c r="AA33" s="7">
        <v>8.0</v>
      </c>
      <c r="AB33" s="7">
        <v>8.52</v>
      </c>
      <c r="AC33" s="7">
        <v>8.31</v>
      </c>
      <c r="AD33" s="5">
        <v>2019.0</v>
      </c>
      <c r="AE33" s="5" t="s">
        <v>59</v>
      </c>
      <c r="AF33" s="5" t="s">
        <v>346</v>
      </c>
      <c r="AG33" s="5" t="s">
        <v>347</v>
      </c>
      <c r="AH33" s="5" t="s">
        <v>348</v>
      </c>
      <c r="AI33" s="5" t="s">
        <v>349</v>
      </c>
      <c r="AJ33" s="5">
        <v>503003.0</v>
      </c>
      <c r="AK33" s="5"/>
      <c r="AL33" s="5"/>
      <c r="AM33" s="5"/>
      <c r="AN33" s="5"/>
      <c r="AO33" s="5" t="s">
        <v>86</v>
      </c>
      <c r="AP33" s="5" t="s">
        <v>86</v>
      </c>
      <c r="AQ33" s="5" t="s">
        <v>64</v>
      </c>
      <c r="AR33" s="5">
        <v>9.17150459477E11</v>
      </c>
      <c r="AS33" s="5" t="s">
        <v>87</v>
      </c>
      <c r="AT33" s="5" t="s">
        <v>87</v>
      </c>
    </row>
    <row r="34" ht="15.75" customHeight="1">
      <c r="A34" s="4">
        <v>1.60115737097E11</v>
      </c>
      <c r="B34" s="5" t="s">
        <v>350</v>
      </c>
      <c r="C34" s="5" t="s">
        <v>351</v>
      </c>
      <c r="D34" s="2" t="s">
        <v>352</v>
      </c>
      <c r="E34" s="5">
        <v>0.0</v>
      </c>
      <c r="F34" s="5" t="s">
        <v>278</v>
      </c>
      <c r="G34" s="5" t="s">
        <v>307</v>
      </c>
      <c r="H34" s="5" t="s">
        <v>353</v>
      </c>
      <c r="I34" s="5" t="s">
        <v>52</v>
      </c>
      <c r="J34" s="6" t="s">
        <v>354</v>
      </c>
      <c r="K34" s="5">
        <v>9.618771771E9</v>
      </c>
      <c r="L34" s="5">
        <v>9.618191217E9</v>
      </c>
      <c r="M34" s="5" t="s">
        <v>54</v>
      </c>
      <c r="N34" s="5" t="s">
        <v>55</v>
      </c>
      <c r="O34" s="7">
        <v>90.2</v>
      </c>
      <c r="P34" s="5">
        <v>2013.0</v>
      </c>
      <c r="Q34" s="7">
        <v>93.2</v>
      </c>
      <c r="R34" s="5">
        <v>2015.0</v>
      </c>
      <c r="S34" s="7"/>
      <c r="T34" s="5"/>
      <c r="U34" s="5" t="s">
        <v>56</v>
      </c>
      <c r="V34" s="5" t="s">
        <v>57</v>
      </c>
      <c r="W34" s="5" t="s">
        <v>58</v>
      </c>
      <c r="X34" s="7">
        <v>7.56</v>
      </c>
      <c r="Y34" s="7">
        <v>7.89</v>
      </c>
      <c r="Z34" s="7">
        <v>6.57</v>
      </c>
      <c r="AA34" s="7">
        <v>6.7</v>
      </c>
      <c r="AB34" s="7">
        <v>7.67</v>
      </c>
      <c r="AC34" s="7">
        <v>7.31</v>
      </c>
      <c r="AD34" s="5">
        <v>2019.0</v>
      </c>
      <c r="AE34" s="5" t="s">
        <v>59</v>
      </c>
      <c r="AF34" s="5" t="s">
        <v>355</v>
      </c>
      <c r="AG34" s="5" t="s">
        <v>356</v>
      </c>
      <c r="AH34" s="5" t="s">
        <v>75</v>
      </c>
      <c r="AI34" s="5" t="s">
        <v>63</v>
      </c>
      <c r="AJ34" s="5">
        <v>500035.0</v>
      </c>
      <c r="AK34" s="5"/>
      <c r="AL34" s="5"/>
      <c r="AM34" s="5"/>
      <c r="AN34" s="5"/>
      <c r="AO34" s="5" t="s">
        <v>64</v>
      </c>
      <c r="AP34" s="5" t="s">
        <v>86</v>
      </c>
      <c r="AQ34" s="5" t="s">
        <v>64</v>
      </c>
      <c r="AR34" s="5">
        <v>4.42315833299E11</v>
      </c>
      <c r="AS34" s="5" t="s">
        <v>357</v>
      </c>
      <c r="AT34" s="5" t="s">
        <v>87</v>
      </c>
    </row>
    <row r="35" ht="15.75" customHeight="1">
      <c r="A35" s="4">
        <v>1.60115737098E11</v>
      </c>
      <c r="B35" s="5" t="s">
        <v>358</v>
      </c>
      <c r="C35" s="5" t="s">
        <v>359</v>
      </c>
      <c r="D35" s="2" t="s">
        <v>360</v>
      </c>
      <c r="E35" s="5">
        <v>0.0</v>
      </c>
      <c r="F35" s="5" t="s">
        <v>278</v>
      </c>
      <c r="G35" s="5" t="s">
        <v>361</v>
      </c>
      <c r="H35" s="5" t="s">
        <v>362</v>
      </c>
      <c r="I35" s="5" t="s">
        <v>52</v>
      </c>
      <c r="J35" s="6" t="s">
        <v>363</v>
      </c>
      <c r="K35" s="5">
        <v>9.959873503E9</v>
      </c>
      <c r="L35" s="5">
        <v>7.01341092E9</v>
      </c>
      <c r="M35" s="5" t="s">
        <v>54</v>
      </c>
      <c r="N35" s="5" t="s">
        <v>55</v>
      </c>
      <c r="O35" s="7">
        <v>92.2</v>
      </c>
      <c r="P35" s="5">
        <v>2012.0</v>
      </c>
      <c r="Q35" s="7">
        <v>96.6</v>
      </c>
      <c r="R35" s="5">
        <v>2014.0</v>
      </c>
      <c r="S35" s="7"/>
      <c r="T35" s="5"/>
      <c r="U35" s="5" t="s">
        <v>56</v>
      </c>
      <c r="V35" s="5" t="s">
        <v>57</v>
      </c>
      <c r="W35" s="5" t="s">
        <v>58</v>
      </c>
      <c r="X35" s="7">
        <v>8.0</v>
      </c>
      <c r="Y35" s="7">
        <v>8.07</v>
      </c>
      <c r="Z35" s="7">
        <v>7.13</v>
      </c>
      <c r="AA35" s="7">
        <v>7.0</v>
      </c>
      <c r="AB35" s="7">
        <v>7.43</v>
      </c>
      <c r="AC35" s="7">
        <v>7.56</v>
      </c>
      <c r="AD35" s="5">
        <v>2019.0</v>
      </c>
      <c r="AE35" s="9" t="s">
        <v>300</v>
      </c>
      <c r="AF35" s="5" t="s">
        <v>364</v>
      </c>
      <c r="AG35" s="5" t="s">
        <v>365</v>
      </c>
      <c r="AH35" s="5" t="s">
        <v>366</v>
      </c>
      <c r="AI35" s="5" t="s">
        <v>63</v>
      </c>
      <c r="AJ35" s="5">
        <v>504296.0</v>
      </c>
      <c r="AK35" s="5"/>
      <c r="AL35" s="5"/>
      <c r="AM35" s="5"/>
      <c r="AN35" s="5"/>
      <c r="AO35" s="5" t="s">
        <v>64</v>
      </c>
      <c r="AP35" s="5" t="s">
        <v>86</v>
      </c>
      <c r="AQ35" s="5" t="s">
        <v>64</v>
      </c>
      <c r="AR35" s="5">
        <v>3.34820864812E11</v>
      </c>
      <c r="AS35" s="5" t="s">
        <v>367</v>
      </c>
      <c r="AT35" s="5" t="s">
        <v>87</v>
      </c>
    </row>
    <row r="36" ht="15.75" customHeight="1">
      <c r="A36" s="4">
        <v>1.60115737099E11</v>
      </c>
      <c r="B36" s="5" t="s">
        <v>368</v>
      </c>
      <c r="C36" s="5" t="s">
        <v>369</v>
      </c>
      <c r="D36" s="2" t="s">
        <v>370</v>
      </c>
      <c r="E36" s="5">
        <v>0.0</v>
      </c>
      <c r="F36" s="5" t="s">
        <v>278</v>
      </c>
      <c r="G36" s="5" t="s">
        <v>371</v>
      </c>
      <c r="H36" s="5" t="s">
        <v>372</v>
      </c>
      <c r="I36" s="5" t="s">
        <v>52</v>
      </c>
      <c r="J36" s="6" t="s">
        <v>373</v>
      </c>
      <c r="K36" s="5">
        <v>9.849052324E9</v>
      </c>
      <c r="L36" s="5">
        <v>9.618333424E9</v>
      </c>
      <c r="M36" s="5" t="s">
        <v>54</v>
      </c>
      <c r="N36" s="5" t="s">
        <v>55</v>
      </c>
      <c r="O36" s="7">
        <v>87.5</v>
      </c>
      <c r="P36" s="5">
        <v>2013.0</v>
      </c>
      <c r="Q36" s="7">
        <v>97.4</v>
      </c>
      <c r="R36" s="5">
        <v>2015.0</v>
      </c>
      <c r="S36" s="7"/>
      <c r="T36" s="5"/>
      <c r="U36" s="5" t="s">
        <v>56</v>
      </c>
      <c r="V36" s="5" t="s">
        <v>57</v>
      </c>
      <c r="W36" s="5" t="s">
        <v>58</v>
      </c>
      <c r="X36" s="7">
        <v>7.81</v>
      </c>
      <c r="Y36" s="7">
        <v>7.67</v>
      </c>
      <c r="Z36" s="7">
        <v>7.17</v>
      </c>
      <c r="AA36" s="7">
        <v>6.61</v>
      </c>
      <c r="AB36" s="7">
        <v>7.67</v>
      </c>
      <c r="AC36" s="7">
        <v>7.43</v>
      </c>
      <c r="AD36" s="5">
        <v>2019.0</v>
      </c>
      <c r="AE36" s="5" t="s">
        <v>59</v>
      </c>
      <c r="AF36" s="5" t="s">
        <v>374</v>
      </c>
      <c r="AG36" s="5" t="s">
        <v>375</v>
      </c>
      <c r="AH36" s="5" t="s">
        <v>375</v>
      </c>
      <c r="AI36" s="5" t="s">
        <v>63</v>
      </c>
      <c r="AJ36" s="5">
        <v>502101.0</v>
      </c>
      <c r="AK36" s="5"/>
      <c r="AL36" s="5"/>
      <c r="AM36" s="5"/>
      <c r="AN36" s="5"/>
      <c r="AO36" s="5" t="s">
        <v>64</v>
      </c>
      <c r="AP36" s="5" t="s">
        <v>64</v>
      </c>
      <c r="AQ36" s="5" t="s">
        <v>64</v>
      </c>
      <c r="AR36" s="5">
        <v>5.17709300907E11</v>
      </c>
      <c r="AS36" s="5" t="s">
        <v>376</v>
      </c>
      <c r="AT36" s="5" t="s">
        <v>377</v>
      </c>
    </row>
    <row r="37" ht="15.75" customHeight="1">
      <c r="A37" s="4">
        <v>1.601157371E11</v>
      </c>
      <c r="B37" s="5" t="s">
        <v>378</v>
      </c>
      <c r="C37" s="5" t="s">
        <v>379</v>
      </c>
      <c r="D37" s="2" t="s">
        <v>380</v>
      </c>
      <c r="E37" s="5">
        <v>0.0</v>
      </c>
      <c r="F37" s="5" t="s">
        <v>278</v>
      </c>
      <c r="G37" s="5" t="s">
        <v>381</v>
      </c>
      <c r="H37" s="5" t="s">
        <v>381</v>
      </c>
      <c r="I37" s="5" t="s">
        <v>52</v>
      </c>
      <c r="J37" s="6" t="s">
        <v>382</v>
      </c>
      <c r="K37" s="5">
        <v>7.842233888E9</v>
      </c>
      <c r="L37" s="5">
        <v>7.207828958E9</v>
      </c>
      <c r="M37" s="5" t="s">
        <v>54</v>
      </c>
      <c r="N37" s="5" t="s">
        <v>55</v>
      </c>
      <c r="O37" s="7">
        <v>92.2</v>
      </c>
      <c r="P37" s="5">
        <v>2013.0</v>
      </c>
      <c r="Q37" s="7">
        <v>97.0</v>
      </c>
      <c r="R37" s="5">
        <v>2015.0</v>
      </c>
      <c r="S37" s="7"/>
      <c r="T37" s="5"/>
      <c r="U37" s="5" t="s">
        <v>56</v>
      </c>
      <c r="V37" s="5" t="s">
        <v>57</v>
      </c>
      <c r="W37" s="5" t="s">
        <v>58</v>
      </c>
      <c r="X37" s="7">
        <v>9.4</v>
      </c>
      <c r="Y37" s="7">
        <v>9.37</v>
      </c>
      <c r="Z37" s="7">
        <v>8.9</v>
      </c>
      <c r="AA37" s="7">
        <v>8.52</v>
      </c>
      <c r="AB37" s="7">
        <v>8.4</v>
      </c>
      <c r="AC37" s="7">
        <v>8.97</v>
      </c>
      <c r="AD37" s="5">
        <v>2019.0</v>
      </c>
      <c r="AE37" s="5" t="s">
        <v>59</v>
      </c>
      <c r="AF37" s="5" t="s">
        <v>383</v>
      </c>
      <c r="AG37" s="5" t="s">
        <v>384</v>
      </c>
      <c r="AH37" s="5" t="s">
        <v>75</v>
      </c>
      <c r="AI37" s="5" t="s">
        <v>63</v>
      </c>
      <c r="AJ37" s="5">
        <v>500070.0</v>
      </c>
      <c r="AK37" s="5"/>
      <c r="AL37" s="5" t="s">
        <v>385</v>
      </c>
      <c r="AM37" s="5" t="s">
        <v>386</v>
      </c>
      <c r="AN37" s="5" t="s">
        <v>387</v>
      </c>
      <c r="AO37" s="5" t="s">
        <v>86</v>
      </c>
      <c r="AP37" s="5" t="s">
        <v>86</v>
      </c>
      <c r="AQ37" s="5" t="s">
        <v>64</v>
      </c>
      <c r="AR37" s="5">
        <v>3.47795672673E11</v>
      </c>
      <c r="AS37" s="5" t="s">
        <v>87</v>
      </c>
      <c r="AT37" s="5" t="s">
        <v>87</v>
      </c>
    </row>
    <row r="38" ht="15.75" customHeight="1">
      <c r="A38" s="4">
        <v>1.60115737101E11</v>
      </c>
      <c r="B38" s="5" t="s">
        <v>388</v>
      </c>
      <c r="C38" s="5" t="s">
        <v>222</v>
      </c>
      <c r="D38" s="2" t="s">
        <v>389</v>
      </c>
      <c r="E38" s="5">
        <v>0.0</v>
      </c>
      <c r="F38" s="5" t="s">
        <v>278</v>
      </c>
      <c r="G38" s="5" t="s">
        <v>390</v>
      </c>
      <c r="H38" s="5" t="s">
        <v>391</v>
      </c>
      <c r="I38" s="5" t="s">
        <v>52</v>
      </c>
      <c r="J38" s="6" t="s">
        <v>392</v>
      </c>
      <c r="K38" s="5">
        <v>9.676601325E9</v>
      </c>
      <c r="L38" s="5">
        <v>9.492064766E9</v>
      </c>
      <c r="M38" s="5" t="s">
        <v>54</v>
      </c>
      <c r="N38" s="5" t="s">
        <v>55</v>
      </c>
      <c r="O38" s="7">
        <v>90.2</v>
      </c>
      <c r="P38" s="5">
        <v>2013.0</v>
      </c>
      <c r="Q38" s="7">
        <v>97.8</v>
      </c>
      <c r="R38" s="5">
        <v>2015.0</v>
      </c>
      <c r="S38" s="7"/>
      <c r="T38" s="5"/>
      <c r="U38" s="5" t="s">
        <v>56</v>
      </c>
      <c r="V38" s="5" t="s">
        <v>57</v>
      </c>
      <c r="W38" s="5" t="s">
        <v>58</v>
      </c>
      <c r="X38" s="7">
        <v>8.3</v>
      </c>
      <c r="Y38" s="7">
        <v>8.64</v>
      </c>
      <c r="Z38" s="7">
        <v>6.3</v>
      </c>
      <c r="AA38" s="7">
        <v>6.8</v>
      </c>
      <c r="AB38" s="7">
        <v>7.57</v>
      </c>
      <c r="AC38" s="7">
        <v>7.59</v>
      </c>
      <c r="AD38" s="5">
        <v>2019.0</v>
      </c>
      <c r="AE38" s="5" t="s">
        <v>59</v>
      </c>
      <c r="AF38" s="5" t="s">
        <v>393</v>
      </c>
      <c r="AG38" s="5" t="s">
        <v>394</v>
      </c>
      <c r="AH38" s="5" t="s">
        <v>159</v>
      </c>
      <c r="AI38" s="5" t="s">
        <v>160</v>
      </c>
      <c r="AJ38" s="5">
        <v>501101.0</v>
      </c>
      <c r="AK38" s="5"/>
      <c r="AL38" s="5"/>
      <c r="AM38" s="5"/>
      <c r="AN38" s="5"/>
      <c r="AO38" s="5" t="s">
        <v>64</v>
      </c>
      <c r="AP38" s="5" t="s">
        <v>86</v>
      </c>
      <c r="AQ38" s="5" t="s">
        <v>64</v>
      </c>
      <c r="AR38" s="5" t="s">
        <v>87</v>
      </c>
      <c r="AS38" s="5" t="s">
        <v>87</v>
      </c>
      <c r="AT38" s="5" t="s">
        <v>87</v>
      </c>
    </row>
    <row r="39" ht="15.75" customHeight="1">
      <c r="A39" s="4">
        <v>1.60115737102E11</v>
      </c>
      <c r="B39" s="5" t="s">
        <v>395</v>
      </c>
      <c r="C39" s="5" t="s">
        <v>396</v>
      </c>
      <c r="D39" s="2" t="s">
        <v>397</v>
      </c>
      <c r="E39" s="5">
        <v>0.0</v>
      </c>
      <c r="F39" s="5" t="s">
        <v>278</v>
      </c>
      <c r="G39" s="5" t="s">
        <v>398</v>
      </c>
      <c r="H39" s="5" t="s">
        <v>399</v>
      </c>
      <c r="I39" s="5" t="s">
        <v>52</v>
      </c>
      <c r="J39" s="6" t="s">
        <v>400</v>
      </c>
      <c r="K39" s="5">
        <v>9.98942927E9</v>
      </c>
      <c r="L39" s="5">
        <v>9.849009445E9</v>
      </c>
      <c r="M39" s="5" t="s">
        <v>54</v>
      </c>
      <c r="N39" s="5" t="s">
        <v>55</v>
      </c>
      <c r="O39" s="7">
        <v>88.3</v>
      </c>
      <c r="P39" s="5">
        <v>2013.0</v>
      </c>
      <c r="Q39" s="7">
        <v>94.2</v>
      </c>
      <c r="R39" s="5">
        <v>2015.0</v>
      </c>
      <c r="S39" s="7"/>
      <c r="T39" s="5"/>
      <c r="U39" s="5" t="s">
        <v>56</v>
      </c>
      <c r="V39" s="5" t="s">
        <v>57</v>
      </c>
      <c r="W39" s="5" t="s">
        <v>58</v>
      </c>
      <c r="X39" s="7">
        <v>8.52</v>
      </c>
      <c r="Y39" s="7">
        <v>8.63</v>
      </c>
      <c r="Z39" s="7">
        <v>7.43</v>
      </c>
      <c r="AA39" s="7">
        <v>7.35</v>
      </c>
      <c r="AB39" s="7">
        <v>7.61</v>
      </c>
      <c r="AC39" s="7">
        <v>7.96</v>
      </c>
      <c r="AD39" s="5">
        <v>2019.0</v>
      </c>
      <c r="AE39" s="5" t="s">
        <v>59</v>
      </c>
      <c r="AF39" s="5" t="s">
        <v>401</v>
      </c>
      <c r="AG39" s="5" t="s">
        <v>402</v>
      </c>
      <c r="AH39" s="5" t="s">
        <v>75</v>
      </c>
      <c r="AI39" s="5" t="s">
        <v>63</v>
      </c>
      <c r="AJ39" s="5">
        <v>500089.0</v>
      </c>
      <c r="AK39" s="5"/>
      <c r="AL39" s="5"/>
      <c r="AM39" s="5"/>
      <c r="AN39" s="5"/>
      <c r="AO39" s="5" t="s">
        <v>64</v>
      </c>
      <c r="AP39" s="5" t="s">
        <v>64</v>
      </c>
      <c r="AQ39" s="5" t="s">
        <v>64</v>
      </c>
      <c r="AR39" s="5">
        <v>6.09479839529E11</v>
      </c>
      <c r="AS39" s="5" t="s">
        <v>403</v>
      </c>
      <c r="AT39" s="5" t="s">
        <v>404</v>
      </c>
    </row>
    <row r="40" ht="15.75" customHeight="1">
      <c r="A40" s="4">
        <v>1.60115737104E11</v>
      </c>
      <c r="B40" s="5" t="s">
        <v>405</v>
      </c>
      <c r="C40" s="5" t="s">
        <v>406</v>
      </c>
      <c r="D40" s="2" t="s">
        <v>407</v>
      </c>
      <c r="E40" s="5">
        <v>0.0</v>
      </c>
      <c r="F40" s="5" t="s">
        <v>278</v>
      </c>
      <c r="G40" s="5" t="s">
        <v>408</v>
      </c>
      <c r="H40" s="5" t="s">
        <v>408</v>
      </c>
      <c r="I40" s="5" t="s">
        <v>52</v>
      </c>
      <c r="J40" s="6" t="s">
        <v>409</v>
      </c>
      <c r="K40" s="5">
        <v>7.79390222E9</v>
      </c>
      <c r="L40" s="5">
        <v>9.848266829E9</v>
      </c>
      <c r="M40" s="5" t="s">
        <v>54</v>
      </c>
      <c r="N40" s="5" t="s">
        <v>55</v>
      </c>
      <c r="O40" s="7">
        <v>91.6</v>
      </c>
      <c r="P40" s="5">
        <v>2013.0</v>
      </c>
      <c r="Q40" s="7">
        <v>96.3</v>
      </c>
      <c r="R40" s="5">
        <v>2015.0</v>
      </c>
      <c r="S40" s="7"/>
      <c r="T40" s="5"/>
      <c r="U40" s="5" t="s">
        <v>56</v>
      </c>
      <c r="V40" s="5" t="s">
        <v>57</v>
      </c>
      <c r="W40" s="5" t="s">
        <v>58</v>
      </c>
      <c r="X40" s="7">
        <v>9.1</v>
      </c>
      <c r="Y40" s="7">
        <v>9.1</v>
      </c>
      <c r="Z40" s="7">
        <v>8.2</v>
      </c>
      <c r="AA40" s="7">
        <v>7.8</v>
      </c>
      <c r="AB40" s="7">
        <v>8.1</v>
      </c>
      <c r="AC40" s="7">
        <v>8.5</v>
      </c>
      <c r="AD40" s="5">
        <v>2019.0</v>
      </c>
      <c r="AE40" s="5" t="s">
        <v>59</v>
      </c>
      <c r="AF40" s="5" t="s">
        <v>410</v>
      </c>
      <c r="AG40" s="5" t="s">
        <v>411</v>
      </c>
      <c r="AH40" s="5" t="s">
        <v>75</v>
      </c>
      <c r="AI40" s="5" t="s">
        <v>63</v>
      </c>
      <c r="AJ40" s="5">
        <v>500070.0</v>
      </c>
      <c r="AK40" s="5"/>
      <c r="AL40" s="5"/>
      <c r="AM40" s="5"/>
      <c r="AN40" s="5"/>
      <c r="AO40" s="5" t="s">
        <v>64</v>
      </c>
      <c r="AP40" s="5" t="s">
        <v>64</v>
      </c>
      <c r="AQ40" s="5" t="s">
        <v>64</v>
      </c>
      <c r="AR40" s="5">
        <v>9.93883141562E11</v>
      </c>
      <c r="AS40" s="5" t="s">
        <v>412</v>
      </c>
      <c r="AT40" s="5" t="s">
        <v>87</v>
      </c>
    </row>
    <row r="41" ht="15.75" customHeight="1">
      <c r="A41" s="4">
        <v>1.60115737105E11</v>
      </c>
      <c r="B41" s="5" t="s">
        <v>413</v>
      </c>
      <c r="C41" s="5" t="s">
        <v>414</v>
      </c>
      <c r="D41" s="2" t="s">
        <v>415</v>
      </c>
      <c r="E41" s="5">
        <v>0.0</v>
      </c>
      <c r="F41" s="5" t="s">
        <v>278</v>
      </c>
      <c r="G41" s="5" t="s">
        <v>416</v>
      </c>
      <c r="H41" s="5" t="s">
        <v>417</v>
      </c>
      <c r="I41" s="5" t="s">
        <v>52</v>
      </c>
      <c r="J41" s="6" t="s">
        <v>418</v>
      </c>
      <c r="K41" s="5">
        <v>9.246887773E9</v>
      </c>
      <c r="L41" s="5">
        <v>9.248055551E9</v>
      </c>
      <c r="M41" s="5" t="s">
        <v>54</v>
      </c>
      <c r="N41" s="5" t="s">
        <v>55</v>
      </c>
      <c r="O41" s="7">
        <v>93.1</v>
      </c>
      <c r="P41" s="5">
        <v>2012.0</v>
      </c>
      <c r="Q41" s="7">
        <v>95.3</v>
      </c>
      <c r="R41" s="5">
        <v>2014.0</v>
      </c>
      <c r="S41" s="7"/>
      <c r="T41" s="5"/>
      <c r="U41" s="5" t="s">
        <v>56</v>
      </c>
      <c r="V41" s="5" t="s">
        <v>57</v>
      </c>
      <c r="W41" s="5" t="s">
        <v>58</v>
      </c>
      <c r="X41" s="7">
        <v>8.3</v>
      </c>
      <c r="Y41" s="7">
        <v>8.8</v>
      </c>
      <c r="Z41" s="7">
        <v>7.0</v>
      </c>
      <c r="AA41" s="7">
        <v>7.6</v>
      </c>
      <c r="AB41" s="7">
        <v>8.1</v>
      </c>
      <c r="AC41" s="7">
        <v>8.0</v>
      </c>
      <c r="AD41" s="5">
        <v>2019.0</v>
      </c>
      <c r="AE41" s="9" t="s">
        <v>300</v>
      </c>
      <c r="AF41" s="5" t="s">
        <v>419</v>
      </c>
      <c r="AG41" s="5" t="s">
        <v>420</v>
      </c>
      <c r="AH41" s="5" t="s">
        <v>75</v>
      </c>
      <c r="AI41" s="5" t="s">
        <v>63</v>
      </c>
      <c r="AJ41" s="5">
        <v>500045.0</v>
      </c>
      <c r="AK41" s="5"/>
      <c r="AL41" s="5"/>
      <c r="AM41" s="5"/>
      <c r="AN41" s="5"/>
      <c r="AO41" s="5" t="s">
        <v>64</v>
      </c>
      <c r="AP41" s="5" t="s">
        <v>86</v>
      </c>
      <c r="AQ41" s="5" t="s">
        <v>64</v>
      </c>
      <c r="AR41" s="5">
        <v>3.48041750812E11</v>
      </c>
      <c r="AS41" s="5" t="s">
        <v>421</v>
      </c>
      <c r="AT41" s="5" t="s">
        <v>87</v>
      </c>
    </row>
    <row r="42" ht="15.75" customHeight="1">
      <c r="A42" s="4">
        <v>1.60115737106E11</v>
      </c>
      <c r="B42" s="5" t="s">
        <v>422</v>
      </c>
      <c r="C42" s="5" t="s">
        <v>423</v>
      </c>
      <c r="D42" s="2" t="s">
        <v>424</v>
      </c>
      <c r="E42" s="5">
        <v>0.0</v>
      </c>
      <c r="F42" s="5" t="s">
        <v>278</v>
      </c>
      <c r="G42" s="5" t="s">
        <v>425</v>
      </c>
      <c r="H42" s="5" t="s">
        <v>426</v>
      </c>
      <c r="I42" s="5" t="s">
        <v>52</v>
      </c>
      <c r="J42" s="6" t="s">
        <v>427</v>
      </c>
      <c r="K42" s="5">
        <v>9.553929964E9</v>
      </c>
      <c r="L42" s="5">
        <v>9.666496096E9</v>
      </c>
      <c r="M42" s="5" t="s">
        <v>54</v>
      </c>
      <c r="N42" s="5" t="s">
        <v>55</v>
      </c>
      <c r="O42" s="7">
        <v>91.0</v>
      </c>
      <c r="P42" s="5">
        <v>2013.0</v>
      </c>
      <c r="Q42" s="7">
        <v>93.0</v>
      </c>
      <c r="R42" s="5">
        <v>2015.0</v>
      </c>
      <c r="S42" s="7"/>
      <c r="T42" s="5"/>
      <c r="U42" s="5" t="s">
        <v>56</v>
      </c>
      <c r="V42" s="5" t="s">
        <v>57</v>
      </c>
      <c r="W42" s="5" t="s">
        <v>58</v>
      </c>
      <c r="X42" s="7">
        <v>7.2</v>
      </c>
      <c r="Y42" s="7">
        <v>8.5</v>
      </c>
      <c r="Z42" s="7">
        <v>7.4</v>
      </c>
      <c r="AA42" s="7">
        <v>7.3</v>
      </c>
      <c r="AB42" s="7">
        <v>7.2</v>
      </c>
      <c r="AC42" s="7">
        <v>7.5</v>
      </c>
      <c r="AD42" s="5">
        <v>2019.0</v>
      </c>
      <c r="AE42" s="5" t="s">
        <v>59</v>
      </c>
      <c r="AF42" s="5" t="s">
        <v>428</v>
      </c>
      <c r="AG42" s="5" t="s">
        <v>429</v>
      </c>
      <c r="AH42" s="5" t="s">
        <v>75</v>
      </c>
      <c r="AI42" s="5" t="s">
        <v>63</v>
      </c>
      <c r="AJ42" s="5">
        <v>500006.0</v>
      </c>
      <c r="AK42" s="5"/>
      <c r="AL42" s="5"/>
      <c r="AM42" s="5"/>
      <c r="AN42" s="5"/>
      <c r="AO42" s="5" t="s">
        <v>64</v>
      </c>
      <c r="AP42" s="5" t="s">
        <v>86</v>
      </c>
      <c r="AQ42" s="5" t="s">
        <v>64</v>
      </c>
      <c r="AR42" s="5">
        <v>6.18873923868E11</v>
      </c>
      <c r="AS42" s="5" t="s">
        <v>430</v>
      </c>
      <c r="AT42" s="5" t="s">
        <v>87</v>
      </c>
    </row>
    <row r="43" ht="15.75" customHeight="1">
      <c r="A43" s="4">
        <v>1.60115737107E11</v>
      </c>
      <c r="B43" s="5" t="s">
        <v>431</v>
      </c>
      <c r="C43" s="5" t="s">
        <v>432</v>
      </c>
      <c r="D43" s="2" t="s">
        <v>433</v>
      </c>
      <c r="E43" s="5">
        <v>0.0</v>
      </c>
      <c r="F43" s="5" t="s">
        <v>278</v>
      </c>
      <c r="G43" s="5" t="s">
        <v>434</v>
      </c>
      <c r="H43" s="5" t="s">
        <v>435</v>
      </c>
      <c r="I43" s="5" t="s">
        <v>52</v>
      </c>
      <c r="J43" s="6" t="s">
        <v>436</v>
      </c>
      <c r="K43" s="5">
        <v>7.989134149E9</v>
      </c>
      <c r="L43" s="5">
        <v>9.246553545E9</v>
      </c>
      <c r="M43" s="5" t="s">
        <v>54</v>
      </c>
      <c r="N43" s="5" t="s">
        <v>55</v>
      </c>
      <c r="O43" s="7">
        <v>88.4</v>
      </c>
      <c r="P43" s="5">
        <v>2012.0</v>
      </c>
      <c r="Q43" s="7">
        <v>88.7</v>
      </c>
      <c r="R43" s="5">
        <v>2014.0</v>
      </c>
      <c r="S43" s="7"/>
      <c r="T43" s="5"/>
      <c r="U43" s="5" t="s">
        <v>56</v>
      </c>
      <c r="V43" s="5" t="s">
        <v>57</v>
      </c>
      <c r="W43" s="5" t="s">
        <v>58</v>
      </c>
      <c r="X43" s="7">
        <v>8.07</v>
      </c>
      <c r="Y43" s="7">
        <v>8.11</v>
      </c>
      <c r="Z43" s="7">
        <v>7.3</v>
      </c>
      <c r="AA43" s="7">
        <v>7.17</v>
      </c>
      <c r="AB43" s="7">
        <v>8.76</v>
      </c>
      <c r="AC43" s="7">
        <v>7.88</v>
      </c>
      <c r="AD43" s="5">
        <v>2019.0</v>
      </c>
      <c r="AE43" s="5" t="s">
        <v>59</v>
      </c>
      <c r="AF43" s="5" t="s">
        <v>437</v>
      </c>
      <c r="AG43" s="5" t="s">
        <v>438</v>
      </c>
      <c r="AH43" s="5" t="s">
        <v>75</v>
      </c>
      <c r="AI43" s="5" t="s">
        <v>63</v>
      </c>
      <c r="AJ43" s="5">
        <v>500020.0</v>
      </c>
      <c r="AK43" s="5" t="s">
        <v>439</v>
      </c>
      <c r="AL43" s="5"/>
      <c r="AM43" s="5"/>
      <c r="AN43" s="5"/>
      <c r="AO43" s="5" t="s">
        <v>86</v>
      </c>
      <c r="AP43" s="5" t="s">
        <v>86</v>
      </c>
      <c r="AQ43" s="5" t="s">
        <v>64</v>
      </c>
      <c r="AR43" s="5">
        <v>2.73757739303E11</v>
      </c>
      <c r="AS43" s="5" t="s">
        <v>87</v>
      </c>
      <c r="AT43" s="5" t="s">
        <v>87</v>
      </c>
    </row>
    <row r="44" ht="15.75" customHeight="1">
      <c r="A44" s="4">
        <v>1.60115737108E11</v>
      </c>
      <c r="B44" s="5" t="s">
        <v>440</v>
      </c>
      <c r="C44" s="5" t="s">
        <v>441</v>
      </c>
      <c r="D44" s="2" t="s">
        <v>442</v>
      </c>
      <c r="E44" s="5">
        <v>0.0</v>
      </c>
      <c r="F44" s="5" t="s">
        <v>278</v>
      </c>
      <c r="G44" s="5" t="s">
        <v>443</v>
      </c>
      <c r="H44" s="5" t="s">
        <v>444</v>
      </c>
      <c r="I44" s="5" t="s">
        <v>52</v>
      </c>
      <c r="J44" s="6" t="s">
        <v>445</v>
      </c>
      <c r="K44" s="5">
        <v>9.703953072E9</v>
      </c>
      <c r="L44" s="5">
        <v>9.951942333E9</v>
      </c>
      <c r="M44" s="5" t="s">
        <v>54</v>
      </c>
      <c r="N44" s="5" t="s">
        <v>55</v>
      </c>
      <c r="O44" s="7">
        <v>92.2</v>
      </c>
      <c r="P44" s="5">
        <v>2013.0</v>
      </c>
      <c r="Q44" s="7">
        <v>90.0</v>
      </c>
      <c r="R44" s="5">
        <v>2015.0</v>
      </c>
      <c r="S44" s="7"/>
      <c r="T44" s="5"/>
      <c r="U44" s="5" t="s">
        <v>56</v>
      </c>
      <c r="V44" s="5" t="s">
        <v>57</v>
      </c>
      <c r="W44" s="5" t="s">
        <v>58</v>
      </c>
      <c r="X44" s="7">
        <v>7.85</v>
      </c>
      <c r="Y44" s="7">
        <v>7.07</v>
      </c>
      <c r="Z44" s="7">
        <v>7.17</v>
      </c>
      <c r="AA44" s="7">
        <v>6.52</v>
      </c>
      <c r="AB44" s="7">
        <v>7.48</v>
      </c>
      <c r="AC44" s="7">
        <v>7.23</v>
      </c>
      <c r="AD44" s="5">
        <v>2019.0</v>
      </c>
      <c r="AE44" s="5" t="s">
        <v>59</v>
      </c>
      <c r="AF44" s="5" t="s">
        <v>446</v>
      </c>
      <c r="AG44" s="5" t="s">
        <v>447</v>
      </c>
      <c r="AH44" s="5" t="s">
        <v>75</v>
      </c>
      <c r="AI44" s="5" t="s">
        <v>63</v>
      </c>
      <c r="AJ44" s="5">
        <v>500089.0</v>
      </c>
      <c r="AK44" s="5"/>
      <c r="AL44" s="5"/>
      <c r="AM44" s="5"/>
      <c r="AN44" s="5"/>
      <c r="AO44" s="5" t="s">
        <v>64</v>
      </c>
      <c r="AP44" s="5" t="s">
        <v>64</v>
      </c>
      <c r="AQ44" s="5" t="s">
        <v>64</v>
      </c>
      <c r="AR44" s="5">
        <v>3.67133859304E11</v>
      </c>
      <c r="AS44" s="5" t="s">
        <v>448</v>
      </c>
      <c r="AT44" s="5" t="s">
        <v>449</v>
      </c>
    </row>
    <row r="45" ht="15.75" customHeight="1">
      <c r="A45" s="4">
        <v>1.60115737109E11</v>
      </c>
      <c r="B45" s="5" t="s">
        <v>450</v>
      </c>
      <c r="C45" s="5" t="s">
        <v>451</v>
      </c>
      <c r="D45" s="2" t="s">
        <v>452</v>
      </c>
      <c r="E45" s="5">
        <v>0.0</v>
      </c>
      <c r="F45" s="5" t="s">
        <v>278</v>
      </c>
      <c r="G45" s="5" t="s">
        <v>453</v>
      </c>
      <c r="H45" s="5" t="s">
        <v>454</v>
      </c>
      <c r="I45" s="5" t="s">
        <v>52</v>
      </c>
      <c r="J45" s="6" t="s">
        <v>455</v>
      </c>
      <c r="K45" s="5">
        <v>9.505514048E9</v>
      </c>
      <c r="L45" s="5">
        <v>8.18706632E9</v>
      </c>
      <c r="M45" s="5" t="s">
        <v>54</v>
      </c>
      <c r="N45" s="5" t="s">
        <v>55</v>
      </c>
      <c r="O45" s="7">
        <v>82.6</v>
      </c>
      <c r="P45" s="5">
        <v>2013.0</v>
      </c>
      <c r="Q45" s="7">
        <v>93.2</v>
      </c>
      <c r="R45" s="5">
        <v>2015.0</v>
      </c>
      <c r="S45" s="7"/>
      <c r="T45" s="5"/>
      <c r="U45" s="5" t="s">
        <v>56</v>
      </c>
      <c r="V45" s="5" t="s">
        <v>57</v>
      </c>
      <c r="W45" s="5" t="s">
        <v>58</v>
      </c>
      <c r="X45" s="7">
        <v>7.85</v>
      </c>
      <c r="Y45" s="7">
        <v>8.52</v>
      </c>
      <c r="Z45" s="7">
        <v>7.3</v>
      </c>
      <c r="AA45" s="7">
        <v>6.96</v>
      </c>
      <c r="AB45" s="7">
        <v>7.43</v>
      </c>
      <c r="AC45" s="7">
        <v>7.63</v>
      </c>
      <c r="AD45" s="5">
        <v>2019.0</v>
      </c>
      <c r="AE45" s="5" t="s">
        <v>59</v>
      </c>
      <c r="AF45" s="5" t="s">
        <v>456</v>
      </c>
      <c r="AG45" s="5" t="s">
        <v>457</v>
      </c>
      <c r="AH45" s="5" t="s">
        <v>75</v>
      </c>
      <c r="AI45" s="5" t="s">
        <v>63</v>
      </c>
      <c r="AJ45" s="5">
        <v>500049.0</v>
      </c>
      <c r="AK45" s="5"/>
      <c r="AL45" s="5" t="s">
        <v>458</v>
      </c>
      <c r="AM45" s="5" t="s">
        <v>459</v>
      </c>
      <c r="AN45" s="5" t="s">
        <v>460</v>
      </c>
      <c r="AO45" s="5" t="s">
        <v>86</v>
      </c>
      <c r="AP45" s="5" t="s">
        <v>86</v>
      </c>
      <c r="AQ45" s="5" t="s">
        <v>64</v>
      </c>
      <c r="AR45" s="5">
        <v>3.51107694741E11</v>
      </c>
      <c r="AS45" s="5" t="s">
        <v>87</v>
      </c>
      <c r="AT45" s="5" t="s">
        <v>87</v>
      </c>
    </row>
    <row r="46" ht="15.75" customHeight="1">
      <c r="A46" s="4">
        <v>1.6011573711E11</v>
      </c>
      <c r="B46" s="5" t="s">
        <v>461</v>
      </c>
      <c r="C46" s="5" t="s">
        <v>462</v>
      </c>
      <c r="D46" s="2" t="s">
        <v>463</v>
      </c>
      <c r="E46" s="5">
        <v>0.0</v>
      </c>
      <c r="F46" s="5" t="s">
        <v>278</v>
      </c>
      <c r="G46" s="5" t="s">
        <v>464</v>
      </c>
      <c r="H46" s="5" t="s">
        <v>465</v>
      </c>
      <c r="I46" s="5" t="s">
        <v>52</v>
      </c>
      <c r="J46" s="6" t="s">
        <v>466</v>
      </c>
      <c r="K46" s="5">
        <v>7.075638555E9</v>
      </c>
      <c r="L46" s="5">
        <v>8.639540986E9</v>
      </c>
      <c r="M46" s="5" t="s">
        <v>54</v>
      </c>
      <c r="N46" s="5" t="s">
        <v>55</v>
      </c>
      <c r="O46" s="7">
        <v>82.6</v>
      </c>
      <c r="P46" s="5">
        <v>2012.0</v>
      </c>
      <c r="Q46" s="7">
        <v>95.1</v>
      </c>
      <c r="R46" s="5">
        <v>2014.0</v>
      </c>
      <c r="S46" s="7"/>
      <c r="T46" s="5"/>
      <c r="U46" s="5" t="s">
        <v>56</v>
      </c>
      <c r="V46" s="5" t="s">
        <v>57</v>
      </c>
      <c r="W46" s="5" t="s">
        <v>58</v>
      </c>
      <c r="X46" s="7">
        <v>7.98</v>
      </c>
      <c r="Y46" s="7">
        <v>8.34</v>
      </c>
      <c r="Z46" s="7">
        <v>7.61</v>
      </c>
      <c r="AA46" s="7">
        <v>7.35</v>
      </c>
      <c r="AB46" s="7">
        <v>7.67</v>
      </c>
      <c r="AC46" s="7">
        <v>7.85</v>
      </c>
      <c r="AD46" s="5">
        <v>2019.0</v>
      </c>
      <c r="AE46" s="5" t="s">
        <v>300</v>
      </c>
      <c r="AF46" s="5" t="s">
        <v>467</v>
      </c>
      <c r="AG46" s="5" t="s">
        <v>468</v>
      </c>
      <c r="AH46" s="5" t="s">
        <v>469</v>
      </c>
      <c r="AI46" s="5" t="s">
        <v>63</v>
      </c>
      <c r="AJ46" s="5">
        <v>500325.0</v>
      </c>
      <c r="AK46" s="5"/>
      <c r="AL46" s="5"/>
      <c r="AM46" s="5"/>
      <c r="AN46" s="5"/>
      <c r="AO46" s="5" t="s">
        <v>64</v>
      </c>
      <c r="AP46" s="5" t="s">
        <v>86</v>
      </c>
      <c r="AQ46" s="5" t="s">
        <v>64</v>
      </c>
      <c r="AR46" s="5">
        <v>3.61868447606E11</v>
      </c>
      <c r="AS46" s="5" t="s">
        <v>470</v>
      </c>
      <c r="AT46" s="5" t="s">
        <v>87</v>
      </c>
    </row>
    <row r="47" ht="15.75" customHeight="1">
      <c r="A47" s="4">
        <v>1.60115737111E11</v>
      </c>
      <c r="B47" s="5" t="s">
        <v>471</v>
      </c>
      <c r="C47" s="5" t="s">
        <v>472</v>
      </c>
      <c r="D47" s="2" t="s">
        <v>473</v>
      </c>
      <c r="E47" s="5">
        <v>0.0</v>
      </c>
      <c r="F47" s="5" t="s">
        <v>278</v>
      </c>
      <c r="G47" s="5" t="s">
        <v>474</v>
      </c>
      <c r="H47" s="5" t="s">
        <v>475</v>
      </c>
      <c r="I47" s="5" t="s">
        <v>52</v>
      </c>
      <c r="J47" s="6" t="s">
        <v>476</v>
      </c>
      <c r="K47" s="5">
        <v>9.010457189E9</v>
      </c>
      <c r="L47" s="5">
        <v>9.6528108E9</v>
      </c>
      <c r="M47" s="5" t="s">
        <v>54</v>
      </c>
      <c r="N47" s="5" t="s">
        <v>55</v>
      </c>
      <c r="O47" s="7">
        <v>85.5</v>
      </c>
      <c r="P47" s="5">
        <v>2013.0</v>
      </c>
      <c r="Q47" s="7">
        <v>95.2</v>
      </c>
      <c r="R47" s="5">
        <v>2015.0</v>
      </c>
      <c r="S47" s="7"/>
      <c r="T47" s="5"/>
      <c r="U47" s="5" t="s">
        <v>56</v>
      </c>
      <c r="V47" s="5" t="s">
        <v>57</v>
      </c>
      <c r="W47" s="5" t="s">
        <v>58</v>
      </c>
      <c r="X47" s="7">
        <v>7.78</v>
      </c>
      <c r="Y47" s="7">
        <v>7.81</v>
      </c>
      <c r="Z47" s="7">
        <v>7.87</v>
      </c>
      <c r="AA47" s="7">
        <v>7.17</v>
      </c>
      <c r="AB47" s="7">
        <v>7.52</v>
      </c>
      <c r="AC47" s="7">
        <v>7.64</v>
      </c>
      <c r="AD47" s="5">
        <v>2019.0</v>
      </c>
      <c r="AE47" s="5" t="s">
        <v>59</v>
      </c>
      <c r="AF47" s="5" t="s">
        <v>477</v>
      </c>
      <c r="AG47" s="5" t="s">
        <v>478</v>
      </c>
      <c r="AH47" s="5" t="s">
        <v>75</v>
      </c>
      <c r="AI47" s="5" t="s">
        <v>63</v>
      </c>
      <c r="AJ47" s="5">
        <v>500024.0</v>
      </c>
      <c r="AK47" s="5">
        <v>4.024515245E9</v>
      </c>
      <c r="AL47" s="5"/>
      <c r="AM47" s="5"/>
      <c r="AN47" s="5"/>
      <c r="AO47" s="5" t="s">
        <v>86</v>
      </c>
      <c r="AP47" s="5" t="s">
        <v>64</v>
      </c>
      <c r="AQ47" s="5" t="s">
        <v>64</v>
      </c>
      <c r="AR47" s="5">
        <v>9.85542328809E11</v>
      </c>
      <c r="AS47" s="5" t="s">
        <v>87</v>
      </c>
      <c r="AT47" s="5" t="s">
        <v>479</v>
      </c>
    </row>
    <row r="48" ht="15.75" customHeight="1">
      <c r="A48" s="4">
        <v>1.60115737112E11</v>
      </c>
      <c r="B48" s="5" t="s">
        <v>480</v>
      </c>
      <c r="C48" s="5" t="s">
        <v>481</v>
      </c>
      <c r="D48" s="2" t="s">
        <v>482</v>
      </c>
      <c r="E48" s="5">
        <v>0.0</v>
      </c>
      <c r="F48" s="5" t="s">
        <v>278</v>
      </c>
      <c r="G48" s="5" t="s">
        <v>483</v>
      </c>
      <c r="H48" s="5" t="s">
        <v>484</v>
      </c>
      <c r="I48" s="5" t="s">
        <v>52</v>
      </c>
      <c r="J48" s="6" t="s">
        <v>485</v>
      </c>
      <c r="K48" s="5">
        <v>9.490786793E9</v>
      </c>
      <c r="L48" s="5">
        <v>9.491688841E9</v>
      </c>
      <c r="M48" s="5" t="s">
        <v>54</v>
      </c>
      <c r="N48" s="5" t="s">
        <v>55</v>
      </c>
      <c r="O48" s="7">
        <v>92.1</v>
      </c>
      <c r="P48" s="5">
        <v>2013.0</v>
      </c>
      <c r="Q48" s="7">
        <v>96.9</v>
      </c>
      <c r="R48" s="5">
        <v>2015.0</v>
      </c>
      <c r="S48" s="7"/>
      <c r="T48" s="5"/>
      <c r="U48" s="5" t="s">
        <v>56</v>
      </c>
      <c r="V48" s="5" t="s">
        <v>57</v>
      </c>
      <c r="W48" s="5" t="s">
        <v>58</v>
      </c>
      <c r="X48" s="7">
        <v>7.78</v>
      </c>
      <c r="Y48" s="7">
        <v>8.26</v>
      </c>
      <c r="Z48" s="7">
        <v>7.0</v>
      </c>
      <c r="AA48" s="7">
        <v>6.57</v>
      </c>
      <c r="AB48" s="7">
        <v>6.71</v>
      </c>
      <c r="AC48" s="7">
        <v>7.32</v>
      </c>
      <c r="AD48" s="5">
        <v>2019.0</v>
      </c>
      <c r="AE48" s="5" t="s">
        <v>59</v>
      </c>
      <c r="AF48" s="6" t="s">
        <v>486</v>
      </c>
      <c r="AG48" s="5" t="s">
        <v>487</v>
      </c>
      <c r="AH48" s="5" t="s">
        <v>62</v>
      </c>
      <c r="AI48" s="5" t="s">
        <v>63</v>
      </c>
      <c r="AJ48" s="5">
        <v>506002.0</v>
      </c>
      <c r="AK48" s="5"/>
      <c r="AL48" s="5"/>
      <c r="AM48" s="5"/>
      <c r="AN48" s="5"/>
      <c r="AO48" s="5" t="s">
        <v>64</v>
      </c>
      <c r="AP48" s="5" t="s">
        <v>86</v>
      </c>
      <c r="AQ48" s="5" t="s">
        <v>64</v>
      </c>
      <c r="AR48" s="5">
        <v>8.08130936471E11</v>
      </c>
      <c r="AS48" s="5" t="s">
        <v>488</v>
      </c>
      <c r="AT48" s="5" t="s">
        <v>87</v>
      </c>
    </row>
    <row r="49" ht="15.75" customHeight="1">
      <c r="A49" s="4">
        <v>1.60115737113E11</v>
      </c>
      <c r="B49" s="5" t="s">
        <v>489</v>
      </c>
      <c r="C49" s="5" t="s">
        <v>490</v>
      </c>
      <c r="D49" s="2" t="s">
        <v>491</v>
      </c>
      <c r="E49" s="5">
        <v>0.0</v>
      </c>
      <c r="F49" s="5" t="s">
        <v>278</v>
      </c>
      <c r="G49" s="5" t="s">
        <v>492</v>
      </c>
      <c r="H49" s="5" t="s">
        <v>493</v>
      </c>
      <c r="I49" s="5" t="s">
        <v>52</v>
      </c>
      <c r="J49" s="6" t="s">
        <v>494</v>
      </c>
      <c r="K49" s="5">
        <v>9.618313717E9</v>
      </c>
      <c r="L49" s="5">
        <v>9.866689671E9</v>
      </c>
      <c r="M49" s="5" t="s">
        <v>54</v>
      </c>
      <c r="N49" s="5" t="s">
        <v>55</v>
      </c>
      <c r="O49" s="7">
        <v>87.3</v>
      </c>
      <c r="P49" s="5">
        <v>2013.0</v>
      </c>
      <c r="Q49" s="7">
        <v>97.0</v>
      </c>
      <c r="R49" s="5">
        <v>2015.0</v>
      </c>
      <c r="S49" s="7"/>
      <c r="T49" s="5"/>
      <c r="U49" s="5" t="s">
        <v>56</v>
      </c>
      <c r="V49" s="5" t="s">
        <v>57</v>
      </c>
      <c r="W49" s="5" t="s">
        <v>58</v>
      </c>
      <c r="X49" s="7">
        <v>8.72</v>
      </c>
      <c r="Y49" s="7">
        <v>9.07</v>
      </c>
      <c r="Z49" s="7">
        <v>7.78</v>
      </c>
      <c r="AA49" s="7">
        <v>8.08</v>
      </c>
      <c r="AB49" s="7">
        <v>7.76</v>
      </c>
      <c r="AC49" s="7">
        <v>8.34</v>
      </c>
      <c r="AD49" s="5">
        <v>2019.0</v>
      </c>
      <c r="AE49" s="5" t="s">
        <v>59</v>
      </c>
      <c r="AF49" s="5" t="s">
        <v>495</v>
      </c>
      <c r="AG49" s="5" t="s">
        <v>496</v>
      </c>
      <c r="AH49" s="5" t="s">
        <v>75</v>
      </c>
      <c r="AI49" s="5" t="s">
        <v>63</v>
      </c>
      <c r="AJ49" s="5">
        <v>500029.0</v>
      </c>
      <c r="AK49" s="5" t="s">
        <v>497</v>
      </c>
      <c r="AL49" s="5"/>
      <c r="AM49" s="5"/>
      <c r="AN49" s="5"/>
      <c r="AO49" s="5" t="s">
        <v>86</v>
      </c>
      <c r="AP49" s="5" t="s">
        <v>64</v>
      </c>
      <c r="AQ49" s="5" t="s">
        <v>64</v>
      </c>
      <c r="AR49" s="5">
        <v>9.37807647785E11</v>
      </c>
      <c r="AS49" s="5" t="s">
        <v>87</v>
      </c>
      <c r="AT49" s="5" t="s">
        <v>498</v>
      </c>
    </row>
    <row r="50" ht="15.75" customHeight="1">
      <c r="A50" s="4">
        <v>1.60115737114E11</v>
      </c>
      <c r="B50" s="5" t="s">
        <v>499</v>
      </c>
      <c r="C50" s="5" t="s">
        <v>500</v>
      </c>
      <c r="D50" s="2" t="s">
        <v>501</v>
      </c>
      <c r="E50" s="5">
        <v>0.0</v>
      </c>
      <c r="F50" s="5" t="s">
        <v>278</v>
      </c>
      <c r="G50" s="5" t="s">
        <v>502</v>
      </c>
      <c r="H50" s="5" t="s">
        <v>315</v>
      </c>
      <c r="I50" s="5" t="s">
        <v>52</v>
      </c>
      <c r="J50" s="8">
        <v>35530.0</v>
      </c>
      <c r="K50" s="5">
        <v>9.51535133E9</v>
      </c>
      <c r="L50" s="5">
        <v>7.995977079E9</v>
      </c>
      <c r="M50" s="5" t="s">
        <v>54</v>
      </c>
      <c r="N50" s="5" t="s">
        <v>55</v>
      </c>
      <c r="O50" s="7">
        <v>77.9</v>
      </c>
      <c r="P50" s="5">
        <v>2013.0</v>
      </c>
      <c r="Q50" s="7">
        <v>92.3</v>
      </c>
      <c r="R50" s="5">
        <v>2015.0</v>
      </c>
      <c r="S50" s="7"/>
      <c r="T50" s="5"/>
      <c r="U50" s="5" t="s">
        <v>56</v>
      </c>
      <c r="V50" s="5" t="s">
        <v>57</v>
      </c>
      <c r="W50" s="5" t="s">
        <v>58</v>
      </c>
      <c r="X50" s="7">
        <v>6.9</v>
      </c>
      <c r="Y50" s="7">
        <v>7.1</v>
      </c>
      <c r="Z50" s="7">
        <v>6.3</v>
      </c>
      <c r="AA50" s="7">
        <v>6.17</v>
      </c>
      <c r="AB50" s="7">
        <v>7.52</v>
      </c>
      <c r="AC50" s="7">
        <v>6.81</v>
      </c>
      <c r="AD50" s="5">
        <v>2019.0</v>
      </c>
      <c r="AE50" s="5" t="s">
        <v>59</v>
      </c>
      <c r="AF50" s="5" t="s">
        <v>503</v>
      </c>
      <c r="AG50" s="5" t="s">
        <v>504</v>
      </c>
      <c r="AH50" s="5" t="s">
        <v>75</v>
      </c>
      <c r="AI50" s="5" t="s">
        <v>63</v>
      </c>
      <c r="AJ50" s="5">
        <v>500009.0</v>
      </c>
      <c r="AK50" s="5"/>
      <c r="AL50" s="5"/>
      <c r="AM50" s="5"/>
      <c r="AN50" s="5"/>
      <c r="AO50" s="5" t="s">
        <v>86</v>
      </c>
      <c r="AP50" s="5" t="s">
        <v>64</v>
      </c>
      <c r="AQ50" s="5" t="s">
        <v>64</v>
      </c>
      <c r="AR50" s="5">
        <v>6.72899109755E11</v>
      </c>
      <c r="AS50" s="5" t="s">
        <v>87</v>
      </c>
      <c r="AT50" s="5" t="s">
        <v>87</v>
      </c>
    </row>
    <row r="51" ht="15.75" customHeight="1">
      <c r="A51" s="4">
        <v>1.60115737115E11</v>
      </c>
      <c r="B51" s="5" t="s">
        <v>505</v>
      </c>
      <c r="C51" s="5" t="s">
        <v>506</v>
      </c>
      <c r="D51" s="2" t="s">
        <v>507</v>
      </c>
      <c r="E51" s="5">
        <v>0.0</v>
      </c>
      <c r="F51" s="5" t="s">
        <v>278</v>
      </c>
      <c r="G51" s="5" t="s">
        <v>508</v>
      </c>
      <c r="H51" s="5" t="s">
        <v>509</v>
      </c>
      <c r="I51" s="5" t="s">
        <v>52</v>
      </c>
      <c r="J51" s="6" t="s">
        <v>510</v>
      </c>
      <c r="K51" s="5">
        <v>9.951872847E9</v>
      </c>
      <c r="L51" s="5">
        <v>9.866697897E9</v>
      </c>
      <c r="M51" s="5" t="s">
        <v>54</v>
      </c>
      <c r="N51" s="5" t="s">
        <v>55</v>
      </c>
      <c r="O51" s="7">
        <v>90.25</v>
      </c>
      <c r="P51" s="5">
        <v>2013.0</v>
      </c>
      <c r="Q51" s="7">
        <v>95.7</v>
      </c>
      <c r="R51" s="5">
        <v>2015.0</v>
      </c>
      <c r="S51" s="7"/>
      <c r="T51" s="5"/>
      <c r="U51" s="5" t="s">
        <v>56</v>
      </c>
      <c r="V51" s="5" t="s">
        <v>57</v>
      </c>
      <c r="W51" s="5" t="s">
        <v>58</v>
      </c>
      <c r="X51" s="7">
        <v>8.93</v>
      </c>
      <c r="Y51" s="7">
        <v>8.63</v>
      </c>
      <c r="Z51" s="7">
        <v>7.47</v>
      </c>
      <c r="AA51" s="7">
        <v>7.57</v>
      </c>
      <c r="AB51" s="7">
        <v>8.62</v>
      </c>
      <c r="AC51" s="7">
        <v>8.3</v>
      </c>
      <c r="AD51" s="5">
        <v>2019.0</v>
      </c>
      <c r="AE51" s="5" t="s">
        <v>59</v>
      </c>
      <c r="AF51" s="5" t="s">
        <v>511</v>
      </c>
      <c r="AG51" s="5" t="s">
        <v>511</v>
      </c>
      <c r="AH51" s="5" t="s">
        <v>159</v>
      </c>
      <c r="AI51" s="5" t="s">
        <v>63</v>
      </c>
      <c r="AJ51" s="5">
        <v>500034.0</v>
      </c>
      <c r="AK51" s="5"/>
      <c r="AL51" s="5"/>
      <c r="AM51" s="5"/>
      <c r="AN51" s="5"/>
      <c r="AO51" s="5" t="s">
        <v>86</v>
      </c>
      <c r="AP51" s="5" t="s">
        <v>86</v>
      </c>
      <c r="AQ51" s="5" t="s">
        <v>64</v>
      </c>
      <c r="AR51" s="5">
        <v>8.04915805515E11</v>
      </c>
      <c r="AS51" s="5" t="s">
        <v>87</v>
      </c>
      <c r="AT51" s="5" t="s">
        <v>87</v>
      </c>
    </row>
    <row r="52" ht="15.75" customHeight="1">
      <c r="A52" s="4">
        <v>1.60115737116E11</v>
      </c>
      <c r="B52" s="5" t="s">
        <v>512</v>
      </c>
      <c r="C52" s="5" t="s">
        <v>513</v>
      </c>
      <c r="D52" s="2" t="s">
        <v>514</v>
      </c>
      <c r="E52" s="5">
        <v>0.0</v>
      </c>
      <c r="F52" s="5" t="s">
        <v>278</v>
      </c>
      <c r="G52" s="5" t="s">
        <v>515</v>
      </c>
      <c r="H52" s="5" t="s">
        <v>516</v>
      </c>
      <c r="I52" s="5" t="s">
        <v>52</v>
      </c>
      <c r="J52" s="6" t="s">
        <v>517</v>
      </c>
      <c r="K52" s="5">
        <v>8.143199835E9</v>
      </c>
      <c r="L52" s="5">
        <v>8.143320118E9</v>
      </c>
      <c r="M52" s="5" t="s">
        <v>54</v>
      </c>
      <c r="N52" s="5" t="s">
        <v>55</v>
      </c>
      <c r="O52" s="7">
        <v>83.6</v>
      </c>
      <c r="P52" s="5">
        <v>2013.0</v>
      </c>
      <c r="Q52" s="7">
        <v>97.0</v>
      </c>
      <c r="R52" s="5">
        <v>2015.0</v>
      </c>
      <c r="S52" s="7"/>
      <c r="T52" s="5"/>
      <c r="U52" s="5" t="s">
        <v>56</v>
      </c>
      <c r="V52" s="5" t="s">
        <v>57</v>
      </c>
      <c r="W52" s="5" t="s">
        <v>58</v>
      </c>
      <c r="X52" s="7">
        <v>7.74</v>
      </c>
      <c r="Y52" s="7">
        <v>7.56</v>
      </c>
      <c r="Z52" s="7">
        <v>6.83</v>
      </c>
      <c r="AA52" s="7">
        <v>7.17</v>
      </c>
      <c r="AB52" s="7">
        <v>7.76</v>
      </c>
      <c r="AC52" s="7">
        <v>7.41</v>
      </c>
      <c r="AD52" s="5">
        <v>2019.0</v>
      </c>
      <c r="AE52" s="5" t="s">
        <v>59</v>
      </c>
      <c r="AF52" s="5" t="s">
        <v>518</v>
      </c>
      <c r="AG52" s="5" t="s">
        <v>519</v>
      </c>
      <c r="AH52" s="5" t="s">
        <v>75</v>
      </c>
      <c r="AI52" s="5" t="s">
        <v>63</v>
      </c>
      <c r="AJ52" s="5">
        <v>500079.0</v>
      </c>
      <c r="AK52" s="5"/>
      <c r="AL52" s="5"/>
      <c r="AM52" s="5"/>
      <c r="AN52" s="5"/>
      <c r="AO52" s="5" t="s">
        <v>86</v>
      </c>
      <c r="AP52" s="5" t="s">
        <v>86</v>
      </c>
      <c r="AQ52" s="5" t="s">
        <v>64</v>
      </c>
      <c r="AR52" s="5">
        <v>3.91582513709E11</v>
      </c>
      <c r="AS52" s="5" t="s">
        <v>87</v>
      </c>
      <c r="AT52" s="5" t="s">
        <v>87</v>
      </c>
    </row>
    <row r="53" ht="15.75" customHeight="1">
      <c r="A53" s="4">
        <v>1.60115737117E11</v>
      </c>
      <c r="B53" s="5" t="s">
        <v>520</v>
      </c>
      <c r="C53" s="5" t="s">
        <v>521</v>
      </c>
      <c r="D53" s="2" t="s">
        <v>522</v>
      </c>
      <c r="E53" s="5">
        <v>0.0</v>
      </c>
      <c r="F53" s="5" t="s">
        <v>278</v>
      </c>
      <c r="G53" s="5" t="s">
        <v>523</v>
      </c>
      <c r="H53" s="5" t="s">
        <v>524</v>
      </c>
      <c r="I53" s="5" t="s">
        <v>52</v>
      </c>
      <c r="J53" s="6" t="s">
        <v>525</v>
      </c>
      <c r="K53" s="5">
        <v>9.676995652E9</v>
      </c>
      <c r="L53" s="5">
        <v>7.799685533E9</v>
      </c>
      <c r="M53" s="5" t="s">
        <v>54</v>
      </c>
      <c r="N53" s="5" t="s">
        <v>55</v>
      </c>
      <c r="O53" s="7">
        <v>78.0</v>
      </c>
      <c r="P53" s="5">
        <v>2013.0</v>
      </c>
      <c r="Q53" s="7">
        <v>93.6</v>
      </c>
      <c r="R53" s="5">
        <v>2015.0</v>
      </c>
      <c r="S53" s="7"/>
      <c r="T53" s="5"/>
      <c r="U53" s="5" t="s">
        <v>56</v>
      </c>
      <c r="V53" s="5" t="s">
        <v>57</v>
      </c>
      <c r="W53" s="5" t="s">
        <v>58</v>
      </c>
      <c r="X53" s="7">
        <v>7.44</v>
      </c>
      <c r="Y53" s="7">
        <v>7.78</v>
      </c>
      <c r="Z53" s="7">
        <v>7.17</v>
      </c>
      <c r="AA53" s="7">
        <v>7.31</v>
      </c>
      <c r="AB53" s="7">
        <v>7.95</v>
      </c>
      <c r="AC53" s="7">
        <v>7.53</v>
      </c>
      <c r="AD53" s="5">
        <v>2019.0</v>
      </c>
      <c r="AE53" s="5" t="s">
        <v>59</v>
      </c>
      <c r="AF53" s="5" t="s">
        <v>526</v>
      </c>
      <c r="AG53" s="5" t="s">
        <v>527</v>
      </c>
      <c r="AH53" s="5" t="s">
        <v>159</v>
      </c>
      <c r="AI53" s="5" t="s">
        <v>160</v>
      </c>
      <c r="AJ53" s="5">
        <v>500039.0</v>
      </c>
      <c r="AK53" s="5">
        <v>2.7204852E7</v>
      </c>
      <c r="AL53" s="5"/>
      <c r="AM53" s="5"/>
      <c r="AN53" s="5"/>
      <c r="AO53" s="5" t="s">
        <v>64</v>
      </c>
      <c r="AP53" s="5" t="s">
        <v>64</v>
      </c>
      <c r="AQ53" s="5" t="s">
        <v>64</v>
      </c>
      <c r="AR53" s="5">
        <v>8.51079778398E11</v>
      </c>
      <c r="AS53" s="5" t="s">
        <v>528</v>
      </c>
      <c r="AT53" s="5" t="s">
        <v>529</v>
      </c>
    </row>
    <row r="54" ht="15.75" customHeight="1">
      <c r="A54" s="4">
        <v>1.60115737118E11</v>
      </c>
      <c r="B54" s="5" t="s">
        <v>530</v>
      </c>
      <c r="C54" s="5" t="s">
        <v>531</v>
      </c>
      <c r="D54" s="2" t="s">
        <v>532</v>
      </c>
      <c r="E54" s="5">
        <v>0.0</v>
      </c>
      <c r="F54" s="5" t="s">
        <v>278</v>
      </c>
      <c r="G54" s="5" t="s">
        <v>533</v>
      </c>
      <c r="H54" s="5" t="s">
        <v>534</v>
      </c>
      <c r="I54" s="5" t="s">
        <v>52</v>
      </c>
      <c r="J54" s="6" t="s">
        <v>202</v>
      </c>
      <c r="K54" s="5">
        <v>9.030222292E9</v>
      </c>
      <c r="L54" s="5">
        <v>9.912222292E9</v>
      </c>
      <c r="M54" s="5" t="s">
        <v>54</v>
      </c>
      <c r="N54" s="5" t="s">
        <v>55</v>
      </c>
      <c r="O54" s="7">
        <v>92.0</v>
      </c>
      <c r="P54" s="5">
        <v>2013.0</v>
      </c>
      <c r="Q54" s="7">
        <v>98.2</v>
      </c>
      <c r="R54" s="5">
        <v>2015.0</v>
      </c>
      <c r="S54" s="7"/>
      <c r="T54" s="5"/>
      <c r="U54" s="5" t="s">
        <v>56</v>
      </c>
      <c r="V54" s="5" t="s">
        <v>57</v>
      </c>
      <c r="W54" s="5" t="s">
        <v>58</v>
      </c>
      <c r="X54" s="7">
        <v>8.63</v>
      </c>
      <c r="Y54" s="7">
        <v>8.89</v>
      </c>
      <c r="Z54" s="7">
        <v>8.43</v>
      </c>
      <c r="AA54" s="7">
        <v>8.04</v>
      </c>
      <c r="AB54" s="7">
        <v>8.24</v>
      </c>
      <c r="AC54" s="7">
        <v>8.47</v>
      </c>
      <c r="AD54" s="5">
        <v>2019.0</v>
      </c>
      <c r="AE54" s="5" t="s">
        <v>59</v>
      </c>
      <c r="AF54" s="5" t="s">
        <v>535</v>
      </c>
      <c r="AG54" s="5" t="s">
        <v>536</v>
      </c>
      <c r="AH54" s="5" t="s">
        <v>159</v>
      </c>
      <c r="AI54" s="5" t="s">
        <v>63</v>
      </c>
      <c r="AJ54" s="5">
        <v>502125.0</v>
      </c>
      <c r="AK54" s="5"/>
      <c r="AL54" s="5"/>
      <c r="AM54" s="5"/>
      <c r="AN54" s="5"/>
      <c r="AO54" s="5" t="s">
        <v>64</v>
      </c>
      <c r="AP54" s="5" t="s">
        <v>86</v>
      </c>
      <c r="AQ54" s="5" t="s">
        <v>64</v>
      </c>
      <c r="AR54" s="5">
        <v>6.3220204473E11</v>
      </c>
      <c r="AS54" s="5" t="s">
        <v>537</v>
      </c>
      <c r="AT54" s="5" t="s">
        <v>87</v>
      </c>
    </row>
    <row r="55" ht="15.75" customHeight="1">
      <c r="A55" s="4">
        <v>1.60115737119E11</v>
      </c>
      <c r="B55" s="5" t="s">
        <v>538</v>
      </c>
      <c r="C55" s="5" t="s">
        <v>539</v>
      </c>
      <c r="D55" s="2" t="s">
        <v>540</v>
      </c>
      <c r="E55" s="5">
        <v>0.0</v>
      </c>
      <c r="F55" s="5" t="s">
        <v>278</v>
      </c>
      <c r="G55" s="5" t="s">
        <v>541</v>
      </c>
      <c r="H55" s="5" t="s">
        <v>542</v>
      </c>
      <c r="I55" s="5" t="s">
        <v>52</v>
      </c>
      <c r="J55" s="6" t="s">
        <v>235</v>
      </c>
      <c r="K55" s="5">
        <v>9.100488767E9</v>
      </c>
      <c r="L55" s="5">
        <v>9.440373676E9</v>
      </c>
      <c r="M55" s="5" t="s">
        <v>54</v>
      </c>
      <c r="N55" s="5" t="s">
        <v>55</v>
      </c>
      <c r="O55" s="7">
        <v>93.1</v>
      </c>
      <c r="P55" s="5">
        <v>2013.0</v>
      </c>
      <c r="Q55" s="7">
        <v>96.6</v>
      </c>
      <c r="R55" s="5">
        <v>2015.0</v>
      </c>
      <c r="S55" s="7"/>
      <c r="T55" s="5"/>
      <c r="U55" s="5" t="s">
        <v>56</v>
      </c>
      <c r="V55" s="5" t="s">
        <v>57</v>
      </c>
      <c r="W55" s="5" t="s">
        <v>58</v>
      </c>
      <c r="X55" s="7">
        <v>7.35</v>
      </c>
      <c r="Y55" s="7">
        <v>7.46</v>
      </c>
      <c r="Z55" s="7">
        <v>7.26</v>
      </c>
      <c r="AA55" s="7">
        <v>6.98</v>
      </c>
      <c r="AB55" s="7">
        <v>7.43</v>
      </c>
      <c r="AC55" s="7">
        <v>7.31</v>
      </c>
      <c r="AD55" s="5">
        <v>2019.0</v>
      </c>
      <c r="AE55" s="5" t="s">
        <v>59</v>
      </c>
      <c r="AF55" s="5" t="s">
        <v>543</v>
      </c>
      <c r="AG55" s="5" t="s">
        <v>544</v>
      </c>
      <c r="AH55" s="5" t="s">
        <v>545</v>
      </c>
      <c r="AI55" s="5" t="s">
        <v>63</v>
      </c>
      <c r="AJ55" s="5">
        <v>501101.0</v>
      </c>
      <c r="AK55" s="5"/>
      <c r="AL55" s="5"/>
      <c r="AM55" s="5"/>
      <c r="AN55" s="5"/>
      <c r="AO55" s="5" t="s">
        <v>64</v>
      </c>
      <c r="AP55" s="5" t="s">
        <v>86</v>
      </c>
      <c r="AQ55" s="5" t="s">
        <v>64</v>
      </c>
      <c r="AR55" s="5">
        <v>7.83036342305E11</v>
      </c>
      <c r="AS55" s="5" t="s">
        <v>546</v>
      </c>
      <c r="AT55" s="5" t="s">
        <v>87</v>
      </c>
    </row>
    <row r="56" ht="15.75" customHeight="1">
      <c r="A56" s="4">
        <v>1.6011573712E11</v>
      </c>
      <c r="B56" s="5" t="s">
        <v>547</v>
      </c>
      <c r="C56" s="5" t="s">
        <v>548</v>
      </c>
      <c r="D56" s="2" t="s">
        <v>549</v>
      </c>
      <c r="E56" s="5">
        <v>3.0</v>
      </c>
      <c r="F56" s="5" t="s">
        <v>49</v>
      </c>
      <c r="G56" s="5" t="s">
        <v>550</v>
      </c>
      <c r="H56" s="5" t="s">
        <v>551</v>
      </c>
      <c r="I56" s="5" t="s">
        <v>52</v>
      </c>
      <c r="J56" s="8">
        <v>35714.0</v>
      </c>
      <c r="K56" s="5">
        <v>9.000606099E9</v>
      </c>
      <c r="L56" s="5">
        <v>9.866440055E9</v>
      </c>
      <c r="M56" s="5" t="s">
        <v>54</v>
      </c>
      <c r="N56" s="5" t="s">
        <v>55</v>
      </c>
      <c r="O56" s="7">
        <v>83.6</v>
      </c>
      <c r="P56" s="5">
        <v>2013.0</v>
      </c>
      <c r="Q56" s="7">
        <v>69.0</v>
      </c>
      <c r="R56" s="5">
        <v>2015.0</v>
      </c>
      <c r="S56" s="7"/>
      <c r="T56" s="5"/>
      <c r="U56" s="5" t="s">
        <v>56</v>
      </c>
      <c r="V56" s="5" t="s">
        <v>57</v>
      </c>
      <c r="W56" s="5" t="s">
        <v>58</v>
      </c>
      <c r="X56" s="7">
        <v>6.6</v>
      </c>
      <c r="Y56" s="7">
        <v>6.8</v>
      </c>
      <c r="Z56" s="7">
        <v>5.4</v>
      </c>
      <c r="AA56" s="7">
        <v>6.4</v>
      </c>
      <c r="AB56" s="7">
        <v>7.1</v>
      </c>
      <c r="AC56" s="7">
        <v>7.2</v>
      </c>
      <c r="AD56" s="5">
        <v>2019.0</v>
      </c>
      <c r="AE56" s="5" t="s">
        <v>59</v>
      </c>
      <c r="AF56" s="5" t="s">
        <v>552</v>
      </c>
      <c r="AG56" s="5" t="s">
        <v>553</v>
      </c>
      <c r="AH56" s="5" t="s">
        <v>159</v>
      </c>
      <c r="AI56" s="5" t="s">
        <v>160</v>
      </c>
      <c r="AJ56" s="5">
        <v>500032.0</v>
      </c>
      <c r="AK56" s="5"/>
      <c r="AL56" s="5"/>
      <c r="AM56" s="5"/>
      <c r="AN56" s="5"/>
      <c r="AO56" s="5" t="s">
        <v>86</v>
      </c>
      <c r="AP56" s="5" t="s">
        <v>64</v>
      </c>
      <c r="AQ56" s="5" t="s">
        <v>64</v>
      </c>
      <c r="AR56" s="5">
        <v>9.50012430367E11</v>
      </c>
      <c r="AS56" s="5" t="s">
        <v>87</v>
      </c>
      <c r="AT56" s="5" t="s">
        <v>554</v>
      </c>
    </row>
    <row r="57" ht="15.75" customHeight="1">
      <c r="A57" s="4">
        <v>1.60115737313E11</v>
      </c>
      <c r="B57" s="5" t="s">
        <v>555</v>
      </c>
      <c r="C57" s="5" t="s">
        <v>556</v>
      </c>
      <c r="D57" s="2" t="s">
        <v>557</v>
      </c>
      <c r="E57" s="5">
        <v>1.0</v>
      </c>
      <c r="F57" s="5" t="s">
        <v>278</v>
      </c>
      <c r="G57" s="5" t="s">
        <v>558</v>
      </c>
      <c r="H57" s="5" t="s">
        <v>558</v>
      </c>
      <c r="I57" s="5" t="s">
        <v>52</v>
      </c>
      <c r="J57" s="6" t="s">
        <v>466</v>
      </c>
      <c r="K57" s="5">
        <v>8.50090362E9</v>
      </c>
      <c r="L57" s="5">
        <v>7.989110853E9</v>
      </c>
      <c r="M57" s="5" t="s">
        <v>54</v>
      </c>
      <c r="N57" s="5" t="s">
        <v>55</v>
      </c>
      <c r="O57" s="7">
        <v>62.7</v>
      </c>
      <c r="P57" s="5">
        <v>2012.0</v>
      </c>
      <c r="Q57" s="7"/>
      <c r="R57" s="5"/>
      <c r="S57" s="7">
        <v>67.4</v>
      </c>
      <c r="T57" s="5">
        <v>2015.0</v>
      </c>
      <c r="U57" s="5" t="s">
        <v>56</v>
      </c>
      <c r="V57" s="5" t="s">
        <v>57</v>
      </c>
      <c r="W57" s="5" t="s">
        <v>58</v>
      </c>
      <c r="X57" s="7" t="s">
        <v>559</v>
      </c>
      <c r="Y57" s="7" t="s">
        <v>559</v>
      </c>
      <c r="Z57" s="7">
        <v>6.75</v>
      </c>
      <c r="AA57" s="7">
        <v>6.5</v>
      </c>
      <c r="AB57" s="7">
        <v>7.12</v>
      </c>
      <c r="AC57" s="7">
        <v>6.89</v>
      </c>
      <c r="AD57" s="5">
        <v>2019.0</v>
      </c>
      <c r="AE57" s="5" t="s">
        <v>560</v>
      </c>
      <c r="AF57" s="5" t="s">
        <v>561</v>
      </c>
      <c r="AG57" s="5" t="s">
        <v>562</v>
      </c>
      <c r="AH57" s="5" t="s">
        <v>75</v>
      </c>
      <c r="AI57" s="5" t="s">
        <v>63</v>
      </c>
      <c r="AJ57" s="5">
        <v>500058.0</v>
      </c>
      <c r="AK57" s="5"/>
      <c r="AL57" s="5"/>
      <c r="AM57" s="5"/>
      <c r="AN57" s="5"/>
      <c r="AO57" s="5" t="s">
        <v>64</v>
      </c>
      <c r="AP57" s="5" t="s">
        <v>86</v>
      </c>
      <c r="AQ57" s="5" t="s">
        <v>64</v>
      </c>
      <c r="AR57" s="5">
        <v>4.59806248352E11</v>
      </c>
      <c r="AS57" s="5" t="s">
        <v>563</v>
      </c>
      <c r="AT57" s="5" t="s">
        <v>87</v>
      </c>
    </row>
    <row r="58" ht="15.75" customHeight="1">
      <c r="A58" s="4">
        <v>1.60115737314E11</v>
      </c>
      <c r="B58" s="5" t="s">
        <v>564</v>
      </c>
      <c r="C58" s="5" t="s">
        <v>565</v>
      </c>
      <c r="D58" s="2" t="s">
        <v>566</v>
      </c>
      <c r="E58" s="5">
        <v>3.0</v>
      </c>
      <c r="F58" s="5" t="s">
        <v>278</v>
      </c>
      <c r="G58" s="5" t="s">
        <v>567</v>
      </c>
      <c r="H58" s="5" t="s">
        <v>568</v>
      </c>
      <c r="I58" s="5" t="s">
        <v>569</v>
      </c>
      <c r="J58" s="6" t="s">
        <v>570</v>
      </c>
      <c r="K58" s="5">
        <v>9.182741393E9</v>
      </c>
      <c r="L58" s="5">
        <v>9.177399332E9</v>
      </c>
      <c r="M58" s="5" t="s">
        <v>54</v>
      </c>
      <c r="N58" s="5" t="s">
        <v>55</v>
      </c>
      <c r="O58" s="7">
        <v>84.0</v>
      </c>
      <c r="P58" s="5">
        <v>2013.0</v>
      </c>
      <c r="Q58" s="7"/>
      <c r="R58" s="5"/>
      <c r="S58" s="7">
        <v>72.0</v>
      </c>
      <c r="T58" s="5">
        <v>2015.0</v>
      </c>
      <c r="U58" s="5" t="s">
        <v>56</v>
      </c>
      <c r="V58" s="5" t="s">
        <v>57</v>
      </c>
      <c r="W58" s="5" t="s">
        <v>58</v>
      </c>
      <c r="X58" s="7" t="s">
        <v>559</v>
      </c>
      <c r="Y58" s="7" t="s">
        <v>559</v>
      </c>
      <c r="Z58" s="7">
        <v>6.1</v>
      </c>
      <c r="AA58" s="7">
        <v>5.5</v>
      </c>
      <c r="AB58" s="7">
        <v>6.3</v>
      </c>
      <c r="AC58" s="7">
        <v>6.0</v>
      </c>
      <c r="AD58" s="5">
        <v>2019.0</v>
      </c>
      <c r="AE58" s="5" t="s">
        <v>59</v>
      </c>
      <c r="AF58" s="5" t="s">
        <v>571</v>
      </c>
      <c r="AG58" s="5" t="s">
        <v>572</v>
      </c>
      <c r="AH58" s="5" t="s">
        <v>573</v>
      </c>
      <c r="AI58" s="5" t="s">
        <v>63</v>
      </c>
      <c r="AJ58" s="5">
        <v>500072.0</v>
      </c>
      <c r="AK58" s="5"/>
      <c r="AL58" s="5"/>
      <c r="AM58" s="5"/>
      <c r="AN58" s="5"/>
      <c r="AO58" s="5" t="s">
        <v>86</v>
      </c>
      <c r="AP58" s="5" t="s">
        <v>86</v>
      </c>
      <c r="AQ58" s="5" t="s">
        <v>64</v>
      </c>
      <c r="AR58" s="5" t="s">
        <v>87</v>
      </c>
      <c r="AS58" s="5" t="s">
        <v>87</v>
      </c>
      <c r="AT58" s="5" t="s">
        <v>87</v>
      </c>
    </row>
    <row r="59" ht="15.75" customHeight="1">
      <c r="A59" s="4">
        <v>1.60115737315E11</v>
      </c>
      <c r="B59" s="5" t="s">
        <v>574</v>
      </c>
      <c r="C59" s="5" t="s">
        <v>575</v>
      </c>
      <c r="D59" s="2" t="s">
        <v>576</v>
      </c>
      <c r="E59" s="5">
        <v>0.0</v>
      </c>
      <c r="F59" s="5" t="s">
        <v>278</v>
      </c>
      <c r="G59" s="5" t="s">
        <v>577</v>
      </c>
      <c r="H59" s="5" t="s">
        <v>578</v>
      </c>
      <c r="I59" s="5" t="s">
        <v>52</v>
      </c>
      <c r="J59" s="6" t="s">
        <v>579</v>
      </c>
      <c r="K59" s="5">
        <v>7.386384843E9</v>
      </c>
      <c r="L59" s="5">
        <v>7.396754541E9</v>
      </c>
      <c r="M59" s="5" t="s">
        <v>54</v>
      </c>
      <c r="N59" s="5" t="s">
        <v>55</v>
      </c>
      <c r="O59" s="7">
        <v>82.6</v>
      </c>
      <c r="P59" s="5">
        <v>2012.0</v>
      </c>
      <c r="Q59" s="7"/>
      <c r="R59" s="5"/>
      <c r="S59" s="7">
        <v>62.18</v>
      </c>
      <c r="T59" s="5">
        <v>2015.0</v>
      </c>
      <c r="U59" s="5" t="s">
        <v>56</v>
      </c>
      <c r="V59" s="5" t="s">
        <v>57</v>
      </c>
      <c r="W59" s="5" t="s">
        <v>58</v>
      </c>
      <c r="X59" s="7" t="s">
        <v>559</v>
      </c>
      <c r="Y59" s="7" t="s">
        <v>559</v>
      </c>
      <c r="Z59" s="7">
        <v>6.65</v>
      </c>
      <c r="AA59" s="7">
        <v>6.39</v>
      </c>
      <c r="AB59" s="7">
        <v>7.14</v>
      </c>
      <c r="AC59" s="7">
        <v>6.72</v>
      </c>
      <c r="AD59" s="5">
        <v>2019.0</v>
      </c>
      <c r="AE59" s="5" t="s">
        <v>59</v>
      </c>
      <c r="AF59" s="5" t="s">
        <v>580</v>
      </c>
      <c r="AG59" s="5" t="s">
        <v>581</v>
      </c>
      <c r="AH59" s="5" t="s">
        <v>581</v>
      </c>
      <c r="AI59" s="5" t="s">
        <v>582</v>
      </c>
      <c r="AJ59" s="5">
        <v>505001.0</v>
      </c>
      <c r="AK59" s="5"/>
      <c r="AL59" s="5"/>
      <c r="AM59" s="5"/>
      <c r="AN59" s="5"/>
      <c r="AO59" s="5" t="s">
        <v>64</v>
      </c>
      <c r="AP59" s="5" t="s">
        <v>86</v>
      </c>
      <c r="AQ59" s="5" t="s">
        <v>64</v>
      </c>
      <c r="AR59" s="5">
        <v>5.97324646587E11</v>
      </c>
      <c r="AS59" s="5" t="s">
        <v>583</v>
      </c>
      <c r="AT59" s="5" t="s">
        <v>87</v>
      </c>
    </row>
    <row r="60" ht="15.75" customHeight="1">
      <c r="A60" s="4">
        <v>1.60115737316E11</v>
      </c>
      <c r="B60" s="5" t="s">
        <v>584</v>
      </c>
      <c r="C60" s="5" t="s">
        <v>585</v>
      </c>
      <c r="D60" s="2" t="s">
        <v>586</v>
      </c>
      <c r="E60" s="5">
        <v>1.0</v>
      </c>
      <c r="F60" s="5" t="s">
        <v>278</v>
      </c>
      <c r="G60" s="5" t="s">
        <v>587</v>
      </c>
      <c r="H60" s="5" t="s">
        <v>588</v>
      </c>
      <c r="I60" s="5" t="s">
        <v>52</v>
      </c>
      <c r="J60" s="6" t="s">
        <v>589</v>
      </c>
      <c r="K60" s="5">
        <v>9.700801559E9</v>
      </c>
      <c r="L60" s="5">
        <v>9.700801559E9</v>
      </c>
      <c r="M60" s="5" t="s">
        <v>54</v>
      </c>
      <c r="N60" s="5" t="s">
        <v>55</v>
      </c>
      <c r="O60" s="7">
        <v>83.6</v>
      </c>
      <c r="P60" s="5">
        <v>2012.0</v>
      </c>
      <c r="Q60" s="7"/>
      <c r="R60" s="5"/>
      <c r="S60" s="7">
        <v>71.0</v>
      </c>
      <c r="T60" s="5">
        <v>2015.0</v>
      </c>
      <c r="U60" s="5" t="s">
        <v>56</v>
      </c>
      <c r="V60" s="5" t="s">
        <v>57</v>
      </c>
      <c r="W60" s="5" t="s">
        <v>58</v>
      </c>
      <c r="X60" s="7" t="s">
        <v>559</v>
      </c>
      <c r="Y60" s="7" t="s">
        <v>559</v>
      </c>
      <c r="Z60" s="7">
        <v>5.91</v>
      </c>
      <c r="AA60" s="7">
        <v>6.0</v>
      </c>
      <c r="AB60" s="7">
        <v>6.86</v>
      </c>
      <c r="AC60" s="7">
        <v>6.25</v>
      </c>
      <c r="AD60" s="5">
        <v>2019.0</v>
      </c>
      <c r="AE60" s="5" t="s">
        <v>300</v>
      </c>
      <c r="AF60" s="5" t="s">
        <v>590</v>
      </c>
      <c r="AG60" s="5" t="s">
        <v>591</v>
      </c>
      <c r="AH60" s="5" t="s">
        <v>592</v>
      </c>
      <c r="AI60" s="5" t="s">
        <v>63</v>
      </c>
      <c r="AJ60" s="5">
        <v>506003.0</v>
      </c>
      <c r="AK60" s="5"/>
      <c r="AL60" s="5"/>
      <c r="AM60" s="5"/>
      <c r="AN60" s="5"/>
      <c r="AO60" s="5" t="s">
        <v>64</v>
      </c>
      <c r="AP60" s="5" t="s">
        <v>86</v>
      </c>
      <c r="AQ60" s="5" t="s">
        <v>64</v>
      </c>
      <c r="AR60" s="5">
        <v>9.77509747682E11</v>
      </c>
      <c r="AS60" s="5" t="s">
        <v>593</v>
      </c>
      <c r="AT60" s="5" t="s">
        <v>87</v>
      </c>
    </row>
    <row r="61" ht="15.75" customHeight="1">
      <c r="A61" s="4">
        <v>1.60115737317E11</v>
      </c>
      <c r="B61" s="5" t="s">
        <v>594</v>
      </c>
      <c r="C61" s="5" t="s">
        <v>595</v>
      </c>
      <c r="D61" s="2" t="s">
        <v>596</v>
      </c>
      <c r="E61" s="5">
        <v>0.0</v>
      </c>
      <c r="F61" s="5" t="s">
        <v>49</v>
      </c>
      <c r="G61" s="5" t="s">
        <v>597</v>
      </c>
      <c r="H61" s="5" t="s">
        <v>598</v>
      </c>
      <c r="I61" s="5" t="s">
        <v>52</v>
      </c>
      <c r="J61" s="6" t="s">
        <v>599</v>
      </c>
      <c r="K61" s="5">
        <v>9.618059355E9</v>
      </c>
      <c r="L61" s="5">
        <v>9.603667058E9</v>
      </c>
      <c r="M61" s="5" t="s">
        <v>54</v>
      </c>
      <c r="N61" s="5" t="s">
        <v>55</v>
      </c>
      <c r="O61" s="7">
        <v>87.4</v>
      </c>
      <c r="P61" s="5">
        <v>2012.0</v>
      </c>
      <c r="Q61" s="7"/>
      <c r="R61" s="5"/>
      <c r="S61" s="7">
        <v>82.0</v>
      </c>
      <c r="T61" s="5">
        <v>2015.0</v>
      </c>
      <c r="U61" s="5" t="s">
        <v>56</v>
      </c>
      <c r="V61" s="5" t="s">
        <v>57</v>
      </c>
      <c r="W61" s="5" t="s">
        <v>58</v>
      </c>
      <c r="X61" s="7" t="s">
        <v>559</v>
      </c>
      <c r="Y61" s="7" t="s">
        <v>559</v>
      </c>
      <c r="Z61" s="7">
        <v>8.13</v>
      </c>
      <c r="AA61" s="7">
        <v>7.57</v>
      </c>
      <c r="AB61" s="7">
        <v>7.76</v>
      </c>
      <c r="AC61" s="7">
        <v>7.82</v>
      </c>
      <c r="AD61" s="5">
        <v>2019.0</v>
      </c>
      <c r="AE61" s="5" t="s">
        <v>59</v>
      </c>
      <c r="AF61" s="5" t="s">
        <v>600</v>
      </c>
      <c r="AG61" s="5" t="s">
        <v>601</v>
      </c>
      <c r="AH61" s="5" t="s">
        <v>159</v>
      </c>
      <c r="AI61" s="5" t="s">
        <v>63</v>
      </c>
      <c r="AJ61" s="5">
        <v>500019.0</v>
      </c>
      <c r="AK61" s="5"/>
      <c r="AL61" s="5"/>
      <c r="AM61" s="5"/>
      <c r="AN61" s="5"/>
      <c r="AO61" s="5" t="s">
        <v>86</v>
      </c>
      <c r="AP61" s="5" t="s">
        <v>86</v>
      </c>
      <c r="AQ61" s="5" t="s">
        <v>64</v>
      </c>
      <c r="AR61" s="5">
        <v>5.64054680391E11</v>
      </c>
      <c r="AS61" s="5" t="s">
        <v>87</v>
      </c>
      <c r="AT61" s="5" t="s">
        <v>87</v>
      </c>
    </row>
    <row r="62" ht="15.75" customHeight="1">
      <c r="A62" s="4">
        <v>1.60115737318E11</v>
      </c>
      <c r="B62" s="5" t="s">
        <v>602</v>
      </c>
      <c r="C62" s="5" t="s">
        <v>603</v>
      </c>
      <c r="D62" s="2" t="s">
        <v>604</v>
      </c>
      <c r="E62" s="5">
        <v>3.0</v>
      </c>
      <c r="F62" s="5" t="s">
        <v>278</v>
      </c>
      <c r="G62" s="5" t="s">
        <v>605</v>
      </c>
      <c r="H62" s="5" t="s">
        <v>606</v>
      </c>
      <c r="I62" s="5" t="s">
        <v>52</v>
      </c>
      <c r="J62" s="6" t="s">
        <v>373</v>
      </c>
      <c r="K62" s="5">
        <v>8.499830051E9</v>
      </c>
      <c r="L62" s="5">
        <v>8.499830051E9</v>
      </c>
      <c r="M62" s="5" t="s">
        <v>54</v>
      </c>
      <c r="N62" s="5" t="s">
        <v>55</v>
      </c>
      <c r="O62" s="7">
        <v>85.5</v>
      </c>
      <c r="P62" s="5">
        <v>2013.0</v>
      </c>
      <c r="Q62" s="7"/>
      <c r="R62" s="5"/>
      <c r="S62" s="7">
        <v>80.0</v>
      </c>
      <c r="T62" s="5">
        <v>2016.0</v>
      </c>
      <c r="U62" s="5" t="s">
        <v>56</v>
      </c>
      <c r="V62" s="5" t="s">
        <v>57</v>
      </c>
      <c r="W62" s="5" t="s">
        <v>58</v>
      </c>
      <c r="X62" s="7" t="s">
        <v>559</v>
      </c>
      <c r="Y62" s="7" t="s">
        <v>559</v>
      </c>
      <c r="Z62" s="7">
        <v>5.65</v>
      </c>
      <c r="AA62" s="7">
        <v>5.5</v>
      </c>
      <c r="AB62" s="7">
        <v>5.94</v>
      </c>
      <c r="AC62" s="7">
        <v>5.7</v>
      </c>
      <c r="AD62" s="5">
        <v>2019.0</v>
      </c>
      <c r="AE62" s="5" t="s">
        <v>59</v>
      </c>
      <c r="AF62" s="5" t="s">
        <v>607</v>
      </c>
      <c r="AG62" s="5" t="s">
        <v>608</v>
      </c>
      <c r="AH62" s="5" t="s">
        <v>62</v>
      </c>
      <c r="AI62" s="5" t="s">
        <v>63</v>
      </c>
      <c r="AJ62" s="5">
        <v>506002.0</v>
      </c>
      <c r="AK62" s="5"/>
      <c r="AL62" s="5"/>
      <c r="AM62" s="5"/>
      <c r="AN62" s="5"/>
      <c r="AO62" s="5" t="s">
        <v>64</v>
      </c>
      <c r="AP62" s="5" t="s">
        <v>86</v>
      </c>
      <c r="AQ62" s="5" t="s">
        <v>64</v>
      </c>
      <c r="AR62" s="5">
        <v>3.64176053581E11</v>
      </c>
      <c r="AS62" s="5" t="s">
        <v>609</v>
      </c>
      <c r="AT62" s="5" t="s">
        <v>87</v>
      </c>
    </row>
    <row r="63" ht="15.75" customHeight="1">
      <c r="A63" s="4">
        <v>1.60115737319E11</v>
      </c>
      <c r="B63" s="5" t="s">
        <v>610</v>
      </c>
      <c r="C63" s="5" t="s">
        <v>611</v>
      </c>
      <c r="D63" s="2" t="s">
        <v>612</v>
      </c>
      <c r="E63" s="5">
        <v>0.0</v>
      </c>
      <c r="F63" s="5" t="s">
        <v>49</v>
      </c>
      <c r="G63" s="5" t="s">
        <v>613</v>
      </c>
      <c r="H63" s="5" t="s">
        <v>613</v>
      </c>
      <c r="I63" s="5" t="s">
        <v>52</v>
      </c>
      <c r="J63" s="6" t="s">
        <v>614</v>
      </c>
      <c r="K63" s="5">
        <v>7.993498798E9</v>
      </c>
      <c r="L63" s="5">
        <v>8.80125263E9</v>
      </c>
      <c r="M63" s="5" t="s">
        <v>54</v>
      </c>
      <c r="N63" s="5" t="s">
        <v>55</v>
      </c>
      <c r="O63" s="7">
        <v>64.5</v>
      </c>
      <c r="P63" s="5">
        <v>2013.0</v>
      </c>
      <c r="Q63" s="7"/>
      <c r="R63" s="5"/>
      <c r="S63" s="7">
        <v>70.0</v>
      </c>
      <c r="T63" s="5">
        <v>2016.0</v>
      </c>
      <c r="U63" s="5" t="s">
        <v>56</v>
      </c>
      <c r="V63" s="5" t="s">
        <v>57</v>
      </c>
      <c r="W63" s="5" t="s">
        <v>58</v>
      </c>
      <c r="X63" s="7" t="s">
        <v>559</v>
      </c>
      <c r="Y63" s="7" t="s">
        <v>559</v>
      </c>
      <c r="Z63" s="7">
        <v>5.93</v>
      </c>
      <c r="AA63" s="7">
        <v>5.98</v>
      </c>
      <c r="AB63" s="7">
        <v>6.2</v>
      </c>
      <c r="AC63" s="7">
        <v>6.3</v>
      </c>
      <c r="AD63" s="5">
        <v>2019.0</v>
      </c>
      <c r="AE63" s="5" t="s">
        <v>59</v>
      </c>
      <c r="AF63" s="5" t="s">
        <v>615</v>
      </c>
      <c r="AG63" s="5" t="s">
        <v>616</v>
      </c>
      <c r="AH63" s="5" t="s">
        <v>617</v>
      </c>
      <c r="AI63" s="5" t="s">
        <v>63</v>
      </c>
      <c r="AJ63" s="5">
        <v>500010.0</v>
      </c>
      <c r="AK63" s="5"/>
      <c r="AL63" s="5"/>
      <c r="AM63" s="5"/>
      <c r="AN63" s="5"/>
      <c r="AO63" s="5" t="s">
        <v>86</v>
      </c>
      <c r="AP63" s="5" t="s">
        <v>86</v>
      </c>
      <c r="AQ63" s="5" t="s">
        <v>64</v>
      </c>
      <c r="AR63" s="5">
        <v>8.09632738778E11</v>
      </c>
      <c r="AS63" s="5" t="s">
        <v>87</v>
      </c>
      <c r="AT63" s="5" t="s">
        <v>87</v>
      </c>
    </row>
    <row r="64" ht="15.75" customHeight="1">
      <c r="A64" s="4">
        <v>1.6011573732E11</v>
      </c>
      <c r="B64" s="5" t="s">
        <v>618</v>
      </c>
      <c r="C64" s="5" t="s">
        <v>619</v>
      </c>
      <c r="D64" s="2" t="s">
        <v>620</v>
      </c>
      <c r="E64" s="5">
        <v>5.0</v>
      </c>
      <c r="F64" s="5" t="s">
        <v>278</v>
      </c>
      <c r="G64" s="5" t="s">
        <v>621</v>
      </c>
      <c r="H64" s="5" t="s">
        <v>621</v>
      </c>
      <c r="I64" s="5" t="s">
        <v>52</v>
      </c>
      <c r="J64" s="8">
        <v>35063.0</v>
      </c>
      <c r="K64" s="5">
        <v>8.686738129E9</v>
      </c>
      <c r="L64" s="5">
        <v>8.686738129E9</v>
      </c>
      <c r="M64" s="5" t="s">
        <v>54</v>
      </c>
      <c r="N64" s="5" t="s">
        <v>55</v>
      </c>
      <c r="O64" s="7">
        <v>66.5</v>
      </c>
      <c r="P64" s="5">
        <v>2012.0</v>
      </c>
      <c r="Q64" s="7"/>
      <c r="R64" s="5"/>
      <c r="S64" s="7">
        <v>67.0</v>
      </c>
      <c r="T64" s="5">
        <v>2016.0</v>
      </c>
      <c r="U64" s="5" t="s">
        <v>56</v>
      </c>
      <c r="V64" s="5" t="s">
        <v>57</v>
      </c>
      <c r="W64" s="5" t="s">
        <v>58</v>
      </c>
      <c r="X64" s="7" t="s">
        <v>559</v>
      </c>
      <c r="Y64" s="7" t="s">
        <v>559</v>
      </c>
      <c r="Z64" s="7">
        <v>6.6</v>
      </c>
      <c r="AA64" s="7">
        <v>6.9</v>
      </c>
      <c r="AB64" s="7">
        <v>6.8</v>
      </c>
      <c r="AC64" s="7">
        <v>6.5</v>
      </c>
      <c r="AD64" s="5">
        <v>2019.0</v>
      </c>
      <c r="AE64" s="5" t="s">
        <v>622</v>
      </c>
      <c r="AF64" s="5" t="s">
        <v>623</v>
      </c>
      <c r="AG64" s="5" t="s">
        <v>624</v>
      </c>
      <c r="AH64" s="5" t="s">
        <v>75</v>
      </c>
      <c r="AI64" s="5" t="s">
        <v>63</v>
      </c>
      <c r="AJ64" s="5">
        <v>500001.0</v>
      </c>
      <c r="AK64" s="5"/>
      <c r="AL64" s="5"/>
      <c r="AM64" s="5"/>
      <c r="AN64" s="5"/>
      <c r="AO64" s="5" t="s">
        <v>64</v>
      </c>
      <c r="AP64" s="5" t="s">
        <v>64</v>
      </c>
      <c r="AQ64" s="5" t="s">
        <v>64</v>
      </c>
      <c r="AR64" s="5">
        <v>6.42869835216E11</v>
      </c>
      <c r="AS64" s="5" t="s">
        <v>87</v>
      </c>
      <c r="AT64" s="5" t="s">
        <v>87</v>
      </c>
    </row>
    <row r="65" ht="15.75" customHeight="1">
      <c r="A65" s="4">
        <v>1.60115737321E11</v>
      </c>
      <c r="B65" s="5" t="s">
        <v>625</v>
      </c>
      <c r="C65" s="5" t="s">
        <v>625</v>
      </c>
      <c r="D65" s="2" t="s">
        <v>626</v>
      </c>
      <c r="E65" s="5">
        <v>2.0</v>
      </c>
      <c r="F65" s="5" t="s">
        <v>278</v>
      </c>
      <c r="G65" s="5" t="s">
        <v>627</v>
      </c>
      <c r="H65" s="5" t="s">
        <v>627</v>
      </c>
      <c r="I65" s="5" t="s">
        <v>52</v>
      </c>
      <c r="J65" s="6" t="s">
        <v>628</v>
      </c>
      <c r="K65" s="5">
        <v>9.573132353E9</v>
      </c>
      <c r="L65" s="5">
        <v>9.573132353E9</v>
      </c>
      <c r="M65" s="5" t="s">
        <v>54</v>
      </c>
      <c r="N65" s="5" t="s">
        <v>55</v>
      </c>
      <c r="O65" s="7">
        <v>66.5</v>
      </c>
      <c r="P65" s="5">
        <v>2013.0</v>
      </c>
      <c r="Q65" s="7"/>
      <c r="R65" s="5"/>
      <c r="S65" s="7">
        <v>69.0</v>
      </c>
      <c r="T65" s="5">
        <v>2015.0</v>
      </c>
      <c r="U65" s="5" t="s">
        <v>56</v>
      </c>
      <c r="V65" s="5" t="s">
        <v>57</v>
      </c>
      <c r="W65" s="5" t="s">
        <v>58</v>
      </c>
      <c r="X65" s="7" t="s">
        <v>559</v>
      </c>
      <c r="Y65" s="7" t="s">
        <v>559</v>
      </c>
      <c r="Z65" s="7">
        <v>5.7</v>
      </c>
      <c r="AA65" s="7">
        <v>5.6</v>
      </c>
      <c r="AB65" s="7">
        <v>6.0</v>
      </c>
      <c r="AC65" s="7">
        <v>5.9</v>
      </c>
      <c r="AD65" s="5">
        <v>2019.0</v>
      </c>
      <c r="AE65" s="5" t="s">
        <v>59</v>
      </c>
      <c r="AF65" s="5" t="s">
        <v>629</v>
      </c>
      <c r="AG65" s="5" t="s">
        <v>62</v>
      </c>
      <c r="AH65" s="5" t="s">
        <v>62</v>
      </c>
      <c r="AI65" s="5" t="s">
        <v>630</v>
      </c>
      <c r="AJ65" s="5">
        <v>506002.0</v>
      </c>
      <c r="AK65" s="5"/>
      <c r="AL65" s="5"/>
      <c r="AM65" s="5"/>
      <c r="AN65" s="5"/>
      <c r="AO65" s="5" t="s">
        <v>64</v>
      </c>
      <c r="AP65" s="5" t="s">
        <v>86</v>
      </c>
      <c r="AQ65" s="5" t="s">
        <v>64</v>
      </c>
      <c r="AR65" s="5">
        <v>3.11087094726E11</v>
      </c>
      <c r="AS65" s="5" t="s">
        <v>631</v>
      </c>
      <c r="AT65" s="5" t="s">
        <v>87</v>
      </c>
    </row>
    <row r="66" ht="15.75" customHeight="1">
      <c r="A66" s="4">
        <v>1.60115737323E11</v>
      </c>
      <c r="B66" s="5" t="s">
        <v>632</v>
      </c>
      <c r="C66" s="5" t="s">
        <v>633</v>
      </c>
      <c r="D66" s="2" t="s">
        <v>634</v>
      </c>
      <c r="E66" s="5">
        <v>0.0</v>
      </c>
      <c r="F66" s="5" t="s">
        <v>49</v>
      </c>
      <c r="G66" s="5" t="s">
        <v>635</v>
      </c>
      <c r="H66" s="5" t="s">
        <v>635</v>
      </c>
      <c r="I66" s="5" t="s">
        <v>52</v>
      </c>
      <c r="J66" s="8">
        <v>36150.0</v>
      </c>
      <c r="K66" s="5">
        <v>8.790508462E9</v>
      </c>
      <c r="L66" s="5">
        <v>9.90841178E9</v>
      </c>
      <c r="M66" s="5" t="s">
        <v>54</v>
      </c>
      <c r="N66" s="5" t="s">
        <v>55</v>
      </c>
      <c r="O66" s="7">
        <v>80.7</v>
      </c>
      <c r="P66" s="5">
        <v>2013.0</v>
      </c>
      <c r="Q66" s="7"/>
      <c r="R66" s="5"/>
      <c r="S66" s="7">
        <v>78.83</v>
      </c>
      <c r="T66" s="5">
        <v>2016.0</v>
      </c>
      <c r="U66" s="5" t="s">
        <v>56</v>
      </c>
      <c r="V66" s="5" t="s">
        <v>57</v>
      </c>
      <c r="W66" s="5" t="s">
        <v>58</v>
      </c>
      <c r="X66" s="7" t="s">
        <v>559</v>
      </c>
      <c r="Y66" s="7" t="s">
        <v>559</v>
      </c>
      <c r="Z66" s="7">
        <v>6.0</v>
      </c>
      <c r="AA66" s="7">
        <v>6.7</v>
      </c>
      <c r="AB66" s="7">
        <v>6.24</v>
      </c>
      <c r="AC66" s="7">
        <v>6.33</v>
      </c>
      <c r="AD66" s="5">
        <v>2019.0</v>
      </c>
      <c r="AE66" s="5" t="s">
        <v>59</v>
      </c>
      <c r="AF66" s="5" t="s">
        <v>636</v>
      </c>
      <c r="AG66" s="5" t="s">
        <v>637</v>
      </c>
      <c r="AH66" s="5" t="s">
        <v>638</v>
      </c>
      <c r="AI66" s="5" t="s">
        <v>582</v>
      </c>
      <c r="AJ66" s="5">
        <v>500037.0</v>
      </c>
      <c r="AK66" s="5"/>
      <c r="AL66" s="5"/>
      <c r="AM66" s="5"/>
      <c r="AN66" s="5"/>
      <c r="AO66" s="5" t="s">
        <v>86</v>
      </c>
      <c r="AP66" s="5" t="s">
        <v>86</v>
      </c>
      <c r="AQ66" s="5" t="s">
        <v>64</v>
      </c>
      <c r="AR66" s="5">
        <v>2.34847967804E11</v>
      </c>
      <c r="AS66" s="5" t="s">
        <v>87</v>
      </c>
      <c r="AT66" s="5" t="s">
        <v>87</v>
      </c>
    </row>
    <row r="67" ht="15.75" customHeight="1">
      <c r="A67" s="4">
        <v>1.60115737324E11</v>
      </c>
      <c r="B67" s="5" t="s">
        <v>639</v>
      </c>
      <c r="C67" s="5" t="s">
        <v>640</v>
      </c>
      <c r="D67" s="2" t="s">
        <v>641</v>
      </c>
      <c r="E67" s="5">
        <v>8.0</v>
      </c>
      <c r="F67" s="5" t="s">
        <v>49</v>
      </c>
      <c r="G67" s="5" t="s">
        <v>642</v>
      </c>
      <c r="H67" s="5" t="s">
        <v>642</v>
      </c>
      <c r="I67" s="5" t="s">
        <v>52</v>
      </c>
      <c r="J67" s="8">
        <v>35555.0</v>
      </c>
      <c r="K67" s="5">
        <v>7.036208911E9</v>
      </c>
      <c r="L67" s="5">
        <v>9.705096911E9</v>
      </c>
      <c r="M67" s="5" t="s">
        <v>54</v>
      </c>
      <c r="N67" s="5" t="s">
        <v>55</v>
      </c>
      <c r="O67" s="7">
        <v>50.3</v>
      </c>
      <c r="P67" s="5">
        <v>2013.0</v>
      </c>
      <c r="Q67" s="7"/>
      <c r="R67" s="5"/>
      <c r="S67" s="7">
        <v>62.0</v>
      </c>
      <c r="T67" s="5">
        <v>2015.0</v>
      </c>
      <c r="U67" s="5" t="s">
        <v>56</v>
      </c>
      <c r="V67" s="5" t="s">
        <v>57</v>
      </c>
      <c r="W67" s="5" t="s">
        <v>58</v>
      </c>
      <c r="X67" s="7" t="s">
        <v>559</v>
      </c>
      <c r="Y67" s="7" t="s">
        <v>559</v>
      </c>
      <c r="Z67" s="7">
        <v>5.3</v>
      </c>
      <c r="AA67" s="7">
        <v>5.26</v>
      </c>
      <c r="AB67" s="7">
        <v>5.42</v>
      </c>
      <c r="AC67" s="7">
        <v>5.32</v>
      </c>
      <c r="AD67" s="5">
        <v>2019.0</v>
      </c>
      <c r="AE67" s="5" t="s">
        <v>59</v>
      </c>
      <c r="AF67" s="5" t="s">
        <v>643</v>
      </c>
      <c r="AG67" s="5" t="s">
        <v>644</v>
      </c>
      <c r="AH67" s="5" t="s">
        <v>75</v>
      </c>
      <c r="AI67" s="5" t="s">
        <v>63</v>
      </c>
      <c r="AJ67" s="5">
        <v>500001.0</v>
      </c>
      <c r="AK67" s="5"/>
      <c r="AL67" s="5"/>
      <c r="AM67" s="5"/>
      <c r="AN67" s="5"/>
      <c r="AO67" s="5" t="s">
        <v>86</v>
      </c>
      <c r="AP67" s="5" t="s">
        <v>86</v>
      </c>
      <c r="AQ67" s="5" t="s">
        <v>64</v>
      </c>
      <c r="AR67" s="5">
        <v>7.37450587579E11</v>
      </c>
      <c r="AS67" s="5" t="s">
        <v>87</v>
      </c>
      <c r="AT67" s="5" t="s">
        <v>87</v>
      </c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10"/>
      <c r="L68" s="2"/>
      <c r="M68" s="2"/>
      <c r="N68" s="2"/>
      <c r="O68" s="3"/>
      <c r="P68" s="11"/>
      <c r="Q68" s="3"/>
      <c r="R68" s="3"/>
      <c r="S68" s="3"/>
      <c r="T68" s="3"/>
      <c r="U68" s="2"/>
      <c r="V68" s="2"/>
      <c r="W68" s="2"/>
      <c r="X68" s="3"/>
      <c r="Y68" s="3"/>
      <c r="Z68" s="3"/>
      <c r="AA68" s="3"/>
      <c r="AB68" s="3"/>
      <c r="AC68" s="3"/>
      <c r="AD68" s="11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ht="15.75" customHeight="1">
      <c r="A69" s="1"/>
      <c r="B69" s="2"/>
      <c r="C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11"/>
      <c r="Q69" s="3"/>
      <c r="R69" s="3"/>
      <c r="S69" s="3"/>
      <c r="T69" s="3"/>
      <c r="U69" s="2"/>
      <c r="V69" s="2"/>
      <c r="W69" s="2"/>
      <c r="X69" s="3"/>
      <c r="Y69" s="3"/>
      <c r="Z69" s="3"/>
      <c r="AA69" s="3"/>
      <c r="AB69" s="3"/>
      <c r="AC69" s="3"/>
      <c r="AD69" s="11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ht="15.75" customHeight="1">
      <c r="A70" s="1"/>
      <c r="B70" s="2"/>
      <c r="C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11"/>
      <c r="Q70" s="3"/>
      <c r="R70" s="3"/>
      <c r="S70" s="3"/>
      <c r="T70" s="3"/>
      <c r="U70" s="2"/>
      <c r="V70" s="2"/>
      <c r="W70" s="2"/>
      <c r="X70" s="3"/>
      <c r="Y70" s="3"/>
      <c r="Z70" s="3"/>
      <c r="AA70" s="3"/>
      <c r="AB70" s="3"/>
      <c r="AC70" s="3"/>
      <c r="AD70" s="11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ht="15.75" customHeight="1">
      <c r="A71" s="1"/>
      <c r="B71" s="2"/>
      <c r="C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11"/>
      <c r="Q71" s="3"/>
      <c r="R71" s="3"/>
      <c r="S71" s="3"/>
      <c r="T71" s="3"/>
      <c r="U71" s="2"/>
      <c r="V71" s="2"/>
      <c r="W71" s="2"/>
      <c r="X71" s="3"/>
      <c r="Y71" s="3"/>
      <c r="Z71" s="3"/>
      <c r="AA71" s="3"/>
      <c r="AB71" s="3"/>
      <c r="AC71" s="3"/>
      <c r="AD71" s="11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ht="15.75" customHeight="1">
      <c r="A72" s="1"/>
      <c r="B72" s="2"/>
      <c r="C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11"/>
      <c r="Q72" s="3"/>
      <c r="R72" s="3"/>
      <c r="S72" s="3"/>
      <c r="T72" s="3"/>
      <c r="U72" s="2"/>
      <c r="V72" s="2"/>
      <c r="W72" s="2"/>
      <c r="X72" s="3"/>
      <c r="Y72" s="3"/>
      <c r="Z72" s="3"/>
      <c r="AA72" s="3"/>
      <c r="AB72" s="3"/>
      <c r="AC72" s="3"/>
      <c r="AD72" s="11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ht="15.75" customHeight="1">
      <c r="A73" s="1"/>
      <c r="B73" s="2"/>
      <c r="C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11"/>
      <c r="Q73" s="3"/>
      <c r="R73" s="3"/>
      <c r="S73" s="3"/>
      <c r="T73" s="3"/>
      <c r="U73" s="2"/>
      <c r="V73" s="2"/>
      <c r="W73" s="2"/>
      <c r="X73" s="3"/>
      <c r="Y73" s="3"/>
      <c r="Z73" s="3"/>
      <c r="AA73" s="3"/>
      <c r="AB73" s="3"/>
      <c r="AC73" s="3"/>
      <c r="AD73" s="11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ht="15.75" customHeight="1">
      <c r="A74" s="1"/>
      <c r="B74" s="2"/>
      <c r="C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11"/>
      <c r="Q74" s="3"/>
      <c r="R74" s="3"/>
      <c r="S74" s="3"/>
      <c r="T74" s="3"/>
      <c r="U74" s="2"/>
      <c r="V74" s="2"/>
      <c r="W74" s="2"/>
      <c r="X74" s="3"/>
      <c r="Y74" s="3"/>
      <c r="Z74" s="3"/>
      <c r="AA74" s="3"/>
      <c r="AB74" s="3"/>
      <c r="AC74" s="3"/>
      <c r="AD74" s="11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ht="15.75" customHeight="1">
      <c r="A75" s="1"/>
      <c r="B75" s="2"/>
      <c r="C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11"/>
      <c r="Q75" s="3"/>
      <c r="R75" s="3"/>
      <c r="S75" s="3"/>
      <c r="T75" s="3"/>
      <c r="U75" s="2"/>
      <c r="V75" s="2"/>
      <c r="W75" s="2"/>
      <c r="X75" s="3"/>
      <c r="Y75" s="3"/>
      <c r="Z75" s="3"/>
      <c r="AA75" s="3"/>
      <c r="AB75" s="3"/>
      <c r="AC75" s="3"/>
      <c r="AD75" s="11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ht="15.75" customHeight="1">
      <c r="A76" s="1"/>
      <c r="B76" s="2"/>
      <c r="C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11"/>
      <c r="Q76" s="3"/>
      <c r="R76" s="3"/>
      <c r="S76" s="3"/>
      <c r="T76" s="3"/>
      <c r="U76" s="2"/>
      <c r="V76" s="2"/>
      <c r="W76" s="2"/>
      <c r="X76" s="3"/>
      <c r="Y76" s="3"/>
      <c r="Z76" s="3"/>
      <c r="AA76" s="3"/>
      <c r="AB76" s="3"/>
      <c r="AC76" s="3"/>
      <c r="AD76" s="11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ht="15.75" customHeight="1">
      <c r="A77" s="1"/>
      <c r="B77" s="2"/>
      <c r="C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11"/>
      <c r="Q77" s="3"/>
      <c r="R77" s="3"/>
      <c r="S77" s="3"/>
      <c r="T77" s="3"/>
      <c r="U77" s="2"/>
      <c r="V77" s="2"/>
      <c r="W77" s="2"/>
      <c r="X77" s="3"/>
      <c r="Y77" s="3"/>
      <c r="Z77" s="3"/>
      <c r="AA77" s="3"/>
      <c r="AB77" s="3"/>
      <c r="AC77" s="3"/>
      <c r="AD77" s="11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ht="15.75" customHeight="1">
      <c r="A78" s="1"/>
      <c r="B78" s="2"/>
      <c r="C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11"/>
      <c r="Q78" s="3"/>
      <c r="R78" s="3"/>
      <c r="S78" s="3"/>
      <c r="T78" s="3"/>
      <c r="U78" s="2"/>
      <c r="V78" s="2"/>
      <c r="W78" s="2"/>
      <c r="X78" s="3"/>
      <c r="Y78" s="3"/>
      <c r="Z78" s="3"/>
      <c r="AA78" s="3"/>
      <c r="AB78" s="3"/>
      <c r="AC78" s="3"/>
      <c r="AD78" s="11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ht="15.75" customHeight="1">
      <c r="A79" s="1"/>
      <c r="B79" s="2"/>
      <c r="C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11"/>
      <c r="Q79" s="3"/>
      <c r="R79" s="3"/>
      <c r="S79" s="3"/>
      <c r="T79" s="3"/>
      <c r="U79" s="2"/>
      <c r="V79" s="2"/>
      <c r="W79" s="2"/>
      <c r="X79" s="3"/>
      <c r="Y79" s="3"/>
      <c r="Z79" s="3"/>
      <c r="AA79" s="3"/>
      <c r="AB79" s="3"/>
      <c r="AC79" s="3"/>
      <c r="AD79" s="11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ht="15.75" customHeight="1">
      <c r="A80" s="1"/>
      <c r="B80" s="2"/>
      <c r="C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11"/>
      <c r="Q80" s="3"/>
      <c r="R80" s="3"/>
      <c r="S80" s="3"/>
      <c r="T80" s="3"/>
      <c r="U80" s="2"/>
      <c r="V80" s="2"/>
      <c r="W80" s="2"/>
      <c r="X80" s="3"/>
      <c r="Y80" s="3"/>
      <c r="Z80" s="3"/>
      <c r="AA80" s="3"/>
      <c r="AB80" s="3"/>
      <c r="AC80" s="3"/>
      <c r="AD80" s="11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ht="15.75" customHeight="1">
      <c r="A81" s="1"/>
      <c r="B81" s="2"/>
      <c r="C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11"/>
      <c r="Q81" s="3"/>
      <c r="R81" s="3"/>
      <c r="S81" s="3"/>
      <c r="T81" s="3"/>
      <c r="U81" s="2"/>
      <c r="V81" s="2"/>
      <c r="W81" s="2"/>
      <c r="X81" s="3"/>
      <c r="Y81" s="3"/>
      <c r="Z81" s="3"/>
      <c r="AA81" s="3"/>
      <c r="AB81" s="3"/>
      <c r="AC81" s="3"/>
      <c r="AD81" s="11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ht="15.75" customHeight="1">
      <c r="A82" s="1"/>
      <c r="B82" s="2"/>
      <c r="C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11"/>
      <c r="Q82" s="3"/>
      <c r="R82" s="3"/>
      <c r="S82" s="3"/>
      <c r="T82" s="3"/>
      <c r="U82" s="2"/>
      <c r="V82" s="2"/>
      <c r="W82" s="2"/>
      <c r="X82" s="3"/>
      <c r="Y82" s="3"/>
      <c r="Z82" s="3"/>
      <c r="AA82" s="3"/>
      <c r="AB82" s="3"/>
      <c r="AC82" s="3"/>
      <c r="AD82" s="11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ht="15.75" customHeight="1">
      <c r="A83" s="1"/>
      <c r="B83" s="2"/>
      <c r="C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11"/>
      <c r="Q83" s="3"/>
      <c r="R83" s="3"/>
      <c r="S83" s="3"/>
      <c r="T83" s="3"/>
      <c r="U83" s="2"/>
      <c r="V83" s="2"/>
      <c r="W83" s="2"/>
      <c r="X83" s="3"/>
      <c r="Y83" s="3"/>
      <c r="Z83" s="3"/>
      <c r="AA83" s="3"/>
      <c r="AB83" s="3"/>
      <c r="AC83" s="3"/>
      <c r="AD83" s="11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ht="15.75" customHeight="1">
      <c r="A84" s="1"/>
      <c r="B84" s="2"/>
      <c r="C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11"/>
      <c r="Q84" s="3"/>
      <c r="R84" s="3"/>
      <c r="S84" s="3"/>
      <c r="T84" s="3"/>
      <c r="U84" s="2"/>
      <c r="V84" s="2"/>
      <c r="W84" s="2"/>
      <c r="X84" s="3"/>
      <c r="Y84" s="3"/>
      <c r="Z84" s="3"/>
      <c r="AA84" s="3"/>
      <c r="AB84" s="3"/>
      <c r="AC84" s="3"/>
      <c r="AD84" s="11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ht="15.75" customHeight="1">
      <c r="A85" s="1"/>
      <c r="B85" s="2"/>
      <c r="C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11"/>
      <c r="Q85" s="3"/>
      <c r="R85" s="3"/>
      <c r="S85" s="3"/>
      <c r="T85" s="3"/>
      <c r="U85" s="2"/>
      <c r="V85" s="2"/>
      <c r="W85" s="2"/>
      <c r="X85" s="3"/>
      <c r="Y85" s="3"/>
      <c r="Z85" s="3"/>
      <c r="AA85" s="3"/>
      <c r="AB85" s="3"/>
      <c r="AC85" s="3"/>
      <c r="AD85" s="11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ht="15.75" customHeight="1">
      <c r="A86" s="1"/>
      <c r="B86" s="2"/>
      <c r="C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11"/>
      <c r="Q86" s="3"/>
      <c r="R86" s="3"/>
      <c r="S86" s="3"/>
      <c r="T86" s="3"/>
      <c r="U86" s="2"/>
      <c r="V86" s="2"/>
      <c r="W86" s="2"/>
      <c r="X86" s="3"/>
      <c r="Y86" s="3"/>
      <c r="Z86" s="3"/>
      <c r="AA86" s="3"/>
      <c r="AB86" s="3"/>
      <c r="AC86" s="3"/>
      <c r="AD86" s="11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ht="15.75" customHeight="1">
      <c r="A87" s="1"/>
      <c r="B87" s="2"/>
      <c r="C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11"/>
      <c r="Q87" s="3"/>
      <c r="R87" s="3"/>
      <c r="S87" s="3"/>
      <c r="T87" s="3"/>
      <c r="U87" s="2"/>
      <c r="V87" s="2"/>
      <c r="W87" s="2"/>
      <c r="X87" s="3"/>
      <c r="Y87" s="3"/>
      <c r="Z87" s="3"/>
      <c r="AA87" s="3"/>
      <c r="AB87" s="3"/>
      <c r="AC87" s="3"/>
      <c r="AD87" s="11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ht="15.75" customHeight="1">
      <c r="A88" s="1"/>
      <c r="B88" s="2"/>
      <c r="C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11"/>
      <c r="Q88" s="3"/>
      <c r="R88" s="3"/>
      <c r="S88" s="3"/>
      <c r="T88" s="3"/>
      <c r="U88" s="2"/>
      <c r="V88" s="2"/>
      <c r="W88" s="2"/>
      <c r="X88" s="3"/>
      <c r="Y88" s="3"/>
      <c r="Z88" s="3"/>
      <c r="AA88" s="3"/>
      <c r="AB88" s="3"/>
      <c r="AC88" s="3"/>
      <c r="AD88" s="11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ht="15.75" customHeight="1">
      <c r="A89" s="1"/>
      <c r="B89" s="2"/>
      <c r="C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11"/>
      <c r="Q89" s="3"/>
      <c r="R89" s="3"/>
      <c r="S89" s="3"/>
      <c r="T89" s="3"/>
      <c r="U89" s="2"/>
      <c r="V89" s="2"/>
      <c r="W89" s="2"/>
      <c r="X89" s="3"/>
      <c r="Y89" s="3"/>
      <c r="Z89" s="3"/>
      <c r="AA89" s="3"/>
      <c r="AB89" s="3"/>
      <c r="AC89" s="3"/>
      <c r="AD89" s="11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ht="15.75" customHeight="1">
      <c r="A90" s="1"/>
      <c r="B90" s="2"/>
      <c r="C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11"/>
      <c r="Q90" s="3"/>
      <c r="R90" s="3"/>
      <c r="S90" s="3"/>
      <c r="T90" s="3"/>
      <c r="U90" s="2"/>
      <c r="V90" s="2"/>
      <c r="W90" s="2"/>
      <c r="X90" s="3"/>
      <c r="Y90" s="3"/>
      <c r="Z90" s="3"/>
      <c r="AA90" s="3"/>
      <c r="AB90" s="3"/>
      <c r="AC90" s="3"/>
      <c r="AD90" s="11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ht="15.75" customHeight="1">
      <c r="A91" s="1"/>
      <c r="B91" s="2"/>
      <c r="C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11"/>
      <c r="Q91" s="3"/>
      <c r="R91" s="3"/>
      <c r="S91" s="3"/>
      <c r="T91" s="3"/>
      <c r="U91" s="2"/>
      <c r="V91" s="2"/>
      <c r="W91" s="2"/>
      <c r="X91" s="3"/>
      <c r="Y91" s="3"/>
      <c r="Z91" s="3"/>
      <c r="AA91" s="3"/>
      <c r="AB91" s="3"/>
      <c r="AC91" s="3"/>
      <c r="AD91" s="11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ht="15.75" customHeight="1">
      <c r="A92" s="1"/>
      <c r="B92" s="2"/>
      <c r="C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11"/>
      <c r="Q92" s="3"/>
      <c r="R92" s="3"/>
      <c r="S92" s="3"/>
      <c r="T92" s="3"/>
      <c r="U92" s="2"/>
      <c r="V92" s="2"/>
      <c r="W92" s="2"/>
      <c r="X92" s="3"/>
      <c r="Y92" s="3"/>
      <c r="Z92" s="3"/>
      <c r="AA92" s="3"/>
      <c r="AB92" s="3"/>
      <c r="AC92" s="3"/>
      <c r="AD92" s="11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ht="15.75" customHeight="1">
      <c r="A93" s="1"/>
      <c r="B93" s="2"/>
      <c r="C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11"/>
      <c r="Q93" s="3"/>
      <c r="R93" s="3"/>
      <c r="S93" s="3"/>
      <c r="T93" s="3"/>
      <c r="U93" s="2"/>
      <c r="V93" s="2"/>
      <c r="W93" s="2"/>
      <c r="X93" s="3"/>
      <c r="Y93" s="3"/>
      <c r="Z93" s="3"/>
      <c r="AA93" s="3"/>
      <c r="AB93" s="3"/>
      <c r="AC93" s="3"/>
      <c r="AD93" s="11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ht="15.75" customHeight="1">
      <c r="A94" s="1"/>
      <c r="B94" s="2"/>
      <c r="C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11"/>
      <c r="Q94" s="3"/>
      <c r="R94" s="3"/>
      <c r="S94" s="3"/>
      <c r="T94" s="3"/>
      <c r="U94" s="2"/>
      <c r="V94" s="2"/>
      <c r="W94" s="2"/>
      <c r="X94" s="3"/>
      <c r="Y94" s="3"/>
      <c r="Z94" s="3"/>
      <c r="AA94" s="3"/>
      <c r="AB94" s="3"/>
      <c r="AC94" s="3"/>
      <c r="AD94" s="11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ht="15.75" customHeight="1">
      <c r="A95" s="1"/>
      <c r="B95" s="2"/>
      <c r="C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11"/>
      <c r="Q95" s="3"/>
      <c r="R95" s="3"/>
      <c r="S95" s="3"/>
      <c r="T95" s="3"/>
      <c r="U95" s="2"/>
      <c r="V95" s="2"/>
      <c r="W95" s="2"/>
      <c r="X95" s="3"/>
      <c r="Y95" s="3"/>
      <c r="Z95" s="3"/>
      <c r="AA95" s="3"/>
      <c r="AB95" s="3"/>
      <c r="AC95" s="3"/>
      <c r="AD95" s="11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ht="15.75" customHeight="1">
      <c r="A96" s="1"/>
      <c r="B96" s="2"/>
      <c r="C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11"/>
      <c r="Q96" s="3"/>
      <c r="R96" s="3"/>
      <c r="S96" s="3"/>
      <c r="T96" s="3"/>
      <c r="U96" s="2"/>
      <c r="V96" s="2"/>
      <c r="W96" s="2"/>
      <c r="X96" s="3"/>
      <c r="Y96" s="3"/>
      <c r="Z96" s="3"/>
      <c r="AA96" s="3"/>
      <c r="AB96" s="3"/>
      <c r="AC96" s="3"/>
      <c r="AD96" s="11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ht="15.75" customHeight="1">
      <c r="A97" s="1"/>
      <c r="B97" s="2"/>
      <c r="C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11"/>
      <c r="Q97" s="3"/>
      <c r="R97" s="3"/>
      <c r="S97" s="3"/>
      <c r="T97" s="3"/>
      <c r="U97" s="2"/>
      <c r="V97" s="2"/>
      <c r="W97" s="2"/>
      <c r="X97" s="3"/>
      <c r="Y97" s="3"/>
      <c r="Z97" s="3"/>
      <c r="AA97" s="3"/>
      <c r="AB97" s="3"/>
      <c r="AC97" s="3"/>
      <c r="AD97" s="11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ht="15.75" customHeight="1">
      <c r="A98" s="1"/>
      <c r="B98" s="2"/>
      <c r="C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11"/>
      <c r="Q98" s="3"/>
      <c r="R98" s="3"/>
      <c r="S98" s="3"/>
      <c r="T98" s="3"/>
      <c r="U98" s="2"/>
      <c r="V98" s="2"/>
      <c r="W98" s="2"/>
      <c r="X98" s="3"/>
      <c r="Y98" s="3"/>
      <c r="Z98" s="3"/>
      <c r="AA98" s="3"/>
      <c r="AB98" s="3"/>
      <c r="AC98" s="3"/>
      <c r="AD98" s="11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ht="15.75" customHeight="1">
      <c r="A99" s="1"/>
      <c r="B99" s="2"/>
      <c r="C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11"/>
      <c r="Q99" s="3"/>
      <c r="R99" s="3"/>
      <c r="S99" s="3"/>
      <c r="T99" s="3"/>
      <c r="U99" s="2"/>
      <c r="V99" s="2"/>
      <c r="W99" s="2"/>
      <c r="X99" s="3"/>
      <c r="Y99" s="3"/>
      <c r="Z99" s="3"/>
      <c r="AA99" s="3"/>
      <c r="AB99" s="3"/>
      <c r="AC99" s="3"/>
      <c r="AD99" s="11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ht="15.75" customHeight="1">
      <c r="A100" s="1"/>
      <c r="B100" s="2"/>
      <c r="C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11"/>
      <c r="Q100" s="3"/>
      <c r="R100" s="3"/>
      <c r="S100" s="3"/>
      <c r="T100" s="3"/>
      <c r="U100" s="2"/>
      <c r="V100" s="2"/>
      <c r="W100" s="2"/>
      <c r="X100" s="3"/>
      <c r="Y100" s="3"/>
      <c r="Z100" s="3"/>
      <c r="AA100" s="3"/>
      <c r="AB100" s="3"/>
      <c r="AC100" s="3"/>
      <c r="AD100" s="11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ht="15.75" customHeight="1">
      <c r="A101" s="1"/>
      <c r="B101" s="2"/>
      <c r="C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11"/>
      <c r="Q101" s="3"/>
      <c r="R101" s="3"/>
      <c r="S101" s="3"/>
      <c r="T101" s="3"/>
      <c r="U101" s="2"/>
      <c r="V101" s="2"/>
      <c r="W101" s="2"/>
      <c r="X101" s="3"/>
      <c r="Y101" s="3"/>
      <c r="Z101" s="3"/>
      <c r="AA101" s="3"/>
      <c r="AB101" s="3"/>
      <c r="AC101" s="3"/>
      <c r="AD101" s="11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ht="15.75" customHeight="1">
      <c r="A102" s="1"/>
      <c r="B102" s="2"/>
      <c r="C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11"/>
      <c r="Q102" s="3"/>
      <c r="R102" s="3"/>
      <c r="S102" s="3"/>
      <c r="T102" s="3"/>
      <c r="U102" s="2"/>
      <c r="V102" s="2"/>
      <c r="W102" s="2"/>
      <c r="X102" s="3"/>
      <c r="Y102" s="3"/>
      <c r="Z102" s="3"/>
      <c r="AA102" s="3"/>
      <c r="AB102" s="3"/>
      <c r="AC102" s="3"/>
      <c r="AD102" s="11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ht="15.75" customHeight="1">
      <c r="A103" s="1"/>
      <c r="B103" s="2"/>
      <c r="C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11"/>
      <c r="Q103" s="3"/>
      <c r="R103" s="3"/>
      <c r="S103" s="3"/>
      <c r="T103" s="3"/>
      <c r="U103" s="2"/>
      <c r="V103" s="2"/>
      <c r="W103" s="2"/>
      <c r="X103" s="3"/>
      <c r="Y103" s="3"/>
      <c r="Z103" s="3"/>
      <c r="AA103" s="3"/>
      <c r="AB103" s="3"/>
      <c r="AC103" s="3"/>
      <c r="AD103" s="11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ht="15.75" customHeight="1">
      <c r="A104" s="1"/>
      <c r="B104" s="2"/>
      <c r="C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11"/>
      <c r="Q104" s="3"/>
      <c r="R104" s="3"/>
      <c r="S104" s="3"/>
      <c r="T104" s="3"/>
      <c r="U104" s="2"/>
      <c r="V104" s="2"/>
      <c r="W104" s="2"/>
      <c r="X104" s="3"/>
      <c r="Y104" s="3"/>
      <c r="Z104" s="3"/>
      <c r="AA104" s="3"/>
      <c r="AB104" s="3"/>
      <c r="AC104" s="3"/>
      <c r="AD104" s="11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ht="15.75" customHeight="1">
      <c r="A105" s="1"/>
      <c r="B105" s="2"/>
      <c r="C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11"/>
      <c r="Q105" s="3"/>
      <c r="R105" s="3"/>
      <c r="S105" s="3"/>
      <c r="T105" s="3"/>
      <c r="U105" s="2"/>
      <c r="V105" s="2"/>
      <c r="W105" s="2"/>
      <c r="X105" s="3"/>
      <c r="Y105" s="3"/>
      <c r="Z105" s="3"/>
      <c r="AA105" s="3"/>
      <c r="AB105" s="3"/>
      <c r="AC105" s="3"/>
      <c r="AD105" s="11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ht="15.75" customHeight="1">
      <c r="A106" s="1"/>
      <c r="B106" s="2"/>
      <c r="C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11"/>
      <c r="Q106" s="3"/>
      <c r="R106" s="3"/>
      <c r="S106" s="3"/>
      <c r="T106" s="3"/>
      <c r="U106" s="2"/>
      <c r="V106" s="2"/>
      <c r="W106" s="2"/>
      <c r="X106" s="3"/>
      <c r="Y106" s="3"/>
      <c r="Z106" s="3"/>
      <c r="AA106" s="3"/>
      <c r="AB106" s="3"/>
      <c r="AC106" s="3"/>
      <c r="AD106" s="11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ht="15.75" customHeight="1">
      <c r="A107" s="1"/>
      <c r="B107" s="2"/>
      <c r="C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11"/>
      <c r="Q107" s="3"/>
      <c r="R107" s="3"/>
      <c r="S107" s="3"/>
      <c r="T107" s="3"/>
      <c r="U107" s="2"/>
      <c r="V107" s="2"/>
      <c r="W107" s="2"/>
      <c r="X107" s="3"/>
      <c r="Y107" s="3"/>
      <c r="Z107" s="3"/>
      <c r="AA107" s="3"/>
      <c r="AB107" s="3"/>
      <c r="AC107" s="3"/>
      <c r="AD107" s="11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ht="15.75" customHeight="1">
      <c r="A108" s="1"/>
      <c r="B108" s="2"/>
      <c r="C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11"/>
      <c r="Q108" s="3"/>
      <c r="R108" s="3"/>
      <c r="S108" s="3"/>
      <c r="T108" s="3"/>
      <c r="U108" s="2"/>
      <c r="V108" s="2"/>
      <c r="W108" s="2"/>
      <c r="X108" s="3"/>
      <c r="Y108" s="3"/>
      <c r="Z108" s="3"/>
      <c r="AA108" s="3"/>
      <c r="AB108" s="3"/>
      <c r="AC108" s="3"/>
      <c r="AD108" s="11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ht="15.75" customHeight="1">
      <c r="A109" s="1"/>
      <c r="B109" s="2"/>
      <c r="C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11"/>
      <c r="Q109" s="3"/>
      <c r="R109" s="3"/>
      <c r="S109" s="3"/>
      <c r="T109" s="3"/>
      <c r="U109" s="2"/>
      <c r="V109" s="2"/>
      <c r="W109" s="2"/>
      <c r="X109" s="3"/>
      <c r="Y109" s="3"/>
      <c r="Z109" s="3"/>
      <c r="AA109" s="3"/>
      <c r="AB109" s="3"/>
      <c r="AC109" s="3"/>
      <c r="AD109" s="11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ht="15.75" customHeight="1">
      <c r="A110" s="1"/>
      <c r="B110" s="2"/>
      <c r="C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11"/>
      <c r="Q110" s="3"/>
      <c r="R110" s="3"/>
      <c r="S110" s="3"/>
      <c r="T110" s="3"/>
      <c r="U110" s="2"/>
      <c r="V110" s="2"/>
      <c r="W110" s="2"/>
      <c r="X110" s="3"/>
      <c r="Y110" s="3"/>
      <c r="Z110" s="3"/>
      <c r="AA110" s="3"/>
      <c r="AB110" s="3"/>
      <c r="AC110" s="3"/>
      <c r="AD110" s="11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ht="15.75" customHeight="1">
      <c r="A111" s="1"/>
      <c r="B111" s="2"/>
      <c r="C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11"/>
      <c r="Q111" s="3"/>
      <c r="R111" s="3"/>
      <c r="S111" s="3"/>
      <c r="T111" s="3"/>
      <c r="U111" s="2"/>
      <c r="V111" s="2"/>
      <c r="W111" s="2"/>
      <c r="X111" s="3"/>
      <c r="Y111" s="3"/>
      <c r="Z111" s="3"/>
      <c r="AA111" s="3"/>
      <c r="AB111" s="3"/>
      <c r="AC111" s="3"/>
      <c r="AD111" s="11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ht="15.75" customHeight="1">
      <c r="A112" s="1"/>
      <c r="B112" s="2"/>
      <c r="C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11"/>
      <c r="Q112" s="3"/>
      <c r="R112" s="3"/>
      <c r="S112" s="3"/>
      <c r="T112" s="3"/>
      <c r="U112" s="2"/>
      <c r="V112" s="2"/>
      <c r="W112" s="2"/>
      <c r="X112" s="3"/>
      <c r="Y112" s="3"/>
      <c r="Z112" s="3"/>
      <c r="AA112" s="3"/>
      <c r="AB112" s="3"/>
      <c r="AC112" s="3"/>
      <c r="AD112" s="11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ht="15.75" customHeight="1">
      <c r="A113" s="1"/>
      <c r="B113" s="2"/>
      <c r="C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11"/>
      <c r="Q113" s="3"/>
      <c r="R113" s="3"/>
      <c r="S113" s="3"/>
      <c r="T113" s="3"/>
      <c r="U113" s="2"/>
      <c r="V113" s="2"/>
      <c r="W113" s="2"/>
      <c r="X113" s="3"/>
      <c r="Y113" s="3"/>
      <c r="Z113" s="3"/>
      <c r="AA113" s="3"/>
      <c r="AB113" s="3"/>
      <c r="AC113" s="3"/>
      <c r="AD113" s="11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ht="15.75" customHeight="1">
      <c r="A114" s="1"/>
      <c r="B114" s="2"/>
      <c r="C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11"/>
      <c r="Q114" s="3"/>
      <c r="R114" s="3"/>
      <c r="S114" s="3"/>
      <c r="T114" s="3"/>
      <c r="U114" s="2"/>
      <c r="V114" s="2"/>
      <c r="W114" s="2"/>
      <c r="X114" s="3"/>
      <c r="Y114" s="3"/>
      <c r="Z114" s="3"/>
      <c r="AA114" s="3"/>
      <c r="AB114" s="3"/>
      <c r="AC114" s="3"/>
      <c r="AD114" s="11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ht="15.75" customHeight="1">
      <c r="A115" s="1"/>
      <c r="B115" s="2"/>
      <c r="C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11"/>
      <c r="Q115" s="3"/>
      <c r="R115" s="3"/>
      <c r="S115" s="3"/>
      <c r="T115" s="3"/>
      <c r="U115" s="2"/>
      <c r="V115" s="2"/>
      <c r="W115" s="2"/>
      <c r="X115" s="3"/>
      <c r="Y115" s="3"/>
      <c r="Z115" s="3"/>
      <c r="AA115" s="3"/>
      <c r="AB115" s="3"/>
      <c r="AC115" s="3"/>
      <c r="AD115" s="11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ht="15.75" customHeight="1">
      <c r="A116" s="1"/>
      <c r="B116" s="2"/>
      <c r="C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11"/>
      <c r="Q116" s="3"/>
      <c r="R116" s="3"/>
      <c r="S116" s="3"/>
      <c r="T116" s="3"/>
      <c r="U116" s="2"/>
      <c r="V116" s="2"/>
      <c r="W116" s="2"/>
      <c r="X116" s="3"/>
      <c r="Y116" s="3"/>
      <c r="Z116" s="3"/>
      <c r="AA116" s="3"/>
      <c r="AB116" s="3"/>
      <c r="AC116" s="3"/>
      <c r="AD116" s="11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ht="15.75" customHeight="1">
      <c r="A117" s="1"/>
      <c r="B117" s="2"/>
      <c r="C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11"/>
      <c r="Q117" s="3"/>
      <c r="R117" s="3"/>
      <c r="S117" s="3"/>
      <c r="T117" s="3"/>
      <c r="U117" s="2"/>
      <c r="V117" s="2"/>
      <c r="W117" s="2"/>
      <c r="X117" s="3"/>
      <c r="Y117" s="3"/>
      <c r="Z117" s="3"/>
      <c r="AA117" s="3"/>
      <c r="AB117" s="3"/>
      <c r="AC117" s="3"/>
      <c r="AD117" s="11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ht="15.75" customHeight="1">
      <c r="A118" s="1"/>
      <c r="B118" s="2"/>
      <c r="C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11"/>
      <c r="Q118" s="3"/>
      <c r="R118" s="3"/>
      <c r="S118" s="3"/>
      <c r="T118" s="3"/>
      <c r="U118" s="2"/>
      <c r="V118" s="2"/>
      <c r="W118" s="2"/>
      <c r="X118" s="3"/>
      <c r="Y118" s="3"/>
      <c r="Z118" s="3"/>
      <c r="AA118" s="3"/>
      <c r="AB118" s="3"/>
      <c r="AC118" s="3"/>
      <c r="AD118" s="11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ht="15.75" customHeight="1">
      <c r="A119" s="1"/>
      <c r="B119" s="2"/>
      <c r="C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11"/>
      <c r="Q119" s="3"/>
      <c r="R119" s="3"/>
      <c r="S119" s="3"/>
      <c r="T119" s="3"/>
      <c r="U119" s="2"/>
      <c r="V119" s="2"/>
      <c r="W119" s="2"/>
      <c r="X119" s="3"/>
      <c r="Y119" s="3"/>
      <c r="Z119" s="3"/>
      <c r="AA119" s="3"/>
      <c r="AB119" s="3"/>
      <c r="AC119" s="3"/>
      <c r="AD119" s="11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ht="15.75" customHeight="1">
      <c r="A120" s="1"/>
      <c r="B120" s="2"/>
      <c r="C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11"/>
      <c r="Q120" s="3"/>
      <c r="R120" s="3"/>
      <c r="S120" s="3"/>
      <c r="T120" s="3"/>
      <c r="U120" s="2"/>
      <c r="V120" s="2"/>
      <c r="W120" s="2"/>
      <c r="X120" s="3"/>
      <c r="Y120" s="3"/>
      <c r="Z120" s="3"/>
      <c r="AA120" s="3"/>
      <c r="AB120" s="3"/>
      <c r="AC120" s="3"/>
      <c r="AD120" s="11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ht="15.75" customHeight="1">
      <c r="A121" s="1"/>
      <c r="B121" s="2"/>
      <c r="C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11"/>
      <c r="Q121" s="3"/>
      <c r="R121" s="3"/>
      <c r="S121" s="3"/>
      <c r="T121" s="3"/>
      <c r="U121" s="2"/>
      <c r="V121" s="2"/>
      <c r="W121" s="2"/>
      <c r="X121" s="3"/>
      <c r="Y121" s="3"/>
      <c r="Z121" s="3"/>
      <c r="AA121" s="3"/>
      <c r="AB121" s="3"/>
      <c r="AC121" s="3"/>
      <c r="AD121" s="11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ht="15.75" customHeight="1">
      <c r="A122" s="1"/>
      <c r="B122" s="2"/>
      <c r="C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11"/>
      <c r="Q122" s="3"/>
      <c r="R122" s="3"/>
      <c r="S122" s="3"/>
      <c r="T122" s="3"/>
      <c r="U122" s="2"/>
      <c r="V122" s="2"/>
      <c r="W122" s="2"/>
      <c r="X122" s="3"/>
      <c r="Y122" s="3"/>
      <c r="Z122" s="3"/>
      <c r="AA122" s="3"/>
      <c r="AB122" s="3"/>
      <c r="AC122" s="3"/>
      <c r="AD122" s="11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ht="15.75" customHeight="1">
      <c r="A123" s="1"/>
      <c r="B123" s="2"/>
      <c r="C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11"/>
      <c r="Q123" s="3"/>
      <c r="R123" s="3"/>
      <c r="S123" s="3"/>
      <c r="T123" s="3"/>
      <c r="U123" s="2"/>
      <c r="V123" s="2"/>
      <c r="W123" s="2"/>
      <c r="X123" s="3"/>
      <c r="Y123" s="3"/>
      <c r="Z123" s="3"/>
      <c r="AA123" s="3"/>
      <c r="AB123" s="3"/>
      <c r="AC123" s="3"/>
      <c r="AD123" s="11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ht="15.75" customHeight="1">
      <c r="A124" s="1"/>
      <c r="B124" s="2"/>
      <c r="C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11"/>
      <c r="Q124" s="3"/>
      <c r="R124" s="3"/>
      <c r="S124" s="3"/>
      <c r="T124" s="3"/>
      <c r="U124" s="2"/>
      <c r="V124" s="2"/>
      <c r="W124" s="2"/>
      <c r="X124" s="3"/>
      <c r="Y124" s="3"/>
      <c r="Z124" s="3"/>
      <c r="AA124" s="3"/>
      <c r="AB124" s="3"/>
      <c r="AC124" s="3"/>
      <c r="AD124" s="11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ht="15.75" customHeight="1">
      <c r="A125" s="1"/>
      <c r="B125" s="2"/>
      <c r="C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11"/>
      <c r="Q125" s="3"/>
      <c r="R125" s="3"/>
      <c r="S125" s="3"/>
      <c r="T125" s="3"/>
      <c r="U125" s="2"/>
      <c r="V125" s="2"/>
      <c r="W125" s="2"/>
      <c r="X125" s="3"/>
      <c r="Y125" s="3"/>
      <c r="Z125" s="3"/>
      <c r="AA125" s="3"/>
      <c r="AB125" s="3"/>
      <c r="AC125" s="3"/>
      <c r="AD125" s="11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ht="15.75" customHeight="1">
      <c r="A126" s="1"/>
      <c r="B126" s="2"/>
      <c r="C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11"/>
      <c r="Q126" s="3"/>
      <c r="R126" s="3"/>
      <c r="S126" s="3"/>
      <c r="T126" s="3"/>
      <c r="U126" s="2"/>
      <c r="V126" s="2"/>
      <c r="W126" s="2"/>
      <c r="X126" s="3"/>
      <c r="Y126" s="3"/>
      <c r="Z126" s="3"/>
      <c r="AA126" s="3"/>
      <c r="AB126" s="3"/>
      <c r="AC126" s="3"/>
      <c r="AD126" s="11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ht="15.75" customHeight="1">
      <c r="A127" s="1"/>
      <c r="B127" s="2"/>
      <c r="C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11"/>
      <c r="Q127" s="3"/>
      <c r="R127" s="3"/>
      <c r="S127" s="3"/>
      <c r="T127" s="3"/>
      <c r="U127" s="2"/>
      <c r="V127" s="2"/>
      <c r="W127" s="2"/>
      <c r="X127" s="3"/>
      <c r="Y127" s="3"/>
      <c r="Z127" s="3"/>
      <c r="AA127" s="3"/>
      <c r="AB127" s="3"/>
      <c r="AC127" s="3"/>
      <c r="AD127" s="11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ht="15.75" customHeight="1">
      <c r="A128" s="1"/>
      <c r="B128" s="2"/>
      <c r="C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11"/>
      <c r="Q128" s="3"/>
      <c r="R128" s="3"/>
      <c r="S128" s="3"/>
      <c r="T128" s="3"/>
      <c r="U128" s="2"/>
      <c r="V128" s="2"/>
      <c r="W128" s="2"/>
      <c r="X128" s="3"/>
      <c r="Y128" s="3"/>
      <c r="Z128" s="3"/>
      <c r="AA128" s="3"/>
      <c r="AB128" s="3"/>
      <c r="AC128" s="3"/>
      <c r="AD128" s="11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ht="15.75" customHeight="1">
      <c r="A129" s="1"/>
      <c r="B129" s="2"/>
      <c r="C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11"/>
      <c r="Q129" s="3"/>
      <c r="R129" s="3"/>
      <c r="S129" s="3"/>
      <c r="T129" s="3"/>
      <c r="U129" s="2"/>
      <c r="V129" s="2"/>
      <c r="W129" s="2"/>
      <c r="X129" s="3"/>
      <c r="Y129" s="3"/>
      <c r="Z129" s="3"/>
      <c r="AA129" s="3"/>
      <c r="AB129" s="3"/>
      <c r="AC129" s="3"/>
      <c r="AD129" s="11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ht="15.75" customHeight="1">
      <c r="A130" s="1"/>
      <c r="B130" s="2"/>
      <c r="C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11"/>
      <c r="Q130" s="3"/>
      <c r="R130" s="3"/>
      <c r="S130" s="3"/>
      <c r="T130" s="3"/>
      <c r="U130" s="2"/>
      <c r="V130" s="2"/>
      <c r="W130" s="2"/>
      <c r="X130" s="3"/>
      <c r="Y130" s="3"/>
      <c r="Z130" s="3"/>
      <c r="AA130" s="3"/>
      <c r="AB130" s="3"/>
      <c r="AC130" s="3"/>
      <c r="AD130" s="11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ht="15.75" customHeight="1">
      <c r="A131" s="1"/>
      <c r="B131" s="2"/>
      <c r="C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11"/>
      <c r="Q131" s="3"/>
      <c r="R131" s="3"/>
      <c r="S131" s="3"/>
      <c r="T131" s="3"/>
      <c r="U131" s="2"/>
      <c r="V131" s="2"/>
      <c r="W131" s="2"/>
      <c r="X131" s="3"/>
      <c r="Y131" s="3"/>
      <c r="Z131" s="3"/>
      <c r="AA131" s="3"/>
      <c r="AB131" s="3"/>
      <c r="AC131" s="3"/>
      <c r="AD131" s="11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ht="15.75" customHeight="1">
      <c r="A132" s="1"/>
      <c r="B132" s="2"/>
      <c r="C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11"/>
      <c r="Q132" s="3"/>
      <c r="R132" s="3"/>
      <c r="S132" s="3"/>
      <c r="T132" s="3"/>
      <c r="U132" s="2"/>
      <c r="V132" s="2"/>
      <c r="W132" s="2"/>
      <c r="X132" s="3"/>
      <c r="Y132" s="3"/>
      <c r="Z132" s="3"/>
      <c r="AA132" s="3"/>
      <c r="AB132" s="3"/>
      <c r="AC132" s="3"/>
      <c r="AD132" s="11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ht="15.75" customHeight="1">
      <c r="A133" s="1"/>
      <c r="B133" s="2"/>
      <c r="C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11"/>
      <c r="Q133" s="3"/>
      <c r="R133" s="3"/>
      <c r="S133" s="3"/>
      <c r="T133" s="3"/>
      <c r="U133" s="2"/>
      <c r="V133" s="2"/>
      <c r="W133" s="2"/>
      <c r="X133" s="3"/>
      <c r="Y133" s="3"/>
      <c r="Z133" s="3"/>
      <c r="AA133" s="3"/>
      <c r="AB133" s="3"/>
      <c r="AC133" s="3"/>
      <c r="AD133" s="11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ht="15.75" customHeight="1">
      <c r="A134" s="1"/>
      <c r="B134" s="2"/>
      <c r="C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11"/>
      <c r="Q134" s="3"/>
      <c r="R134" s="3"/>
      <c r="S134" s="3"/>
      <c r="T134" s="3"/>
      <c r="U134" s="2"/>
      <c r="V134" s="2"/>
      <c r="W134" s="2"/>
      <c r="X134" s="3"/>
      <c r="Y134" s="3"/>
      <c r="Z134" s="3"/>
      <c r="AA134" s="3"/>
      <c r="AB134" s="3"/>
      <c r="AC134" s="3"/>
      <c r="AD134" s="11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11"/>
      <c r="Q135" s="3"/>
      <c r="R135" s="3"/>
      <c r="S135" s="3"/>
      <c r="T135" s="3"/>
      <c r="U135" s="2"/>
      <c r="V135" s="2"/>
      <c r="W135" s="2"/>
      <c r="X135" s="3"/>
      <c r="Y135" s="3"/>
      <c r="Z135" s="3"/>
      <c r="AA135" s="3"/>
      <c r="AB135" s="3"/>
      <c r="AC135" s="3"/>
      <c r="AD135" s="11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11"/>
      <c r="Q136" s="3"/>
      <c r="R136" s="3"/>
      <c r="S136" s="3"/>
      <c r="T136" s="3"/>
      <c r="U136" s="2"/>
      <c r="V136" s="2"/>
      <c r="W136" s="2"/>
      <c r="X136" s="3"/>
      <c r="Y136" s="3"/>
      <c r="Z136" s="3"/>
      <c r="AA136" s="3"/>
      <c r="AB136" s="3"/>
      <c r="AC136" s="3"/>
      <c r="AD136" s="11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11"/>
      <c r="Q137" s="3"/>
      <c r="R137" s="3"/>
      <c r="S137" s="3"/>
      <c r="T137" s="3"/>
      <c r="U137" s="2"/>
      <c r="V137" s="2"/>
      <c r="W137" s="2"/>
      <c r="X137" s="3"/>
      <c r="Y137" s="3"/>
      <c r="Z137" s="3"/>
      <c r="AA137" s="3"/>
      <c r="AB137" s="3"/>
      <c r="AC137" s="3"/>
      <c r="AD137" s="11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11"/>
      <c r="Q138" s="3"/>
      <c r="R138" s="3"/>
      <c r="S138" s="3"/>
      <c r="T138" s="3"/>
      <c r="U138" s="2"/>
      <c r="V138" s="2"/>
      <c r="W138" s="2"/>
      <c r="X138" s="3"/>
      <c r="Y138" s="3"/>
      <c r="Z138" s="3"/>
      <c r="AA138" s="3"/>
      <c r="AB138" s="3"/>
      <c r="AC138" s="3"/>
      <c r="AD138" s="11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11"/>
      <c r="Q139" s="3"/>
      <c r="R139" s="3"/>
      <c r="S139" s="3"/>
      <c r="T139" s="3"/>
      <c r="U139" s="2"/>
      <c r="V139" s="2"/>
      <c r="W139" s="2"/>
      <c r="X139" s="3"/>
      <c r="Y139" s="3"/>
      <c r="Z139" s="3"/>
      <c r="AA139" s="3"/>
      <c r="AB139" s="3"/>
      <c r="AC139" s="3"/>
      <c r="AD139" s="11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11"/>
      <c r="Q140" s="3"/>
      <c r="R140" s="3"/>
      <c r="S140" s="3"/>
      <c r="T140" s="3"/>
      <c r="U140" s="2"/>
      <c r="V140" s="2"/>
      <c r="W140" s="2"/>
      <c r="X140" s="3"/>
      <c r="Y140" s="3"/>
      <c r="Z140" s="3"/>
      <c r="AA140" s="3"/>
      <c r="AB140" s="3"/>
      <c r="AC140" s="3"/>
      <c r="AD140" s="11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11"/>
      <c r="Q141" s="3"/>
      <c r="R141" s="3"/>
      <c r="S141" s="3"/>
      <c r="T141" s="3"/>
      <c r="U141" s="2"/>
      <c r="V141" s="2"/>
      <c r="W141" s="2"/>
      <c r="X141" s="3"/>
      <c r="Y141" s="3"/>
      <c r="Z141" s="3"/>
      <c r="AA141" s="3"/>
      <c r="AB141" s="3"/>
      <c r="AC141" s="3"/>
      <c r="AD141" s="11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11"/>
      <c r="Q142" s="3"/>
      <c r="R142" s="3"/>
      <c r="S142" s="3"/>
      <c r="T142" s="3"/>
      <c r="U142" s="2"/>
      <c r="V142" s="2"/>
      <c r="W142" s="2"/>
      <c r="X142" s="3"/>
      <c r="Y142" s="3"/>
      <c r="Z142" s="3"/>
      <c r="AA142" s="3"/>
      <c r="AB142" s="3"/>
      <c r="AC142" s="3"/>
      <c r="AD142" s="11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11"/>
      <c r="Q143" s="3"/>
      <c r="R143" s="3"/>
      <c r="S143" s="3"/>
      <c r="T143" s="3"/>
      <c r="U143" s="2"/>
      <c r="V143" s="2"/>
      <c r="W143" s="2"/>
      <c r="X143" s="3"/>
      <c r="Y143" s="3"/>
      <c r="Z143" s="3"/>
      <c r="AA143" s="3"/>
      <c r="AB143" s="3"/>
      <c r="AC143" s="3"/>
      <c r="AD143" s="11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11"/>
      <c r="Q144" s="3"/>
      <c r="R144" s="3"/>
      <c r="S144" s="3"/>
      <c r="T144" s="3"/>
      <c r="U144" s="2"/>
      <c r="V144" s="2"/>
      <c r="W144" s="2"/>
      <c r="X144" s="3"/>
      <c r="Y144" s="3"/>
      <c r="Z144" s="3"/>
      <c r="AA144" s="3"/>
      <c r="AB144" s="3"/>
      <c r="AC144" s="3"/>
      <c r="AD144" s="11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11"/>
      <c r="Q145" s="3"/>
      <c r="R145" s="3"/>
      <c r="S145" s="3"/>
      <c r="T145" s="3"/>
      <c r="U145" s="2"/>
      <c r="V145" s="2"/>
      <c r="W145" s="2"/>
      <c r="X145" s="3"/>
      <c r="Y145" s="3"/>
      <c r="Z145" s="3"/>
      <c r="AA145" s="3"/>
      <c r="AB145" s="3"/>
      <c r="AC145" s="3"/>
      <c r="AD145" s="11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11"/>
      <c r="Q146" s="3"/>
      <c r="R146" s="3"/>
      <c r="S146" s="3"/>
      <c r="T146" s="3"/>
      <c r="U146" s="2"/>
      <c r="V146" s="2"/>
      <c r="W146" s="2"/>
      <c r="X146" s="3"/>
      <c r="Y146" s="3"/>
      <c r="Z146" s="3"/>
      <c r="AA146" s="3"/>
      <c r="AB146" s="3"/>
      <c r="AC146" s="3"/>
      <c r="AD146" s="11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11"/>
      <c r="Q147" s="3"/>
      <c r="R147" s="3"/>
      <c r="S147" s="3"/>
      <c r="T147" s="3"/>
      <c r="U147" s="2"/>
      <c r="V147" s="2"/>
      <c r="W147" s="2"/>
      <c r="X147" s="3"/>
      <c r="Y147" s="3"/>
      <c r="Z147" s="3"/>
      <c r="AA147" s="3"/>
      <c r="AB147" s="3"/>
      <c r="AC147" s="3"/>
      <c r="AD147" s="11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11"/>
      <c r="Q148" s="3"/>
      <c r="R148" s="3"/>
      <c r="S148" s="3"/>
      <c r="T148" s="3"/>
      <c r="U148" s="2"/>
      <c r="V148" s="2"/>
      <c r="W148" s="2"/>
      <c r="X148" s="3"/>
      <c r="Y148" s="3"/>
      <c r="Z148" s="3"/>
      <c r="AA148" s="3"/>
      <c r="AB148" s="3"/>
      <c r="AC148" s="3"/>
      <c r="AD148" s="11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11"/>
      <c r="Q149" s="3"/>
      <c r="R149" s="3"/>
      <c r="S149" s="3"/>
      <c r="T149" s="3"/>
      <c r="U149" s="2"/>
      <c r="V149" s="2"/>
      <c r="W149" s="2"/>
      <c r="X149" s="3"/>
      <c r="Y149" s="3"/>
      <c r="Z149" s="3"/>
      <c r="AA149" s="3"/>
      <c r="AB149" s="3"/>
      <c r="AC149" s="3"/>
      <c r="AD149" s="11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11"/>
      <c r="Q150" s="3"/>
      <c r="R150" s="3"/>
      <c r="S150" s="3"/>
      <c r="T150" s="3"/>
      <c r="U150" s="2"/>
      <c r="V150" s="2"/>
      <c r="W150" s="2"/>
      <c r="X150" s="3"/>
      <c r="Y150" s="3"/>
      <c r="Z150" s="3"/>
      <c r="AA150" s="3"/>
      <c r="AB150" s="3"/>
      <c r="AC150" s="3"/>
      <c r="AD150" s="11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11"/>
      <c r="Q151" s="3"/>
      <c r="R151" s="3"/>
      <c r="S151" s="3"/>
      <c r="T151" s="3"/>
      <c r="U151" s="2"/>
      <c r="V151" s="2"/>
      <c r="W151" s="2"/>
      <c r="X151" s="3"/>
      <c r="Y151" s="3"/>
      <c r="Z151" s="3"/>
      <c r="AA151" s="3"/>
      <c r="AB151" s="3"/>
      <c r="AC151" s="3"/>
      <c r="AD151" s="11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11"/>
      <c r="Q152" s="3"/>
      <c r="R152" s="3"/>
      <c r="S152" s="3"/>
      <c r="T152" s="3"/>
      <c r="U152" s="2"/>
      <c r="V152" s="2"/>
      <c r="W152" s="2"/>
      <c r="X152" s="3"/>
      <c r="Y152" s="3"/>
      <c r="Z152" s="3"/>
      <c r="AA152" s="3"/>
      <c r="AB152" s="3"/>
      <c r="AC152" s="3"/>
      <c r="AD152" s="11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11"/>
      <c r="Q153" s="3"/>
      <c r="R153" s="3"/>
      <c r="S153" s="3"/>
      <c r="T153" s="3"/>
      <c r="U153" s="2"/>
      <c r="V153" s="2"/>
      <c r="W153" s="2"/>
      <c r="X153" s="3"/>
      <c r="Y153" s="3"/>
      <c r="Z153" s="3"/>
      <c r="AA153" s="3"/>
      <c r="AB153" s="3"/>
      <c r="AC153" s="3"/>
      <c r="AD153" s="11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11"/>
      <c r="Q154" s="3"/>
      <c r="R154" s="3"/>
      <c r="S154" s="3"/>
      <c r="T154" s="3"/>
      <c r="U154" s="2"/>
      <c r="V154" s="2"/>
      <c r="W154" s="2"/>
      <c r="X154" s="3"/>
      <c r="Y154" s="3"/>
      <c r="Z154" s="3"/>
      <c r="AA154" s="3"/>
      <c r="AB154" s="3"/>
      <c r="AC154" s="3"/>
      <c r="AD154" s="11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11"/>
      <c r="Q155" s="3"/>
      <c r="R155" s="3"/>
      <c r="S155" s="3"/>
      <c r="T155" s="3"/>
      <c r="U155" s="2"/>
      <c r="V155" s="2"/>
      <c r="W155" s="2"/>
      <c r="X155" s="3"/>
      <c r="Y155" s="3"/>
      <c r="Z155" s="3"/>
      <c r="AA155" s="3"/>
      <c r="AB155" s="3"/>
      <c r="AC155" s="3"/>
      <c r="AD155" s="11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11"/>
      <c r="Q156" s="3"/>
      <c r="R156" s="3"/>
      <c r="S156" s="3"/>
      <c r="T156" s="3"/>
      <c r="U156" s="2"/>
      <c r="V156" s="2"/>
      <c r="W156" s="2"/>
      <c r="X156" s="3"/>
      <c r="Y156" s="3"/>
      <c r="Z156" s="3"/>
      <c r="AA156" s="3"/>
      <c r="AB156" s="3"/>
      <c r="AC156" s="3"/>
      <c r="AD156" s="11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11"/>
      <c r="Q157" s="3"/>
      <c r="R157" s="3"/>
      <c r="S157" s="3"/>
      <c r="T157" s="3"/>
      <c r="U157" s="2"/>
      <c r="V157" s="2"/>
      <c r="W157" s="2"/>
      <c r="X157" s="3"/>
      <c r="Y157" s="3"/>
      <c r="Z157" s="3"/>
      <c r="AA157" s="3"/>
      <c r="AB157" s="3"/>
      <c r="AC157" s="3"/>
      <c r="AD157" s="11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11"/>
      <c r="Q158" s="3"/>
      <c r="R158" s="3"/>
      <c r="S158" s="3"/>
      <c r="T158" s="3"/>
      <c r="U158" s="2"/>
      <c r="V158" s="2"/>
      <c r="W158" s="2"/>
      <c r="X158" s="3"/>
      <c r="Y158" s="3"/>
      <c r="Z158" s="3"/>
      <c r="AA158" s="3"/>
      <c r="AB158" s="3"/>
      <c r="AC158" s="3"/>
      <c r="AD158" s="11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11"/>
      <c r="Q159" s="3"/>
      <c r="R159" s="3"/>
      <c r="S159" s="3"/>
      <c r="T159" s="3"/>
      <c r="U159" s="2"/>
      <c r="V159" s="2"/>
      <c r="W159" s="2"/>
      <c r="X159" s="3"/>
      <c r="Y159" s="3"/>
      <c r="Z159" s="3"/>
      <c r="AA159" s="3"/>
      <c r="AB159" s="3"/>
      <c r="AC159" s="3"/>
      <c r="AD159" s="11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11"/>
      <c r="Q160" s="3"/>
      <c r="R160" s="3"/>
      <c r="S160" s="3"/>
      <c r="T160" s="3"/>
      <c r="U160" s="2"/>
      <c r="V160" s="2"/>
      <c r="W160" s="2"/>
      <c r="X160" s="3"/>
      <c r="Y160" s="3"/>
      <c r="Z160" s="3"/>
      <c r="AA160" s="3"/>
      <c r="AB160" s="3"/>
      <c r="AC160" s="3"/>
      <c r="AD160" s="11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11"/>
      <c r="Q161" s="3"/>
      <c r="R161" s="3"/>
      <c r="S161" s="3"/>
      <c r="T161" s="3"/>
      <c r="U161" s="2"/>
      <c r="V161" s="2"/>
      <c r="W161" s="2"/>
      <c r="X161" s="3"/>
      <c r="Y161" s="3"/>
      <c r="Z161" s="3"/>
      <c r="AA161" s="3"/>
      <c r="AB161" s="3"/>
      <c r="AC161" s="3"/>
      <c r="AD161" s="11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11"/>
      <c r="Q162" s="3"/>
      <c r="R162" s="3"/>
      <c r="S162" s="3"/>
      <c r="T162" s="3"/>
      <c r="U162" s="2"/>
      <c r="V162" s="2"/>
      <c r="W162" s="2"/>
      <c r="X162" s="3"/>
      <c r="Y162" s="3"/>
      <c r="Z162" s="3"/>
      <c r="AA162" s="3"/>
      <c r="AB162" s="3"/>
      <c r="AC162" s="3"/>
      <c r="AD162" s="11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11"/>
      <c r="Q163" s="3"/>
      <c r="R163" s="3"/>
      <c r="S163" s="3"/>
      <c r="T163" s="3"/>
      <c r="U163" s="2"/>
      <c r="V163" s="2"/>
      <c r="W163" s="2"/>
      <c r="X163" s="3"/>
      <c r="Y163" s="3"/>
      <c r="Z163" s="3"/>
      <c r="AA163" s="3"/>
      <c r="AB163" s="3"/>
      <c r="AC163" s="3"/>
      <c r="AD163" s="11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11"/>
      <c r="Q164" s="3"/>
      <c r="R164" s="3"/>
      <c r="S164" s="3"/>
      <c r="T164" s="3"/>
      <c r="U164" s="2"/>
      <c r="V164" s="2"/>
      <c r="W164" s="2"/>
      <c r="X164" s="3"/>
      <c r="Y164" s="3"/>
      <c r="Z164" s="3"/>
      <c r="AA164" s="3"/>
      <c r="AB164" s="3"/>
      <c r="AC164" s="3"/>
      <c r="AD164" s="11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11"/>
      <c r="Q165" s="3"/>
      <c r="R165" s="3"/>
      <c r="S165" s="3"/>
      <c r="T165" s="3"/>
      <c r="U165" s="2"/>
      <c r="V165" s="2"/>
      <c r="W165" s="2"/>
      <c r="X165" s="3"/>
      <c r="Y165" s="3"/>
      <c r="Z165" s="3"/>
      <c r="AA165" s="3"/>
      <c r="AB165" s="3"/>
      <c r="AC165" s="3"/>
      <c r="AD165" s="11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11"/>
      <c r="Q166" s="3"/>
      <c r="R166" s="3"/>
      <c r="S166" s="3"/>
      <c r="T166" s="3"/>
      <c r="U166" s="2"/>
      <c r="V166" s="2"/>
      <c r="W166" s="2"/>
      <c r="X166" s="3"/>
      <c r="Y166" s="3"/>
      <c r="Z166" s="3"/>
      <c r="AA166" s="3"/>
      <c r="AB166" s="3"/>
      <c r="AC166" s="3"/>
      <c r="AD166" s="11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11"/>
      <c r="Q167" s="3"/>
      <c r="R167" s="3"/>
      <c r="S167" s="3"/>
      <c r="T167" s="3"/>
      <c r="U167" s="2"/>
      <c r="V167" s="2"/>
      <c r="W167" s="2"/>
      <c r="X167" s="3"/>
      <c r="Y167" s="3"/>
      <c r="Z167" s="3"/>
      <c r="AA167" s="3"/>
      <c r="AB167" s="3"/>
      <c r="AC167" s="3"/>
      <c r="AD167" s="11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11"/>
      <c r="Q168" s="3"/>
      <c r="R168" s="3"/>
      <c r="S168" s="3"/>
      <c r="T168" s="3"/>
      <c r="U168" s="2"/>
      <c r="V168" s="2"/>
      <c r="W168" s="2"/>
      <c r="X168" s="3"/>
      <c r="Y168" s="3"/>
      <c r="Z168" s="3"/>
      <c r="AA168" s="3"/>
      <c r="AB168" s="3"/>
      <c r="AC168" s="3"/>
      <c r="AD168" s="11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11"/>
      <c r="Q169" s="3"/>
      <c r="R169" s="3"/>
      <c r="S169" s="3"/>
      <c r="T169" s="3"/>
      <c r="U169" s="2"/>
      <c r="V169" s="2"/>
      <c r="W169" s="2"/>
      <c r="X169" s="3"/>
      <c r="Y169" s="3"/>
      <c r="Z169" s="3"/>
      <c r="AA169" s="3"/>
      <c r="AB169" s="3"/>
      <c r="AC169" s="3"/>
      <c r="AD169" s="11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11"/>
      <c r="Q170" s="3"/>
      <c r="R170" s="3"/>
      <c r="S170" s="3"/>
      <c r="T170" s="3"/>
      <c r="U170" s="2"/>
      <c r="V170" s="2"/>
      <c r="W170" s="2"/>
      <c r="X170" s="3"/>
      <c r="Y170" s="3"/>
      <c r="Z170" s="3"/>
      <c r="AA170" s="3"/>
      <c r="AB170" s="3"/>
      <c r="AC170" s="3"/>
      <c r="AD170" s="11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ht="15.75" customHeight="1">
      <c r="A171" s="12"/>
      <c r="O171" s="3"/>
      <c r="Q171" s="3"/>
      <c r="S171" s="3"/>
      <c r="X171" s="3"/>
      <c r="Y171" s="3"/>
      <c r="Z171" s="3"/>
      <c r="AA171" s="3"/>
      <c r="AB171" s="3"/>
      <c r="AC171" s="3"/>
    </row>
    <row r="172" ht="15.75" customHeight="1">
      <c r="A172" s="12"/>
      <c r="O172" s="3"/>
      <c r="Q172" s="3"/>
      <c r="S172" s="3"/>
      <c r="X172" s="3"/>
      <c r="Y172" s="3"/>
      <c r="Z172" s="3"/>
      <c r="AA172" s="3"/>
      <c r="AB172" s="3"/>
      <c r="AC172" s="3"/>
    </row>
    <row r="173" ht="15.75" customHeight="1">
      <c r="A173" s="12"/>
      <c r="O173" s="3"/>
      <c r="Q173" s="3"/>
      <c r="S173" s="3"/>
      <c r="X173" s="3"/>
      <c r="Y173" s="3"/>
      <c r="Z173" s="3"/>
      <c r="AA173" s="3"/>
      <c r="AB173" s="3"/>
      <c r="AC173" s="3"/>
    </row>
    <row r="174" ht="15.75" customHeight="1">
      <c r="A174" s="12"/>
      <c r="O174" s="3"/>
      <c r="Q174" s="3"/>
      <c r="S174" s="3"/>
      <c r="X174" s="3"/>
      <c r="Y174" s="3"/>
      <c r="Z174" s="3"/>
      <c r="AA174" s="3"/>
      <c r="AB174" s="3"/>
      <c r="AC174" s="3"/>
    </row>
    <row r="175" ht="15.75" customHeight="1">
      <c r="A175" s="12"/>
      <c r="O175" s="3"/>
      <c r="Q175" s="3"/>
      <c r="S175" s="3"/>
      <c r="X175" s="3"/>
      <c r="Y175" s="3"/>
      <c r="Z175" s="3"/>
      <c r="AA175" s="3"/>
      <c r="AB175" s="3"/>
      <c r="AC175" s="3"/>
    </row>
    <row r="176" ht="15.75" customHeight="1">
      <c r="A176" s="12"/>
      <c r="O176" s="3"/>
      <c r="Q176" s="3"/>
      <c r="S176" s="3"/>
      <c r="X176" s="3"/>
      <c r="Y176" s="3"/>
      <c r="Z176" s="3"/>
      <c r="AA176" s="3"/>
      <c r="AB176" s="3"/>
      <c r="AC176" s="3"/>
    </row>
    <row r="177" ht="15.75" customHeight="1">
      <c r="A177" s="12"/>
      <c r="O177" s="3"/>
      <c r="Q177" s="3"/>
      <c r="S177" s="3"/>
      <c r="X177" s="3"/>
      <c r="Y177" s="3"/>
      <c r="Z177" s="3"/>
      <c r="AA177" s="3"/>
      <c r="AB177" s="3"/>
      <c r="AC177" s="3"/>
    </row>
    <row r="178" ht="15.75" customHeight="1">
      <c r="A178" s="12"/>
      <c r="O178" s="3"/>
      <c r="Q178" s="3"/>
      <c r="S178" s="3"/>
      <c r="X178" s="3"/>
      <c r="Y178" s="3"/>
      <c r="Z178" s="3"/>
      <c r="AA178" s="3"/>
      <c r="AB178" s="3"/>
      <c r="AC178" s="3"/>
    </row>
    <row r="179" ht="15.75" customHeight="1">
      <c r="A179" s="12"/>
      <c r="O179" s="3"/>
      <c r="Q179" s="3"/>
      <c r="S179" s="3"/>
      <c r="X179" s="3"/>
      <c r="Y179" s="3"/>
      <c r="Z179" s="3"/>
      <c r="AA179" s="3"/>
      <c r="AB179" s="3"/>
      <c r="AC179" s="3"/>
    </row>
    <row r="180" ht="15.75" customHeight="1">
      <c r="A180" s="12"/>
      <c r="O180" s="3"/>
      <c r="Q180" s="3"/>
      <c r="S180" s="3"/>
      <c r="X180" s="3"/>
      <c r="Y180" s="3"/>
      <c r="Z180" s="3"/>
      <c r="AA180" s="3"/>
      <c r="AB180" s="3"/>
      <c r="AC180" s="3"/>
    </row>
    <row r="181" ht="15.75" customHeight="1">
      <c r="A181" s="12"/>
      <c r="O181" s="3"/>
      <c r="Q181" s="3"/>
      <c r="S181" s="3"/>
      <c r="X181" s="3"/>
      <c r="Y181" s="3"/>
      <c r="Z181" s="3"/>
      <c r="AA181" s="3"/>
      <c r="AB181" s="3"/>
      <c r="AC181" s="3"/>
    </row>
    <row r="182" ht="15.75" customHeight="1">
      <c r="A182" s="12"/>
      <c r="O182" s="3"/>
      <c r="Q182" s="3"/>
      <c r="S182" s="3"/>
      <c r="X182" s="3"/>
      <c r="Y182" s="3"/>
      <c r="Z182" s="3"/>
      <c r="AA182" s="3"/>
      <c r="AB182" s="3"/>
      <c r="AC182" s="3"/>
    </row>
    <row r="183" ht="15.75" customHeight="1">
      <c r="A183" s="12"/>
      <c r="O183" s="3"/>
      <c r="Q183" s="3"/>
      <c r="S183" s="3"/>
      <c r="X183" s="3"/>
      <c r="Y183" s="3"/>
      <c r="Z183" s="3"/>
      <c r="AA183" s="3"/>
      <c r="AB183" s="3"/>
      <c r="AC183" s="3"/>
    </row>
    <row r="184" ht="15.75" customHeight="1">
      <c r="A184" s="12"/>
      <c r="O184" s="3"/>
      <c r="Q184" s="3"/>
      <c r="S184" s="3"/>
      <c r="X184" s="3"/>
      <c r="Y184" s="3"/>
      <c r="Z184" s="3"/>
      <c r="AA184" s="3"/>
      <c r="AB184" s="3"/>
      <c r="AC184" s="3"/>
    </row>
    <row r="185" ht="15.75" customHeight="1">
      <c r="A185" s="12"/>
      <c r="O185" s="3"/>
      <c r="Q185" s="3"/>
      <c r="S185" s="3"/>
      <c r="X185" s="3"/>
      <c r="Y185" s="3"/>
      <c r="Z185" s="3"/>
      <c r="AA185" s="3"/>
      <c r="AB185" s="3"/>
      <c r="AC185" s="3"/>
    </row>
    <row r="186" ht="15.75" customHeight="1">
      <c r="A186" s="12"/>
      <c r="O186" s="3"/>
      <c r="Q186" s="3"/>
      <c r="S186" s="3"/>
      <c r="X186" s="3"/>
      <c r="Y186" s="3"/>
      <c r="Z186" s="3"/>
      <c r="AA186" s="3"/>
      <c r="AB186" s="3"/>
      <c r="AC186" s="3"/>
    </row>
    <row r="187" ht="15.75" customHeight="1">
      <c r="A187" s="12"/>
      <c r="O187" s="3"/>
      <c r="Q187" s="3"/>
      <c r="S187" s="3"/>
      <c r="X187" s="3"/>
      <c r="Y187" s="3"/>
      <c r="Z187" s="3"/>
      <c r="AA187" s="3"/>
      <c r="AB187" s="3"/>
      <c r="AC187" s="3"/>
    </row>
    <row r="188" ht="15.75" customHeight="1">
      <c r="A188" s="12"/>
      <c r="O188" s="3"/>
      <c r="Q188" s="3"/>
      <c r="S188" s="3"/>
      <c r="X188" s="3"/>
      <c r="Y188" s="3"/>
      <c r="Z188" s="3"/>
      <c r="AA188" s="3"/>
      <c r="AB188" s="3"/>
      <c r="AC188" s="3"/>
    </row>
    <row r="189" ht="15.75" customHeight="1">
      <c r="A189" s="12"/>
      <c r="O189" s="3"/>
      <c r="Q189" s="3"/>
      <c r="S189" s="3"/>
      <c r="X189" s="3"/>
      <c r="Y189" s="3"/>
      <c r="Z189" s="3"/>
      <c r="AA189" s="3"/>
      <c r="AB189" s="3"/>
      <c r="AC189" s="3"/>
    </row>
    <row r="190" ht="15.75" customHeight="1">
      <c r="A190" s="12"/>
      <c r="O190" s="3"/>
      <c r="Q190" s="3"/>
      <c r="S190" s="3"/>
      <c r="X190" s="3"/>
      <c r="Y190" s="3"/>
      <c r="Z190" s="3"/>
      <c r="AA190" s="3"/>
      <c r="AB190" s="3"/>
      <c r="AC190" s="3"/>
    </row>
    <row r="191" ht="15.75" customHeight="1">
      <c r="A191" s="12"/>
      <c r="O191" s="3"/>
      <c r="Q191" s="3"/>
      <c r="S191" s="3"/>
      <c r="X191" s="3"/>
      <c r="Y191" s="3"/>
      <c r="Z191" s="3"/>
      <c r="AA191" s="3"/>
      <c r="AB191" s="3"/>
      <c r="AC191" s="3"/>
    </row>
    <row r="192" ht="15.75" customHeight="1">
      <c r="A192" s="12"/>
      <c r="O192" s="3"/>
      <c r="Q192" s="3"/>
      <c r="S192" s="3"/>
      <c r="X192" s="3"/>
      <c r="Y192" s="3"/>
      <c r="Z192" s="3"/>
      <c r="AA192" s="3"/>
      <c r="AB192" s="3"/>
      <c r="AC192" s="3"/>
    </row>
    <row r="193" ht="15.75" customHeight="1">
      <c r="A193" s="12"/>
      <c r="O193" s="3"/>
      <c r="Q193" s="3"/>
      <c r="S193" s="3"/>
      <c r="X193" s="3"/>
      <c r="Y193" s="3"/>
      <c r="Z193" s="3"/>
      <c r="AA193" s="3"/>
      <c r="AB193" s="3"/>
      <c r="AC193" s="3"/>
    </row>
    <row r="194" ht="15.75" customHeight="1">
      <c r="A194" s="12"/>
      <c r="O194" s="3"/>
      <c r="Q194" s="3"/>
      <c r="S194" s="3"/>
      <c r="X194" s="3"/>
      <c r="Y194" s="3"/>
      <c r="Z194" s="3"/>
      <c r="AA194" s="3"/>
      <c r="AB194" s="3"/>
      <c r="AC194" s="3"/>
    </row>
    <row r="195" ht="15.75" customHeight="1">
      <c r="A195" s="12"/>
      <c r="O195" s="3"/>
      <c r="Q195" s="3"/>
      <c r="S195" s="3"/>
      <c r="X195" s="3"/>
      <c r="Y195" s="3"/>
      <c r="Z195" s="3"/>
      <c r="AA195" s="3"/>
      <c r="AB195" s="3"/>
      <c r="AC195" s="3"/>
    </row>
    <row r="196" ht="15.75" customHeight="1">
      <c r="A196" s="12"/>
      <c r="O196" s="3"/>
      <c r="Q196" s="3"/>
      <c r="S196" s="3"/>
      <c r="X196" s="3"/>
      <c r="Y196" s="3"/>
      <c r="Z196" s="3"/>
      <c r="AA196" s="3"/>
      <c r="AB196" s="3"/>
      <c r="AC196" s="3"/>
    </row>
    <row r="197" ht="15.75" customHeight="1">
      <c r="A197" s="12"/>
      <c r="O197" s="3"/>
      <c r="Q197" s="3"/>
      <c r="S197" s="3"/>
      <c r="X197" s="3"/>
      <c r="Y197" s="3"/>
      <c r="Z197" s="3"/>
      <c r="AA197" s="3"/>
      <c r="AB197" s="3"/>
      <c r="AC197" s="3"/>
    </row>
    <row r="198" ht="15.75" customHeight="1">
      <c r="A198" s="12"/>
      <c r="O198" s="3"/>
      <c r="Q198" s="3"/>
      <c r="S198" s="3"/>
      <c r="X198" s="3"/>
      <c r="Y198" s="3"/>
      <c r="Z198" s="3"/>
      <c r="AA198" s="3"/>
      <c r="AB198" s="3"/>
      <c r="AC198" s="3"/>
    </row>
    <row r="199" ht="15.75" customHeight="1">
      <c r="A199" s="12"/>
      <c r="O199" s="3"/>
      <c r="Q199" s="3"/>
      <c r="S199" s="3"/>
      <c r="X199" s="3"/>
      <c r="Y199" s="3"/>
      <c r="Z199" s="3"/>
      <c r="AA199" s="3"/>
      <c r="AB199" s="3"/>
      <c r="AC199" s="3"/>
    </row>
    <row r="200" ht="15.75" customHeight="1">
      <c r="A200" s="12"/>
      <c r="O200" s="3"/>
      <c r="Q200" s="3"/>
      <c r="S200" s="3"/>
      <c r="X200" s="3"/>
      <c r="Y200" s="3"/>
      <c r="Z200" s="3"/>
      <c r="AA200" s="3"/>
      <c r="AB200" s="3"/>
      <c r="AC200" s="3"/>
    </row>
    <row r="201" ht="15.75" customHeight="1">
      <c r="A201" s="12"/>
      <c r="O201" s="3"/>
      <c r="Q201" s="3"/>
      <c r="S201" s="3"/>
      <c r="X201" s="3"/>
      <c r="Y201" s="3"/>
      <c r="Z201" s="3"/>
      <c r="AA201" s="3"/>
      <c r="AB201" s="3"/>
      <c r="AC201" s="3"/>
    </row>
    <row r="202" ht="15.75" customHeight="1">
      <c r="A202" s="12"/>
      <c r="O202" s="3"/>
      <c r="Q202" s="3"/>
      <c r="S202" s="3"/>
      <c r="X202" s="3"/>
      <c r="Y202" s="3"/>
      <c r="Z202" s="3"/>
      <c r="AA202" s="3"/>
      <c r="AB202" s="3"/>
      <c r="AC202" s="3"/>
    </row>
    <row r="203" ht="15.75" customHeight="1">
      <c r="A203" s="12"/>
      <c r="O203" s="3"/>
      <c r="Q203" s="3"/>
      <c r="S203" s="3"/>
      <c r="X203" s="3"/>
      <c r="Y203" s="3"/>
      <c r="Z203" s="3"/>
      <c r="AA203" s="3"/>
      <c r="AB203" s="3"/>
      <c r="AC203" s="3"/>
    </row>
    <row r="204" ht="15.75" customHeight="1">
      <c r="A204" s="12"/>
      <c r="O204" s="3"/>
      <c r="Q204" s="3"/>
      <c r="S204" s="3"/>
      <c r="X204" s="3"/>
      <c r="Y204" s="3"/>
      <c r="Z204" s="3"/>
      <c r="AA204" s="3"/>
      <c r="AB204" s="3"/>
      <c r="AC204" s="3"/>
    </row>
    <row r="205" ht="15.75" customHeight="1">
      <c r="A205" s="12"/>
      <c r="O205" s="3"/>
      <c r="Q205" s="3"/>
      <c r="S205" s="3"/>
      <c r="X205" s="3"/>
      <c r="Y205" s="3"/>
      <c r="Z205" s="3"/>
      <c r="AA205" s="3"/>
      <c r="AB205" s="3"/>
      <c r="AC205" s="3"/>
    </row>
    <row r="206" ht="15.75" customHeight="1">
      <c r="A206" s="12"/>
      <c r="O206" s="3"/>
      <c r="Q206" s="3"/>
      <c r="S206" s="3"/>
      <c r="X206" s="3"/>
      <c r="Y206" s="3"/>
      <c r="Z206" s="3"/>
      <c r="AA206" s="3"/>
      <c r="AB206" s="3"/>
      <c r="AC206" s="3"/>
    </row>
    <row r="207" ht="15.75" customHeight="1">
      <c r="A207" s="12"/>
      <c r="O207" s="3"/>
      <c r="Q207" s="3"/>
      <c r="S207" s="3"/>
      <c r="X207" s="3"/>
      <c r="Y207" s="3"/>
      <c r="Z207" s="3"/>
      <c r="AA207" s="3"/>
      <c r="AB207" s="3"/>
      <c r="AC207" s="3"/>
    </row>
    <row r="208" ht="15.75" customHeight="1">
      <c r="A208" s="12"/>
      <c r="O208" s="3"/>
      <c r="Q208" s="3"/>
      <c r="S208" s="3"/>
      <c r="X208" s="3"/>
      <c r="Y208" s="3"/>
      <c r="Z208" s="3"/>
      <c r="AA208" s="3"/>
      <c r="AB208" s="3"/>
      <c r="AC208" s="3"/>
    </row>
    <row r="209" ht="15.75" customHeight="1">
      <c r="A209" s="12"/>
      <c r="O209" s="3"/>
      <c r="Q209" s="3"/>
      <c r="S209" s="3"/>
      <c r="X209" s="3"/>
      <c r="Y209" s="3"/>
      <c r="Z209" s="3"/>
      <c r="AA209" s="3"/>
      <c r="AB209" s="3"/>
      <c r="AC209" s="3"/>
    </row>
    <row r="210" ht="15.75" customHeight="1">
      <c r="A210" s="12"/>
      <c r="O210" s="3"/>
      <c r="Q210" s="3"/>
      <c r="S210" s="3"/>
      <c r="X210" s="3"/>
      <c r="Y210" s="3"/>
      <c r="Z210" s="3"/>
      <c r="AA210" s="3"/>
      <c r="AB210" s="3"/>
      <c r="AC210" s="3"/>
    </row>
    <row r="211" ht="15.75" customHeight="1">
      <c r="A211" s="12"/>
      <c r="O211" s="3"/>
      <c r="Q211" s="3"/>
      <c r="S211" s="3"/>
      <c r="X211" s="3"/>
      <c r="Y211" s="3"/>
      <c r="Z211" s="3"/>
      <c r="AA211" s="3"/>
      <c r="AB211" s="3"/>
      <c r="AC211" s="3"/>
    </row>
    <row r="212" ht="15.75" customHeight="1">
      <c r="A212" s="12"/>
      <c r="O212" s="3"/>
      <c r="Q212" s="3"/>
      <c r="S212" s="3"/>
      <c r="X212" s="3"/>
      <c r="Y212" s="3"/>
      <c r="Z212" s="3"/>
      <c r="AA212" s="3"/>
      <c r="AB212" s="3"/>
      <c r="AC212" s="3"/>
    </row>
    <row r="213" ht="15.75" customHeight="1">
      <c r="A213" s="12"/>
      <c r="O213" s="3"/>
      <c r="Q213" s="3"/>
      <c r="S213" s="3"/>
      <c r="X213" s="3"/>
      <c r="Y213" s="3"/>
      <c r="Z213" s="3"/>
      <c r="AA213" s="3"/>
      <c r="AB213" s="3"/>
      <c r="AC213" s="3"/>
    </row>
    <row r="214" ht="15.75" customHeight="1">
      <c r="A214" s="12"/>
      <c r="O214" s="3"/>
      <c r="Q214" s="3"/>
      <c r="S214" s="3"/>
      <c r="X214" s="3"/>
      <c r="Y214" s="3"/>
      <c r="Z214" s="3"/>
      <c r="AA214" s="3"/>
      <c r="AB214" s="3"/>
      <c r="AC214" s="3"/>
    </row>
    <row r="215" ht="15.75" customHeight="1">
      <c r="A215" s="12"/>
      <c r="O215" s="3"/>
      <c r="Q215" s="3"/>
      <c r="S215" s="3"/>
      <c r="X215" s="3"/>
      <c r="Y215" s="3"/>
      <c r="Z215" s="3"/>
      <c r="AA215" s="3"/>
      <c r="AB215" s="3"/>
      <c r="AC215" s="3"/>
    </row>
    <row r="216" ht="15.75" customHeight="1">
      <c r="A216" s="12"/>
      <c r="O216" s="3"/>
      <c r="Q216" s="3"/>
      <c r="S216" s="3"/>
      <c r="X216" s="3"/>
      <c r="Y216" s="3"/>
      <c r="Z216" s="3"/>
      <c r="AA216" s="3"/>
      <c r="AB216" s="3"/>
      <c r="AC216" s="3"/>
    </row>
    <row r="217" ht="15.75" customHeight="1">
      <c r="A217" s="12"/>
      <c r="O217" s="3"/>
      <c r="Q217" s="3"/>
      <c r="S217" s="3"/>
      <c r="X217" s="3"/>
      <c r="Y217" s="3"/>
      <c r="Z217" s="3"/>
      <c r="AA217" s="3"/>
      <c r="AB217" s="3"/>
      <c r="AC217" s="3"/>
    </row>
    <row r="218" ht="15.75" customHeight="1">
      <c r="A218" s="12"/>
      <c r="O218" s="3"/>
      <c r="Q218" s="3"/>
      <c r="S218" s="3"/>
      <c r="X218" s="3"/>
      <c r="Y218" s="3"/>
      <c r="Z218" s="3"/>
      <c r="AA218" s="3"/>
      <c r="AB218" s="3"/>
      <c r="AC218" s="3"/>
    </row>
    <row r="219" ht="15.75" customHeight="1">
      <c r="A219" s="12"/>
      <c r="O219" s="3"/>
      <c r="Q219" s="3"/>
      <c r="S219" s="3"/>
      <c r="X219" s="3"/>
      <c r="Y219" s="3"/>
      <c r="Z219" s="3"/>
      <c r="AA219" s="3"/>
      <c r="AB219" s="3"/>
      <c r="AC219" s="3"/>
    </row>
    <row r="220" ht="15.75" customHeight="1">
      <c r="A220" s="12"/>
      <c r="O220" s="3"/>
      <c r="Q220" s="3"/>
      <c r="S220" s="3"/>
      <c r="X220" s="3"/>
      <c r="Y220" s="3"/>
      <c r="Z220" s="3"/>
      <c r="AA220" s="3"/>
      <c r="AB220" s="3"/>
      <c r="AC220" s="3"/>
    </row>
    <row r="221" ht="15.75" customHeight="1">
      <c r="A221" s="12"/>
      <c r="O221" s="3"/>
      <c r="Q221" s="3"/>
      <c r="S221" s="3"/>
      <c r="X221" s="3"/>
      <c r="Y221" s="3"/>
      <c r="Z221" s="3"/>
      <c r="AA221" s="3"/>
      <c r="AB221" s="3"/>
      <c r="AC221" s="3"/>
    </row>
    <row r="222" ht="15.75" customHeight="1">
      <c r="A222" s="12"/>
      <c r="O222" s="3"/>
      <c r="Q222" s="3"/>
      <c r="S222" s="3"/>
      <c r="X222" s="3"/>
      <c r="Y222" s="3"/>
      <c r="Z222" s="3"/>
      <c r="AA222" s="3"/>
      <c r="AB222" s="3"/>
      <c r="AC222" s="3"/>
    </row>
    <row r="223" ht="15.75" customHeight="1">
      <c r="A223" s="12"/>
      <c r="O223" s="3"/>
      <c r="Q223" s="3"/>
      <c r="S223" s="3"/>
      <c r="X223" s="3"/>
      <c r="Y223" s="3"/>
      <c r="Z223" s="3"/>
      <c r="AA223" s="3"/>
      <c r="AB223" s="3"/>
      <c r="AC223" s="3"/>
    </row>
    <row r="224" ht="15.75" customHeight="1">
      <c r="A224" s="12"/>
      <c r="O224" s="3"/>
      <c r="Q224" s="3"/>
      <c r="S224" s="3"/>
      <c r="X224" s="3"/>
      <c r="Y224" s="3"/>
      <c r="Z224" s="3"/>
      <c r="AA224" s="3"/>
      <c r="AB224" s="3"/>
      <c r="AC224" s="3"/>
    </row>
    <row r="225" ht="15.75" customHeight="1">
      <c r="A225" s="12"/>
      <c r="O225" s="3"/>
      <c r="Q225" s="3"/>
      <c r="S225" s="3"/>
      <c r="X225" s="3"/>
      <c r="Y225" s="3"/>
      <c r="Z225" s="3"/>
      <c r="AA225" s="3"/>
      <c r="AB225" s="3"/>
      <c r="AC225" s="3"/>
    </row>
    <row r="226" ht="15.75" customHeight="1">
      <c r="A226" s="12"/>
      <c r="O226" s="3"/>
      <c r="Q226" s="3"/>
      <c r="S226" s="3"/>
      <c r="X226" s="3"/>
      <c r="Y226" s="3"/>
      <c r="Z226" s="3"/>
      <c r="AA226" s="3"/>
      <c r="AB226" s="3"/>
      <c r="AC226" s="3"/>
    </row>
    <row r="227" ht="15.75" customHeight="1">
      <c r="A227" s="12"/>
      <c r="O227" s="3"/>
      <c r="Q227" s="3"/>
      <c r="S227" s="3"/>
      <c r="X227" s="3"/>
      <c r="Y227" s="3"/>
      <c r="Z227" s="3"/>
      <c r="AA227" s="3"/>
      <c r="AB227" s="3"/>
      <c r="AC227" s="3"/>
    </row>
    <row r="228" ht="15.75" customHeight="1">
      <c r="A228" s="12"/>
      <c r="O228" s="3"/>
      <c r="Q228" s="3"/>
      <c r="S228" s="3"/>
      <c r="X228" s="3"/>
      <c r="Y228" s="3"/>
      <c r="Z228" s="3"/>
      <c r="AA228" s="3"/>
      <c r="AB228" s="3"/>
      <c r="AC228" s="3"/>
    </row>
    <row r="229" ht="15.75" customHeight="1">
      <c r="A229" s="12"/>
      <c r="O229" s="3"/>
      <c r="Q229" s="3"/>
      <c r="S229" s="3"/>
      <c r="X229" s="3"/>
      <c r="Y229" s="3"/>
      <c r="Z229" s="3"/>
      <c r="AA229" s="3"/>
      <c r="AB229" s="3"/>
      <c r="AC229" s="3"/>
    </row>
    <row r="230" ht="15.75" customHeight="1">
      <c r="A230" s="12"/>
      <c r="O230" s="3"/>
      <c r="Q230" s="3"/>
      <c r="S230" s="3"/>
      <c r="X230" s="3"/>
      <c r="Y230" s="3"/>
      <c r="Z230" s="3"/>
      <c r="AA230" s="3"/>
      <c r="AB230" s="3"/>
      <c r="AC230" s="3"/>
    </row>
    <row r="231" ht="15.75" customHeight="1">
      <c r="A231" s="12"/>
      <c r="O231" s="3"/>
      <c r="Q231" s="3"/>
      <c r="S231" s="3"/>
      <c r="X231" s="3"/>
      <c r="Y231" s="3"/>
      <c r="Z231" s="3"/>
      <c r="AA231" s="3"/>
      <c r="AB231" s="3"/>
      <c r="AC231" s="3"/>
    </row>
    <row r="232" ht="15.75" customHeight="1">
      <c r="A232" s="12"/>
      <c r="O232" s="3"/>
      <c r="Q232" s="3"/>
      <c r="S232" s="3"/>
      <c r="X232" s="3"/>
      <c r="Y232" s="3"/>
      <c r="Z232" s="3"/>
      <c r="AA232" s="3"/>
      <c r="AB232" s="3"/>
      <c r="AC232" s="3"/>
    </row>
    <row r="233" ht="15.75" customHeight="1">
      <c r="A233" s="12"/>
      <c r="O233" s="3"/>
      <c r="Q233" s="3"/>
      <c r="S233" s="3"/>
      <c r="X233" s="3"/>
      <c r="Y233" s="3"/>
      <c r="Z233" s="3"/>
      <c r="AA233" s="3"/>
      <c r="AB233" s="3"/>
      <c r="AC233" s="3"/>
    </row>
    <row r="234" ht="15.75" customHeight="1">
      <c r="A234" s="12"/>
      <c r="O234" s="3"/>
      <c r="Q234" s="3"/>
      <c r="S234" s="3"/>
      <c r="X234" s="3"/>
      <c r="Y234" s="3"/>
      <c r="Z234" s="3"/>
      <c r="AA234" s="3"/>
      <c r="AB234" s="3"/>
      <c r="AC234" s="3"/>
    </row>
    <row r="235" ht="15.75" customHeight="1">
      <c r="A235" s="12"/>
      <c r="O235" s="3"/>
      <c r="Q235" s="3"/>
      <c r="S235" s="3"/>
      <c r="X235" s="3"/>
      <c r="Y235" s="3"/>
      <c r="Z235" s="3"/>
      <c r="AA235" s="3"/>
      <c r="AB235" s="3"/>
      <c r="AC235" s="3"/>
    </row>
    <row r="236" ht="15.75" customHeight="1">
      <c r="A236" s="12"/>
      <c r="O236" s="3"/>
      <c r="Q236" s="3"/>
      <c r="S236" s="3"/>
      <c r="X236" s="3"/>
      <c r="Y236" s="3"/>
      <c r="Z236" s="3"/>
      <c r="AA236" s="3"/>
      <c r="AB236" s="3"/>
      <c r="AC236" s="3"/>
    </row>
    <row r="237" ht="15.75" customHeight="1">
      <c r="A237" s="12"/>
      <c r="O237" s="3"/>
      <c r="Q237" s="3"/>
      <c r="S237" s="3"/>
      <c r="X237" s="3"/>
      <c r="Y237" s="3"/>
      <c r="Z237" s="3"/>
      <c r="AA237" s="3"/>
      <c r="AB237" s="3"/>
      <c r="AC237" s="3"/>
    </row>
    <row r="238" ht="15.75" customHeight="1">
      <c r="A238" s="12"/>
      <c r="O238" s="3"/>
      <c r="Q238" s="3"/>
      <c r="S238" s="3"/>
      <c r="X238" s="3"/>
      <c r="Y238" s="3"/>
      <c r="Z238" s="3"/>
      <c r="AA238" s="3"/>
      <c r="AB238" s="3"/>
      <c r="AC238" s="3"/>
    </row>
    <row r="239" ht="15.75" customHeight="1">
      <c r="A239" s="12"/>
      <c r="O239" s="3"/>
      <c r="Q239" s="3"/>
      <c r="S239" s="3"/>
      <c r="X239" s="3"/>
      <c r="Y239" s="3"/>
      <c r="Z239" s="3"/>
      <c r="AA239" s="3"/>
      <c r="AB239" s="3"/>
      <c r="AC239" s="3"/>
    </row>
    <row r="240" ht="15.75" customHeight="1">
      <c r="A240" s="12"/>
      <c r="O240" s="3"/>
      <c r="Q240" s="3"/>
      <c r="S240" s="3"/>
      <c r="X240" s="3"/>
      <c r="Y240" s="3"/>
      <c r="Z240" s="3"/>
      <c r="AA240" s="3"/>
      <c r="AB240" s="3"/>
      <c r="AC240" s="3"/>
    </row>
    <row r="241" ht="15.75" customHeight="1">
      <c r="A241" s="12"/>
      <c r="O241" s="3"/>
      <c r="Q241" s="3"/>
      <c r="S241" s="3"/>
      <c r="X241" s="3"/>
      <c r="Y241" s="3"/>
      <c r="Z241" s="3"/>
      <c r="AA241" s="3"/>
      <c r="AB241" s="3"/>
      <c r="AC241" s="3"/>
    </row>
    <row r="242" ht="15.75" customHeight="1">
      <c r="A242" s="12"/>
      <c r="O242" s="3"/>
      <c r="Q242" s="3"/>
      <c r="S242" s="3"/>
      <c r="X242" s="3"/>
      <c r="Y242" s="3"/>
      <c r="Z242" s="3"/>
      <c r="AA242" s="3"/>
      <c r="AB242" s="3"/>
      <c r="AC242" s="3"/>
    </row>
    <row r="243" ht="15.75" customHeight="1">
      <c r="A243" s="12"/>
      <c r="O243" s="3"/>
      <c r="Q243" s="3"/>
      <c r="S243" s="3"/>
      <c r="X243" s="3"/>
      <c r="Y243" s="3"/>
      <c r="Z243" s="3"/>
      <c r="AA243" s="3"/>
      <c r="AB243" s="3"/>
      <c r="AC243" s="3"/>
    </row>
    <row r="244" ht="15.75" customHeight="1">
      <c r="A244" s="12"/>
      <c r="O244" s="3"/>
      <c r="Q244" s="3"/>
      <c r="S244" s="3"/>
      <c r="X244" s="3"/>
      <c r="Y244" s="3"/>
      <c r="Z244" s="3"/>
      <c r="AA244" s="3"/>
      <c r="AB244" s="3"/>
      <c r="AC244" s="3"/>
    </row>
    <row r="245" ht="15.75" customHeight="1">
      <c r="A245" s="12"/>
      <c r="O245" s="3"/>
      <c r="Q245" s="3"/>
      <c r="S245" s="3"/>
      <c r="X245" s="3"/>
      <c r="Y245" s="3"/>
      <c r="Z245" s="3"/>
      <c r="AA245" s="3"/>
      <c r="AB245" s="3"/>
      <c r="AC245" s="3"/>
    </row>
    <row r="246" ht="15.75" customHeight="1">
      <c r="A246" s="12"/>
      <c r="O246" s="3"/>
      <c r="Q246" s="3"/>
      <c r="S246" s="3"/>
      <c r="X246" s="3"/>
      <c r="Y246" s="3"/>
      <c r="Z246" s="3"/>
      <c r="AA246" s="3"/>
      <c r="AB246" s="3"/>
      <c r="AC246" s="3"/>
    </row>
    <row r="247" ht="15.75" customHeight="1">
      <c r="A247" s="12"/>
      <c r="O247" s="3"/>
      <c r="Q247" s="3"/>
      <c r="S247" s="3"/>
      <c r="X247" s="3"/>
      <c r="Y247" s="3"/>
      <c r="Z247" s="3"/>
      <c r="AA247" s="3"/>
      <c r="AB247" s="3"/>
      <c r="AC247" s="3"/>
    </row>
    <row r="248" ht="15.75" customHeight="1">
      <c r="A248" s="12"/>
      <c r="O248" s="3"/>
      <c r="Q248" s="3"/>
      <c r="S248" s="3"/>
      <c r="X248" s="3"/>
      <c r="Y248" s="3"/>
      <c r="Z248" s="3"/>
      <c r="AA248" s="3"/>
      <c r="AB248" s="3"/>
      <c r="AC248" s="3"/>
    </row>
    <row r="249" ht="15.75" customHeight="1">
      <c r="A249" s="12"/>
      <c r="O249" s="3"/>
      <c r="Q249" s="3"/>
      <c r="S249" s="3"/>
      <c r="X249" s="3"/>
      <c r="Y249" s="3"/>
      <c r="Z249" s="3"/>
      <c r="AA249" s="3"/>
      <c r="AB249" s="3"/>
      <c r="AC249" s="3"/>
    </row>
    <row r="250" ht="15.75" customHeight="1">
      <c r="A250" s="12"/>
      <c r="O250" s="3"/>
      <c r="Q250" s="3"/>
      <c r="S250" s="3"/>
      <c r="X250" s="3"/>
      <c r="Y250" s="3"/>
      <c r="Z250" s="3"/>
      <c r="AA250" s="3"/>
      <c r="AB250" s="3"/>
      <c r="AC250" s="3"/>
    </row>
    <row r="251" ht="15.75" customHeight="1">
      <c r="A251" s="12"/>
      <c r="O251" s="3"/>
      <c r="Q251" s="3"/>
      <c r="S251" s="3"/>
      <c r="X251" s="3"/>
      <c r="Y251" s="3"/>
      <c r="Z251" s="3"/>
      <c r="AA251" s="3"/>
      <c r="AB251" s="3"/>
      <c r="AC251" s="3"/>
    </row>
    <row r="252" ht="15.75" customHeight="1">
      <c r="A252" s="12"/>
      <c r="O252" s="3"/>
      <c r="Q252" s="3"/>
      <c r="S252" s="3"/>
      <c r="X252" s="3"/>
      <c r="Y252" s="3"/>
      <c r="Z252" s="3"/>
      <c r="AA252" s="3"/>
      <c r="AB252" s="3"/>
      <c r="AC252" s="3"/>
    </row>
    <row r="253" ht="15.75" customHeight="1">
      <c r="A253" s="12"/>
      <c r="O253" s="3"/>
      <c r="Q253" s="3"/>
      <c r="S253" s="3"/>
      <c r="X253" s="3"/>
      <c r="Y253" s="3"/>
      <c r="Z253" s="3"/>
      <c r="AA253" s="3"/>
      <c r="AB253" s="3"/>
      <c r="AC253" s="3"/>
    </row>
    <row r="254" ht="15.75" customHeight="1">
      <c r="A254" s="12"/>
      <c r="O254" s="3"/>
      <c r="Q254" s="3"/>
      <c r="S254" s="3"/>
      <c r="X254" s="3"/>
      <c r="Y254" s="3"/>
      <c r="Z254" s="3"/>
      <c r="AA254" s="3"/>
      <c r="AB254" s="3"/>
      <c r="AC254" s="3"/>
    </row>
    <row r="255" ht="15.75" customHeight="1">
      <c r="A255" s="12"/>
      <c r="O255" s="3"/>
      <c r="Q255" s="3"/>
      <c r="S255" s="3"/>
      <c r="X255" s="3"/>
      <c r="Y255" s="3"/>
      <c r="Z255" s="3"/>
      <c r="AA255" s="3"/>
      <c r="AB255" s="3"/>
      <c r="AC255" s="3"/>
    </row>
    <row r="256" ht="15.75" customHeight="1">
      <c r="A256" s="12"/>
      <c r="O256" s="3"/>
      <c r="Q256" s="3"/>
      <c r="S256" s="3"/>
      <c r="X256" s="3"/>
      <c r="Y256" s="3"/>
      <c r="Z256" s="3"/>
      <c r="AA256" s="3"/>
      <c r="AB256" s="3"/>
      <c r="AC256" s="3"/>
    </row>
    <row r="257" ht="15.75" customHeight="1">
      <c r="A257" s="12"/>
      <c r="O257" s="3"/>
      <c r="Q257" s="3"/>
      <c r="S257" s="3"/>
      <c r="X257" s="3"/>
      <c r="Y257" s="3"/>
      <c r="Z257" s="3"/>
      <c r="AA257" s="3"/>
      <c r="AB257" s="3"/>
      <c r="AC257" s="3"/>
    </row>
    <row r="258" ht="15.75" customHeight="1">
      <c r="A258" s="12"/>
      <c r="O258" s="3"/>
      <c r="Q258" s="3"/>
      <c r="S258" s="3"/>
      <c r="X258" s="3"/>
      <c r="Y258" s="3"/>
      <c r="Z258" s="3"/>
      <c r="AA258" s="3"/>
      <c r="AB258" s="3"/>
      <c r="AC258" s="3"/>
    </row>
    <row r="259" ht="15.75" customHeight="1">
      <c r="A259" s="12"/>
      <c r="O259" s="3"/>
      <c r="Q259" s="3"/>
      <c r="S259" s="3"/>
      <c r="X259" s="3"/>
      <c r="Y259" s="3"/>
      <c r="Z259" s="3"/>
      <c r="AA259" s="3"/>
      <c r="AB259" s="3"/>
      <c r="AC259" s="3"/>
    </row>
    <row r="260" ht="15.75" customHeight="1">
      <c r="A260" s="12"/>
      <c r="O260" s="3"/>
      <c r="Q260" s="3"/>
      <c r="S260" s="3"/>
      <c r="X260" s="3"/>
      <c r="Y260" s="3"/>
      <c r="Z260" s="3"/>
      <c r="AA260" s="3"/>
      <c r="AB260" s="3"/>
      <c r="AC260" s="3"/>
    </row>
    <row r="261" ht="15.75" customHeight="1">
      <c r="A261" s="12"/>
      <c r="O261" s="3"/>
      <c r="Q261" s="3"/>
      <c r="S261" s="3"/>
      <c r="X261" s="3"/>
      <c r="Y261" s="3"/>
      <c r="Z261" s="3"/>
      <c r="AA261" s="3"/>
      <c r="AB261" s="3"/>
      <c r="AC261" s="3"/>
    </row>
    <row r="262" ht="15.75" customHeight="1">
      <c r="A262" s="12"/>
      <c r="O262" s="3"/>
      <c r="Q262" s="3"/>
      <c r="S262" s="3"/>
      <c r="X262" s="3"/>
      <c r="Y262" s="3"/>
      <c r="Z262" s="3"/>
      <c r="AA262" s="3"/>
      <c r="AB262" s="3"/>
      <c r="AC262" s="3"/>
    </row>
    <row r="263" ht="15.75" customHeight="1">
      <c r="A263" s="12"/>
      <c r="O263" s="3"/>
      <c r="Q263" s="3"/>
      <c r="S263" s="3"/>
      <c r="X263" s="3"/>
      <c r="Y263" s="3"/>
      <c r="Z263" s="3"/>
      <c r="AA263" s="3"/>
      <c r="AB263" s="3"/>
      <c r="AC263" s="3"/>
    </row>
    <row r="264" ht="15.75" customHeight="1">
      <c r="A264" s="12"/>
      <c r="O264" s="3"/>
      <c r="Q264" s="3"/>
      <c r="S264" s="3"/>
      <c r="X264" s="3"/>
      <c r="Y264" s="3"/>
      <c r="Z264" s="3"/>
      <c r="AA264" s="3"/>
      <c r="AB264" s="3"/>
      <c r="AC264" s="3"/>
    </row>
    <row r="265" ht="15.75" customHeight="1">
      <c r="A265" s="12"/>
      <c r="O265" s="3"/>
      <c r="Q265" s="3"/>
      <c r="S265" s="3"/>
      <c r="X265" s="3"/>
      <c r="Y265" s="3"/>
      <c r="Z265" s="3"/>
      <c r="AA265" s="3"/>
      <c r="AB265" s="3"/>
      <c r="AC265" s="3"/>
    </row>
    <row r="266" ht="15.75" customHeight="1">
      <c r="A266" s="12"/>
      <c r="O266" s="3"/>
      <c r="Q266" s="3"/>
      <c r="S266" s="3"/>
      <c r="X266" s="3"/>
      <c r="Y266" s="3"/>
      <c r="Z266" s="3"/>
      <c r="AA266" s="3"/>
      <c r="AB266" s="3"/>
      <c r="AC266" s="3"/>
    </row>
    <row r="267" ht="15.75" customHeight="1">
      <c r="A267" s="12"/>
      <c r="O267" s="3"/>
      <c r="Q267" s="3"/>
      <c r="S267" s="3"/>
      <c r="X267" s="3"/>
      <c r="Y267" s="3"/>
      <c r="Z267" s="3"/>
      <c r="AA267" s="3"/>
      <c r="AB267" s="3"/>
      <c r="AC267" s="3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4.86"/>
    <col customWidth="1" min="3" max="3" width="24.14"/>
    <col customWidth="1" min="4" max="4" width="27.71"/>
    <col customWidth="1" min="5" max="5" width="14.57"/>
    <col customWidth="1" min="6" max="6" width="7.29"/>
    <col customWidth="1" min="7" max="7" width="8.14"/>
    <col customWidth="1" min="8" max="8" width="12.14"/>
    <col customWidth="1" min="9" max="9" width="14.57"/>
  </cols>
  <sheetData>
    <row r="1" ht="21.75" customHeight="1">
      <c r="A1" s="13" t="s">
        <v>645</v>
      </c>
      <c r="B1" s="14" t="s">
        <v>0</v>
      </c>
      <c r="C1" s="15" t="s">
        <v>3</v>
      </c>
      <c r="D1" s="16" t="s">
        <v>646</v>
      </c>
      <c r="E1" s="15" t="s">
        <v>647</v>
      </c>
      <c r="F1" s="17" t="s">
        <v>648</v>
      </c>
      <c r="G1" s="17" t="s">
        <v>649</v>
      </c>
      <c r="H1" s="17" t="s">
        <v>18</v>
      </c>
      <c r="I1" s="15" t="s">
        <v>650</v>
      </c>
    </row>
    <row r="2" ht="21.75" customHeight="1">
      <c r="A2" s="18">
        <v>1.0</v>
      </c>
      <c r="B2" s="19">
        <v>1.60115737061E11</v>
      </c>
      <c r="C2" s="20" t="s">
        <v>48</v>
      </c>
      <c r="D2" s="21" t="s">
        <v>50</v>
      </c>
      <c r="E2" s="22">
        <v>7.032144864E9</v>
      </c>
      <c r="F2" s="23">
        <v>88.0</v>
      </c>
      <c r="G2" s="23">
        <v>97.0</v>
      </c>
      <c r="H2" s="23" t="s">
        <v>87</v>
      </c>
      <c r="I2" s="23">
        <v>7.93</v>
      </c>
    </row>
    <row r="3" ht="21.75" customHeight="1">
      <c r="A3" s="18">
        <v>2.0</v>
      </c>
      <c r="B3" s="19">
        <v>1.60115737062E11</v>
      </c>
      <c r="C3" s="20" t="s">
        <v>69</v>
      </c>
      <c r="D3" s="21" t="s">
        <v>70</v>
      </c>
      <c r="E3" s="22">
        <v>8.801187017E9</v>
      </c>
      <c r="F3" s="23">
        <v>85.8</v>
      </c>
      <c r="G3" s="23">
        <v>97.7</v>
      </c>
      <c r="H3" s="23" t="s">
        <v>87</v>
      </c>
      <c r="I3" s="23">
        <v>9.29</v>
      </c>
    </row>
    <row r="4" ht="21.75" customHeight="1">
      <c r="A4" s="18">
        <v>3.0</v>
      </c>
      <c r="B4" s="19">
        <v>1.60115737063E11</v>
      </c>
      <c r="C4" s="20" t="s">
        <v>80</v>
      </c>
      <c r="D4" s="21" t="s">
        <v>81</v>
      </c>
      <c r="E4" s="22">
        <v>8.008929967E9</v>
      </c>
      <c r="F4" s="23">
        <v>92.1</v>
      </c>
      <c r="G4" s="23">
        <v>92.7</v>
      </c>
      <c r="H4" s="23" t="s">
        <v>87</v>
      </c>
      <c r="I4" s="23">
        <v>8.44</v>
      </c>
    </row>
    <row r="5" ht="21.75" customHeight="1">
      <c r="A5" s="18">
        <v>4.0</v>
      </c>
      <c r="B5" s="19">
        <v>1.60115737064E11</v>
      </c>
      <c r="C5" s="20" t="s">
        <v>90</v>
      </c>
      <c r="D5" s="21" t="s">
        <v>91</v>
      </c>
      <c r="E5" s="22">
        <v>7.661984755E9</v>
      </c>
      <c r="F5" s="23">
        <v>92.1</v>
      </c>
      <c r="G5" s="23">
        <v>96.4</v>
      </c>
      <c r="H5" s="23" t="s">
        <v>87</v>
      </c>
      <c r="I5" s="23">
        <v>8.26</v>
      </c>
    </row>
    <row r="6" ht="21.75" customHeight="1">
      <c r="A6" s="18">
        <v>5.0</v>
      </c>
      <c r="B6" s="19">
        <v>1.60115737065E11</v>
      </c>
      <c r="C6" s="20" t="s">
        <v>100</v>
      </c>
      <c r="D6" s="21" t="s">
        <v>101</v>
      </c>
      <c r="E6" s="22">
        <v>9.154057241E9</v>
      </c>
      <c r="F6" s="23">
        <v>90.2</v>
      </c>
      <c r="G6" s="23">
        <v>97.3</v>
      </c>
      <c r="H6" s="23" t="s">
        <v>87</v>
      </c>
      <c r="I6" s="23">
        <v>8.12</v>
      </c>
    </row>
    <row r="7" ht="21.75" customHeight="1">
      <c r="A7" s="18">
        <v>6.0</v>
      </c>
      <c r="B7" s="19">
        <v>1.60115737066E11</v>
      </c>
      <c r="C7" s="20" t="s">
        <v>108</v>
      </c>
      <c r="D7" s="21" t="s">
        <v>109</v>
      </c>
      <c r="E7" s="22">
        <v>7.702213687E9</v>
      </c>
      <c r="F7" s="23">
        <v>83.0</v>
      </c>
      <c r="G7" s="23">
        <v>96.0</v>
      </c>
      <c r="H7" s="23" t="s">
        <v>87</v>
      </c>
      <c r="I7" s="23">
        <v>8.7</v>
      </c>
    </row>
    <row r="8" ht="21.75" customHeight="1">
      <c r="A8" s="18">
        <v>7.0</v>
      </c>
      <c r="B8" s="19">
        <v>1.60115737067E11</v>
      </c>
      <c r="C8" s="20" t="s">
        <v>118</v>
      </c>
      <c r="D8" s="21" t="s">
        <v>119</v>
      </c>
      <c r="E8" s="22">
        <v>7.842700461E9</v>
      </c>
      <c r="F8" s="23">
        <v>87.4</v>
      </c>
      <c r="G8" s="23">
        <v>93.0</v>
      </c>
      <c r="H8" s="23" t="s">
        <v>87</v>
      </c>
      <c r="I8" s="23">
        <v>8.03</v>
      </c>
    </row>
    <row r="9" ht="21.75" customHeight="1">
      <c r="A9" s="18">
        <v>8.0</v>
      </c>
      <c r="B9" s="19">
        <v>1.60115737068E11</v>
      </c>
      <c r="C9" s="20" t="s">
        <v>128</v>
      </c>
      <c r="D9" s="21" t="s">
        <v>129</v>
      </c>
      <c r="E9" s="22">
        <v>8.897960207E9</v>
      </c>
      <c r="F9" s="23">
        <v>83.6</v>
      </c>
      <c r="G9" s="23">
        <v>93.0</v>
      </c>
      <c r="H9" s="23" t="s">
        <v>87</v>
      </c>
      <c r="I9" s="23">
        <v>6.3</v>
      </c>
    </row>
    <row r="10" ht="21.75" customHeight="1">
      <c r="A10" s="18">
        <v>9.0</v>
      </c>
      <c r="B10" s="19">
        <v>1.60115737069E11</v>
      </c>
      <c r="C10" s="20" t="s">
        <v>137</v>
      </c>
      <c r="D10" s="21" t="s">
        <v>138</v>
      </c>
      <c r="E10" s="22">
        <v>9.912416566E9</v>
      </c>
      <c r="F10" s="23">
        <v>92.5</v>
      </c>
      <c r="G10" s="23">
        <v>95.0</v>
      </c>
      <c r="H10" s="23" t="s">
        <v>87</v>
      </c>
      <c r="I10" s="23">
        <v>8.1</v>
      </c>
    </row>
    <row r="11" ht="21.75" customHeight="1">
      <c r="A11" s="18">
        <v>10.0</v>
      </c>
      <c r="B11" s="19">
        <v>1.6011573707E11</v>
      </c>
      <c r="C11" s="20" t="s">
        <v>145</v>
      </c>
      <c r="D11" s="21" t="s">
        <v>146</v>
      </c>
      <c r="E11" s="22">
        <v>9.100321361E9</v>
      </c>
      <c r="F11" s="23">
        <v>66.5</v>
      </c>
      <c r="G11" s="23">
        <v>77.0</v>
      </c>
      <c r="H11" s="23" t="s">
        <v>87</v>
      </c>
      <c r="I11" s="23">
        <v>6.1</v>
      </c>
    </row>
    <row r="12" ht="21.75" customHeight="1">
      <c r="A12" s="18">
        <v>11.0</v>
      </c>
      <c r="B12" s="19">
        <v>1.60115737071E11</v>
      </c>
      <c r="C12" s="20" t="s">
        <v>154</v>
      </c>
      <c r="D12" s="21" t="s">
        <v>155</v>
      </c>
      <c r="E12" s="22">
        <v>7.032084334E9</v>
      </c>
      <c r="F12" s="23">
        <v>90.2</v>
      </c>
      <c r="G12" s="23">
        <v>88.0</v>
      </c>
      <c r="H12" s="23" t="s">
        <v>87</v>
      </c>
      <c r="I12" s="23">
        <v>7.0</v>
      </c>
    </row>
    <row r="13" ht="21.75" customHeight="1">
      <c r="A13" s="18">
        <v>12.0</v>
      </c>
      <c r="B13" s="19">
        <v>1.60115737072E11</v>
      </c>
      <c r="C13" s="20" t="s">
        <v>163</v>
      </c>
      <c r="D13" s="21" t="s">
        <v>164</v>
      </c>
      <c r="E13" s="22">
        <v>9.052992646E9</v>
      </c>
      <c r="F13" s="23">
        <v>94.0</v>
      </c>
      <c r="G13" s="23">
        <v>96.0</v>
      </c>
      <c r="H13" s="23" t="s">
        <v>87</v>
      </c>
      <c r="I13" s="23">
        <v>7.2</v>
      </c>
    </row>
    <row r="14" ht="21.75" customHeight="1">
      <c r="A14" s="18">
        <v>13.0</v>
      </c>
      <c r="B14" s="19">
        <v>1.60115737073E11</v>
      </c>
      <c r="C14" s="20" t="s">
        <v>174</v>
      </c>
      <c r="D14" s="21" t="s">
        <v>175</v>
      </c>
      <c r="E14" s="22">
        <v>9.912666818E9</v>
      </c>
      <c r="F14" s="23">
        <v>86.0</v>
      </c>
      <c r="G14" s="23">
        <v>90.0</v>
      </c>
      <c r="H14" s="23" t="s">
        <v>87</v>
      </c>
      <c r="I14" s="23">
        <v>8.75</v>
      </c>
    </row>
    <row r="15" ht="21.75" customHeight="1">
      <c r="A15" s="18">
        <v>14.0</v>
      </c>
      <c r="B15" s="19">
        <v>1.60115737074E11</v>
      </c>
      <c r="C15" s="20" t="s">
        <v>180</v>
      </c>
      <c r="D15" s="21" t="s">
        <v>181</v>
      </c>
      <c r="E15" s="22">
        <v>9.177151297E9</v>
      </c>
      <c r="F15" s="23">
        <v>94.0</v>
      </c>
      <c r="G15" s="23">
        <v>97.0</v>
      </c>
      <c r="H15" s="23" t="s">
        <v>87</v>
      </c>
      <c r="I15" s="23">
        <v>7.4</v>
      </c>
    </row>
    <row r="16" ht="21.75" customHeight="1">
      <c r="A16" s="18">
        <v>15.0</v>
      </c>
      <c r="B16" s="19">
        <v>1.60115737075E11</v>
      </c>
      <c r="C16" s="20" t="s">
        <v>189</v>
      </c>
      <c r="D16" s="21" t="s">
        <v>190</v>
      </c>
      <c r="E16" s="22">
        <v>9.676493784E9</v>
      </c>
      <c r="F16" s="23">
        <v>93.1</v>
      </c>
      <c r="G16" s="23">
        <v>96.7</v>
      </c>
      <c r="H16" s="23" t="s">
        <v>87</v>
      </c>
      <c r="I16" s="23">
        <v>8.46</v>
      </c>
    </row>
    <row r="17" ht="21.75" customHeight="1">
      <c r="A17" s="18">
        <v>16.0</v>
      </c>
      <c r="B17" s="19">
        <v>1.60115737076E11</v>
      </c>
      <c r="C17" s="20" t="s">
        <v>199</v>
      </c>
      <c r="D17" s="21" t="s">
        <v>200</v>
      </c>
      <c r="E17" s="22">
        <v>9.581841658E9</v>
      </c>
      <c r="F17" s="23">
        <v>92.1</v>
      </c>
      <c r="G17" s="23">
        <v>97.5</v>
      </c>
      <c r="H17" s="23" t="s">
        <v>87</v>
      </c>
      <c r="I17" s="23">
        <v>8.7</v>
      </c>
    </row>
    <row r="18" ht="21.75" customHeight="1">
      <c r="A18" s="18">
        <v>17.0</v>
      </c>
      <c r="B18" s="19">
        <v>1.60115737077E11</v>
      </c>
      <c r="C18" s="20" t="s">
        <v>208</v>
      </c>
      <c r="D18" s="21" t="s">
        <v>209</v>
      </c>
      <c r="E18" s="22">
        <v>9.550622853E9</v>
      </c>
      <c r="F18" s="23">
        <v>74.1</v>
      </c>
      <c r="G18" s="23">
        <v>93.0</v>
      </c>
      <c r="H18" s="23" t="s">
        <v>87</v>
      </c>
      <c r="I18" s="23">
        <v>7.28</v>
      </c>
    </row>
    <row r="19" ht="21.75" customHeight="1">
      <c r="A19" s="18">
        <v>18.0</v>
      </c>
      <c r="B19" s="19">
        <v>1.60115737078E11</v>
      </c>
      <c r="C19" s="20" t="s">
        <v>215</v>
      </c>
      <c r="D19" s="21" t="s">
        <v>165</v>
      </c>
      <c r="E19" s="22">
        <v>8.332817691E9</v>
      </c>
      <c r="F19" s="23">
        <v>90.0</v>
      </c>
      <c r="G19" s="23">
        <v>93.0</v>
      </c>
      <c r="H19" s="23" t="s">
        <v>87</v>
      </c>
      <c r="I19" s="23">
        <v>7.15</v>
      </c>
    </row>
    <row r="20" ht="21.75" customHeight="1">
      <c r="A20" s="18">
        <v>19.0</v>
      </c>
      <c r="B20" s="19">
        <v>1.60115737079E11</v>
      </c>
      <c r="C20" s="20" t="s">
        <v>223</v>
      </c>
      <c r="D20" s="21" t="s">
        <v>224</v>
      </c>
      <c r="E20" s="22">
        <v>8.447701483E9</v>
      </c>
      <c r="F20" s="23">
        <v>91.2</v>
      </c>
      <c r="G20" s="23">
        <v>89.6</v>
      </c>
      <c r="H20" s="23" t="s">
        <v>87</v>
      </c>
      <c r="I20" s="23">
        <v>8.42</v>
      </c>
    </row>
    <row r="21" ht="21.75" customHeight="1">
      <c r="A21" s="18">
        <v>20.0</v>
      </c>
      <c r="B21" s="19">
        <v>1.6011573708E11</v>
      </c>
      <c r="C21" s="20" t="s">
        <v>232</v>
      </c>
      <c r="D21" s="21" t="s">
        <v>233</v>
      </c>
      <c r="E21" s="22">
        <v>9.676373949E9</v>
      </c>
      <c r="F21" s="23">
        <v>95.0</v>
      </c>
      <c r="G21" s="23">
        <v>96.4</v>
      </c>
      <c r="H21" s="23" t="s">
        <v>87</v>
      </c>
      <c r="I21" s="23">
        <v>8.77</v>
      </c>
    </row>
    <row r="22" ht="21.75" customHeight="1">
      <c r="A22" s="18">
        <v>21.0</v>
      </c>
      <c r="B22" s="19">
        <v>1.60115737081E11</v>
      </c>
      <c r="C22" s="20" t="s">
        <v>241</v>
      </c>
      <c r="D22" s="21" t="s">
        <v>242</v>
      </c>
      <c r="E22" s="22">
        <v>8.985735666E9</v>
      </c>
      <c r="F22" s="23">
        <v>90.2</v>
      </c>
      <c r="G22" s="23">
        <v>96.5</v>
      </c>
      <c r="H22" s="23" t="s">
        <v>87</v>
      </c>
      <c r="I22" s="23">
        <v>8.83</v>
      </c>
    </row>
    <row r="23" ht="21.75" customHeight="1">
      <c r="A23" s="18">
        <v>22.0</v>
      </c>
      <c r="B23" s="19">
        <v>1.60115737082E11</v>
      </c>
      <c r="C23" s="20" t="s">
        <v>251</v>
      </c>
      <c r="D23" s="21" t="s">
        <v>252</v>
      </c>
      <c r="E23" s="22">
        <v>9.849932333E9</v>
      </c>
      <c r="F23" s="23">
        <v>93.1</v>
      </c>
      <c r="G23" s="23">
        <v>93.9</v>
      </c>
      <c r="H23" s="23" t="s">
        <v>87</v>
      </c>
      <c r="I23" s="23">
        <v>7.87</v>
      </c>
    </row>
    <row r="24" ht="21.75" customHeight="1">
      <c r="A24" s="18">
        <v>23.0</v>
      </c>
      <c r="B24" s="19">
        <v>1.60115737083E11</v>
      </c>
      <c r="C24" s="20" t="s">
        <v>261</v>
      </c>
      <c r="D24" s="21" t="s">
        <v>262</v>
      </c>
      <c r="E24" s="22">
        <v>8.498044444E9</v>
      </c>
      <c r="F24" s="23">
        <v>90.0</v>
      </c>
      <c r="G24" s="23">
        <v>83.0</v>
      </c>
      <c r="H24" s="23" t="s">
        <v>87</v>
      </c>
      <c r="I24" s="23">
        <v>6.6</v>
      </c>
    </row>
    <row r="25" ht="21.75" customHeight="1">
      <c r="A25" s="18">
        <v>24.0</v>
      </c>
      <c r="B25" s="19">
        <v>1.60115737084E11</v>
      </c>
      <c r="C25" s="20" t="s">
        <v>269</v>
      </c>
      <c r="D25" s="24" t="s">
        <v>651</v>
      </c>
      <c r="E25" s="22">
        <v>9.394239498E9</v>
      </c>
      <c r="F25" s="23">
        <v>95.0</v>
      </c>
      <c r="G25" s="23">
        <v>97.8</v>
      </c>
      <c r="H25" s="23" t="s">
        <v>87</v>
      </c>
      <c r="I25" s="23">
        <v>9.0</v>
      </c>
    </row>
    <row r="26" ht="21.75" customHeight="1">
      <c r="A26" s="18">
        <v>25.0</v>
      </c>
      <c r="B26" s="19">
        <v>1.60115737085E11</v>
      </c>
      <c r="C26" s="20" t="s">
        <v>277</v>
      </c>
      <c r="D26" s="21" t="s">
        <v>279</v>
      </c>
      <c r="E26" s="22">
        <v>8.008200062E9</v>
      </c>
      <c r="F26" s="23">
        <v>95.0</v>
      </c>
      <c r="G26" s="23">
        <v>93.0</v>
      </c>
      <c r="H26" s="23" t="s">
        <v>87</v>
      </c>
      <c r="I26" s="23">
        <v>7.23</v>
      </c>
    </row>
    <row r="27" ht="21.75" customHeight="1">
      <c r="A27" s="18">
        <v>26.0</v>
      </c>
      <c r="B27" s="19">
        <v>1.60115737086E11</v>
      </c>
      <c r="C27" s="20" t="s">
        <v>287</v>
      </c>
      <c r="D27" s="21" t="s">
        <v>288</v>
      </c>
      <c r="E27" s="22">
        <v>9.553448136E9</v>
      </c>
      <c r="F27" s="23">
        <v>87.4</v>
      </c>
      <c r="G27" s="23">
        <v>95.2</v>
      </c>
      <c r="H27" s="23" t="s">
        <v>87</v>
      </c>
      <c r="I27" s="23">
        <v>8.6</v>
      </c>
    </row>
    <row r="28" ht="21.75" customHeight="1">
      <c r="A28" s="18">
        <v>27.0</v>
      </c>
      <c r="B28" s="19">
        <v>1.60115737088E11</v>
      </c>
      <c r="C28" s="20" t="s">
        <v>296</v>
      </c>
      <c r="D28" s="21" t="s">
        <v>297</v>
      </c>
      <c r="E28" s="22">
        <v>7.39619575E9</v>
      </c>
      <c r="F28" s="23">
        <v>92.2</v>
      </c>
      <c r="G28" s="23">
        <v>93.5</v>
      </c>
      <c r="H28" s="23" t="s">
        <v>87</v>
      </c>
      <c r="I28" s="23">
        <v>7.7</v>
      </c>
    </row>
    <row r="29" ht="21.75" customHeight="1">
      <c r="A29" s="18">
        <v>28.0</v>
      </c>
      <c r="B29" s="19">
        <v>1.60115737089E11</v>
      </c>
      <c r="C29" s="20" t="s">
        <v>305</v>
      </c>
      <c r="D29" s="21" t="s">
        <v>306</v>
      </c>
      <c r="E29" s="22">
        <v>9.573683569E9</v>
      </c>
      <c r="F29" s="23">
        <v>85.5</v>
      </c>
      <c r="G29" s="23">
        <v>87.3</v>
      </c>
      <c r="H29" s="23" t="s">
        <v>87</v>
      </c>
      <c r="I29" s="23">
        <v>6.45</v>
      </c>
    </row>
    <row r="30" ht="21.75" customHeight="1">
      <c r="A30" s="18">
        <v>29.0</v>
      </c>
      <c r="B30" s="19">
        <v>1.60115737091E11</v>
      </c>
      <c r="C30" s="20" t="s">
        <v>314</v>
      </c>
      <c r="D30" s="21" t="s">
        <v>315</v>
      </c>
      <c r="E30" s="22">
        <v>7.995977079E9</v>
      </c>
      <c r="F30" s="23">
        <v>77.9</v>
      </c>
      <c r="G30" s="23">
        <v>95.0</v>
      </c>
      <c r="H30" s="23" t="s">
        <v>87</v>
      </c>
      <c r="I30" s="23">
        <v>7.3</v>
      </c>
    </row>
    <row r="31" ht="21.75" customHeight="1">
      <c r="A31" s="18">
        <v>30.0</v>
      </c>
      <c r="B31" s="19">
        <v>1.60115737092E11</v>
      </c>
      <c r="C31" s="20" t="s">
        <v>321</v>
      </c>
      <c r="D31" s="21" t="s">
        <v>322</v>
      </c>
      <c r="E31" s="22">
        <v>9.29555544E9</v>
      </c>
      <c r="F31" s="23">
        <v>90.2</v>
      </c>
      <c r="G31" s="23">
        <v>95.3</v>
      </c>
      <c r="H31" s="23" t="s">
        <v>87</v>
      </c>
      <c r="I31" s="23">
        <v>7.47</v>
      </c>
    </row>
    <row r="32" ht="21.75" customHeight="1">
      <c r="A32" s="18">
        <v>31.0</v>
      </c>
      <c r="B32" s="19">
        <v>1.60115737094E11</v>
      </c>
      <c r="C32" s="20" t="s">
        <v>330</v>
      </c>
      <c r="D32" s="21" t="s">
        <v>331</v>
      </c>
      <c r="E32" s="22">
        <v>9.652196536E9</v>
      </c>
      <c r="F32" s="23">
        <v>93.1</v>
      </c>
      <c r="G32" s="23">
        <v>93.1</v>
      </c>
      <c r="H32" s="23" t="s">
        <v>87</v>
      </c>
      <c r="I32" s="23">
        <v>8.0</v>
      </c>
    </row>
    <row r="33" ht="21.75" customHeight="1">
      <c r="A33" s="18">
        <v>32.0</v>
      </c>
      <c r="B33" s="19">
        <v>1.60115737096E11</v>
      </c>
      <c r="C33" s="20" t="s">
        <v>342</v>
      </c>
      <c r="D33" s="21" t="s">
        <v>343</v>
      </c>
      <c r="E33" s="22">
        <v>9.959041441E9</v>
      </c>
      <c r="F33" s="23">
        <v>95.0</v>
      </c>
      <c r="G33" s="23">
        <v>97.5</v>
      </c>
      <c r="H33" s="23" t="s">
        <v>87</v>
      </c>
      <c r="I33" s="23">
        <v>8.31</v>
      </c>
    </row>
    <row r="34" ht="21.75" customHeight="1">
      <c r="A34" s="18">
        <v>33.0</v>
      </c>
      <c r="B34" s="19">
        <v>1.60115737097E11</v>
      </c>
      <c r="C34" s="20" t="s">
        <v>352</v>
      </c>
      <c r="D34" s="21" t="s">
        <v>307</v>
      </c>
      <c r="E34" s="22">
        <v>9.618771771E9</v>
      </c>
      <c r="F34" s="23">
        <v>90.2</v>
      </c>
      <c r="G34" s="23">
        <v>93.2</v>
      </c>
      <c r="H34" s="23" t="s">
        <v>87</v>
      </c>
      <c r="I34" s="23">
        <v>7.31</v>
      </c>
    </row>
    <row r="35" ht="21.75" customHeight="1">
      <c r="A35" s="18">
        <v>34.0</v>
      </c>
      <c r="B35" s="19">
        <v>1.60115737098E11</v>
      </c>
      <c r="C35" s="20" t="s">
        <v>360</v>
      </c>
      <c r="D35" s="21" t="s">
        <v>361</v>
      </c>
      <c r="E35" s="22">
        <v>9.959873503E9</v>
      </c>
      <c r="F35" s="23">
        <v>92.2</v>
      </c>
      <c r="G35" s="23">
        <v>96.6</v>
      </c>
      <c r="H35" s="23" t="s">
        <v>87</v>
      </c>
      <c r="I35" s="23">
        <v>7.56</v>
      </c>
    </row>
    <row r="36" ht="21.75" customHeight="1">
      <c r="A36" s="18">
        <v>35.0</v>
      </c>
      <c r="B36" s="19">
        <v>1.60115737099E11</v>
      </c>
      <c r="C36" s="20" t="s">
        <v>370</v>
      </c>
      <c r="D36" s="21" t="s">
        <v>371</v>
      </c>
      <c r="E36" s="22">
        <v>9.849052324E9</v>
      </c>
      <c r="F36" s="23">
        <v>87.5</v>
      </c>
      <c r="G36" s="23">
        <v>97.4</v>
      </c>
      <c r="H36" s="23" t="s">
        <v>87</v>
      </c>
      <c r="I36" s="23">
        <v>7.43</v>
      </c>
    </row>
    <row r="37" ht="21.75" customHeight="1">
      <c r="A37" s="18">
        <v>36.0</v>
      </c>
      <c r="B37" s="19">
        <v>1.601157371E11</v>
      </c>
      <c r="C37" s="20" t="s">
        <v>380</v>
      </c>
      <c r="D37" s="21" t="s">
        <v>381</v>
      </c>
      <c r="E37" s="22">
        <v>7.842233888E9</v>
      </c>
      <c r="F37" s="23">
        <v>92.2</v>
      </c>
      <c r="G37" s="23">
        <v>97.0</v>
      </c>
      <c r="H37" s="23" t="s">
        <v>87</v>
      </c>
      <c r="I37" s="23">
        <v>8.97</v>
      </c>
    </row>
    <row r="38" ht="21.75" customHeight="1">
      <c r="A38" s="18">
        <v>37.0</v>
      </c>
      <c r="B38" s="19">
        <v>1.60115737101E11</v>
      </c>
      <c r="C38" s="20" t="s">
        <v>389</v>
      </c>
      <c r="D38" s="21" t="s">
        <v>390</v>
      </c>
      <c r="E38" s="22">
        <v>9.676601325E9</v>
      </c>
      <c r="F38" s="23">
        <v>90.2</v>
      </c>
      <c r="G38" s="23">
        <v>97.8</v>
      </c>
      <c r="H38" s="23" t="s">
        <v>87</v>
      </c>
      <c r="I38" s="23">
        <v>7.59</v>
      </c>
    </row>
    <row r="39" ht="21.75" customHeight="1">
      <c r="A39" s="18">
        <v>38.0</v>
      </c>
      <c r="B39" s="19">
        <v>1.60115737102E11</v>
      </c>
      <c r="C39" s="20" t="s">
        <v>397</v>
      </c>
      <c r="D39" s="21" t="s">
        <v>398</v>
      </c>
      <c r="E39" s="22">
        <v>9.98942927E9</v>
      </c>
      <c r="F39" s="23">
        <v>88.3</v>
      </c>
      <c r="G39" s="23">
        <v>94.2</v>
      </c>
      <c r="H39" s="23" t="s">
        <v>87</v>
      </c>
      <c r="I39" s="23">
        <v>7.96</v>
      </c>
    </row>
    <row r="40" ht="21.75" customHeight="1">
      <c r="A40" s="18">
        <v>39.0</v>
      </c>
      <c r="B40" s="19">
        <v>1.60115737104E11</v>
      </c>
      <c r="C40" s="20" t="s">
        <v>407</v>
      </c>
      <c r="D40" s="21" t="s">
        <v>408</v>
      </c>
      <c r="E40" s="22">
        <v>7.79390222E9</v>
      </c>
      <c r="F40" s="23">
        <v>91.6</v>
      </c>
      <c r="G40" s="23">
        <v>96.3</v>
      </c>
      <c r="H40" s="23" t="s">
        <v>87</v>
      </c>
      <c r="I40" s="23">
        <v>8.5</v>
      </c>
    </row>
    <row r="41" ht="21.75" customHeight="1">
      <c r="A41" s="18">
        <v>40.0</v>
      </c>
      <c r="B41" s="19">
        <v>1.60115737105E11</v>
      </c>
      <c r="C41" s="20" t="s">
        <v>415</v>
      </c>
      <c r="D41" s="21" t="s">
        <v>416</v>
      </c>
      <c r="E41" s="22">
        <v>9.246887773E9</v>
      </c>
      <c r="F41" s="23">
        <v>93.1</v>
      </c>
      <c r="G41" s="23">
        <v>95.3</v>
      </c>
      <c r="H41" s="23" t="s">
        <v>87</v>
      </c>
      <c r="I41" s="23">
        <v>8.0</v>
      </c>
    </row>
    <row r="42" ht="21.75" customHeight="1">
      <c r="A42" s="18">
        <v>41.0</v>
      </c>
      <c r="B42" s="19">
        <v>1.60115737106E11</v>
      </c>
      <c r="C42" s="20" t="s">
        <v>424</v>
      </c>
      <c r="D42" s="21" t="s">
        <v>425</v>
      </c>
      <c r="E42" s="22">
        <v>9.553929964E9</v>
      </c>
      <c r="F42" s="23">
        <v>91.0</v>
      </c>
      <c r="G42" s="23">
        <v>93.0</v>
      </c>
      <c r="H42" s="23" t="s">
        <v>87</v>
      </c>
      <c r="I42" s="23">
        <v>7.5</v>
      </c>
    </row>
    <row r="43" ht="21.75" customHeight="1">
      <c r="A43" s="18">
        <v>42.0</v>
      </c>
      <c r="B43" s="19">
        <v>1.60115737107E11</v>
      </c>
      <c r="C43" s="20" t="s">
        <v>433</v>
      </c>
      <c r="D43" s="21" t="s">
        <v>434</v>
      </c>
      <c r="E43" s="22">
        <v>7.989134149E9</v>
      </c>
      <c r="F43" s="23">
        <v>88.4</v>
      </c>
      <c r="G43" s="23">
        <v>88.7</v>
      </c>
      <c r="H43" s="23" t="s">
        <v>87</v>
      </c>
      <c r="I43" s="23">
        <v>7.88</v>
      </c>
    </row>
    <row r="44" ht="21.75" customHeight="1">
      <c r="A44" s="18">
        <v>43.0</v>
      </c>
      <c r="B44" s="19">
        <v>1.60115737108E11</v>
      </c>
      <c r="C44" s="20" t="s">
        <v>442</v>
      </c>
      <c r="D44" s="21" t="s">
        <v>443</v>
      </c>
      <c r="E44" s="22">
        <v>9.703953072E9</v>
      </c>
      <c r="F44" s="23">
        <v>92.2</v>
      </c>
      <c r="G44" s="23">
        <v>90.0</v>
      </c>
      <c r="H44" s="23" t="s">
        <v>87</v>
      </c>
      <c r="I44" s="23">
        <v>7.23</v>
      </c>
    </row>
    <row r="45" ht="21.75" customHeight="1">
      <c r="A45" s="18">
        <v>44.0</v>
      </c>
      <c r="B45" s="19">
        <v>1.60115737109E11</v>
      </c>
      <c r="C45" s="20" t="s">
        <v>452</v>
      </c>
      <c r="D45" s="21" t="s">
        <v>453</v>
      </c>
      <c r="E45" s="22">
        <v>9.505514048E9</v>
      </c>
      <c r="F45" s="23">
        <v>82.6</v>
      </c>
      <c r="G45" s="23">
        <v>93.2</v>
      </c>
      <c r="H45" s="23" t="s">
        <v>87</v>
      </c>
      <c r="I45" s="23">
        <v>7.63</v>
      </c>
    </row>
    <row r="46" ht="21.75" customHeight="1">
      <c r="A46" s="18">
        <v>45.0</v>
      </c>
      <c r="B46" s="19">
        <v>1.6011573711E11</v>
      </c>
      <c r="C46" s="20" t="s">
        <v>463</v>
      </c>
      <c r="D46" s="21" t="s">
        <v>464</v>
      </c>
      <c r="E46" s="22">
        <v>7.075638555E9</v>
      </c>
      <c r="F46" s="23">
        <v>82.6</v>
      </c>
      <c r="G46" s="23">
        <v>95.1</v>
      </c>
      <c r="H46" s="23" t="s">
        <v>87</v>
      </c>
      <c r="I46" s="23">
        <v>7.85</v>
      </c>
    </row>
    <row r="47" ht="21.75" customHeight="1">
      <c r="A47" s="18">
        <v>46.0</v>
      </c>
      <c r="B47" s="19">
        <v>1.60115737111E11</v>
      </c>
      <c r="C47" s="20" t="s">
        <v>473</v>
      </c>
      <c r="D47" s="21" t="s">
        <v>474</v>
      </c>
      <c r="E47" s="22">
        <v>9.010457189E9</v>
      </c>
      <c r="F47" s="23">
        <v>85.5</v>
      </c>
      <c r="G47" s="23">
        <v>95.2</v>
      </c>
      <c r="H47" s="23" t="s">
        <v>87</v>
      </c>
      <c r="I47" s="23">
        <v>7.64</v>
      </c>
    </row>
    <row r="48" ht="21.75" customHeight="1">
      <c r="A48" s="18">
        <v>47.0</v>
      </c>
      <c r="B48" s="19">
        <v>1.60115737112E11</v>
      </c>
      <c r="C48" s="20" t="s">
        <v>482</v>
      </c>
      <c r="D48" s="21" t="s">
        <v>483</v>
      </c>
      <c r="E48" s="22">
        <v>9.490786793E9</v>
      </c>
      <c r="F48" s="23">
        <v>92.1</v>
      </c>
      <c r="G48" s="23">
        <v>96.9</v>
      </c>
      <c r="H48" s="23" t="s">
        <v>87</v>
      </c>
      <c r="I48" s="23">
        <v>7.32</v>
      </c>
    </row>
    <row r="49" ht="21.75" customHeight="1">
      <c r="A49" s="18">
        <v>48.0</v>
      </c>
      <c r="B49" s="19">
        <v>1.60115737113E11</v>
      </c>
      <c r="C49" s="20" t="s">
        <v>491</v>
      </c>
      <c r="D49" s="21" t="s">
        <v>492</v>
      </c>
      <c r="E49" s="22">
        <v>9.618313717E9</v>
      </c>
      <c r="F49" s="23">
        <v>87.3</v>
      </c>
      <c r="G49" s="23">
        <v>97.0</v>
      </c>
      <c r="H49" s="23" t="s">
        <v>87</v>
      </c>
      <c r="I49" s="23">
        <v>8.34</v>
      </c>
    </row>
    <row r="50" ht="21.75" customHeight="1">
      <c r="A50" s="18">
        <v>49.0</v>
      </c>
      <c r="B50" s="19">
        <v>1.60115737114E11</v>
      </c>
      <c r="C50" s="20" t="s">
        <v>501</v>
      </c>
      <c r="D50" s="21" t="s">
        <v>502</v>
      </c>
      <c r="E50" s="22">
        <v>9.51535133E9</v>
      </c>
      <c r="F50" s="23">
        <v>77.9</v>
      </c>
      <c r="G50" s="23">
        <v>92.3</v>
      </c>
      <c r="H50" s="23" t="s">
        <v>87</v>
      </c>
      <c r="I50" s="23">
        <v>6.81</v>
      </c>
    </row>
    <row r="51" ht="21.75" customHeight="1">
      <c r="A51" s="18">
        <v>50.0</v>
      </c>
      <c r="B51" s="19">
        <v>1.60115737115E11</v>
      </c>
      <c r="C51" s="20" t="s">
        <v>507</v>
      </c>
      <c r="D51" s="21" t="s">
        <v>508</v>
      </c>
      <c r="E51" s="22">
        <v>9.951872847E9</v>
      </c>
      <c r="F51" s="23">
        <v>90.25</v>
      </c>
      <c r="G51" s="23">
        <v>95.7</v>
      </c>
      <c r="H51" s="23" t="s">
        <v>87</v>
      </c>
      <c r="I51" s="23">
        <v>8.3</v>
      </c>
    </row>
    <row r="52" ht="21.75" customHeight="1">
      <c r="A52" s="18">
        <v>51.0</v>
      </c>
      <c r="B52" s="19">
        <v>1.60115737116E11</v>
      </c>
      <c r="C52" s="20" t="s">
        <v>514</v>
      </c>
      <c r="D52" s="21" t="s">
        <v>515</v>
      </c>
      <c r="E52" s="22">
        <v>8.143199835E9</v>
      </c>
      <c r="F52" s="23">
        <v>83.6</v>
      </c>
      <c r="G52" s="23">
        <v>97.0</v>
      </c>
      <c r="H52" s="23" t="s">
        <v>87</v>
      </c>
      <c r="I52" s="23">
        <v>7.41</v>
      </c>
    </row>
    <row r="53" ht="21.75" customHeight="1">
      <c r="A53" s="18">
        <v>52.0</v>
      </c>
      <c r="B53" s="19">
        <v>1.60115737117E11</v>
      </c>
      <c r="C53" s="20" t="s">
        <v>522</v>
      </c>
      <c r="D53" s="21" t="s">
        <v>523</v>
      </c>
      <c r="E53" s="22">
        <v>9.676995652E9</v>
      </c>
      <c r="F53" s="23">
        <v>78.0</v>
      </c>
      <c r="G53" s="23">
        <v>93.6</v>
      </c>
      <c r="H53" s="23" t="s">
        <v>87</v>
      </c>
      <c r="I53" s="23">
        <v>7.53</v>
      </c>
    </row>
    <row r="54" ht="21.75" customHeight="1">
      <c r="A54" s="18">
        <v>53.0</v>
      </c>
      <c r="B54" s="19">
        <v>1.60115737118E11</v>
      </c>
      <c r="C54" s="20" t="s">
        <v>532</v>
      </c>
      <c r="D54" s="21" t="s">
        <v>533</v>
      </c>
      <c r="E54" s="22">
        <v>9.030222292E9</v>
      </c>
      <c r="F54" s="23">
        <v>92.0</v>
      </c>
      <c r="G54" s="23">
        <v>98.2</v>
      </c>
      <c r="H54" s="23" t="s">
        <v>87</v>
      </c>
      <c r="I54" s="23">
        <v>8.47</v>
      </c>
    </row>
    <row r="55" ht="21.75" customHeight="1">
      <c r="A55" s="18">
        <v>54.0</v>
      </c>
      <c r="B55" s="19">
        <v>1.60115737119E11</v>
      </c>
      <c r="C55" s="20" t="s">
        <v>540</v>
      </c>
      <c r="D55" s="21" t="s">
        <v>541</v>
      </c>
      <c r="E55" s="22">
        <v>9.100488767E9</v>
      </c>
      <c r="F55" s="23">
        <v>93.1</v>
      </c>
      <c r="G55" s="23">
        <v>96.6</v>
      </c>
      <c r="H55" s="23" t="s">
        <v>87</v>
      </c>
      <c r="I55" s="23">
        <v>7.31</v>
      </c>
    </row>
    <row r="56" ht="21.75" customHeight="1">
      <c r="A56" s="18">
        <v>55.0</v>
      </c>
      <c r="B56" s="19">
        <v>1.6011573712E11</v>
      </c>
      <c r="C56" s="20" t="s">
        <v>549</v>
      </c>
      <c r="D56" s="21" t="s">
        <v>550</v>
      </c>
      <c r="E56" s="22">
        <v>9.000606099E9</v>
      </c>
      <c r="F56" s="23">
        <v>83.6</v>
      </c>
      <c r="G56" s="23">
        <v>69.0</v>
      </c>
      <c r="H56" s="23" t="s">
        <v>87</v>
      </c>
      <c r="I56" s="23">
        <v>7.2</v>
      </c>
    </row>
    <row r="57" ht="21.75" customHeight="1">
      <c r="A57" s="18">
        <v>56.0</v>
      </c>
      <c r="B57" s="19">
        <v>1.60115737313E11</v>
      </c>
      <c r="C57" s="20" t="s">
        <v>557</v>
      </c>
      <c r="D57" s="21" t="s">
        <v>558</v>
      </c>
      <c r="E57" s="22">
        <v>8.50090362E9</v>
      </c>
      <c r="F57" s="23">
        <v>62.7</v>
      </c>
      <c r="G57" s="23" t="s">
        <v>87</v>
      </c>
      <c r="H57" s="23">
        <v>67.4</v>
      </c>
      <c r="I57" s="23">
        <v>6.89</v>
      </c>
    </row>
    <row r="58" ht="21.75" customHeight="1">
      <c r="A58" s="18">
        <v>57.0</v>
      </c>
      <c r="B58" s="19">
        <v>1.60115737314E11</v>
      </c>
      <c r="C58" s="20" t="s">
        <v>566</v>
      </c>
      <c r="D58" s="21" t="s">
        <v>567</v>
      </c>
      <c r="E58" s="22">
        <v>9.182741393E9</v>
      </c>
      <c r="F58" s="23">
        <v>84.0</v>
      </c>
      <c r="G58" s="23" t="s">
        <v>87</v>
      </c>
      <c r="H58" s="23">
        <v>72.0</v>
      </c>
      <c r="I58" s="23">
        <v>6.0</v>
      </c>
    </row>
    <row r="59" ht="21.75" customHeight="1">
      <c r="A59" s="18">
        <v>58.0</v>
      </c>
      <c r="B59" s="19">
        <v>1.60115737315E11</v>
      </c>
      <c r="C59" s="20" t="s">
        <v>576</v>
      </c>
      <c r="D59" s="21" t="s">
        <v>577</v>
      </c>
      <c r="E59" s="22">
        <v>7.386384843E9</v>
      </c>
      <c r="F59" s="23">
        <v>82.6</v>
      </c>
      <c r="G59" s="23" t="s">
        <v>87</v>
      </c>
      <c r="H59" s="23">
        <v>62.18</v>
      </c>
      <c r="I59" s="23">
        <v>6.72</v>
      </c>
    </row>
    <row r="60" ht="21.75" customHeight="1">
      <c r="A60" s="18">
        <v>59.0</v>
      </c>
      <c r="B60" s="19">
        <v>1.60115737316E11</v>
      </c>
      <c r="C60" s="20" t="s">
        <v>586</v>
      </c>
      <c r="D60" s="21" t="s">
        <v>587</v>
      </c>
      <c r="E60" s="22">
        <v>9.700801559E9</v>
      </c>
      <c r="F60" s="23">
        <v>83.6</v>
      </c>
      <c r="G60" s="23" t="s">
        <v>87</v>
      </c>
      <c r="H60" s="23">
        <v>71.0</v>
      </c>
      <c r="I60" s="23">
        <v>6.25</v>
      </c>
    </row>
    <row r="61" ht="21.75" customHeight="1">
      <c r="A61" s="18">
        <v>60.0</v>
      </c>
      <c r="B61" s="19">
        <v>1.60115737317E11</v>
      </c>
      <c r="C61" s="20" t="s">
        <v>596</v>
      </c>
      <c r="D61" s="21" t="s">
        <v>597</v>
      </c>
      <c r="E61" s="22">
        <v>9.618059355E9</v>
      </c>
      <c r="F61" s="23">
        <v>87.4</v>
      </c>
      <c r="G61" s="23" t="s">
        <v>87</v>
      </c>
      <c r="H61" s="23">
        <v>82.0</v>
      </c>
      <c r="I61" s="23">
        <v>7.82</v>
      </c>
    </row>
    <row r="62" ht="21.75" customHeight="1">
      <c r="A62" s="18">
        <v>61.0</v>
      </c>
      <c r="B62" s="19">
        <v>1.60115737319E11</v>
      </c>
      <c r="C62" s="20" t="s">
        <v>612</v>
      </c>
      <c r="D62" s="21" t="s">
        <v>613</v>
      </c>
      <c r="E62" s="22">
        <v>7.993498798E9</v>
      </c>
      <c r="F62" s="23">
        <v>64.5</v>
      </c>
      <c r="G62" s="23" t="s">
        <v>87</v>
      </c>
      <c r="H62" s="23">
        <v>70.0</v>
      </c>
      <c r="I62" s="23">
        <v>6.3</v>
      </c>
    </row>
    <row r="63" ht="21.75" customHeight="1">
      <c r="A63" s="18">
        <v>62.0</v>
      </c>
      <c r="B63" s="19">
        <v>1.6011573732E11</v>
      </c>
      <c r="C63" s="20" t="s">
        <v>620</v>
      </c>
      <c r="D63" s="21" t="s">
        <v>621</v>
      </c>
      <c r="E63" s="22">
        <v>8.686738129E9</v>
      </c>
      <c r="F63" s="23">
        <v>66.5</v>
      </c>
      <c r="G63" s="23" t="s">
        <v>87</v>
      </c>
      <c r="H63" s="23">
        <v>67.0</v>
      </c>
      <c r="I63" s="23">
        <v>6.5</v>
      </c>
    </row>
    <row r="64" ht="21.75" customHeight="1">
      <c r="A64" s="18">
        <v>63.0</v>
      </c>
      <c r="B64" s="19">
        <v>1.60115737323E11</v>
      </c>
      <c r="C64" s="20" t="s">
        <v>634</v>
      </c>
      <c r="D64" s="21" t="s">
        <v>635</v>
      </c>
      <c r="E64" s="22">
        <v>8.790508462E9</v>
      </c>
      <c r="F64" s="23">
        <v>80.7</v>
      </c>
      <c r="G64" s="23" t="s">
        <v>87</v>
      </c>
      <c r="H64" s="23">
        <v>78.83</v>
      </c>
      <c r="I64" s="23">
        <v>6.33</v>
      </c>
    </row>
    <row r="65" ht="21.75" customHeight="1">
      <c r="B65" s="1"/>
      <c r="C65" s="2"/>
      <c r="D65" s="25"/>
      <c r="E65" s="10"/>
      <c r="F65" s="3"/>
      <c r="G65" s="3"/>
      <c r="H65" s="3"/>
      <c r="I65" s="3"/>
    </row>
    <row r="66" ht="21.75" customHeight="1">
      <c r="B66" s="1"/>
      <c r="D66" s="25"/>
      <c r="E66" s="2"/>
      <c r="F66" s="3"/>
      <c r="G66" s="3"/>
      <c r="H66" s="3"/>
      <c r="I66" s="3"/>
    </row>
    <row r="67" ht="21.75" customHeight="1">
      <c r="B67" s="1"/>
      <c r="D67" s="25"/>
      <c r="E67" s="2"/>
      <c r="F67" s="3"/>
      <c r="G67" s="3"/>
      <c r="H67" s="3"/>
      <c r="I67" s="3"/>
    </row>
    <row r="68" ht="21.75" customHeight="1">
      <c r="B68" s="1"/>
      <c r="D68" s="25"/>
      <c r="E68" s="2"/>
      <c r="F68" s="3"/>
      <c r="G68" s="3"/>
      <c r="H68" s="3"/>
      <c r="I68" s="3"/>
    </row>
    <row r="69" ht="21.75" customHeight="1">
      <c r="B69" s="1"/>
      <c r="D69" s="25"/>
      <c r="E69" s="2"/>
      <c r="F69" s="3"/>
      <c r="G69" s="3"/>
      <c r="H69" s="3"/>
      <c r="I69" s="3"/>
    </row>
    <row r="70" ht="21.75" customHeight="1">
      <c r="B70" s="1"/>
      <c r="D70" s="25"/>
      <c r="E70" s="2"/>
      <c r="F70" s="3"/>
      <c r="G70" s="3"/>
      <c r="H70" s="3"/>
      <c r="I70" s="3"/>
    </row>
    <row r="71" ht="21.75" customHeight="1">
      <c r="B71" s="1"/>
      <c r="D71" s="25"/>
      <c r="E71" s="2"/>
      <c r="F71" s="3"/>
      <c r="G71" s="3"/>
      <c r="H71" s="3"/>
      <c r="I71" s="3"/>
    </row>
    <row r="72" ht="21.75" customHeight="1">
      <c r="B72" s="1"/>
      <c r="D72" s="25"/>
      <c r="E72" s="2"/>
      <c r="F72" s="3"/>
      <c r="G72" s="3"/>
      <c r="H72" s="3"/>
      <c r="I72" s="3"/>
    </row>
    <row r="73" ht="21.75" customHeight="1">
      <c r="B73" s="1"/>
      <c r="D73" s="25"/>
      <c r="E73" s="2"/>
      <c r="F73" s="3"/>
      <c r="G73" s="3"/>
      <c r="H73" s="3"/>
      <c r="I73" s="3"/>
    </row>
    <row r="74" ht="21.75" customHeight="1">
      <c r="B74" s="1"/>
      <c r="D74" s="25"/>
      <c r="E74" s="2"/>
      <c r="F74" s="3"/>
      <c r="G74" s="3"/>
      <c r="H74" s="3"/>
      <c r="I74" s="3"/>
    </row>
    <row r="75" ht="21.75" customHeight="1">
      <c r="B75" s="1"/>
      <c r="D75" s="25"/>
      <c r="E75" s="2"/>
      <c r="F75" s="3"/>
      <c r="G75" s="3"/>
      <c r="H75" s="3"/>
      <c r="I75" s="3"/>
    </row>
    <row r="76" ht="21.75" customHeight="1">
      <c r="B76" s="1"/>
      <c r="D76" s="25"/>
      <c r="E76" s="2"/>
      <c r="F76" s="3"/>
      <c r="G76" s="3"/>
      <c r="H76" s="3"/>
      <c r="I76" s="3"/>
    </row>
    <row r="77" ht="21.75" customHeight="1">
      <c r="B77" s="1"/>
      <c r="D77" s="25"/>
      <c r="E77" s="2"/>
      <c r="F77" s="3"/>
      <c r="G77" s="3"/>
      <c r="H77" s="3"/>
      <c r="I77" s="3"/>
    </row>
    <row r="78" ht="21.75" customHeight="1">
      <c r="B78" s="1"/>
      <c r="D78" s="25"/>
      <c r="E78" s="2"/>
      <c r="F78" s="3"/>
      <c r="G78" s="3"/>
      <c r="H78" s="3"/>
      <c r="I78" s="3"/>
    </row>
    <row r="79" ht="21.75" customHeight="1">
      <c r="B79" s="1"/>
      <c r="D79" s="25"/>
      <c r="E79" s="2"/>
      <c r="F79" s="3"/>
      <c r="G79" s="3"/>
      <c r="H79" s="3"/>
      <c r="I79" s="3"/>
    </row>
    <row r="80" ht="21.75" customHeight="1">
      <c r="B80" s="1"/>
      <c r="D80" s="25"/>
      <c r="E80" s="2"/>
      <c r="F80" s="3"/>
      <c r="G80" s="3"/>
      <c r="H80" s="3"/>
      <c r="I80" s="3"/>
    </row>
    <row r="81" ht="21.75" customHeight="1">
      <c r="B81" s="1"/>
      <c r="D81" s="25"/>
      <c r="E81" s="2"/>
      <c r="F81" s="3"/>
      <c r="G81" s="3"/>
      <c r="H81" s="3"/>
      <c r="I81" s="3"/>
    </row>
    <row r="82" ht="21.75" customHeight="1">
      <c r="B82" s="1"/>
      <c r="D82" s="25"/>
      <c r="E82" s="2"/>
      <c r="F82" s="3"/>
      <c r="G82" s="3"/>
      <c r="H82" s="3"/>
      <c r="I82" s="3"/>
    </row>
    <row r="83" ht="21.75" customHeight="1">
      <c r="B83" s="1"/>
      <c r="D83" s="25"/>
      <c r="E83" s="2"/>
      <c r="F83" s="3"/>
      <c r="G83" s="3"/>
      <c r="H83" s="3"/>
      <c r="I83" s="3"/>
    </row>
    <row r="84" ht="21.75" customHeight="1">
      <c r="B84" s="1"/>
      <c r="D84" s="25"/>
      <c r="E84" s="2"/>
      <c r="F84" s="3"/>
      <c r="G84" s="3"/>
      <c r="H84" s="3"/>
      <c r="I84" s="3"/>
    </row>
    <row r="85" ht="21.75" customHeight="1">
      <c r="B85" s="1"/>
      <c r="D85" s="25"/>
      <c r="E85" s="2"/>
      <c r="F85" s="3"/>
      <c r="G85" s="3"/>
      <c r="H85" s="3"/>
      <c r="I85" s="3"/>
    </row>
    <row r="86" ht="21.75" customHeight="1">
      <c r="B86" s="1"/>
      <c r="D86" s="25"/>
      <c r="E86" s="2"/>
      <c r="F86" s="3"/>
      <c r="G86" s="3"/>
      <c r="H86" s="3"/>
      <c r="I86" s="3"/>
    </row>
    <row r="87" ht="21.75" customHeight="1">
      <c r="B87" s="1"/>
      <c r="D87" s="25"/>
      <c r="E87" s="2"/>
      <c r="F87" s="3"/>
      <c r="G87" s="3"/>
      <c r="H87" s="3"/>
      <c r="I87" s="3"/>
    </row>
    <row r="88" ht="21.75" customHeight="1">
      <c r="B88" s="1"/>
      <c r="D88" s="25"/>
      <c r="E88" s="2"/>
      <c r="F88" s="3"/>
      <c r="G88" s="3"/>
      <c r="H88" s="3"/>
      <c r="I88" s="3"/>
    </row>
    <row r="89" ht="21.75" customHeight="1">
      <c r="B89" s="1"/>
      <c r="D89" s="25"/>
      <c r="E89" s="2"/>
      <c r="F89" s="3"/>
      <c r="G89" s="3"/>
      <c r="H89" s="3"/>
      <c r="I89" s="3"/>
    </row>
    <row r="90" ht="21.75" customHeight="1">
      <c r="B90" s="1"/>
      <c r="D90" s="25"/>
      <c r="E90" s="2"/>
      <c r="F90" s="3"/>
      <c r="G90" s="3"/>
      <c r="H90" s="3"/>
      <c r="I90" s="3"/>
    </row>
    <row r="91" ht="21.75" customHeight="1">
      <c r="B91" s="1"/>
      <c r="D91" s="25"/>
      <c r="E91" s="2"/>
      <c r="F91" s="3"/>
      <c r="G91" s="3"/>
      <c r="H91" s="3"/>
      <c r="I91" s="3"/>
    </row>
    <row r="92" ht="21.75" customHeight="1">
      <c r="B92" s="1"/>
      <c r="D92" s="25"/>
      <c r="E92" s="2"/>
      <c r="F92" s="3"/>
      <c r="G92" s="3"/>
      <c r="H92" s="3"/>
      <c r="I92" s="3"/>
    </row>
    <row r="93" ht="21.75" customHeight="1">
      <c r="B93" s="1"/>
      <c r="D93" s="25"/>
      <c r="E93" s="2"/>
      <c r="F93" s="3"/>
      <c r="G93" s="3"/>
      <c r="H93" s="3"/>
      <c r="I93" s="3"/>
    </row>
    <row r="94" ht="21.75" customHeight="1">
      <c r="B94" s="1"/>
      <c r="D94" s="25"/>
      <c r="E94" s="2"/>
      <c r="F94" s="3"/>
      <c r="G94" s="3"/>
      <c r="H94" s="3"/>
      <c r="I94" s="3"/>
    </row>
    <row r="95" ht="21.75" customHeight="1">
      <c r="B95" s="1"/>
      <c r="D95" s="25"/>
      <c r="E95" s="2"/>
      <c r="F95" s="3"/>
      <c r="G95" s="3"/>
      <c r="H95" s="3"/>
      <c r="I95" s="3"/>
    </row>
    <row r="96" ht="21.75" customHeight="1">
      <c r="B96" s="1"/>
      <c r="D96" s="25"/>
      <c r="E96" s="2"/>
      <c r="F96" s="3"/>
      <c r="G96" s="3"/>
      <c r="H96" s="3"/>
      <c r="I96" s="3"/>
    </row>
    <row r="97" ht="21.75" customHeight="1">
      <c r="B97" s="1"/>
      <c r="D97" s="25"/>
      <c r="E97" s="2"/>
      <c r="F97" s="3"/>
      <c r="G97" s="3"/>
      <c r="H97" s="3"/>
      <c r="I97" s="3"/>
    </row>
    <row r="98" ht="21.75" customHeight="1">
      <c r="B98" s="1"/>
      <c r="D98" s="25"/>
      <c r="E98" s="2"/>
      <c r="F98" s="3"/>
      <c r="G98" s="3"/>
      <c r="H98" s="3"/>
      <c r="I98" s="3"/>
    </row>
    <row r="99" ht="21.75" customHeight="1">
      <c r="B99" s="1"/>
      <c r="D99" s="25"/>
      <c r="E99" s="2"/>
      <c r="F99" s="3"/>
      <c r="G99" s="3"/>
      <c r="H99" s="3"/>
      <c r="I99" s="3"/>
    </row>
    <row r="100" ht="21.75" customHeight="1">
      <c r="B100" s="1"/>
      <c r="D100" s="25"/>
      <c r="E100" s="2"/>
      <c r="F100" s="3"/>
      <c r="G100" s="3"/>
      <c r="H100" s="3"/>
      <c r="I100" s="3"/>
    </row>
    <row r="101" ht="21.75" customHeight="1">
      <c r="B101" s="1"/>
      <c r="D101" s="25"/>
      <c r="E101" s="2"/>
      <c r="F101" s="3"/>
      <c r="G101" s="3"/>
      <c r="H101" s="3"/>
      <c r="I101" s="3"/>
    </row>
    <row r="102" ht="21.75" customHeight="1">
      <c r="B102" s="1"/>
      <c r="D102" s="25"/>
      <c r="E102" s="2"/>
      <c r="F102" s="3"/>
      <c r="G102" s="3"/>
      <c r="H102" s="3"/>
      <c r="I102" s="3"/>
    </row>
    <row r="103" ht="21.75" customHeight="1">
      <c r="B103" s="1"/>
      <c r="D103" s="25"/>
      <c r="E103" s="2"/>
      <c r="F103" s="3"/>
      <c r="G103" s="3"/>
      <c r="H103" s="3"/>
      <c r="I103" s="3"/>
    </row>
    <row r="104" ht="21.75" customHeight="1">
      <c r="B104" s="1"/>
      <c r="D104" s="25"/>
      <c r="E104" s="2"/>
      <c r="F104" s="3"/>
      <c r="G104" s="3"/>
      <c r="H104" s="3"/>
      <c r="I104" s="3"/>
    </row>
    <row r="105" ht="21.75" customHeight="1">
      <c r="B105" s="1"/>
      <c r="D105" s="25"/>
      <c r="E105" s="2"/>
      <c r="F105" s="3"/>
      <c r="G105" s="3"/>
      <c r="H105" s="3"/>
      <c r="I105" s="3"/>
    </row>
    <row r="106" ht="21.75" customHeight="1">
      <c r="B106" s="1"/>
      <c r="D106" s="25"/>
      <c r="E106" s="2"/>
      <c r="F106" s="3"/>
      <c r="G106" s="3"/>
      <c r="H106" s="3"/>
      <c r="I106" s="3"/>
    </row>
    <row r="107" ht="21.75" customHeight="1">
      <c r="B107" s="1"/>
      <c r="D107" s="25"/>
      <c r="E107" s="2"/>
      <c r="F107" s="3"/>
      <c r="G107" s="3"/>
      <c r="H107" s="3"/>
      <c r="I107" s="3"/>
    </row>
    <row r="108" ht="21.75" customHeight="1">
      <c r="B108" s="1"/>
      <c r="D108" s="25"/>
      <c r="E108" s="2"/>
      <c r="F108" s="3"/>
      <c r="G108" s="3"/>
      <c r="H108" s="3"/>
      <c r="I108" s="3"/>
    </row>
    <row r="109" ht="21.75" customHeight="1">
      <c r="B109" s="1"/>
      <c r="D109" s="25"/>
      <c r="E109" s="2"/>
      <c r="F109" s="3"/>
      <c r="G109" s="3"/>
      <c r="H109" s="3"/>
      <c r="I109" s="3"/>
    </row>
    <row r="110" ht="21.75" customHeight="1">
      <c r="B110" s="1"/>
      <c r="D110" s="25"/>
      <c r="E110" s="2"/>
      <c r="F110" s="3"/>
      <c r="G110" s="3"/>
      <c r="H110" s="3"/>
      <c r="I110" s="3"/>
    </row>
    <row r="111" ht="21.75" customHeight="1">
      <c r="B111" s="1"/>
      <c r="D111" s="25"/>
      <c r="E111" s="2"/>
      <c r="F111" s="3"/>
      <c r="G111" s="3"/>
      <c r="H111" s="3"/>
      <c r="I111" s="3"/>
    </row>
    <row r="112" ht="21.75" customHeight="1">
      <c r="B112" s="1"/>
      <c r="D112" s="25"/>
      <c r="E112" s="2"/>
      <c r="F112" s="3"/>
      <c r="G112" s="3"/>
      <c r="H112" s="3"/>
      <c r="I112" s="3"/>
    </row>
    <row r="113" ht="21.75" customHeight="1">
      <c r="B113" s="1"/>
      <c r="D113" s="25"/>
      <c r="E113" s="2"/>
      <c r="F113" s="3"/>
      <c r="G113" s="3"/>
      <c r="H113" s="3"/>
      <c r="I113" s="3"/>
    </row>
    <row r="114" ht="21.75" customHeight="1">
      <c r="B114" s="1"/>
      <c r="D114" s="25"/>
      <c r="E114" s="2"/>
      <c r="F114" s="3"/>
      <c r="G114" s="3"/>
      <c r="H114" s="3"/>
      <c r="I114" s="3"/>
    </row>
    <row r="115" ht="21.75" customHeight="1">
      <c r="B115" s="1"/>
      <c r="D115" s="25"/>
      <c r="E115" s="2"/>
      <c r="F115" s="3"/>
      <c r="G115" s="3"/>
      <c r="H115" s="3"/>
      <c r="I115" s="3"/>
    </row>
    <row r="116" ht="21.75" customHeight="1">
      <c r="B116" s="1"/>
      <c r="D116" s="25"/>
      <c r="E116" s="2"/>
      <c r="F116" s="3"/>
      <c r="G116" s="3"/>
      <c r="H116" s="3"/>
      <c r="I116" s="3"/>
    </row>
    <row r="117" ht="21.75" customHeight="1">
      <c r="B117" s="1"/>
      <c r="D117" s="25"/>
      <c r="E117" s="2"/>
      <c r="F117" s="3"/>
      <c r="G117" s="3"/>
      <c r="H117" s="3"/>
      <c r="I117" s="3"/>
    </row>
    <row r="118" ht="21.75" customHeight="1">
      <c r="B118" s="1"/>
      <c r="D118" s="25"/>
      <c r="E118" s="2"/>
      <c r="F118" s="3"/>
      <c r="G118" s="3"/>
      <c r="H118" s="3"/>
      <c r="I118" s="3"/>
    </row>
    <row r="119" ht="21.75" customHeight="1">
      <c r="B119" s="1"/>
      <c r="D119" s="25"/>
      <c r="E119" s="2"/>
      <c r="F119" s="3"/>
      <c r="G119" s="3"/>
      <c r="H119" s="3"/>
      <c r="I119" s="3"/>
    </row>
    <row r="120" ht="21.75" customHeight="1">
      <c r="B120" s="1"/>
      <c r="D120" s="25"/>
      <c r="E120" s="2"/>
      <c r="F120" s="3"/>
      <c r="G120" s="3"/>
      <c r="H120" s="3"/>
      <c r="I120" s="3"/>
    </row>
    <row r="121" ht="21.75" customHeight="1">
      <c r="B121" s="1"/>
      <c r="D121" s="25"/>
      <c r="E121" s="2"/>
      <c r="F121" s="3"/>
      <c r="G121" s="3"/>
      <c r="H121" s="3"/>
      <c r="I121" s="3"/>
    </row>
    <row r="122" ht="21.75" customHeight="1">
      <c r="B122" s="1"/>
      <c r="D122" s="25"/>
      <c r="E122" s="2"/>
      <c r="F122" s="3"/>
      <c r="G122" s="3"/>
      <c r="H122" s="3"/>
      <c r="I122" s="3"/>
    </row>
    <row r="123" ht="21.75" customHeight="1">
      <c r="B123" s="1"/>
      <c r="D123" s="25"/>
      <c r="E123" s="2"/>
      <c r="F123" s="3"/>
      <c r="G123" s="3"/>
      <c r="H123" s="3"/>
      <c r="I123" s="3"/>
    </row>
    <row r="124" ht="21.75" customHeight="1">
      <c r="B124" s="1"/>
      <c r="D124" s="25"/>
      <c r="E124" s="2"/>
      <c r="F124" s="3"/>
      <c r="G124" s="3"/>
      <c r="H124" s="3"/>
      <c r="I124" s="3"/>
    </row>
    <row r="125" ht="21.75" customHeight="1">
      <c r="B125" s="1"/>
      <c r="D125" s="25"/>
      <c r="E125" s="2"/>
      <c r="F125" s="3"/>
      <c r="G125" s="3"/>
      <c r="H125" s="3"/>
      <c r="I125" s="3"/>
    </row>
    <row r="126" ht="21.75" customHeight="1">
      <c r="B126" s="1"/>
      <c r="D126" s="25"/>
      <c r="E126" s="2"/>
      <c r="F126" s="3"/>
      <c r="G126" s="3"/>
      <c r="H126" s="3"/>
      <c r="I126" s="3"/>
    </row>
    <row r="127" ht="21.75" customHeight="1">
      <c r="B127" s="1"/>
      <c r="D127" s="25"/>
      <c r="E127" s="2"/>
      <c r="F127" s="3"/>
      <c r="G127" s="3"/>
      <c r="H127" s="3"/>
      <c r="I127" s="3"/>
    </row>
    <row r="128" ht="21.75" customHeight="1">
      <c r="B128" s="1"/>
      <c r="D128" s="25"/>
      <c r="E128" s="2"/>
      <c r="F128" s="3"/>
      <c r="G128" s="3"/>
      <c r="H128" s="3"/>
      <c r="I128" s="3"/>
    </row>
    <row r="129" ht="21.75" customHeight="1">
      <c r="B129" s="1"/>
      <c r="D129" s="25"/>
      <c r="E129" s="2"/>
      <c r="F129" s="3"/>
      <c r="G129" s="3"/>
      <c r="H129" s="3"/>
      <c r="I129" s="3"/>
    </row>
    <row r="130" ht="21.75" customHeight="1">
      <c r="B130" s="1"/>
      <c r="D130" s="25"/>
      <c r="E130" s="2"/>
      <c r="F130" s="3"/>
      <c r="G130" s="3"/>
      <c r="H130" s="3"/>
      <c r="I130" s="3"/>
    </row>
    <row r="131" ht="21.75" customHeight="1">
      <c r="B131" s="1"/>
      <c r="D131" s="25"/>
      <c r="E131" s="2"/>
      <c r="F131" s="3"/>
      <c r="G131" s="3"/>
      <c r="H131" s="3"/>
      <c r="I131" s="3"/>
    </row>
    <row r="132" ht="21.75" customHeight="1">
      <c r="B132" s="1"/>
      <c r="C132" s="2"/>
      <c r="D132" s="25"/>
      <c r="E132" s="2"/>
      <c r="F132" s="3"/>
      <c r="G132" s="3"/>
      <c r="H132" s="3"/>
      <c r="I132" s="3"/>
    </row>
    <row r="133" ht="21.75" customHeight="1">
      <c r="B133" s="1"/>
      <c r="C133" s="2"/>
      <c r="D133" s="25"/>
      <c r="E133" s="2"/>
      <c r="F133" s="3"/>
      <c r="G133" s="3"/>
      <c r="H133" s="3"/>
      <c r="I133" s="3"/>
    </row>
    <row r="134" ht="21.75" customHeight="1">
      <c r="B134" s="1"/>
      <c r="C134" s="2"/>
      <c r="D134" s="25"/>
      <c r="E134" s="2"/>
      <c r="F134" s="3"/>
      <c r="G134" s="3"/>
      <c r="H134" s="3"/>
      <c r="I134" s="3"/>
    </row>
    <row r="135" ht="21.75" customHeight="1">
      <c r="B135" s="1"/>
      <c r="C135" s="2"/>
      <c r="D135" s="25"/>
      <c r="E135" s="2"/>
      <c r="F135" s="3"/>
      <c r="G135" s="3"/>
      <c r="H135" s="3"/>
      <c r="I135" s="3"/>
    </row>
    <row r="136" ht="21.75" customHeight="1">
      <c r="B136" s="1"/>
      <c r="C136" s="2"/>
      <c r="D136" s="25"/>
      <c r="E136" s="2"/>
      <c r="F136" s="3"/>
      <c r="G136" s="3"/>
      <c r="H136" s="3"/>
      <c r="I136" s="3"/>
    </row>
    <row r="137" ht="21.75" customHeight="1">
      <c r="B137" s="1"/>
      <c r="C137" s="2"/>
      <c r="D137" s="25"/>
      <c r="E137" s="2"/>
      <c r="F137" s="3"/>
      <c r="G137" s="3"/>
      <c r="H137" s="3"/>
      <c r="I137" s="3"/>
    </row>
    <row r="138" ht="21.75" customHeight="1">
      <c r="B138" s="1"/>
      <c r="C138" s="2"/>
      <c r="D138" s="25"/>
      <c r="E138" s="2"/>
      <c r="F138" s="3"/>
      <c r="G138" s="3"/>
      <c r="H138" s="3"/>
      <c r="I138" s="3"/>
    </row>
    <row r="139" ht="21.75" customHeight="1">
      <c r="B139" s="1"/>
      <c r="C139" s="2"/>
      <c r="D139" s="25"/>
      <c r="E139" s="2"/>
      <c r="F139" s="3"/>
      <c r="G139" s="3"/>
      <c r="H139" s="3"/>
      <c r="I139" s="3"/>
    </row>
    <row r="140" ht="21.75" customHeight="1">
      <c r="B140" s="1"/>
      <c r="C140" s="2"/>
      <c r="D140" s="25"/>
      <c r="E140" s="2"/>
      <c r="F140" s="3"/>
      <c r="G140" s="3"/>
      <c r="H140" s="3"/>
      <c r="I140" s="3"/>
    </row>
    <row r="141" ht="21.75" customHeight="1">
      <c r="B141" s="1"/>
      <c r="C141" s="2"/>
      <c r="D141" s="25"/>
      <c r="E141" s="2"/>
      <c r="F141" s="3"/>
      <c r="G141" s="3"/>
      <c r="H141" s="3"/>
      <c r="I141" s="3"/>
    </row>
    <row r="142" ht="21.75" customHeight="1">
      <c r="B142" s="1"/>
      <c r="C142" s="2"/>
      <c r="D142" s="25"/>
      <c r="E142" s="2"/>
      <c r="F142" s="3"/>
      <c r="G142" s="3"/>
      <c r="H142" s="3"/>
      <c r="I142" s="3"/>
    </row>
    <row r="143" ht="21.75" customHeight="1">
      <c r="B143" s="1"/>
      <c r="C143" s="2"/>
      <c r="D143" s="25"/>
      <c r="E143" s="2"/>
      <c r="F143" s="3"/>
      <c r="G143" s="3"/>
      <c r="H143" s="3"/>
      <c r="I143" s="3"/>
    </row>
    <row r="144" ht="21.75" customHeight="1">
      <c r="B144" s="1"/>
      <c r="C144" s="2"/>
      <c r="D144" s="25"/>
      <c r="E144" s="2"/>
      <c r="F144" s="3"/>
      <c r="G144" s="3"/>
      <c r="H144" s="3"/>
      <c r="I144" s="3"/>
    </row>
    <row r="145" ht="21.75" customHeight="1">
      <c r="B145" s="1"/>
      <c r="C145" s="2"/>
      <c r="D145" s="25"/>
      <c r="E145" s="2"/>
      <c r="F145" s="3"/>
      <c r="G145" s="3"/>
      <c r="H145" s="3"/>
      <c r="I145" s="3"/>
    </row>
    <row r="146" ht="21.75" customHeight="1">
      <c r="B146" s="1"/>
      <c r="C146" s="2"/>
      <c r="D146" s="25"/>
      <c r="E146" s="2"/>
      <c r="F146" s="3"/>
      <c r="G146" s="3"/>
      <c r="H146" s="3"/>
      <c r="I146" s="3"/>
    </row>
    <row r="147" ht="21.75" customHeight="1">
      <c r="B147" s="1"/>
      <c r="C147" s="2"/>
      <c r="D147" s="25"/>
      <c r="E147" s="2"/>
      <c r="F147" s="3"/>
      <c r="G147" s="3"/>
      <c r="H147" s="3"/>
      <c r="I147" s="3"/>
    </row>
    <row r="148" ht="21.75" customHeight="1">
      <c r="B148" s="1"/>
      <c r="C148" s="2"/>
      <c r="D148" s="25"/>
      <c r="E148" s="2"/>
      <c r="F148" s="3"/>
      <c r="G148" s="3"/>
      <c r="H148" s="3"/>
      <c r="I148" s="3"/>
    </row>
    <row r="149" ht="21.75" customHeight="1">
      <c r="B149" s="1"/>
      <c r="C149" s="2"/>
      <c r="D149" s="25"/>
      <c r="E149" s="2"/>
      <c r="F149" s="3"/>
      <c r="G149" s="3"/>
      <c r="H149" s="3"/>
      <c r="I149" s="3"/>
    </row>
    <row r="150" ht="21.75" customHeight="1">
      <c r="B150" s="1"/>
      <c r="C150" s="2"/>
      <c r="D150" s="25"/>
      <c r="E150" s="2"/>
      <c r="F150" s="3"/>
      <c r="G150" s="3"/>
      <c r="H150" s="3"/>
      <c r="I150" s="3"/>
    </row>
    <row r="151" ht="21.75" customHeight="1">
      <c r="B151" s="1"/>
      <c r="C151" s="2"/>
      <c r="D151" s="25"/>
      <c r="E151" s="2"/>
      <c r="F151" s="3"/>
      <c r="G151" s="3"/>
      <c r="H151" s="3"/>
      <c r="I151" s="3"/>
    </row>
    <row r="152" ht="21.75" customHeight="1">
      <c r="B152" s="1"/>
      <c r="C152" s="2"/>
      <c r="D152" s="25"/>
      <c r="E152" s="2"/>
      <c r="F152" s="3"/>
      <c r="G152" s="3"/>
      <c r="H152" s="3"/>
      <c r="I152" s="3"/>
    </row>
    <row r="153" ht="21.75" customHeight="1">
      <c r="B153" s="1"/>
      <c r="C153" s="2"/>
      <c r="D153" s="25"/>
      <c r="E153" s="2"/>
      <c r="F153" s="3"/>
      <c r="G153" s="3"/>
      <c r="H153" s="3"/>
      <c r="I153" s="3"/>
    </row>
    <row r="154" ht="21.75" customHeight="1">
      <c r="B154" s="1"/>
      <c r="C154" s="2"/>
      <c r="D154" s="25"/>
      <c r="E154" s="2"/>
      <c r="F154" s="3"/>
      <c r="G154" s="3"/>
      <c r="H154" s="3"/>
      <c r="I154" s="3"/>
    </row>
    <row r="155" ht="21.75" customHeight="1">
      <c r="B155" s="1"/>
      <c r="C155" s="2"/>
      <c r="D155" s="25"/>
      <c r="E155" s="2"/>
      <c r="F155" s="3"/>
      <c r="G155" s="3"/>
      <c r="H155" s="3"/>
      <c r="I155" s="3"/>
    </row>
    <row r="156" ht="21.75" customHeight="1">
      <c r="B156" s="1"/>
      <c r="C156" s="2"/>
      <c r="D156" s="25"/>
      <c r="E156" s="2"/>
      <c r="F156" s="3"/>
      <c r="G156" s="3"/>
      <c r="H156" s="3"/>
      <c r="I156" s="3"/>
    </row>
    <row r="157" ht="21.75" customHeight="1">
      <c r="B157" s="1"/>
      <c r="C157" s="2"/>
      <c r="D157" s="25"/>
      <c r="E157" s="2"/>
      <c r="F157" s="3"/>
      <c r="G157" s="3"/>
      <c r="H157" s="3"/>
      <c r="I157" s="3"/>
    </row>
    <row r="158" ht="21.75" customHeight="1">
      <c r="B158" s="1"/>
      <c r="C158" s="2"/>
      <c r="D158" s="25"/>
      <c r="E158" s="2"/>
      <c r="F158" s="3"/>
      <c r="G158" s="3"/>
      <c r="H158" s="3"/>
      <c r="I158" s="3"/>
    </row>
    <row r="159" ht="21.75" customHeight="1">
      <c r="B159" s="1"/>
      <c r="C159" s="2"/>
      <c r="D159" s="25"/>
      <c r="E159" s="2"/>
      <c r="F159" s="3"/>
      <c r="G159" s="3"/>
      <c r="H159" s="3"/>
      <c r="I159" s="3"/>
    </row>
    <row r="160" ht="21.75" customHeight="1">
      <c r="B160" s="1"/>
      <c r="C160" s="2"/>
      <c r="D160" s="25"/>
      <c r="E160" s="2"/>
      <c r="F160" s="3"/>
      <c r="G160" s="3"/>
      <c r="H160" s="3"/>
      <c r="I160" s="3"/>
    </row>
    <row r="161" ht="21.75" customHeight="1">
      <c r="B161" s="1"/>
      <c r="C161" s="2"/>
      <c r="D161" s="25"/>
      <c r="E161" s="2"/>
      <c r="F161" s="3"/>
      <c r="G161" s="3"/>
      <c r="H161" s="3"/>
      <c r="I161" s="3"/>
    </row>
    <row r="162" ht="21.75" customHeight="1">
      <c r="B162" s="1"/>
      <c r="C162" s="2"/>
      <c r="D162" s="25"/>
      <c r="E162" s="2"/>
      <c r="F162" s="3"/>
      <c r="G162" s="3"/>
      <c r="H162" s="3"/>
      <c r="I162" s="3"/>
    </row>
    <row r="163" ht="21.75" customHeight="1">
      <c r="B163" s="1"/>
      <c r="C163" s="2"/>
      <c r="D163" s="25"/>
      <c r="E163" s="2"/>
      <c r="F163" s="3"/>
      <c r="G163" s="3"/>
      <c r="H163" s="3"/>
      <c r="I163" s="3"/>
    </row>
    <row r="164" ht="21.75" customHeight="1">
      <c r="B164" s="1"/>
      <c r="C164" s="2"/>
      <c r="D164" s="25"/>
      <c r="E164" s="2"/>
      <c r="F164" s="3"/>
      <c r="G164" s="3"/>
      <c r="H164" s="3"/>
      <c r="I164" s="3"/>
    </row>
    <row r="165" ht="21.75" customHeight="1">
      <c r="B165" s="1"/>
      <c r="C165" s="2"/>
      <c r="D165" s="25"/>
      <c r="E165" s="2"/>
      <c r="F165" s="3"/>
      <c r="G165" s="3"/>
      <c r="H165" s="3"/>
      <c r="I165" s="3"/>
    </row>
    <row r="166" ht="21.75" customHeight="1">
      <c r="B166" s="1"/>
      <c r="C166" s="2"/>
      <c r="D166" s="25"/>
      <c r="E166" s="2"/>
      <c r="F166" s="3"/>
      <c r="G166" s="3"/>
      <c r="H166" s="3"/>
      <c r="I166" s="3"/>
    </row>
    <row r="167" ht="21.75" customHeight="1">
      <c r="B167" s="1"/>
      <c r="C167" s="2"/>
      <c r="D167" s="25"/>
      <c r="E167" s="2"/>
      <c r="F167" s="3"/>
      <c r="G167" s="3"/>
      <c r="H167" s="3"/>
      <c r="I167" s="3"/>
    </row>
    <row r="168" ht="21.75" customHeight="1">
      <c r="B168" s="12"/>
      <c r="D168" s="26"/>
      <c r="F168" s="3"/>
      <c r="G168" s="3"/>
      <c r="H168" s="3"/>
      <c r="I168" s="3"/>
    </row>
    <row r="169" ht="21.75" customHeight="1">
      <c r="B169" s="12"/>
      <c r="D169" s="26"/>
      <c r="F169" s="3"/>
      <c r="G169" s="3"/>
      <c r="H169" s="3"/>
      <c r="I169" s="3"/>
    </row>
    <row r="170" ht="21.75" customHeight="1">
      <c r="B170" s="12"/>
      <c r="D170" s="26"/>
      <c r="F170" s="3"/>
      <c r="G170" s="3"/>
      <c r="H170" s="3"/>
      <c r="I170" s="3"/>
    </row>
    <row r="171" ht="21.75" customHeight="1">
      <c r="B171" s="12"/>
      <c r="D171" s="26"/>
      <c r="F171" s="3"/>
      <c r="G171" s="3"/>
      <c r="H171" s="3"/>
      <c r="I171" s="3"/>
    </row>
    <row r="172" ht="21.75" customHeight="1">
      <c r="B172" s="12"/>
      <c r="D172" s="26"/>
      <c r="F172" s="3"/>
      <c r="G172" s="3"/>
      <c r="H172" s="3"/>
      <c r="I172" s="3"/>
    </row>
    <row r="173" ht="21.75" customHeight="1">
      <c r="B173" s="12"/>
      <c r="D173" s="26"/>
      <c r="F173" s="3"/>
      <c r="G173" s="3"/>
      <c r="H173" s="3"/>
      <c r="I173" s="3"/>
    </row>
    <row r="174" ht="21.75" customHeight="1">
      <c r="B174" s="12"/>
      <c r="D174" s="26"/>
      <c r="F174" s="3"/>
      <c r="G174" s="3"/>
      <c r="H174" s="3"/>
      <c r="I174" s="3"/>
    </row>
    <row r="175" ht="21.75" customHeight="1">
      <c r="B175" s="12"/>
      <c r="D175" s="26"/>
      <c r="F175" s="3"/>
      <c r="G175" s="3"/>
      <c r="H175" s="3"/>
      <c r="I175" s="3"/>
    </row>
    <row r="176" ht="21.75" customHeight="1">
      <c r="B176" s="12"/>
      <c r="D176" s="26"/>
      <c r="F176" s="3"/>
      <c r="G176" s="3"/>
      <c r="H176" s="3"/>
      <c r="I176" s="3"/>
    </row>
    <row r="177" ht="21.75" customHeight="1">
      <c r="B177" s="12"/>
      <c r="D177" s="26"/>
      <c r="F177" s="3"/>
      <c r="G177" s="3"/>
      <c r="H177" s="3"/>
      <c r="I177" s="3"/>
    </row>
    <row r="178" ht="21.75" customHeight="1">
      <c r="B178" s="12"/>
      <c r="D178" s="26"/>
      <c r="F178" s="3"/>
      <c r="G178" s="3"/>
      <c r="H178" s="3"/>
      <c r="I178" s="3"/>
    </row>
    <row r="179" ht="21.75" customHeight="1">
      <c r="B179" s="12"/>
      <c r="D179" s="26"/>
      <c r="F179" s="3"/>
      <c r="G179" s="3"/>
      <c r="H179" s="3"/>
      <c r="I179" s="3"/>
    </row>
    <row r="180" ht="21.75" customHeight="1">
      <c r="B180" s="12"/>
      <c r="D180" s="26"/>
      <c r="F180" s="3"/>
      <c r="G180" s="3"/>
      <c r="H180" s="3"/>
      <c r="I180" s="3"/>
    </row>
    <row r="181" ht="21.75" customHeight="1">
      <c r="B181" s="12"/>
      <c r="D181" s="26"/>
      <c r="F181" s="3"/>
      <c r="G181" s="3"/>
      <c r="H181" s="3"/>
      <c r="I181" s="3"/>
    </row>
    <row r="182" ht="21.75" customHeight="1">
      <c r="B182" s="12"/>
      <c r="D182" s="26"/>
      <c r="F182" s="3"/>
      <c r="G182" s="3"/>
      <c r="H182" s="3"/>
      <c r="I182" s="3"/>
    </row>
    <row r="183" ht="21.75" customHeight="1">
      <c r="B183" s="12"/>
      <c r="D183" s="26"/>
      <c r="F183" s="3"/>
      <c r="G183" s="3"/>
      <c r="H183" s="3"/>
      <c r="I183" s="3"/>
    </row>
    <row r="184" ht="21.75" customHeight="1">
      <c r="B184" s="12"/>
      <c r="D184" s="26"/>
      <c r="F184" s="3"/>
      <c r="G184" s="3"/>
      <c r="H184" s="3"/>
      <c r="I184" s="3"/>
    </row>
    <row r="185" ht="21.75" customHeight="1">
      <c r="B185" s="12"/>
      <c r="D185" s="26"/>
      <c r="F185" s="3"/>
      <c r="G185" s="3"/>
      <c r="H185" s="3"/>
      <c r="I185" s="3"/>
    </row>
    <row r="186" ht="21.75" customHeight="1">
      <c r="B186" s="12"/>
      <c r="D186" s="26"/>
      <c r="F186" s="3"/>
      <c r="G186" s="3"/>
      <c r="H186" s="3"/>
      <c r="I186" s="3"/>
    </row>
    <row r="187" ht="21.75" customHeight="1">
      <c r="B187" s="12"/>
      <c r="D187" s="26"/>
      <c r="F187" s="3"/>
      <c r="G187" s="3"/>
      <c r="H187" s="3"/>
      <c r="I187" s="3"/>
    </row>
    <row r="188" ht="21.75" customHeight="1">
      <c r="B188" s="12"/>
      <c r="D188" s="26"/>
      <c r="F188" s="3"/>
      <c r="G188" s="3"/>
      <c r="H188" s="3"/>
      <c r="I188" s="3"/>
    </row>
    <row r="189" ht="21.75" customHeight="1">
      <c r="B189" s="12"/>
      <c r="D189" s="26"/>
      <c r="F189" s="3"/>
      <c r="G189" s="3"/>
      <c r="H189" s="3"/>
      <c r="I189" s="3"/>
    </row>
    <row r="190" ht="21.75" customHeight="1">
      <c r="B190" s="12"/>
      <c r="D190" s="26"/>
      <c r="F190" s="3"/>
      <c r="G190" s="3"/>
      <c r="H190" s="3"/>
      <c r="I190" s="3"/>
    </row>
    <row r="191" ht="21.75" customHeight="1">
      <c r="B191" s="12"/>
      <c r="D191" s="26"/>
      <c r="F191" s="3"/>
      <c r="G191" s="3"/>
      <c r="H191" s="3"/>
      <c r="I191" s="3"/>
    </row>
    <row r="192" ht="21.75" customHeight="1">
      <c r="B192" s="12"/>
      <c r="D192" s="26"/>
      <c r="F192" s="3"/>
      <c r="G192" s="3"/>
      <c r="H192" s="3"/>
      <c r="I192" s="3"/>
    </row>
    <row r="193" ht="21.75" customHeight="1">
      <c r="B193" s="12"/>
      <c r="D193" s="26"/>
      <c r="F193" s="3"/>
      <c r="G193" s="3"/>
      <c r="H193" s="3"/>
      <c r="I193" s="3"/>
    </row>
    <row r="194" ht="21.75" customHeight="1">
      <c r="B194" s="12"/>
      <c r="D194" s="26"/>
      <c r="F194" s="3"/>
      <c r="G194" s="3"/>
      <c r="H194" s="3"/>
      <c r="I194" s="3"/>
    </row>
    <row r="195" ht="21.75" customHeight="1">
      <c r="B195" s="12"/>
      <c r="D195" s="26"/>
      <c r="F195" s="3"/>
      <c r="G195" s="3"/>
      <c r="H195" s="3"/>
      <c r="I195" s="3"/>
    </row>
    <row r="196" ht="21.75" customHeight="1">
      <c r="B196" s="12"/>
      <c r="D196" s="26"/>
      <c r="F196" s="3"/>
      <c r="G196" s="3"/>
      <c r="H196" s="3"/>
      <c r="I196" s="3"/>
    </row>
    <row r="197" ht="21.75" customHeight="1">
      <c r="B197" s="12"/>
      <c r="D197" s="26"/>
      <c r="F197" s="3"/>
      <c r="G197" s="3"/>
      <c r="H197" s="3"/>
      <c r="I197" s="3"/>
    </row>
    <row r="198" ht="21.75" customHeight="1">
      <c r="B198" s="12"/>
      <c r="D198" s="26"/>
      <c r="F198" s="3"/>
      <c r="G198" s="3"/>
      <c r="H198" s="3"/>
      <c r="I198" s="3"/>
    </row>
    <row r="199" ht="21.75" customHeight="1">
      <c r="B199" s="12"/>
      <c r="D199" s="26"/>
      <c r="F199" s="3"/>
      <c r="G199" s="3"/>
      <c r="H199" s="3"/>
      <c r="I199" s="3"/>
    </row>
    <row r="200" ht="21.75" customHeight="1">
      <c r="B200" s="12"/>
      <c r="D200" s="26"/>
      <c r="F200" s="3"/>
      <c r="G200" s="3"/>
      <c r="H200" s="3"/>
      <c r="I200" s="3"/>
    </row>
    <row r="201" ht="21.75" customHeight="1">
      <c r="B201" s="12"/>
      <c r="D201" s="26"/>
      <c r="F201" s="3"/>
      <c r="G201" s="3"/>
      <c r="H201" s="3"/>
      <c r="I201" s="3"/>
    </row>
    <row r="202" ht="21.75" customHeight="1">
      <c r="B202" s="12"/>
      <c r="D202" s="26"/>
      <c r="F202" s="3"/>
      <c r="G202" s="3"/>
      <c r="H202" s="3"/>
      <c r="I202" s="3"/>
    </row>
    <row r="203" ht="21.75" customHeight="1">
      <c r="B203" s="12"/>
      <c r="D203" s="26"/>
      <c r="F203" s="3"/>
      <c r="G203" s="3"/>
      <c r="H203" s="3"/>
      <c r="I203" s="3"/>
    </row>
    <row r="204" ht="21.75" customHeight="1">
      <c r="B204" s="12"/>
      <c r="D204" s="26"/>
      <c r="F204" s="3"/>
      <c r="G204" s="3"/>
      <c r="H204" s="3"/>
      <c r="I204" s="3"/>
    </row>
    <row r="205" ht="21.75" customHeight="1">
      <c r="B205" s="12"/>
      <c r="D205" s="26"/>
      <c r="F205" s="3"/>
      <c r="G205" s="3"/>
      <c r="H205" s="3"/>
      <c r="I205" s="3"/>
    </row>
    <row r="206" ht="21.75" customHeight="1">
      <c r="B206" s="12"/>
      <c r="D206" s="26"/>
      <c r="F206" s="3"/>
      <c r="G206" s="3"/>
      <c r="H206" s="3"/>
      <c r="I206" s="3"/>
    </row>
    <row r="207" ht="21.75" customHeight="1">
      <c r="B207" s="12"/>
      <c r="D207" s="26"/>
      <c r="F207" s="3"/>
      <c r="G207" s="3"/>
      <c r="H207" s="3"/>
      <c r="I207" s="3"/>
    </row>
    <row r="208" ht="21.75" customHeight="1">
      <c r="B208" s="12"/>
      <c r="D208" s="26"/>
      <c r="F208" s="3"/>
      <c r="G208" s="3"/>
      <c r="H208" s="3"/>
      <c r="I208" s="3"/>
    </row>
    <row r="209" ht="21.75" customHeight="1">
      <c r="B209" s="12"/>
      <c r="D209" s="26"/>
      <c r="F209" s="3"/>
      <c r="G209" s="3"/>
      <c r="H209" s="3"/>
      <c r="I209" s="3"/>
    </row>
    <row r="210" ht="21.75" customHeight="1">
      <c r="B210" s="12"/>
      <c r="D210" s="26"/>
      <c r="F210" s="3"/>
      <c r="G210" s="3"/>
      <c r="H210" s="3"/>
      <c r="I210" s="3"/>
    </row>
    <row r="211" ht="21.75" customHeight="1">
      <c r="B211" s="12"/>
      <c r="D211" s="26"/>
      <c r="F211" s="3"/>
      <c r="G211" s="3"/>
      <c r="H211" s="3"/>
      <c r="I211" s="3"/>
    </row>
    <row r="212" ht="21.75" customHeight="1">
      <c r="B212" s="12"/>
      <c r="D212" s="26"/>
      <c r="F212" s="3"/>
      <c r="G212" s="3"/>
      <c r="H212" s="3"/>
      <c r="I212" s="3"/>
    </row>
    <row r="213" ht="21.75" customHeight="1">
      <c r="B213" s="12"/>
      <c r="D213" s="26"/>
      <c r="F213" s="3"/>
      <c r="G213" s="3"/>
      <c r="H213" s="3"/>
      <c r="I213" s="3"/>
    </row>
    <row r="214" ht="21.75" customHeight="1">
      <c r="B214" s="12"/>
      <c r="D214" s="26"/>
      <c r="F214" s="3"/>
      <c r="G214" s="3"/>
      <c r="H214" s="3"/>
      <c r="I214" s="3"/>
    </row>
    <row r="215" ht="21.75" customHeight="1">
      <c r="B215" s="12"/>
      <c r="D215" s="26"/>
      <c r="F215" s="3"/>
      <c r="G215" s="3"/>
      <c r="H215" s="3"/>
      <c r="I215" s="3"/>
    </row>
    <row r="216" ht="21.75" customHeight="1">
      <c r="B216" s="12"/>
      <c r="D216" s="26"/>
      <c r="F216" s="3"/>
      <c r="G216" s="3"/>
      <c r="H216" s="3"/>
      <c r="I216" s="3"/>
    </row>
    <row r="217" ht="21.75" customHeight="1">
      <c r="B217" s="12"/>
      <c r="D217" s="26"/>
      <c r="F217" s="3"/>
      <c r="G217" s="3"/>
      <c r="H217" s="3"/>
      <c r="I217" s="3"/>
    </row>
    <row r="218" ht="21.75" customHeight="1">
      <c r="B218" s="12"/>
      <c r="D218" s="26"/>
      <c r="F218" s="3"/>
      <c r="G218" s="3"/>
      <c r="H218" s="3"/>
      <c r="I218" s="3"/>
    </row>
    <row r="219" ht="21.75" customHeight="1">
      <c r="B219" s="12"/>
      <c r="D219" s="26"/>
      <c r="F219" s="3"/>
      <c r="G219" s="3"/>
      <c r="H219" s="3"/>
      <c r="I219" s="3"/>
    </row>
    <row r="220" ht="21.75" customHeight="1">
      <c r="B220" s="12"/>
      <c r="D220" s="26"/>
      <c r="F220" s="3"/>
      <c r="G220" s="3"/>
      <c r="H220" s="3"/>
      <c r="I220" s="3"/>
    </row>
    <row r="221" ht="21.75" customHeight="1">
      <c r="B221" s="12"/>
      <c r="D221" s="26"/>
      <c r="F221" s="3"/>
      <c r="G221" s="3"/>
      <c r="H221" s="3"/>
      <c r="I221" s="3"/>
    </row>
    <row r="222" ht="21.75" customHeight="1">
      <c r="B222" s="12"/>
      <c r="D222" s="26"/>
      <c r="F222" s="3"/>
      <c r="G222" s="3"/>
      <c r="H222" s="3"/>
      <c r="I222" s="3"/>
    </row>
    <row r="223" ht="21.75" customHeight="1">
      <c r="B223" s="12"/>
      <c r="D223" s="26"/>
      <c r="F223" s="3"/>
      <c r="G223" s="3"/>
      <c r="H223" s="3"/>
      <c r="I223" s="3"/>
    </row>
    <row r="224" ht="21.75" customHeight="1">
      <c r="B224" s="12"/>
      <c r="D224" s="26"/>
      <c r="F224" s="3"/>
      <c r="G224" s="3"/>
      <c r="H224" s="3"/>
      <c r="I224" s="3"/>
    </row>
    <row r="225" ht="21.75" customHeight="1">
      <c r="B225" s="12"/>
      <c r="D225" s="26"/>
      <c r="F225" s="3"/>
      <c r="G225" s="3"/>
      <c r="H225" s="3"/>
      <c r="I225" s="3"/>
    </row>
    <row r="226" ht="21.75" customHeight="1">
      <c r="B226" s="12"/>
      <c r="D226" s="26"/>
      <c r="F226" s="3"/>
      <c r="G226" s="3"/>
      <c r="H226" s="3"/>
      <c r="I226" s="3"/>
    </row>
    <row r="227" ht="21.75" customHeight="1">
      <c r="B227" s="12"/>
      <c r="D227" s="26"/>
      <c r="F227" s="3"/>
      <c r="G227" s="3"/>
      <c r="H227" s="3"/>
      <c r="I227" s="3"/>
    </row>
    <row r="228" ht="21.75" customHeight="1">
      <c r="B228" s="12"/>
      <c r="D228" s="26"/>
      <c r="F228" s="3"/>
      <c r="G228" s="3"/>
      <c r="H228" s="3"/>
      <c r="I228" s="3"/>
    </row>
    <row r="229" ht="21.75" customHeight="1">
      <c r="B229" s="12"/>
      <c r="D229" s="26"/>
      <c r="F229" s="3"/>
      <c r="G229" s="3"/>
      <c r="H229" s="3"/>
      <c r="I229" s="3"/>
    </row>
    <row r="230" ht="21.75" customHeight="1">
      <c r="B230" s="12"/>
      <c r="D230" s="26"/>
      <c r="F230" s="3"/>
      <c r="G230" s="3"/>
      <c r="H230" s="3"/>
      <c r="I230" s="3"/>
    </row>
    <row r="231" ht="21.75" customHeight="1">
      <c r="B231" s="12"/>
      <c r="D231" s="26"/>
      <c r="F231" s="3"/>
      <c r="G231" s="3"/>
      <c r="H231" s="3"/>
      <c r="I231" s="3"/>
    </row>
    <row r="232" ht="21.75" customHeight="1">
      <c r="B232" s="12"/>
      <c r="D232" s="26"/>
      <c r="F232" s="3"/>
      <c r="G232" s="3"/>
      <c r="H232" s="3"/>
      <c r="I232" s="3"/>
    </row>
    <row r="233" ht="21.75" customHeight="1">
      <c r="B233" s="12"/>
      <c r="D233" s="26"/>
      <c r="F233" s="3"/>
      <c r="G233" s="3"/>
      <c r="H233" s="3"/>
      <c r="I233" s="3"/>
    </row>
    <row r="234" ht="21.75" customHeight="1">
      <c r="B234" s="12"/>
      <c r="D234" s="26"/>
      <c r="F234" s="3"/>
      <c r="G234" s="3"/>
      <c r="H234" s="3"/>
      <c r="I234" s="3"/>
    </row>
    <row r="235" ht="21.75" customHeight="1">
      <c r="B235" s="12"/>
      <c r="D235" s="26"/>
      <c r="F235" s="3"/>
      <c r="G235" s="3"/>
      <c r="H235" s="3"/>
      <c r="I235" s="3"/>
    </row>
    <row r="236" ht="21.75" customHeight="1">
      <c r="B236" s="12"/>
      <c r="D236" s="26"/>
      <c r="F236" s="3"/>
      <c r="G236" s="3"/>
      <c r="H236" s="3"/>
      <c r="I236" s="3"/>
    </row>
    <row r="237" ht="21.75" customHeight="1">
      <c r="B237" s="12"/>
      <c r="D237" s="26"/>
      <c r="F237" s="3"/>
      <c r="G237" s="3"/>
      <c r="H237" s="3"/>
      <c r="I237" s="3"/>
    </row>
    <row r="238" ht="21.75" customHeight="1">
      <c r="B238" s="12"/>
      <c r="D238" s="26"/>
      <c r="F238" s="3"/>
      <c r="G238" s="3"/>
      <c r="H238" s="3"/>
      <c r="I238" s="3"/>
    </row>
    <row r="239" ht="21.75" customHeight="1">
      <c r="B239" s="12"/>
      <c r="D239" s="26"/>
      <c r="F239" s="3"/>
      <c r="G239" s="3"/>
      <c r="H239" s="3"/>
      <c r="I239" s="3"/>
    </row>
    <row r="240" ht="21.75" customHeight="1">
      <c r="B240" s="12"/>
      <c r="D240" s="26"/>
      <c r="F240" s="3"/>
      <c r="G240" s="3"/>
      <c r="H240" s="3"/>
      <c r="I240" s="3"/>
    </row>
    <row r="241" ht="21.75" customHeight="1">
      <c r="B241" s="12"/>
      <c r="D241" s="26"/>
      <c r="F241" s="3"/>
      <c r="G241" s="3"/>
      <c r="H241" s="3"/>
      <c r="I241" s="3"/>
    </row>
    <row r="242" ht="21.75" customHeight="1">
      <c r="B242" s="12"/>
      <c r="D242" s="26"/>
      <c r="F242" s="3"/>
      <c r="G242" s="3"/>
      <c r="H242" s="3"/>
      <c r="I242" s="3"/>
    </row>
    <row r="243" ht="21.75" customHeight="1">
      <c r="B243" s="12"/>
      <c r="D243" s="26"/>
      <c r="F243" s="3"/>
      <c r="G243" s="3"/>
      <c r="H243" s="3"/>
      <c r="I243" s="3"/>
    </row>
    <row r="244" ht="21.75" customHeight="1">
      <c r="B244" s="12"/>
      <c r="D244" s="26"/>
      <c r="F244" s="3"/>
      <c r="G244" s="3"/>
      <c r="H244" s="3"/>
      <c r="I244" s="3"/>
    </row>
    <row r="245" ht="21.75" customHeight="1">
      <c r="B245" s="12"/>
      <c r="D245" s="26"/>
      <c r="F245" s="3"/>
      <c r="G245" s="3"/>
      <c r="H245" s="3"/>
      <c r="I245" s="3"/>
    </row>
    <row r="246" ht="21.75" customHeight="1">
      <c r="B246" s="12"/>
      <c r="D246" s="26"/>
      <c r="F246" s="3"/>
      <c r="G246" s="3"/>
      <c r="H246" s="3"/>
      <c r="I246" s="3"/>
    </row>
    <row r="247" ht="21.75" customHeight="1">
      <c r="B247" s="12"/>
      <c r="D247" s="26"/>
      <c r="F247" s="3"/>
      <c r="G247" s="3"/>
      <c r="H247" s="3"/>
      <c r="I247" s="3"/>
    </row>
    <row r="248" ht="21.75" customHeight="1">
      <c r="B248" s="12"/>
      <c r="D248" s="26"/>
      <c r="F248" s="3"/>
      <c r="G248" s="3"/>
      <c r="H248" s="3"/>
      <c r="I248" s="3"/>
    </row>
    <row r="249" ht="21.75" customHeight="1">
      <c r="B249" s="12"/>
      <c r="D249" s="26"/>
      <c r="F249" s="3"/>
      <c r="G249" s="3"/>
      <c r="H249" s="3"/>
      <c r="I249" s="3"/>
    </row>
    <row r="250" ht="21.75" customHeight="1">
      <c r="B250" s="12"/>
      <c r="D250" s="26"/>
      <c r="F250" s="3"/>
      <c r="G250" s="3"/>
      <c r="H250" s="3"/>
      <c r="I250" s="3"/>
    </row>
    <row r="251" ht="21.75" customHeight="1">
      <c r="B251" s="12"/>
      <c r="D251" s="26"/>
      <c r="F251" s="3"/>
      <c r="G251" s="3"/>
      <c r="H251" s="3"/>
      <c r="I251" s="3"/>
    </row>
    <row r="252" ht="21.75" customHeight="1">
      <c r="B252" s="12"/>
      <c r="D252" s="26"/>
      <c r="F252" s="3"/>
      <c r="G252" s="3"/>
      <c r="H252" s="3"/>
      <c r="I252" s="3"/>
    </row>
    <row r="253" ht="21.75" customHeight="1">
      <c r="B253" s="12"/>
      <c r="D253" s="26"/>
      <c r="F253" s="3"/>
      <c r="G253" s="3"/>
      <c r="H253" s="3"/>
      <c r="I253" s="3"/>
    </row>
    <row r="254" ht="21.75" customHeight="1">
      <c r="B254" s="12"/>
      <c r="D254" s="26"/>
      <c r="F254" s="3"/>
      <c r="G254" s="3"/>
      <c r="H254" s="3"/>
      <c r="I254" s="3"/>
    </row>
    <row r="255" ht="21.75" customHeight="1">
      <c r="B255" s="12"/>
      <c r="D255" s="26"/>
      <c r="F255" s="3"/>
      <c r="G255" s="3"/>
      <c r="H255" s="3"/>
      <c r="I255" s="3"/>
    </row>
    <row r="256" ht="21.75" customHeight="1">
      <c r="B256" s="12"/>
      <c r="D256" s="26"/>
      <c r="F256" s="3"/>
      <c r="G256" s="3"/>
      <c r="H256" s="3"/>
      <c r="I256" s="3"/>
    </row>
    <row r="257" ht="21.75" customHeight="1">
      <c r="B257" s="12"/>
      <c r="D257" s="26"/>
      <c r="F257" s="3"/>
      <c r="G257" s="3"/>
      <c r="H257" s="3"/>
      <c r="I257" s="3"/>
    </row>
    <row r="258" ht="21.75" customHeight="1">
      <c r="B258" s="12"/>
      <c r="D258" s="26"/>
      <c r="F258" s="3"/>
      <c r="G258" s="3"/>
      <c r="H258" s="3"/>
      <c r="I258" s="3"/>
    </row>
    <row r="259" ht="21.75" customHeight="1">
      <c r="B259" s="12"/>
      <c r="D259" s="26"/>
      <c r="F259" s="3"/>
      <c r="G259" s="3"/>
      <c r="H259" s="3"/>
      <c r="I259" s="3"/>
    </row>
    <row r="260" ht="21.75" customHeight="1">
      <c r="B260" s="12"/>
      <c r="D260" s="26"/>
      <c r="F260" s="3"/>
      <c r="G260" s="3"/>
      <c r="H260" s="3"/>
      <c r="I260" s="3"/>
    </row>
    <row r="261" ht="21.75" customHeight="1">
      <c r="B261" s="12"/>
      <c r="D261" s="26"/>
      <c r="F261" s="3"/>
      <c r="G261" s="3"/>
      <c r="H261" s="3"/>
      <c r="I261" s="3"/>
    </row>
    <row r="262" ht="21.75" customHeight="1">
      <c r="B262" s="12"/>
      <c r="D262" s="26"/>
      <c r="F262" s="3"/>
      <c r="G262" s="3"/>
      <c r="H262" s="3"/>
      <c r="I262" s="3"/>
    </row>
    <row r="263" ht="21.75" customHeight="1">
      <c r="B263" s="12"/>
      <c r="D263" s="26"/>
      <c r="F263" s="3"/>
      <c r="G263" s="3"/>
      <c r="H263" s="3"/>
      <c r="I263" s="3"/>
    </row>
    <row r="264" ht="21.75" customHeight="1">
      <c r="B264" s="12"/>
      <c r="D264" s="26"/>
      <c r="F264" s="3"/>
      <c r="G264" s="3"/>
      <c r="H264" s="3"/>
      <c r="I264" s="3"/>
    </row>
    <row r="265" ht="21.75" customHeight="1">
      <c r="B265" s="12"/>
      <c r="D265" s="26"/>
    </row>
    <row r="266" ht="21.75" customHeight="1">
      <c r="B266" s="12"/>
      <c r="D266" s="26"/>
    </row>
    <row r="267" ht="21.75" customHeight="1">
      <c r="B267" s="12"/>
      <c r="D267" s="26"/>
    </row>
    <row r="268" ht="21.75" customHeight="1">
      <c r="B268" s="12"/>
      <c r="D268" s="26"/>
    </row>
    <row r="269" ht="21.75" customHeight="1">
      <c r="B269" s="12"/>
      <c r="D269" s="26"/>
    </row>
    <row r="270" ht="21.75" customHeight="1">
      <c r="B270" s="12"/>
      <c r="D270" s="26"/>
    </row>
    <row r="271" ht="21.75" customHeight="1">
      <c r="B271" s="12"/>
      <c r="D271" s="26"/>
    </row>
    <row r="272" ht="21.75" customHeight="1">
      <c r="B272" s="12"/>
      <c r="D272" s="26"/>
    </row>
    <row r="273" ht="21.75" customHeight="1">
      <c r="B273" s="12"/>
      <c r="D273" s="26"/>
    </row>
    <row r="274" ht="21.75" customHeight="1">
      <c r="B274" s="12"/>
      <c r="D274" s="26"/>
    </row>
    <row r="275" ht="21.75" customHeight="1">
      <c r="B275" s="12"/>
      <c r="D275" s="26"/>
    </row>
    <row r="276" ht="21.75" customHeight="1">
      <c r="B276" s="12"/>
      <c r="D276" s="26"/>
    </row>
    <row r="277" ht="21.75" customHeight="1">
      <c r="B277" s="12"/>
      <c r="D277" s="26"/>
    </row>
    <row r="278" ht="21.75" customHeight="1">
      <c r="B278" s="12"/>
      <c r="D278" s="26"/>
    </row>
    <row r="279" ht="21.75" customHeight="1">
      <c r="B279" s="12"/>
      <c r="D279" s="26"/>
    </row>
    <row r="280" ht="21.75" customHeight="1">
      <c r="B280" s="12"/>
      <c r="D280" s="26"/>
    </row>
    <row r="281" ht="21.75" customHeight="1">
      <c r="B281" s="12"/>
      <c r="D281" s="26"/>
    </row>
    <row r="282" ht="21.75" customHeight="1">
      <c r="B282" s="12"/>
      <c r="D282" s="26"/>
    </row>
    <row r="283" ht="21.75" customHeight="1">
      <c r="B283" s="12"/>
      <c r="D283" s="26"/>
    </row>
    <row r="284" ht="21.75" customHeight="1">
      <c r="B284" s="12"/>
      <c r="D284" s="26"/>
    </row>
    <row r="285" ht="21.75" customHeight="1">
      <c r="B285" s="12"/>
      <c r="D285" s="26"/>
    </row>
    <row r="286" ht="21.75" customHeight="1">
      <c r="B286" s="12"/>
      <c r="D286" s="26"/>
    </row>
    <row r="287" ht="21.75" customHeight="1">
      <c r="B287" s="12"/>
      <c r="D287" s="26"/>
    </row>
    <row r="288" ht="21.75" customHeight="1">
      <c r="B288" s="12"/>
      <c r="D288" s="26"/>
    </row>
    <row r="289" ht="21.75" customHeight="1">
      <c r="B289" s="12"/>
      <c r="D289" s="26"/>
    </row>
    <row r="290" ht="21.75" customHeight="1">
      <c r="B290" s="12"/>
      <c r="D290" s="26"/>
    </row>
    <row r="291" ht="21.75" customHeight="1">
      <c r="B291" s="12"/>
      <c r="D291" s="26"/>
    </row>
    <row r="292" ht="21.75" customHeight="1">
      <c r="B292" s="12"/>
      <c r="D292" s="26"/>
    </row>
    <row r="293" ht="21.75" customHeight="1">
      <c r="B293" s="12"/>
      <c r="D293" s="26"/>
    </row>
    <row r="294" ht="21.75" customHeight="1">
      <c r="B294" s="12"/>
      <c r="D294" s="26"/>
    </row>
    <row r="295" ht="21.75" customHeight="1">
      <c r="B295" s="12"/>
      <c r="D295" s="26"/>
    </row>
    <row r="296" ht="21.75" customHeight="1">
      <c r="B296" s="12"/>
      <c r="D296" s="26"/>
    </row>
    <row r="297" ht="21.75" customHeight="1">
      <c r="B297" s="12"/>
      <c r="D297" s="26"/>
    </row>
    <row r="298" ht="21.75" customHeight="1">
      <c r="B298" s="12"/>
      <c r="D298" s="26"/>
    </row>
    <row r="299" ht="21.75" customHeight="1">
      <c r="B299" s="12"/>
      <c r="D299" s="26"/>
    </row>
    <row r="300" ht="21.75" customHeight="1">
      <c r="B300" s="12"/>
      <c r="D300" s="26"/>
    </row>
    <row r="301" ht="21.75" customHeight="1">
      <c r="B301" s="12"/>
      <c r="D301" s="26"/>
    </row>
    <row r="302" ht="21.75" customHeight="1">
      <c r="B302" s="12"/>
      <c r="D302" s="26"/>
    </row>
    <row r="303" ht="21.75" customHeight="1">
      <c r="B303" s="12"/>
      <c r="D303" s="26"/>
    </row>
    <row r="304" ht="21.75" customHeight="1">
      <c r="B304" s="12"/>
      <c r="D304" s="26"/>
    </row>
    <row r="305" ht="21.75" customHeight="1">
      <c r="B305" s="12"/>
      <c r="D305" s="26"/>
    </row>
    <row r="306" ht="21.75" customHeight="1">
      <c r="B306" s="12"/>
      <c r="D306" s="26"/>
    </row>
    <row r="307" ht="21.75" customHeight="1">
      <c r="B307" s="12"/>
      <c r="D307" s="26"/>
    </row>
    <row r="308" ht="21.75" customHeight="1">
      <c r="B308" s="12"/>
      <c r="D308" s="26"/>
    </row>
    <row r="309" ht="21.75" customHeight="1">
      <c r="B309" s="12"/>
      <c r="D309" s="26"/>
    </row>
    <row r="310" ht="21.75" customHeight="1">
      <c r="B310" s="12"/>
      <c r="D310" s="26"/>
    </row>
    <row r="311" ht="21.75" customHeight="1">
      <c r="B311" s="12"/>
      <c r="D311" s="26"/>
    </row>
    <row r="312" ht="21.75" customHeight="1">
      <c r="B312" s="12"/>
      <c r="D312" s="26"/>
    </row>
    <row r="313" ht="21.75" customHeight="1">
      <c r="B313" s="12"/>
      <c r="D313" s="26"/>
    </row>
    <row r="314" ht="21.75" customHeight="1">
      <c r="B314" s="12"/>
      <c r="D314" s="26"/>
    </row>
    <row r="315" ht="21.75" customHeight="1">
      <c r="B315" s="12"/>
      <c r="D315" s="26"/>
    </row>
    <row r="316" ht="21.75" customHeight="1">
      <c r="B316" s="12"/>
      <c r="D316" s="26"/>
    </row>
    <row r="317" ht="21.75" customHeight="1">
      <c r="B317" s="12"/>
      <c r="D317" s="26"/>
    </row>
    <row r="318" ht="21.75" customHeight="1">
      <c r="B318" s="12"/>
      <c r="D318" s="26"/>
    </row>
    <row r="319" ht="21.75" customHeight="1">
      <c r="B319" s="12"/>
      <c r="D319" s="26"/>
    </row>
    <row r="320" ht="21.75" customHeight="1">
      <c r="B320" s="12"/>
      <c r="D320" s="26"/>
    </row>
    <row r="321" ht="21.75" customHeight="1">
      <c r="B321" s="12"/>
      <c r="D321" s="26"/>
    </row>
    <row r="322" ht="21.75" customHeight="1">
      <c r="B322" s="12"/>
      <c r="D322" s="26"/>
    </row>
    <row r="323" ht="21.75" customHeight="1">
      <c r="B323" s="12"/>
      <c r="D323" s="26"/>
    </row>
    <row r="324" ht="21.75" customHeight="1">
      <c r="B324" s="12"/>
      <c r="D324" s="26"/>
    </row>
    <row r="325" ht="21.75" customHeight="1">
      <c r="B325" s="12"/>
      <c r="D325" s="26"/>
    </row>
    <row r="326" ht="21.75" customHeight="1">
      <c r="B326" s="12"/>
      <c r="D326" s="26"/>
    </row>
    <row r="327" ht="21.75" customHeight="1">
      <c r="B327" s="12"/>
      <c r="D327" s="26"/>
    </row>
    <row r="328" ht="21.75" customHeight="1">
      <c r="B328" s="12"/>
      <c r="D328" s="26"/>
    </row>
    <row r="329" ht="21.75" customHeight="1">
      <c r="B329" s="12"/>
      <c r="D329" s="26"/>
    </row>
    <row r="330" ht="21.75" customHeight="1">
      <c r="B330" s="12"/>
      <c r="D330" s="26"/>
    </row>
    <row r="331" ht="21.75" customHeight="1">
      <c r="B331" s="12"/>
      <c r="D331" s="26"/>
    </row>
    <row r="332" ht="21.75" customHeight="1">
      <c r="B332" s="12"/>
      <c r="D332" s="26"/>
    </row>
    <row r="333" ht="21.75" customHeight="1">
      <c r="B333" s="12"/>
      <c r="D333" s="26"/>
    </row>
    <row r="334" ht="21.75" customHeight="1">
      <c r="B334" s="12"/>
      <c r="D334" s="26"/>
    </row>
    <row r="335" ht="21.75" customHeight="1">
      <c r="B335" s="12"/>
      <c r="D335" s="26"/>
    </row>
    <row r="336" ht="21.75" customHeight="1">
      <c r="B336" s="12"/>
      <c r="D336" s="26"/>
    </row>
    <row r="337" ht="21.75" customHeight="1">
      <c r="B337" s="12"/>
      <c r="D337" s="26"/>
    </row>
    <row r="338" ht="21.75" customHeight="1">
      <c r="B338" s="12"/>
      <c r="D338" s="26"/>
    </row>
    <row r="339" ht="21.75" customHeight="1">
      <c r="B339" s="12"/>
      <c r="D339" s="26"/>
    </row>
    <row r="340" ht="21.75" customHeight="1">
      <c r="B340" s="12"/>
      <c r="D340" s="26"/>
    </row>
    <row r="341" ht="21.75" customHeight="1">
      <c r="B341" s="12"/>
      <c r="D341" s="26"/>
    </row>
    <row r="342" ht="21.75" customHeight="1">
      <c r="B342" s="12"/>
      <c r="D342" s="26"/>
    </row>
    <row r="343" ht="21.75" customHeight="1">
      <c r="B343" s="12"/>
      <c r="D343" s="26"/>
    </row>
    <row r="344" ht="21.75" customHeight="1">
      <c r="B344" s="12"/>
      <c r="D344" s="26"/>
    </row>
    <row r="345" ht="21.75" customHeight="1">
      <c r="B345" s="12"/>
      <c r="D345" s="26"/>
    </row>
    <row r="346" ht="21.75" customHeight="1">
      <c r="B346" s="12"/>
      <c r="D346" s="26"/>
    </row>
    <row r="347" ht="21.75" customHeight="1">
      <c r="B347" s="12"/>
      <c r="D347" s="26"/>
    </row>
    <row r="348" ht="21.75" customHeight="1">
      <c r="B348" s="12"/>
      <c r="D348" s="26"/>
    </row>
    <row r="349" ht="21.75" customHeight="1">
      <c r="B349" s="12"/>
      <c r="D349" s="26"/>
    </row>
    <row r="350" ht="21.75" customHeight="1">
      <c r="B350" s="12"/>
      <c r="D350" s="26"/>
    </row>
    <row r="351" ht="21.75" customHeight="1">
      <c r="B351" s="12"/>
      <c r="D351" s="26"/>
    </row>
    <row r="352" ht="21.75" customHeight="1">
      <c r="B352" s="12"/>
      <c r="D352" s="26"/>
    </row>
    <row r="353" ht="21.75" customHeight="1">
      <c r="B353" s="12"/>
      <c r="D353" s="26"/>
    </row>
    <row r="354" ht="21.75" customHeight="1">
      <c r="B354" s="12"/>
      <c r="D354" s="26"/>
    </row>
    <row r="355" ht="21.75" customHeight="1">
      <c r="B355" s="12"/>
      <c r="D355" s="26"/>
    </row>
    <row r="356" ht="21.75" customHeight="1">
      <c r="B356" s="12"/>
      <c r="D356" s="26"/>
    </row>
    <row r="357" ht="21.75" customHeight="1">
      <c r="B357" s="12"/>
      <c r="D357" s="26"/>
    </row>
    <row r="358" ht="21.75" customHeight="1">
      <c r="B358" s="12"/>
      <c r="D358" s="26"/>
    </row>
    <row r="359" ht="21.75" customHeight="1">
      <c r="B359" s="12"/>
      <c r="D359" s="26"/>
    </row>
    <row r="360" ht="21.75" customHeight="1">
      <c r="B360" s="12"/>
      <c r="D360" s="26"/>
    </row>
    <row r="361" ht="21.75" customHeight="1">
      <c r="B361" s="12"/>
      <c r="D361" s="26"/>
    </row>
    <row r="362" ht="21.75" customHeight="1">
      <c r="B362" s="12"/>
      <c r="D362" s="26"/>
    </row>
    <row r="363" ht="21.75" customHeight="1">
      <c r="B363" s="12"/>
      <c r="D363" s="26"/>
    </row>
    <row r="364" ht="21.75" customHeight="1">
      <c r="B364" s="12"/>
      <c r="D364" s="26"/>
    </row>
    <row r="365" ht="21.75" customHeight="1">
      <c r="B365" s="12"/>
      <c r="D365" s="26"/>
    </row>
    <row r="366" ht="21.75" customHeight="1">
      <c r="B366" s="12"/>
      <c r="D366" s="26"/>
    </row>
    <row r="367" ht="21.75" customHeight="1">
      <c r="B367" s="12"/>
      <c r="D367" s="26"/>
    </row>
    <row r="368" ht="21.75" customHeight="1">
      <c r="B368" s="12"/>
      <c r="D368" s="26"/>
    </row>
    <row r="369" ht="21.75" customHeight="1">
      <c r="B369" s="12"/>
      <c r="D369" s="26"/>
    </row>
    <row r="370" ht="21.75" customHeight="1">
      <c r="B370" s="12"/>
      <c r="D370" s="26"/>
    </row>
    <row r="371" ht="21.75" customHeight="1">
      <c r="B371" s="12"/>
      <c r="D371" s="26"/>
    </row>
    <row r="372" ht="21.75" customHeight="1">
      <c r="B372" s="12"/>
      <c r="D372" s="26"/>
    </row>
    <row r="373" ht="21.75" customHeight="1">
      <c r="B373" s="12"/>
      <c r="D373" s="26"/>
    </row>
    <row r="374" ht="21.75" customHeight="1">
      <c r="B374" s="12"/>
      <c r="D374" s="26"/>
    </row>
    <row r="375" ht="21.75" customHeight="1">
      <c r="B375" s="12"/>
      <c r="D375" s="26"/>
    </row>
    <row r="376" ht="21.75" customHeight="1">
      <c r="B376" s="12"/>
      <c r="D376" s="26"/>
    </row>
    <row r="377" ht="21.75" customHeight="1">
      <c r="B377" s="12"/>
      <c r="D377" s="26"/>
    </row>
    <row r="378" ht="21.75" customHeight="1">
      <c r="B378" s="12"/>
      <c r="D378" s="26"/>
    </row>
    <row r="379" ht="21.75" customHeight="1">
      <c r="B379" s="12"/>
      <c r="D379" s="26"/>
    </row>
    <row r="380" ht="21.75" customHeight="1">
      <c r="B380" s="12"/>
      <c r="D380" s="26"/>
    </row>
    <row r="381" ht="21.75" customHeight="1">
      <c r="B381" s="12"/>
      <c r="D381" s="26"/>
    </row>
    <row r="382" ht="21.75" customHeight="1">
      <c r="B382" s="12"/>
      <c r="D382" s="26"/>
    </row>
    <row r="383" ht="21.75" customHeight="1">
      <c r="B383" s="12"/>
      <c r="D383" s="26"/>
    </row>
    <row r="384" ht="21.75" customHeight="1">
      <c r="B384" s="12"/>
      <c r="D384" s="26"/>
    </row>
    <row r="385" ht="21.75" customHeight="1">
      <c r="B385" s="12"/>
      <c r="D385" s="26"/>
    </row>
    <row r="386" ht="21.75" customHeight="1">
      <c r="B386" s="12"/>
      <c r="D386" s="26"/>
    </row>
    <row r="387" ht="21.75" customHeight="1">
      <c r="B387" s="12"/>
      <c r="D387" s="26"/>
    </row>
    <row r="388" ht="21.75" customHeight="1">
      <c r="B388" s="12"/>
      <c r="D388" s="26"/>
    </row>
    <row r="389" ht="21.75" customHeight="1">
      <c r="B389" s="12"/>
      <c r="D389" s="26"/>
    </row>
    <row r="390" ht="21.75" customHeight="1">
      <c r="B390" s="12"/>
      <c r="D390" s="26"/>
    </row>
    <row r="391" ht="21.75" customHeight="1">
      <c r="B391" s="12"/>
      <c r="D391" s="26"/>
    </row>
    <row r="392" ht="21.75" customHeight="1">
      <c r="B392" s="12"/>
      <c r="D392" s="26"/>
    </row>
    <row r="393" ht="21.75" customHeight="1">
      <c r="B393" s="12"/>
      <c r="D393" s="26"/>
    </row>
    <row r="394" ht="21.75" customHeight="1">
      <c r="B394" s="12"/>
      <c r="D394" s="26"/>
    </row>
    <row r="395" ht="21.75" customHeight="1">
      <c r="B395" s="12"/>
      <c r="D395" s="26"/>
    </row>
    <row r="396" ht="21.75" customHeight="1">
      <c r="B396" s="12"/>
      <c r="D396" s="26"/>
    </row>
    <row r="397" ht="21.75" customHeight="1">
      <c r="B397" s="12"/>
      <c r="D397" s="26"/>
    </row>
    <row r="398" ht="21.75" customHeight="1">
      <c r="B398" s="12"/>
      <c r="D398" s="26"/>
    </row>
    <row r="399" ht="21.75" customHeight="1">
      <c r="B399" s="12"/>
      <c r="D399" s="26"/>
    </row>
    <row r="400" ht="21.75" customHeight="1">
      <c r="B400" s="12"/>
      <c r="D400" s="26"/>
    </row>
    <row r="401" ht="21.75" customHeight="1">
      <c r="B401" s="12"/>
      <c r="D401" s="26"/>
    </row>
    <row r="402" ht="21.75" customHeight="1">
      <c r="B402" s="12"/>
      <c r="D402" s="26"/>
    </row>
    <row r="403" ht="21.75" customHeight="1">
      <c r="B403" s="12"/>
      <c r="D403" s="26"/>
    </row>
    <row r="404" ht="21.75" customHeight="1">
      <c r="B404" s="12"/>
      <c r="D404" s="26"/>
    </row>
    <row r="405" ht="21.75" customHeight="1">
      <c r="B405" s="12"/>
      <c r="D405" s="26"/>
    </row>
    <row r="406" ht="21.75" customHeight="1">
      <c r="B406" s="12"/>
      <c r="D406" s="26"/>
    </row>
    <row r="407" ht="21.75" customHeight="1">
      <c r="B407" s="12"/>
      <c r="D407" s="26"/>
    </row>
    <row r="408" ht="21.75" customHeight="1">
      <c r="B408" s="12"/>
      <c r="D408" s="26"/>
    </row>
    <row r="409" ht="21.75" customHeight="1">
      <c r="B409" s="12"/>
      <c r="D409" s="26"/>
    </row>
    <row r="410" ht="21.75" customHeight="1">
      <c r="B410" s="12"/>
      <c r="D410" s="26"/>
    </row>
    <row r="411" ht="21.75" customHeight="1">
      <c r="B411" s="12"/>
      <c r="D411" s="26"/>
    </row>
    <row r="412" ht="21.75" customHeight="1">
      <c r="B412" s="12"/>
      <c r="D412" s="26"/>
    </row>
    <row r="413" ht="21.75" customHeight="1">
      <c r="B413" s="12"/>
      <c r="D413" s="26"/>
    </row>
    <row r="414" ht="21.75" customHeight="1">
      <c r="B414" s="12"/>
      <c r="D414" s="26"/>
    </row>
    <row r="415" ht="21.75" customHeight="1">
      <c r="B415" s="12"/>
      <c r="D415" s="26"/>
    </row>
    <row r="416" ht="21.75" customHeight="1">
      <c r="B416" s="12"/>
      <c r="D416" s="26"/>
    </row>
    <row r="417" ht="21.75" customHeight="1">
      <c r="B417" s="12"/>
      <c r="D417" s="26"/>
    </row>
    <row r="418" ht="21.75" customHeight="1">
      <c r="B418" s="12"/>
      <c r="D418" s="26"/>
    </row>
    <row r="419" ht="21.75" customHeight="1">
      <c r="B419" s="12"/>
      <c r="D419" s="26"/>
    </row>
    <row r="420" ht="21.75" customHeight="1">
      <c r="B420" s="12"/>
      <c r="D420" s="26"/>
    </row>
    <row r="421" ht="21.75" customHeight="1">
      <c r="B421" s="12"/>
      <c r="D421" s="26"/>
    </row>
    <row r="422" ht="21.75" customHeight="1">
      <c r="B422" s="12"/>
      <c r="D422" s="26"/>
    </row>
    <row r="423" ht="21.75" customHeight="1">
      <c r="B423" s="12"/>
      <c r="D423" s="26"/>
    </row>
    <row r="424" ht="21.75" customHeight="1">
      <c r="B424" s="12"/>
      <c r="D424" s="26"/>
    </row>
    <row r="425" ht="21.75" customHeight="1">
      <c r="B425" s="12"/>
      <c r="D425" s="26"/>
    </row>
    <row r="426" ht="21.75" customHeight="1">
      <c r="B426" s="12"/>
      <c r="D426" s="26"/>
    </row>
    <row r="427" ht="21.75" customHeight="1">
      <c r="B427" s="12"/>
      <c r="D427" s="26"/>
    </row>
    <row r="428" ht="21.75" customHeight="1">
      <c r="B428" s="12"/>
      <c r="D428" s="26"/>
    </row>
    <row r="429" ht="21.75" customHeight="1">
      <c r="B429" s="12"/>
      <c r="D429" s="26"/>
    </row>
    <row r="430" ht="21.75" customHeight="1">
      <c r="B430" s="12"/>
      <c r="D430" s="26"/>
    </row>
    <row r="431" ht="21.75" customHeight="1">
      <c r="B431" s="12"/>
      <c r="D431" s="26"/>
    </row>
    <row r="432" ht="21.75" customHeight="1">
      <c r="B432" s="12"/>
      <c r="D432" s="26"/>
    </row>
    <row r="433" ht="21.75" customHeight="1">
      <c r="B433" s="12"/>
      <c r="D433" s="26"/>
    </row>
    <row r="434" ht="21.75" customHeight="1">
      <c r="B434" s="12"/>
      <c r="D434" s="26"/>
    </row>
    <row r="435" ht="21.75" customHeight="1">
      <c r="B435" s="12"/>
      <c r="D435" s="26"/>
    </row>
    <row r="436" ht="21.75" customHeight="1">
      <c r="B436" s="12"/>
      <c r="D436" s="26"/>
    </row>
    <row r="437" ht="21.75" customHeight="1">
      <c r="B437" s="12"/>
      <c r="D437" s="26"/>
    </row>
    <row r="438" ht="21.75" customHeight="1">
      <c r="B438" s="12"/>
      <c r="D438" s="26"/>
    </row>
    <row r="439" ht="21.75" customHeight="1">
      <c r="B439" s="12"/>
      <c r="D439" s="26"/>
    </row>
    <row r="440" ht="21.75" customHeight="1">
      <c r="B440" s="12"/>
      <c r="D440" s="26"/>
    </row>
    <row r="441" ht="21.75" customHeight="1">
      <c r="B441" s="12"/>
      <c r="D441" s="26"/>
    </row>
    <row r="442" ht="21.75" customHeight="1">
      <c r="B442" s="12"/>
      <c r="D442" s="26"/>
    </row>
    <row r="443" ht="21.75" customHeight="1">
      <c r="B443" s="12"/>
      <c r="D443" s="26"/>
    </row>
    <row r="444" ht="21.75" customHeight="1">
      <c r="B444" s="12"/>
      <c r="D444" s="26"/>
    </row>
    <row r="445" ht="21.75" customHeight="1">
      <c r="B445" s="12"/>
      <c r="D445" s="26"/>
    </row>
    <row r="446" ht="21.75" customHeight="1">
      <c r="B446" s="12"/>
      <c r="D446" s="26"/>
    </row>
    <row r="447" ht="21.75" customHeight="1">
      <c r="B447" s="12"/>
      <c r="D447" s="26"/>
    </row>
    <row r="448" ht="21.75" customHeight="1">
      <c r="B448" s="12"/>
      <c r="D448" s="26"/>
    </row>
    <row r="449" ht="21.75" customHeight="1">
      <c r="B449" s="12"/>
      <c r="D449" s="26"/>
    </row>
    <row r="450" ht="21.75" customHeight="1">
      <c r="B450" s="12"/>
      <c r="D450" s="26"/>
    </row>
    <row r="451" ht="21.75" customHeight="1">
      <c r="B451" s="12"/>
      <c r="D451" s="26"/>
    </row>
    <row r="452" ht="21.75" customHeight="1">
      <c r="B452" s="12"/>
      <c r="D452" s="26"/>
    </row>
    <row r="453" ht="21.75" customHeight="1">
      <c r="B453" s="12"/>
      <c r="D453" s="26"/>
    </row>
    <row r="454" ht="21.75" customHeight="1">
      <c r="B454" s="12"/>
      <c r="D454" s="26"/>
    </row>
    <row r="455" ht="21.75" customHeight="1">
      <c r="B455" s="12"/>
      <c r="D455" s="26"/>
    </row>
    <row r="456" ht="21.75" customHeight="1">
      <c r="B456" s="12"/>
      <c r="D456" s="26"/>
    </row>
    <row r="457" ht="21.75" customHeight="1">
      <c r="B457" s="12"/>
      <c r="D457" s="26"/>
    </row>
    <row r="458" ht="21.75" customHeight="1">
      <c r="B458" s="12"/>
      <c r="D458" s="26"/>
    </row>
    <row r="459" ht="21.75" customHeight="1">
      <c r="B459" s="12"/>
      <c r="D459" s="26"/>
    </row>
    <row r="460" ht="21.75" customHeight="1">
      <c r="B460" s="12"/>
      <c r="D460" s="26"/>
    </row>
    <row r="461" ht="21.75" customHeight="1">
      <c r="B461" s="12"/>
      <c r="D461" s="26"/>
    </row>
    <row r="462" ht="21.75" customHeight="1">
      <c r="B462" s="12"/>
      <c r="D462" s="26"/>
    </row>
    <row r="463" ht="21.75" customHeight="1">
      <c r="B463" s="12"/>
      <c r="D463" s="26"/>
    </row>
    <row r="464" ht="21.75" customHeight="1">
      <c r="B464" s="12"/>
      <c r="D464" s="26"/>
    </row>
    <row r="465" ht="21.75" customHeight="1">
      <c r="B465" s="12"/>
      <c r="D465" s="26"/>
    </row>
    <row r="466" ht="21.75" customHeight="1">
      <c r="B466" s="12"/>
      <c r="D466" s="26"/>
    </row>
    <row r="467" ht="21.75" customHeight="1">
      <c r="B467" s="12"/>
      <c r="D467" s="26"/>
    </row>
    <row r="468" ht="21.75" customHeight="1">
      <c r="B468" s="12"/>
      <c r="D468" s="26"/>
    </row>
    <row r="469" ht="21.75" customHeight="1">
      <c r="B469" s="12"/>
      <c r="D469" s="26"/>
    </row>
    <row r="470" ht="21.75" customHeight="1">
      <c r="B470" s="12"/>
      <c r="D470" s="26"/>
    </row>
    <row r="471" ht="21.75" customHeight="1">
      <c r="B471" s="12"/>
      <c r="D471" s="26"/>
    </row>
    <row r="472" ht="21.75" customHeight="1">
      <c r="B472" s="12"/>
      <c r="D472" s="26"/>
    </row>
    <row r="473" ht="21.75" customHeight="1">
      <c r="B473" s="12"/>
      <c r="D473" s="26"/>
    </row>
    <row r="474" ht="21.75" customHeight="1">
      <c r="B474" s="12"/>
      <c r="D474" s="26"/>
    </row>
    <row r="475" ht="21.75" customHeight="1">
      <c r="B475" s="12"/>
      <c r="D475" s="26"/>
    </row>
    <row r="476" ht="21.75" customHeight="1">
      <c r="B476" s="12"/>
      <c r="D476" s="26"/>
    </row>
    <row r="477" ht="21.75" customHeight="1">
      <c r="B477" s="12"/>
      <c r="D477" s="26"/>
    </row>
    <row r="478" ht="21.75" customHeight="1">
      <c r="B478" s="12"/>
      <c r="D478" s="26"/>
    </row>
    <row r="479" ht="21.75" customHeight="1">
      <c r="B479" s="12"/>
      <c r="D479" s="26"/>
    </row>
    <row r="480" ht="21.75" customHeight="1">
      <c r="B480" s="12"/>
      <c r="D480" s="26"/>
    </row>
    <row r="481" ht="21.75" customHeight="1">
      <c r="B481" s="12"/>
      <c r="D481" s="26"/>
    </row>
    <row r="482" ht="21.75" customHeight="1">
      <c r="B482" s="12"/>
      <c r="D482" s="26"/>
    </row>
    <row r="483" ht="21.75" customHeight="1">
      <c r="B483" s="12"/>
      <c r="D483" s="26"/>
    </row>
    <row r="484" ht="21.75" customHeight="1">
      <c r="B484" s="12"/>
      <c r="D484" s="26"/>
    </row>
    <row r="485" ht="21.75" customHeight="1">
      <c r="B485" s="12"/>
      <c r="D485" s="26"/>
    </row>
    <row r="486" ht="21.75" customHeight="1">
      <c r="B486" s="12"/>
      <c r="D486" s="26"/>
    </row>
    <row r="487" ht="21.75" customHeight="1">
      <c r="B487" s="12"/>
      <c r="D487" s="26"/>
    </row>
    <row r="488" ht="21.75" customHeight="1">
      <c r="B488" s="12"/>
      <c r="D488" s="26"/>
    </row>
    <row r="489" ht="21.75" customHeight="1">
      <c r="B489" s="12"/>
      <c r="D489" s="26"/>
    </row>
    <row r="490" ht="21.75" customHeight="1">
      <c r="B490" s="12"/>
      <c r="D490" s="26"/>
    </row>
    <row r="491" ht="21.75" customHeight="1">
      <c r="B491" s="12"/>
      <c r="D491" s="26"/>
    </row>
    <row r="492" ht="21.75" customHeight="1">
      <c r="B492" s="12"/>
      <c r="D492" s="26"/>
    </row>
    <row r="493" ht="21.75" customHeight="1">
      <c r="B493" s="12"/>
      <c r="D493" s="26"/>
    </row>
    <row r="494" ht="21.75" customHeight="1">
      <c r="B494" s="12"/>
      <c r="D494" s="26"/>
    </row>
    <row r="495" ht="21.75" customHeight="1">
      <c r="B495" s="12"/>
      <c r="D495" s="26"/>
    </row>
    <row r="496" ht="21.75" customHeight="1">
      <c r="B496" s="12"/>
      <c r="D496" s="26"/>
    </row>
    <row r="497" ht="21.75" customHeight="1">
      <c r="B497" s="12"/>
      <c r="D497" s="26"/>
    </row>
    <row r="498" ht="21.75" customHeight="1">
      <c r="B498" s="12"/>
      <c r="D498" s="26"/>
    </row>
    <row r="499" ht="21.75" customHeight="1">
      <c r="B499" s="12"/>
      <c r="D499" s="26"/>
    </row>
    <row r="500" ht="21.75" customHeight="1">
      <c r="B500" s="12"/>
      <c r="D500" s="26"/>
    </row>
    <row r="501" ht="21.75" customHeight="1">
      <c r="B501" s="12"/>
      <c r="D501" s="26"/>
    </row>
    <row r="502" ht="21.75" customHeight="1">
      <c r="B502" s="12"/>
      <c r="D502" s="26"/>
    </row>
    <row r="503" ht="21.75" customHeight="1">
      <c r="B503" s="12"/>
      <c r="D503" s="26"/>
    </row>
    <row r="504" ht="21.75" customHeight="1">
      <c r="B504" s="12"/>
      <c r="D504" s="26"/>
    </row>
    <row r="505" ht="21.75" customHeight="1">
      <c r="B505" s="12"/>
      <c r="D505" s="26"/>
    </row>
    <row r="506" ht="21.75" customHeight="1">
      <c r="B506" s="12"/>
      <c r="D506" s="26"/>
    </row>
    <row r="507" ht="21.75" customHeight="1">
      <c r="B507" s="12"/>
      <c r="D507" s="26"/>
    </row>
    <row r="508" ht="21.75" customHeight="1">
      <c r="B508" s="12"/>
      <c r="D508" s="26"/>
    </row>
    <row r="509" ht="21.75" customHeight="1">
      <c r="B509" s="12"/>
      <c r="D509" s="26"/>
    </row>
    <row r="510" ht="21.75" customHeight="1">
      <c r="B510" s="12"/>
      <c r="D510" s="26"/>
    </row>
    <row r="511" ht="21.75" customHeight="1">
      <c r="B511" s="12"/>
      <c r="D511" s="26"/>
    </row>
    <row r="512" ht="21.75" customHeight="1">
      <c r="B512" s="12"/>
      <c r="D512" s="26"/>
    </row>
    <row r="513" ht="21.75" customHeight="1">
      <c r="B513" s="12"/>
      <c r="D513" s="26"/>
    </row>
    <row r="514" ht="21.75" customHeight="1">
      <c r="B514" s="12"/>
      <c r="D514" s="26"/>
    </row>
    <row r="515" ht="21.75" customHeight="1">
      <c r="B515" s="12"/>
      <c r="D515" s="26"/>
    </row>
    <row r="516" ht="21.75" customHeight="1">
      <c r="B516" s="12"/>
      <c r="D516" s="26"/>
    </row>
    <row r="517" ht="21.75" customHeight="1">
      <c r="B517" s="12"/>
      <c r="D517" s="26"/>
    </row>
    <row r="518" ht="21.75" customHeight="1">
      <c r="B518" s="12"/>
      <c r="D518" s="26"/>
    </row>
    <row r="519" ht="21.75" customHeight="1">
      <c r="B519" s="12"/>
      <c r="D519" s="26"/>
    </row>
    <row r="520" ht="21.75" customHeight="1">
      <c r="B520" s="12"/>
      <c r="D520" s="26"/>
    </row>
    <row r="521" ht="21.75" customHeight="1">
      <c r="B521" s="12"/>
      <c r="D521" s="26"/>
    </row>
    <row r="522" ht="21.75" customHeight="1">
      <c r="B522" s="12"/>
      <c r="D522" s="26"/>
    </row>
    <row r="523" ht="21.75" customHeight="1">
      <c r="B523" s="12"/>
      <c r="D523" s="26"/>
    </row>
    <row r="524" ht="21.75" customHeight="1">
      <c r="B524" s="12"/>
      <c r="D524" s="26"/>
    </row>
    <row r="525" ht="21.75" customHeight="1">
      <c r="B525" s="12"/>
      <c r="D525" s="26"/>
    </row>
    <row r="526" ht="21.75" customHeight="1">
      <c r="B526" s="12"/>
      <c r="D526" s="26"/>
    </row>
    <row r="527" ht="21.75" customHeight="1">
      <c r="B527" s="12"/>
      <c r="D527" s="26"/>
    </row>
    <row r="528" ht="21.75" customHeight="1">
      <c r="B528" s="12"/>
      <c r="D528" s="26"/>
    </row>
    <row r="529" ht="21.75" customHeight="1">
      <c r="B529" s="12"/>
      <c r="D529" s="26"/>
    </row>
    <row r="530" ht="21.75" customHeight="1">
      <c r="B530" s="12"/>
      <c r="D530" s="26"/>
    </row>
    <row r="531" ht="21.75" customHeight="1">
      <c r="B531" s="12"/>
      <c r="D531" s="26"/>
    </row>
    <row r="532" ht="21.75" customHeight="1">
      <c r="B532" s="12"/>
      <c r="D532" s="26"/>
    </row>
    <row r="533" ht="21.75" customHeight="1">
      <c r="B533" s="12"/>
      <c r="D533" s="26"/>
    </row>
    <row r="534" ht="21.75" customHeight="1">
      <c r="B534" s="12"/>
      <c r="D534" s="26"/>
    </row>
    <row r="535" ht="21.75" customHeight="1">
      <c r="B535" s="12"/>
      <c r="D535" s="26"/>
    </row>
    <row r="536" ht="21.75" customHeight="1">
      <c r="B536" s="12"/>
      <c r="D536" s="26"/>
    </row>
    <row r="537" ht="21.75" customHeight="1">
      <c r="B537" s="12"/>
      <c r="D537" s="26"/>
    </row>
    <row r="538" ht="21.75" customHeight="1">
      <c r="B538" s="12"/>
      <c r="D538" s="26"/>
    </row>
    <row r="539" ht="21.75" customHeight="1">
      <c r="B539" s="12"/>
      <c r="D539" s="26"/>
    </row>
    <row r="540" ht="21.75" customHeight="1">
      <c r="B540" s="12"/>
      <c r="D540" s="26"/>
    </row>
    <row r="541" ht="21.75" customHeight="1">
      <c r="B541" s="12"/>
      <c r="D541" s="26"/>
    </row>
    <row r="542" ht="21.75" customHeight="1">
      <c r="B542" s="12"/>
      <c r="D542" s="26"/>
    </row>
    <row r="543" ht="21.75" customHeight="1">
      <c r="B543" s="12"/>
      <c r="D543" s="26"/>
    </row>
    <row r="544" ht="21.75" customHeight="1">
      <c r="B544" s="12"/>
      <c r="D544" s="26"/>
    </row>
    <row r="545" ht="21.75" customHeight="1">
      <c r="B545" s="12"/>
      <c r="D545" s="26"/>
    </row>
    <row r="546" ht="21.75" customHeight="1">
      <c r="B546" s="12"/>
      <c r="D546" s="26"/>
    </row>
    <row r="547" ht="21.75" customHeight="1">
      <c r="B547" s="12"/>
      <c r="D547" s="26"/>
    </row>
    <row r="548" ht="21.75" customHeight="1">
      <c r="B548" s="12"/>
      <c r="D548" s="26"/>
    </row>
    <row r="549" ht="21.75" customHeight="1">
      <c r="B549" s="12"/>
      <c r="D549" s="26"/>
    </row>
    <row r="550" ht="21.75" customHeight="1">
      <c r="B550" s="12"/>
      <c r="D550" s="26"/>
    </row>
    <row r="551" ht="21.75" customHeight="1">
      <c r="B551" s="12"/>
      <c r="D551" s="26"/>
    </row>
    <row r="552" ht="21.75" customHeight="1">
      <c r="B552" s="12"/>
      <c r="D552" s="26"/>
    </row>
    <row r="553" ht="21.75" customHeight="1">
      <c r="B553" s="12"/>
      <c r="D553" s="26"/>
    </row>
    <row r="554" ht="21.75" customHeight="1">
      <c r="B554" s="12"/>
      <c r="D554" s="26"/>
    </row>
    <row r="555" ht="21.75" customHeight="1">
      <c r="B555" s="12"/>
      <c r="D555" s="26"/>
    </row>
    <row r="556" ht="21.75" customHeight="1">
      <c r="B556" s="12"/>
      <c r="D556" s="26"/>
    </row>
    <row r="557" ht="21.75" customHeight="1">
      <c r="B557" s="12"/>
      <c r="D557" s="26"/>
    </row>
    <row r="558" ht="21.75" customHeight="1">
      <c r="B558" s="12"/>
      <c r="D558" s="26"/>
    </row>
    <row r="559" ht="21.75" customHeight="1">
      <c r="B559" s="12"/>
      <c r="D559" s="26"/>
    </row>
    <row r="560" ht="21.75" customHeight="1">
      <c r="B560" s="12"/>
      <c r="D560" s="26"/>
    </row>
    <row r="561" ht="21.75" customHeight="1">
      <c r="B561" s="12"/>
      <c r="D561" s="26"/>
    </row>
    <row r="562" ht="21.75" customHeight="1">
      <c r="B562" s="12"/>
      <c r="D562" s="26"/>
    </row>
    <row r="563" ht="21.75" customHeight="1">
      <c r="B563" s="12"/>
      <c r="D563" s="26"/>
    </row>
    <row r="564" ht="21.75" customHeight="1">
      <c r="B564" s="12"/>
      <c r="D564" s="26"/>
    </row>
    <row r="565" ht="21.75" customHeight="1">
      <c r="B565" s="12"/>
      <c r="D565" s="26"/>
    </row>
    <row r="566" ht="21.75" customHeight="1">
      <c r="B566" s="12"/>
      <c r="D566" s="26"/>
    </row>
    <row r="567" ht="21.75" customHeight="1">
      <c r="B567" s="12"/>
      <c r="D567" s="26"/>
    </row>
    <row r="568" ht="21.75" customHeight="1">
      <c r="B568" s="12"/>
      <c r="D568" s="26"/>
    </row>
    <row r="569" ht="21.75" customHeight="1">
      <c r="B569" s="12"/>
      <c r="D569" s="26"/>
    </row>
    <row r="570" ht="21.75" customHeight="1">
      <c r="B570" s="12"/>
      <c r="D570" s="26"/>
    </row>
    <row r="571" ht="21.75" customHeight="1">
      <c r="B571" s="12"/>
      <c r="D571" s="26"/>
    </row>
    <row r="572" ht="21.75" customHeight="1">
      <c r="B572" s="12"/>
      <c r="D572" s="26"/>
    </row>
    <row r="573" ht="21.75" customHeight="1">
      <c r="B573" s="12"/>
      <c r="D573" s="26"/>
    </row>
    <row r="574" ht="21.75" customHeight="1">
      <c r="B574" s="12"/>
      <c r="D574" s="26"/>
    </row>
    <row r="575" ht="21.75" customHeight="1">
      <c r="B575" s="12"/>
      <c r="D575" s="26"/>
    </row>
    <row r="576" ht="21.75" customHeight="1">
      <c r="B576" s="12"/>
      <c r="D576" s="26"/>
    </row>
    <row r="577" ht="21.75" customHeight="1">
      <c r="B577" s="12"/>
      <c r="D577" s="26"/>
    </row>
    <row r="578" ht="21.75" customHeight="1">
      <c r="B578" s="12"/>
      <c r="D578" s="26"/>
    </row>
    <row r="579" ht="21.75" customHeight="1">
      <c r="B579" s="12"/>
      <c r="D579" s="26"/>
    </row>
    <row r="580" ht="21.75" customHeight="1">
      <c r="B580" s="12"/>
      <c r="D580" s="26"/>
    </row>
    <row r="581" ht="21.75" customHeight="1">
      <c r="B581" s="12"/>
      <c r="D581" s="26"/>
    </row>
    <row r="582" ht="21.75" customHeight="1">
      <c r="B582" s="12"/>
      <c r="D582" s="26"/>
    </row>
    <row r="583" ht="21.75" customHeight="1">
      <c r="B583" s="12"/>
      <c r="D583" s="26"/>
    </row>
    <row r="584" ht="21.75" customHeight="1">
      <c r="B584" s="12"/>
      <c r="D584" s="26"/>
    </row>
    <row r="585" ht="21.75" customHeight="1">
      <c r="B585" s="12"/>
      <c r="D585" s="26"/>
    </row>
    <row r="586" ht="21.75" customHeight="1">
      <c r="B586" s="12"/>
      <c r="D586" s="26"/>
    </row>
    <row r="587" ht="21.75" customHeight="1">
      <c r="B587" s="12"/>
      <c r="D587" s="26"/>
    </row>
    <row r="588" ht="21.75" customHeight="1">
      <c r="B588" s="12"/>
      <c r="D588" s="26"/>
    </row>
    <row r="589" ht="21.75" customHeight="1">
      <c r="B589" s="12"/>
      <c r="D589" s="26"/>
    </row>
    <row r="590" ht="21.75" customHeight="1">
      <c r="B590" s="12"/>
      <c r="D590" s="26"/>
    </row>
    <row r="591" ht="21.75" customHeight="1">
      <c r="B591" s="12"/>
      <c r="D591" s="26"/>
    </row>
    <row r="592" ht="21.75" customHeight="1">
      <c r="B592" s="12"/>
      <c r="D592" s="26"/>
    </row>
    <row r="593" ht="21.75" customHeight="1">
      <c r="B593" s="12"/>
      <c r="D593" s="26"/>
    </row>
    <row r="594" ht="21.75" customHeight="1">
      <c r="B594" s="12"/>
      <c r="D594" s="26"/>
    </row>
    <row r="595" ht="21.75" customHeight="1">
      <c r="B595" s="12"/>
      <c r="D595" s="26"/>
    </row>
    <row r="596" ht="21.75" customHeight="1">
      <c r="B596" s="12"/>
      <c r="D596" s="26"/>
    </row>
    <row r="597" ht="21.75" customHeight="1">
      <c r="B597" s="12"/>
      <c r="D597" s="26"/>
    </row>
    <row r="598" ht="21.75" customHeight="1">
      <c r="B598" s="12"/>
      <c r="D598" s="26"/>
    </row>
    <row r="599" ht="21.75" customHeight="1">
      <c r="B599" s="12"/>
      <c r="D599" s="26"/>
    </row>
    <row r="600" ht="21.75" customHeight="1">
      <c r="B600" s="12"/>
      <c r="D600" s="26"/>
    </row>
    <row r="601" ht="21.75" customHeight="1">
      <c r="B601" s="12"/>
      <c r="D601" s="26"/>
    </row>
    <row r="602" ht="21.75" customHeight="1">
      <c r="B602" s="12"/>
      <c r="D602" s="26"/>
    </row>
    <row r="603" ht="21.75" customHeight="1">
      <c r="B603" s="12"/>
      <c r="D603" s="26"/>
    </row>
    <row r="604" ht="21.75" customHeight="1">
      <c r="B604" s="12"/>
      <c r="D604" s="26"/>
    </row>
    <row r="605" ht="21.75" customHeight="1">
      <c r="B605" s="12"/>
      <c r="D605" s="26"/>
    </row>
    <row r="606" ht="21.75" customHeight="1">
      <c r="B606" s="12"/>
      <c r="D606" s="26"/>
    </row>
    <row r="607" ht="21.75" customHeight="1">
      <c r="B607" s="12"/>
      <c r="D607" s="26"/>
    </row>
    <row r="608" ht="21.75" customHeight="1">
      <c r="B608" s="12"/>
      <c r="D608" s="26"/>
    </row>
    <row r="609" ht="21.75" customHeight="1">
      <c r="B609" s="12"/>
      <c r="D609" s="26"/>
    </row>
    <row r="610" ht="21.75" customHeight="1">
      <c r="B610" s="12"/>
      <c r="D610" s="26"/>
    </row>
    <row r="611" ht="21.75" customHeight="1">
      <c r="B611" s="12"/>
      <c r="D611" s="26"/>
    </row>
    <row r="612" ht="21.75" customHeight="1">
      <c r="B612" s="12"/>
      <c r="D612" s="26"/>
    </row>
    <row r="613" ht="21.75" customHeight="1">
      <c r="B613" s="12"/>
      <c r="D613" s="26"/>
    </row>
    <row r="614" ht="21.75" customHeight="1">
      <c r="B614" s="12"/>
      <c r="D614" s="26"/>
    </row>
    <row r="615" ht="21.75" customHeight="1">
      <c r="B615" s="12"/>
      <c r="D615" s="26"/>
    </row>
    <row r="616" ht="21.75" customHeight="1">
      <c r="B616" s="12"/>
      <c r="D616" s="26"/>
    </row>
    <row r="617" ht="21.75" customHeight="1">
      <c r="B617" s="12"/>
      <c r="D617" s="26"/>
    </row>
    <row r="618" ht="21.75" customHeight="1">
      <c r="B618" s="12"/>
      <c r="D618" s="26"/>
    </row>
    <row r="619" ht="21.75" customHeight="1">
      <c r="B619" s="12"/>
      <c r="D619" s="26"/>
    </row>
    <row r="620" ht="21.75" customHeight="1">
      <c r="B620" s="12"/>
      <c r="D620" s="26"/>
    </row>
    <row r="621" ht="21.75" customHeight="1">
      <c r="B621" s="12"/>
      <c r="D621" s="26"/>
    </row>
    <row r="622" ht="21.75" customHeight="1">
      <c r="B622" s="12"/>
      <c r="D622" s="26"/>
    </row>
    <row r="623" ht="21.75" customHeight="1">
      <c r="B623" s="12"/>
      <c r="D623" s="26"/>
    </row>
    <row r="624" ht="21.75" customHeight="1">
      <c r="B624" s="12"/>
      <c r="D624" s="26"/>
    </row>
    <row r="625" ht="21.75" customHeight="1">
      <c r="B625" s="12"/>
      <c r="D625" s="26"/>
    </row>
    <row r="626" ht="21.75" customHeight="1">
      <c r="B626" s="12"/>
      <c r="D626" s="26"/>
    </row>
    <row r="627" ht="21.75" customHeight="1">
      <c r="B627" s="12"/>
      <c r="D627" s="26"/>
    </row>
    <row r="628" ht="21.75" customHeight="1">
      <c r="B628" s="12"/>
      <c r="D628" s="26"/>
    </row>
    <row r="629" ht="21.75" customHeight="1">
      <c r="B629" s="12"/>
      <c r="D629" s="26"/>
    </row>
    <row r="630" ht="21.75" customHeight="1">
      <c r="B630" s="12"/>
      <c r="D630" s="26"/>
    </row>
    <row r="631" ht="21.75" customHeight="1">
      <c r="B631" s="12"/>
      <c r="D631" s="26"/>
    </row>
    <row r="632" ht="21.75" customHeight="1">
      <c r="B632" s="12"/>
      <c r="D632" s="26"/>
    </row>
    <row r="633" ht="21.75" customHeight="1">
      <c r="B633" s="12"/>
      <c r="D633" s="26"/>
    </row>
    <row r="634" ht="21.75" customHeight="1">
      <c r="B634" s="12"/>
      <c r="D634" s="26"/>
    </row>
    <row r="635" ht="21.75" customHeight="1">
      <c r="B635" s="12"/>
      <c r="D635" s="26"/>
    </row>
    <row r="636" ht="21.75" customHeight="1">
      <c r="B636" s="12"/>
      <c r="D636" s="26"/>
    </row>
    <row r="637" ht="21.75" customHeight="1">
      <c r="B637" s="12"/>
      <c r="D637" s="26"/>
    </row>
    <row r="638" ht="21.75" customHeight="1">
      <c r="B638" s="12"/>
      <c r="D638" s="26"/>
    </row>
    <row r="639" ht="21.75" customHeight="1">
      <c r="B639" s="12"/>
      <c r="D639" s="26"/>
    </row>
    <row r="640" ht="21.75" customHeight="1">
      <c r="B640" s="12"/>
      <c r="D640" s="26"/>
    </row>
    <row r="641" ht="21.75" customHeight="1">
      <c r="B641" s="12"/>
      <c r="D641" s="26"/>
    </row>
    <row r="642" ht="21.75" customHeight="1">
      <c r="B642" s="12"/>
      <c r="D642" s="26"/>
    </row>
    <row r="643" ht="21.75" customHeight="1">
      <c r="B643" s="12"/>
      <c r="D643" s="26"/>
    </row>
    <row r="644" ht="21.75" customHeight="1">
      <c r="B644" s="12"/>
      <c r="D644" s="26"/>
    </row>
    <row r="645" ht="21.75" customHeight="1">
      <c r="B645" s="12"/>
      <c r="D645" s="26"/>
    </row>
    <row r="646" ht="21.75" customHeight="1">
      <c r="B646" s="12"/>
      <c r="D646" s="26"/>
    </row>
    <row r="647" ht="21.75" customHeight="1">
      <c r="B647" s="12"/>
      <c r="D647" s="26"/>
    </row>
    <row r="648" ht="21.75" customHeight="1">
      <c r="B648" s="12"/>
      <c r="D648" s="26"/>
    </row>
    <row r="649" ht="21.75" customHeight="1">
      <c r="B649" s="12"/>
      <c r="D649" s="26"/>
    </row>
    <row r="650" ht="21.75" customHeight="1">
      <c r="B650" s="12"/>
      <c r="D650" s="26"/>
    </row>
    <row r="651" ht="21.75" customHeight="1">
      <c r="B651" s="12"/>
      <c r="D651" s="26"/>
    </row>
    <row r="652" ht="21.75" customHeight="1">
      <c r="B652" s="12"/>
      <c r="D652" s="26"/>
    </row>
    <row r="653" ht="21.75" customHeight="1">
      <c r="B653" s="12"/>
      <c r="D653" s="26"/>
    </row>
    <row r="654" ht="21.75" customHeight="1">
      <c r="B654" s="12"/>
      <c r="D654" s="26"/>
    </row>
    <row r="655" ht="21.75" customHeight="1">
      <c r="B655" s="12"/>
      <c r="D655" s="26"/>
    </row>
    <row r="656" ht="21.75" customHeight="1">
      <c r="B656" s="12"/>
      <c r="D656" s="26"/>
    </row>
    <row r="657" ht="21.75" customHeight="1">
      <c r="B657" s="12"/>
      <c r="D657" s="26"/>
    </row>
    <row r="658" ht="21.75" customHeight="1">
      <c r="B658" s="12"/>
      <c r="D658" s="26"/>
    </row>
    <row r="659" ht="21.75" customHeight="1">
      <c r="B659" s="12"/>
      <c r="D659" s="26"/>
    </row>
    <row r="660" ht="21.75" customHeight="1">
      <c r="B660" s="12"/>
      <c r="D660" s="26"/>
    </row>
    <row r="661" ht="21.75" customHeight="1">
      <c r="B661" s="12"/>
      <c r="D661" s="26"/>
    </row>
    <row r="662" ht="21.75" customHeight="1">
      <c r="B662" s="12"/>
      <c r="D662" s="26"/>
    </row>
    <row r="663" ht="21.75" customHeight="1">
      <c r="B663" s="12"/>
      <c r="D663" s="26"/>
    </row>
    <row r="664" ht="21.75" customHeight="1">
      <c r="B664" s="12"/>
      <c r="D664" s="26"/>
    </row>
    <row r="665" ht="21.75" customHeight="1">
      <c r="B665" s="12"/>
      <c r="D665" s="26"/>
    </row>
    <row r="666" ht="21.75" customHeight="1">
      <c r="B666" s="12"/>
      <c r="D666" s="26"/>
    </row>
    <row r="667" ht="21.75" customHeight="1">
      <c r="B667" s="12"/>
      <c r="D667" s="26"/>
    </row>
    <row r="668" ht="21.75" customHeight="1">
      <c r="B668" s="12"/>
      <c r="D668" s="26"/>
    </row>
    <row r="669" ht="21.75" customHeight="1">
      <c r="B669" s="12"/>
      <c r="D669" s="26"/>
    </row>
    <row r="670" ht="21.75" customHeight="1">
      <c r="B670" s="12"/>
      <c r="D670" s="26"/>
    </row>
    <row r="671" ht="21.75" customHeight="1">
      <c r="B671" s="12"/>
      <c r="D671" s="26"/>
    </row>
    <row r="672" ht="21.75" customHeight="1">
      <c r="B672" s="12"/>
      <c r="D672" s="26"/>
    </row>
    <row r="673" ht="21.75" customHeight="1">
      <c r="B673" s="12"/>
      <c r="D673" s="26"/>
    </row>
    <row r="674" ht="21.75" customHeight="1">
      <c r="B674" s="12"/>
      <c r="D674" s="26"/>
    </row>
    <row r="675" ht="21.75" customHeight="1">
      <c r="B675" s="12"/>
      <c r="D675" s="26"/>
    </row>
    <row r="676" ht="21.75" customHeight="1">
      <c r="B676" s="12"/>
      <c r="D676" s="26"/>
    </row>
    <row r="677" ht="21.75" customHeight="1">
      <c r="B677" s="12"/>
      <c r="D677" s="26"/>
    </row>
    <row r="678" ht="21.75" customHeight="1">
      <c r="B678" s="12"/>
      <c r="D678" s="26"/>
    </row>
    <row r="679" ht="21.75" customHeight="1">
      <c r="B679" s="12"/>
      <c r="D679" s="26"/>
    </row>
    <row r="680" ht="21.75" customHeight="1">
      <c r="B680" s="12"/>
      <c r="D680" s="26"/>
    </row>
    <row r="681" ht="21.75" customHeight="1">
      <c r="B681" s="12"/>
      <c r="D681" s="26"/>
    </row>
    <row r="682" ht="21.75" customHeight="1">
      <c r="B682" s="12"/>
      <c r="D682" s="26"/>
    </row>
    <row r="683" ht="21.75" customHeight="1">
      <c r="B683" s="12"/>
      <c r="D683" s="26"/>
    </row>
    <row r="684" ht="21.75" customHeight="1">
      <c r="B684" s="12"/>
      <c r="D684" s="26"/>
    </row>
    <row r="685" ht="21.75" customHeight="1">
      <c r="B685" s="12"/>
      <c r="D685" s="26"/>
    </row>
    <row r="686" ht="21.75" customHeight="1">
      <c r="B686" s="12"/>
      <c r="D686" s="26"/>
    </row>
    <row r="687" ht="21.75" customHeight="1">
      <c r="B687" s="12"/>
      <c r="D687" s="26"/>
    </row>
    <row r="688" ht="21.75" customHeight="1">
      <c r="B688" s="12"/>
      <c r="D688" s="26"/>
    </row>
    <row r="689" ht="21.75" customHeight="1">
      <c r="B689" s="12"/>
      <c r="D689" s="26"/>
    </row>
    <row r="690" ht="21.75" customHeight="1">
      <c r="B690" s="12"/>
      <c r="D690" s="26"/>
    </row>
    <row r="691" ht="21.75" customHeight="1">
      <c r="B691" s="12"/>
      <c r="D691" s="26"/>
    </row>
    <row r="692" ht="21.75" customHeight="1">
      <c r="B692" s="12"/>
      <c r="D692" s="26"/>
    </row>
    <row r="693" ht="21.75" customHeight="1">
      <c r="B693" s="12"/>
      <c r="D693" s="26"/>
    </row>
    <row r="694" ht="21.75" customHeight="1">
      <c r="B694" s="12"/>
      <c r="D694" s="26"/>
    </row>
    <row r="695" ht="21.75" customHeight="1">
      <c r="B695" s="12"/>
      <c r="D695" s="26"/>
    </row>
    <row r="696" ht="21.75" customHeight="1">
      <c r="B696" s="12"/>
      <c r="D696" s="26"/>
    </row>
    <row r="697" ht="21.75" customHeight="1">
      <c r="B697" s="12"/>
      <c r="D697" s="26"/>
    </row>
    <row r="698" ht="21.75" customHeight="1">
      <c r="B698" s="12"/>
      <c r="D698" s="26"/>
    </row>
    <row r="699" ht="21.75" customHeight="1">
      <c r="B699" s="12"/>
      <c r="D699" s="26"/>
    </row>
    <row r="700" ht="21.75" customHeight="1">
      <c r="B700" s="12"/>
      <c r="D700" s="26"/>
    </row>
    <row r="701" ht="21.75" customHeight="1">
      <c r="B701" s="12"/>
      <c r="D701" s="26"/>
    </row>
    <row r="702" ht="21.75" customHeight="1">
      <c r="B702" s="12"/>
      <c r="D702" s="26"/>
    </row>
    <row r="703" ht="21.75" customHeight="1">
      <c r="B703" s="12"/>
      <c r="D703" s="26"/>
    </row>
    <row r="704" ht="21.75" customHeight="1">
      <c r="B704" s="12"/>
      <c r="D704" s="26"/>
    </row>
    <row r="705" ht="21.75" customHeight="1">
      <c r="B705" s="12"/>
      <c r="D705" s="26"/>
    </row>
    <row r="706" ht="21.75" customHeight="1">
      <c r="B706" s="12"/>
      <c r="D706" s="26"/>
    </row>
    <row r="707" ht="21.75" customHeight="1">
      <c r="B707" s="12"/>
      <c r="D707" s="26"/>
    </row>
    <row r="708" ht="21.75" customHeight="1">
      <c r="B708" s="12"/>
      <c r="D708" s="26"/>
    </row>
    <row r="709" ht="21.75" customHeight="1">
      <c r="B709" s="12"/>
      <c r="D709" s="26"/>
    </row>
    <row r="710" ht="21.75" customHeight="1">
      <c r="B710" s="12"/>
      <c r="D710" s="26"/>
    </row>
    <row r="711" ht="21.75" customHeight="1">
      <c r="B711" s="12"/>
      <c r="D711" s="26"/>
    </row>
    <row r="712" ht="21.75" customHeight="1">
      <c r="B712" s="12"/>
      <c r="D712" s="26"/>
    </row>
    <row r="713" ht="21.75" customHeight="1">
      <c r="B713" s="12"/>
      <c r="D713" s="26"/>
    </row>
    <row r="714" ht="21.75" customHeight="1">
      <c r="B714" s="12"/>
      <c r="D714" s="26"/>
    </row>
    <row r="715" ht="21.75" customHeight="1">
      <c r="B715" s="12"/>
      <c r="D715" s="26"/>
    </row>
    <row r="716" ht="21.75" customHeight="1">
      <c r="B716" s="12"/>
      <c r="D716" s="26"/>
    </row>
    <row r="717" ht="21.75" customHeight="1">
      <c r="B717" s="12"/>
      <c r="D717" s="26"/>
    </row>
    <row r="718" ht="21.75" customHeight="1">
      <c r="B718" s="12"/>
      <c r="D718" s="26"/>
    </row>
    <row r="719" ht="21.75" customHeight="1">
      <c r="B719" s="12"/>
      <c r="D719" s="26"/>
    </row>
    <row r="720" ht="21.75" customHeight="1">
      <c r="B720" s="12"/>
      <c r="D720" s="26"/>
    </row>
    <row r="721" ht="21.75" customHeight="1">
      <c r="B721" s="12"/>
      <c r="D721" s="26"/>
    </row>
    <row r="722" ht="21.75" customHeight="1">
      <c r="B722" s="12"/>
      <c r="D722" s="26"/>
    </row>
    <row r="723" ht="21.75" customHeight="1">
      <c r="B723" s="12"/>
      <c r="D723" s="26"/>
    </row>
    <row r="724" ht="21.75" customHeight="1">
      <c r="B724" s="12"/>
      <c r="D724" s="26"/>
    </row>
    <row r="725" ht="21.75" customHeight="1">
      <c r="B725" s="12"/>
      <c r="D725" s="26"/>
    </row>
    <row r="726" ht="21.75" customHeight="1">
      <c r="B726" s="12"/>
      <c r="D726" s="26"/>
    </row>
    <row r="727" ht="21.75" customHeight="1">
      <c r="B727" s="12"/>
      <c r="D727" s="26"/>
    </row>
    <row r="728" ht="21.75" customHeight="1">
      <c r="B728" s="12"/>
      <c r="D728" s="26"/>
    </row>
    <row r="729" ht="21.75" customHeight="1">
      <c r="B729" s="12"/>
      <c r="D729" s="26"/>
    </row>
    <row r="730" ht="21.75" customHeight="1">
      <c r="B730" s="12"/>
      <c r="D730" s="26"/>
    </row>
    <row r="731" ht="21.75" customHeight="1">
      <c r="B731" s="12"/>
      <c r="D731" s="26"/>
    </row>
    <row r="732" ht="21.75" customHeight="1">
      <c r="B732" s="12"/>
      <c r="D732" s="26"/>
    </row>
    <row r="733" ht="21.75" customHeight="1">
      <c r="B733" s="12"/>
      <c r="D733" s="26"/>
    </row>
    <row r="734" ht="21.75" customHeight="1">
      <c r="B734" s="12"/>
      <c r="D734" s="26"/>
    </row>
    <row r="735" ht="21.75" customHeight="1">
      <c r="B735" s="12"/>
      <c r="D735" s="26"/>
    </row>
    <row r="736" ht="21.75" customHeight="1">
      <c r="B736" s="12"/>
      <c r="D736" s="26"/>
    </row>
    <row r="737" ht="21.75" customHeight="1">
      <c r="B737" s="12"/>
      <c r="D737" s="26"/>
    </row>
    <row r="738" ht="21.75" customHeight="1">
      <c r="B738" s="12"/>
      <c r="D738" s="26"/>
    </row>
    <row r="739" ht="21.75" customHeight="1">
      <c r="B739" s="12"/>
      <c r="D739" s="26"/>
    </row>
    <row r="740" ht="21.75" customHeight="1">
      <c r="B740" s="12"/>
      <c r="D740" s="26"/>
    </row>
    <row r="741" ht="21.75" customHeight="1">
      <c r="B741" s="12"/>
      <c r="D741" s="26"/>
    </row>
    <row r="742" ht="21.75" customHeight="1">
      <c r="B742" s="12"/>
      <c r="D742" s="26"/>
    </row>
    <row r="743" ht="21.75" customHeight="1">
      <c r="B743" s="12"/>
      <c r="D743" s="26"/>
    </row>
    <row r="744" ht="21.75" customHeight="1">
      <c r="B744" s="12"/>
      <c r="D744" s="26"/>
    </row>
    <row r="745" ht="21.75" customHeight="1">
      <c r="B745" s="12"/>
      <c r="D745" s="26"/>
    </row>
    <row r="746" ht="21.75" customHeight="1">
      <c r="B746" s="12"/>
      <c r="D746" s="26"/>
    </row>
    <row r="747" ht="21.75" customHeight="1">
      <c r="B747" s="12"/>
      <c r="D747" s="26"/>
    </row>
    <row r="748" ht="21.75" customHeight="1">
      <c r="B748" s="12"/>
      <c r="D748" s="26"/>
    </row>
    <row r="749" ht="21.75" customHeight="1">
      <c r="B749" s="12"/>
      <c r="D749" s="26"/>
    </row>
    <row r="750" ht="21.75" customHeight="1">
      <c r="B750" s="12"/>
      <c r="D750" s="26"/>
    </row>
    <row r="751" ht="21.75" customHeight="1">
      <c r="B751" s="12"/>
      <c r="D751" s="26"/>
    </row>
    <row r="752" ht="21.75" customHeight="1">
      <c r="B752" s="12"/>
      <c r="D752" s="26"/>
    </row>
    <row r="753" ht="21.75" customHeight="1">
      <c r="B753" s="12"/>
      <c r="D753" s="26"/>
    </row>
    <row r="754" ht="21.75" customHeight="1">
      <c r="B754" s="12"/>
      <c r="D754" s="26"/>
    </row>
    <row r="755" ht="21.75" customHeight="1">
      <c r="B755" s="12"/>
      <c r="D755" s="26"/>
    </row>
    <row r="756" ht="21.75" customHeight="1">
      <c r="B756" s="12"/>
      <c r="D756" s="26"/>
    </row>
    <row r="757" ht="21.75" customHeight="1">
      <c r="B757" s="12"/>
      <c r="D757" s="26"/>
    </row>
    <row r="758" ht="21.75" customHeight="1">
      <c r="B758" s="12"/>
      <c r="D758" s="26"/>
    </row>
    <row r="759" ht="21.75" customHeight="1">
      <c r="B759" s="12"/>
      <c r="D759" s="26"/>
    </row>
    <row r="760" ht="21.75" customHeight="1">
      <c r="B760" s="12"/>
      <c r="D760" s="26"/>
    </row>
    <row r="761" ht="21.75" customHeight="1">
      <c r="B761" s="12"/>
      <c r="D761" s="26"/>
    </row>
    <row r="762" ht="21.75" customHeight="1">
      <c r="B762" s="12"/>
      <c r="D762" s="26"/>
    </row>
    <row r="763" ht="21.75" customHeight="1">
      <c r="B763" s="12"/>
      <c r="D763" s="26"/>
    </row>
    <row r="764" ht="21.75" customHeight="1">
      <c r="B764" s="12"/>
      <c r="D764" s="26"/>
    </row>
    <row r="765" ht="21.75" customHeight="1">
      <c r="B765" s="12"/>
      <c r="D765" s="26"/>
    </row>
    <row r="766" ht="21.75" customHeight="1">
      <c r="B766" s="12"/>
      <c r="D766" s="26"/>
    </row>
    <row r="767" ht="21.75" customHeight="1">
      <c r="B767" s="12"/>
      <c r="D767" s="26"/>
    </row>
    <row r="768" ht="21.75" customHeight="1">
      <c r="B768" s="12"/>
      <c r="D768" s="26"/>
    </row>
    <row r="769" ht="21.75" customHeight="1">
      <c r="B769" s="12"/>
      <c r="D769" s="26"/>
    </row>
    <row r="770" ht="21.75" customHeight="1">
      <c r="B770" s="12"/>
      <c r="D770" s="26"/>
    </row>
    <row r="771" ht="21.75" customHeight="1">
      <c r="B771" s="12"/>
      <c r="D771" s="26"/>
    </row>
    <row r="772" ht="21.75" customHeight="1">
      <c r="B772" s="12"/>
      <c r="D772" s="26"/>
    </row>
    <row r="773" ht="21.75" customHeight="1">
      <c r="B773" s="12"/>
      <c r="D773" s="26"/>
    </row>
    <row r="774" ht="21.75" customHeight="1">
      <c r="B774" s="12"/>
      <c r="D774" s="26"/>
    </row>
    <row r="775" ht="21.75" customHeight="1">
      <c r="B775" s="12"/>
      <c r="D775" s="26"/>
    </row>
    <row r="776" ht="21.75" customHeight="1">
      <c r="B776" s="12"/>
      <c r="D776" s="26"/>
    </row>
    <row r="777" ht="21.75" customHeight="1">
      <c r="B777" s="12"/>
      <c r="D777" s="26"/>
    </row>
    <row r="778" ht="21.75" customHeight="1">
      <c r="B778" s="12"/>
      <c r="D778" s="26"/>
    </row>
    <row r="779" ht="21.75" customHeight="1">
      <c r="B779" s="12"/>
      <c r="D779" s="26"/>
    </row>
    <row r="780" ht="21.75" customHeight="1">
      <c r="B780" s="12"/>
      <c r="D780" s="26"/>
    </row>
    <row r="781" ht="21.75" customHeight="1">
      <c r="B781" s="12"/>
      <c r="D781" s="26"/>
    </row>
    <row r="782" ht="21.75" customHeight="1">
      <c r="B782" s="12"/>
      <c r="D782" s="26"/>
    </row>
    <row r="783" ht="21.75" customHeight="1">
      <c r="B783" s="12"/>
      <c r="D783" s="26"/>
    </row>
    <row r="784" ht="21.75" customHeight="1">
      <c r="B784" s="12"/>
      <c r="D784" s="26"/>
    </row>
    <row r="785" ht="21.75" customHeight="1">
      <c r="B785" s="12"/>
      <c r="D785" s="26"/>
    </row>
    <row r="786" ht="21.75" customHeight="1">
      <c r="B786" s="12"/>
      <c r="D786" s="26"/>
    </row>
    <row r="787" ht="21.75" customHeight="1">
      <c r="B787" s="12"/>
      <c r="D787" s="26"/>
    </row>
    <row r="788" ht="21.75" customHeight="1">
      <c r="B788" s="12"/>
      <c r="D788" s="26"/>
    </row>
    <row r="789" ht="21.75" customHeight="1">
      <c r="B789" s="12"/>
      <c r="D789" s="26"/>
    </row>
    <row r="790" ht="21.75" customHeight="1">
      <c r="B790" s="12"/>
      <c r="D790" s="26"/>
    </row>
    <row r="791" ht="21.75" customHeight="1">
      <c r="B791" s="12"/>
      <c r="D791" s="26"/>
    </row>
    <row r="792" ht="21.75" customHeight="1">
      <c r="B792" s="12"/>
      <c r="D792" s="26"/>
    </row>
    <row r="793" ht="21.75" customHeight="1">
      <c r="B793" s="12"/>
      <c r="D793" s="26"/>
    </row>
    <row r="794" ht="21.75" customHeight="1">
      <c r="B794" s="12"/>
      <c r="D794" s="26"/>
    </row>
    <row r="795" ht="21.75" customHeight="1">
      <c r="B795" s="12"/>
      <c r="D795" s="26"/>
    </row>
    <row r="796" ht="21.75" customHeight="1">
      <c r="B796" s="12"/>
      <c r="D796" s="26"/>
    </row>
    <row r="797" ht="21.75" customHeight="1">
      <c r="B797" s="12"/>
      <c r="D797" s="26"/>
    </row>
    <row r="798" ht="21.75" customHeight="1">
      <c r="B798" s="12"/>
      <c r="D798" s="26"/>
    </row>
    <row r="799" ht="21.75" customHeight="1">
      <c r="B799" s="12"/>
      <c r="D799" s="26"/>
    </row>
    <row r="800" ht="21.75" customHeight="1">
      <c r="B800" s="12"/>
      <c r="D800" s="26"/>
    </row>
    <row r="801" ht="21.75" customHeight="1">
      <c r="B801" s="12"/>
      <c r="D801" s="26"/>
    </row>
    <row r="802" ht="21.75" customHeight="1">
      <c r="B802" s="12"/>
      <c r="D802" s="26"/>
    </row>
    <row r="803" ht="21.75" customHeight="1">
      <c r="B803" s="12"/>
      <c r="D803" s="26"/>
    </row>
    <row r="804" ht="21.75" customHeight="1">
      <c r="B804" s="12"/>
      <c r="D804" s="26"/>
    </row>
    <row r="805" ht="21.75" customHeight="1">
      <c r="B805" s="12"/>
      <c r="D805" s="26"/>
    </row>
    <row r="806" ht="21.75" customHeight="1">
      <c r="B806" s="12"/>
      <c r="D806" s="26"/>
    </row>
    <row r="807" ht="21.75" customHeight="1">
      <c r="B807" s="12"/>
      <c r="D807" s="26"/>
    </row>
    <row r="808" ht="21.75" customHeight="1">
      <c r="B808" s="12"/>
      <c r="D808" s="26"/>
    </row>
    <row r="809" ht="21.75" customHeight="1">
      <c r="B809" s="12"/>
      <c r="D809" s="26"/>
    </row>
    <row r="810" ht="21.75" customHeight="1">
      <c r="B810" s="12"/>
      <c r="D810" s="26"/>
    </row>
    <row r="811" ht="21.75" customHeight="1">
      <c r="B811" s="12"/>
      <c r="D811" s="26"/>
    </row>
    <row r="812" ht="21.75" customHeight="1">
      <c r="B812" s="12"/>
      <c r="D812" s="26"/>
    </row>
    <row r="813" ht="21.75" customHeight="1">
      <c r="B813" s="12"/>
      <c r="D813" s="26"/>
    </row>
    <row r="814" ht="21.75" customHeight="1">
      <c r="B814" s="12"/>
      <c r="D814" s="26"/>
    </row>
    <row r="815" ht="21.75" customHeight="1">
      <c r="B815" s="12"/>
      <c r="D815" s="26"/>
    </row>
    <row r="816" ht="21.75" customHeight="1">
      <c r="B816" s="12"/>
      <c r="D816" s="26"/>
    </row>
    <row r="817" ht="21.75" customHeight="1">
      <c r="B817" s="12"/>
      <c r="D817" s="26"/>
    </row>
    <row r="818" ht="21.75" customHeight="1">
      <c r="B818" s="12"/>
      <c r="D818" s="26"/>
    </row>
    <row r="819" ht="21.75" customHeight="1">
      <c r="B819" s="12"/>
      <c r="D819" s="26"/>
    </row>
    <row r="820" ht="21.75" customHeight="1">
      <c r="B820" s="12"/>
      <c r="D820" s="26"/>
    </row>
    <row r="821" ht="21.75" customHeight="1">
      <c r="B821" s="12"/>
      <c r="D821" s="26"/>
    </row>
    <row r="822" ht="21.75" customHeight="1">
      <c r="B822" s="12"/>
      <c r="D822" s="26"/>
    </row>
    <row r="823" ht="21.75" customHeight="1">
      <c r="B823" s="12"/>
      <c r="D823" s="26"/>
    </row>
    <row r="824" ht="21.75" customHeight="1">
      <c r="B824" s="12"/>
      <c r="D824" s="26"/>
    </row>
    <row r="825" ht="21.75" customHeight="1">
      <c r="B825" s="12"/>
      <c r="D825" s="26"/>
    </row>
    <row r="826" ht="21.75" customHeight="1">
      <c r="B826" s="12"/>
      <c r="D826" s="26"/>
    </row>
    <row r="827" ht="21.75" customHeight="1">
      <c r="B827" s="12"/>
      <c r="D827" s="26"/>
    </row>
    <row r="828" ht="21.75" customHeight="1">
      <c r="B828" s="12"/>
      <c r="D828" s="26"/>
    </row>
    <row r="829" ht="21.75" customHeight="1">
      <c r="B829" s="12"/>
      <c r="D829" s="26"/>
    </row>
    <row r="830" ht="21.75" customHeight="1">
      <c r="B830" s="12"/>
      <c r="D830" s="26"/>
    </row>
    <row r="831" ht="21.75" customHeight="1">
      <c r="B831" s="12"/>
      <c r="D831" s="26"/>
    </row>
    <row r="832" ht="21.75" customHeight="1">
      <c r="B832" s="12"/>
      <c r="D832" s="26"/>
    </row>
    <row r="833" ht="21.75" customHeight="1">
      <c r="B833" s="12"/>
      <c r="D833" s="26"/>
    </row>
    <row r="834" ht="21.75" customHeight="1">
      <c r="B834" s="12"/>
      <c r="D834" s="26"/>
    </row>
    <row r="835" ht="21.75" customHeight="1">
      <c r="B835" s="12"/>
      <c r="D835" s="26"/>
    </row>
    <row r="836" ht="21.75" customHeight="1">
      <c r="B836" s="12"/>
      <c r="D836" s="26"/>
    </row>
    <row r="837" ht="21.75" customHeight="1">
      <c r="B837" s="12"/>
      <c r="D837" s="26"/>
    </row>
    <row r="838" ht="21.75" customHeight="1">
      <c r="B838" s="12"/>
      <c r="D838" s="26"/>
    </row>
    <row r="839" ht="21.75" customHeight="1">
      <c r="B839" s="12"/>
      <c r="D839" s="26"/>
    </row>
    <row r="840" ht="21.75" customHeight="1">
      <c r="B840" s="12"/>
      <c r="D840" s="26"/>
    </row>
    <row r="841" ht="21.75" customHeight="1">
      <c r="B841" s="12"/>
      <c r="D841" s="26"/>
    </row>
    <row r="842" ht="21.75" customHeight="1">
      <c r="B842" s="12"/>
      <c r="D842" s="26"/>
    </row>
    <row r="843" ht="21.75" customHeight="1">
      <c r="B843" s="12"/>
      <c r="D843" s="26"/>
    </row>
    <row r="844" ht="21.75" customHeight="1">
      <c r="B844" s="12"/>
      <c r="D844" s="26"/>
    </row>
    <row r="845" ht="21.75" customHeight="1">
      <c r="B845" s="12"/>
      <c r="D845" s="26"/>
    </row>
    <row r="846" ht="21.75" customHeight="1">
      <c r="B846" s="12"/>
      <c r="D846" s="26"/>
    </row>
    <row r="847" ht="21.75" customHeight="1">
      <c r="B847" s="12"/>
      <c r="D847" s="26"/>
    </row>
    <row r="848" ht="21.75" customHeight="1">
      <c r="B848" s="12"/>
      <c r="D848" s="26"/>
    </row>
    <row r="849" ht="21.75" customHeight="1">
      <c r="B849" s="12"/>
      <c r="D849" s="26"/>
    </row>
    <row r="850" ht="21.75" customHeight="1">
      <c r="B850" s="12"/>
      <c r="D850" s="26"/>
    </row>
    <row r="851" ht="21.75" customHeight="1">
      <c r="B851" s="12"/>
      <c r="D851" s="26"/>
    </row>
    <row r="852" ht="21.75" customHeight="1">
      <c r="B852" s="12"/>
      <c r="D852" s="26"/>
    </row>
    <row r="853" ht="21.75" customHeight="1">
      <c r="B853" s="12"/>
      <c r="D853" s="26"/>
    </row>
    <row r="854" ht="21.75" customHeight="1">
      <c r="B854" s="12"/>
      <c r="D854" s="26"/>
    </row>
    <row r="855" ht="21.75" customHeight="1">
      <c r="B855" s="12"/>
      <c r="D855" s="26"/>
    </row>
    <row r="856" ht="21.75" customHeight="1">
      <c r="B856" s="12"/>
      <c r="D856" s="26"/>
    </row>
    <row r="857" ht="21.75" customHeight="1">
      <c r="B857" s="12"/>
      <c r="D857" s="26"/>
    </row>
    <row r="858" ht="21.75" customHeight="1">
      <c r="B858" s="12"/>
      <c r="D858" s="26"/>
    </row>
    <row r="859" ht="21.75" customHeight="1">
      <c r="B859" s="12"/>
      <c r="D859" s="26"/>
    </row>
    <row r="860" ht="21.75" customHeight="1">
      <c r="B860" s="12"/>
      <c r="D860" s="26"/>
    </row>
    <row r="861" ht="21.75" customHeight="1">
      <c r="B861" s="12"/>
      <c r="D861" s="26"/>
    </row>
    <row r="862" ht="21.75" customHeight="1">
      <c r="B862" s="12"/>
      <c r="D862" s="26"/>
    </row>
    <row r="863" ht="21.75" customHeight="1">
      <c r="B863" s="12"/>
      <c r="D863" s="26"/>
    </row>
    <row r="864" ht="21.75" customHeight="1">
      <c r="B864" s="12"/>
      <c r="D864" s="26"/>
    </row>
    <row r="865" ht="21.75" customHeight="1">
      <c r="B865" s="12"/>
      <c r="D865" s="26"/>
    </row>
    <row r="866" ht="21.75" customHeight="1">
      <c r="B866" s="12"/>
      <c r="D866" s="26"/>
    </row>
    <row r="867" ht="21.75" customHeight="1">
      <c r="B867" s="12"/>
      <c r="D867" s="26"/>
    </row>
    <row r="868" ht="21.75" customHeight="1">
      <c r="B868" s="12"/>
      <c r="D868" s="26"/>
    </row>
    <row r="869" ht="21.75" customHeight="1">
      <c r="B869" s="12"/>
      <c r="D869" s="26"/>
    </row>
    <row r="870" ht="21.75" customHeight="1">
      <c r="B870" s="12"/>
      <c r="D870" s="26"/>
    </row>
    <row r="871" ht="21.75" customHeight="1">
      <c r="B871" s="12"/>
      <c r="D871" s="26"/>
    </row>
    <row r="872" ht="21.75" customHeight="1">
      <c r="B872" s="12"/>
      <c r="D872" s="26"/>
    </row>
    <row r="873" ht="21.75" customHeight="1">
      <c r="B873" s="12"/>
      <c r="D873" s="26"/>
    </row>
    <row r="874" ht="21.75" customHeight="1">
      <c r="B874" s="12"/>
      <c r="D874" s="26"/>
    </row>
    <row r="875" ht="21.75" customHeight="1">
      <c r="B875" s="12"/>
      <c r="D875" s="26"/>
    </row>
    <row r="876" ht="21.75" customHeight="1">
      <c r="B876" s="12"/>
      <c r="D876" s="26"/>
    </row>
    <row r="877" ht="21.75" customHeight="1">
      <c r="B877" s="12"/>
      <c r="D877" s="26"/>
    </row>
    <row r="878" ht="21.75" customHeight="1">
      <c r="B878" s="12"/>
      <c r="D878" s="26"/>
    </row>
    <row r="879" ht="21.75" customHeight="1">
      <c r="B879" s="12"/>
      <c r="D879" s="26"/>
    </row>
    <row r="880" ht="21.75" customHeight="1">
      <c r="B880" s="12"/>
      <c r="D880" s="26"/>
    </row>
    <row r="881" ht="21.75" customHeight="1">
      <c r="B881" s="12"/>
      <c r="D881" s="26"/>
    </row>
    <row r="882" ht="21.75" customHeight="1">
      <c r="B882" s="12"/>
      <c r="D882" s="26"/>
    </row>
    <row r="883" ht="21.75" customHeight="1">
      <c r="B883" s="12"/>
      <c r="D883" s="26"/>
    </row>
    <row r="884" ht="21.75" customHeight="1">
      <c r="B884" s="12"/>
      <c r="D884" s="26"/>
    </row>
    <row r="885" ht="21.75" customHeight="1">
      <c r="B885" s="12"/>
      <c r="D885" s="26"/>
    </row>
    <row r="886" ht="21.75" customHeight="1">
      <c r="B886" s="12"/>
      <c r="D886" s="26"/>
    </row>
    <row r="887" ht="21.75" customHeight="1">
      <c r="B887" s="12"/>
      <c r="D887" s="26"/>
    </row>
    <row r="888" ht="21.75" customHeight="1">
      <c r="B888" s="12"/>
      <c r="D888" s="26"/>
    </row>
    <row r="889" ht="21.75" customHeight="1">
      <c r="B889" s="12"/>
      <c r="D889" s="26"/>
    </row>
    <row r="890" ht="21.75" customHeight="1">
      <c r="B890" s="12"/>
      <c r="D890" s="26"/>
    </row>
    <row r="891" ht="21.75" customHeight="1">
      <c r="B891" s="12"/>
      <c r="D891" s="26"/>
    </row>
    <row r="892" ht="21.75" customHeight="1">
      <c r="B892" s="12"/>
      <c r="D892" s="26"/>
    </row>
    <row r="893" ht="21.75" customHeight="1">
      <c r="B893" s="12"/>
      <c r="D893" s="26"/>
    </row>
    <row r="894" ht="21.75" customHeight="1">
      <c r="B894" s="12"/>
      <c r="D894" s="26"/>
    </row>
    <row r="895" ht="21.75" customHeight="1">
      <c r="B895" s="12"/>
      <c r="D895" s="26"/>
    </row>
    <row r="896" ht="21.75" customHeight="1">
      <c r="B896" s="12"/>
      <c r="D896" s="26"/>
    </row>
    <row r="897" ht="21.75" customHeight="1">
      <c r="B897" s="12"/>
      <c r="D897" s="26"/>
    </row>
    <row r="898" ht="21.75" customHeight="1">
      <c r="B898" s="12"/>
      <c r="D898" s="26"/>
    </row>
    <row r="899" ht="21.75" customHeight="1">
      <c r="B899" s="12"/>
      <c r="D899" s="26"/>
    </row>
    <row r="900" ht="21.75" customHeight="1">
      <c r="B900" s="12"/>
      <c r="D900" s="26"/>
    </row>
    <row r="901" ht="21.75" customHeight="1">
      <c r="B901" s="12"/>
      <c r="D901" s="26"/>
    </row>
    <row r="902" ht="21.75" customHeight="1">
      <c r="B902" s="12"/>
      <c r="D902" s="26"/>
    </row>
    <row r="903" ht="21.75" customHeight="1">
      <c r="B903" s="12"/>
      <c r="D903" s="26"/>
    </row>
    <row r="904" ht="21.75" customHeight="1">
      <c r="B904" s="12"/>
      <c r="D904" s="26"/>
    </row>
    <row r="905" ht="21.75" customHeight="1">
      <c r="B905" s="12"/>
      <c r="D905" s="26"/>
    </row>
    <row r="906" ht="21.75" customHeight="1">
      <c r="B906" s="12"/>
      <c r="D906" s="26"/>
    </row>
    <row r="907" ht="21.75" customHeight="1">
      <c r="B907" s="12"/>
      <c r="D907" s="26"/>
    </row>
    <row r="908" ht="21.75" customHeight="1">
      <c r="B908" s="12"/>
      <c r="D908" s="26"/>
    </row>
    <row r="909" ht="21.75" customHeight="1">
      <c r="B909" s="12"/>
      <c r="D909" s="26"/>
    </row>
    <row r="910" ht="21.75" customHeight="1">
      <c r="B910" s="12"/>
      <c r="D910" s="26"/>
    </row>
    <row r="911" ht="21.75" customHeight="1">
      <c r="B911" s="12"/>
      <c r="D911" s="26"/>
    </row>
    <row r="912" ht="21.75" customHeight="1">
      <c r="B912" s="12"/>
      <c r="D912" s="26"/>
    </row>
    <row r="913" ht="21.75" customHeight="1">
      <c r="B913" s="12"/>
      <c r="D913" s="26"/>
    </row>
    <row r="914" ht="21.75" customHeight="1">
      <c r="B914" s="12"/>
      <c r="D914" s="26"/>
    </row>
    <row r="915" ht="21.75" customHeight="1">
      <c r="B915" s="12"/>
      <c r="D915" s="26"/>
    </row>
    <row r="916" ht="21.75" customHeight="1">
      <c r="B916" s="12"/>
      <c r="D916" s="26"/>
    </row>
    <row r="917" ht="21.75" customHeight="1">
      <c r="B917" s="12"/>
      <c r="D917" s="26"/>
    </row>
    <row r="918" ht="21.75" customHeight="1">
      <c r="B918" s="12"/>
      <c r="D918" s="26"/>
    </row>
    <row r="919" ht="21.75" customHeight="1">
      <c r="B919" s="12"/>
      <c r="D919" s="26"/>
    </row>
    <row r="920" ht="21.75" customHeight="1">
      <c r="B920" s="12"/>
      <c r="D920" s="26"/>
    </row>
    <row r="921" ht="21.75" customHeight="1">
      <c r="B921" s="12"/>
      <c r="D921" s="26"/>
    </row>
    <row r="922" ht="21.75" customHeight="1">
      <c r="B922" s="12"/>
      <c r="D922" s="26"/>
    </row>
    <row r="923" ht="21.75" customHeight="1">
      <c r="B923" s="12"/>
      <c r="D923" s="26"/>
    </row>
    <row r="924" ht="21.75" customHeight="1">
      <c r="B924" s="12"/>
      <c r="D924" s="26"/>
    </row>
    <row r="925" ht="21.75" customHeight="1">
      <c r="B925" s="12"/>
      <c r="D925" s="26"/>
    </row>
    <row r="926" ht="21.75" customHeight="1">
      <c r="B926" s="12"/>
      <c r="D926" s="26"/>
    </row>
    <row r="927" ht="21.75" customHeight="1">
      <c r="B927" s="12"/>
      <c r="D927" s="26"/>
    </row>
    <row r="928" ht="21.75" customHeight="1">
      <c r="B928" s="12"/>
      <c r="D928" s="26"/>
    </row>
    <row r="929" ht="21.75" customHeight="1">
      <c r="B929" s="12"/>
      <c r="D929" s="26"/>
    </row>
    <row r="930" ht="21.75" customHeight="1">
      <c r="B930" s="12"/>
      <c r="D930" s="26"/>
    </row>
    <row r="931" ht="21.75" customHeight="1">
      <c r="B931" s="12"/>
      <c r="D931" s="26"/>
    </row>
    <row r="932" ht="21.75" customHeight="1">
      <c r="B932" s="12"/>
      <c r="D932" s="26"/>
    </row>
    <row r="933" ht="21.75" customHeight="1">
      <c r="B933" s="12"/>
      <c r="D933" s="26"/>
    </row>
    <row r="934" ht="21.75" customHeight="1">
      <c r="B934" s="12"/>
      <c r="D934" s="26"/>
    </row>
    <row r="935" ht="21.75" customHeight="1">
      <c r="B935" s="12"/>
      <c r="D935" s="26"/>
    </row>
    <row r="936" ht="21.75" customHeight="1">
      <c r="B936" s="12"/>
      <c r="D936" s="26"/>
    </row>
    <row r="937" ht="21.75" customHeight="1">
      <c r="B937" s="12"/>
      <c r="D937" s="26"/>
    </row>
    <row r="938" ht="21.75" customHeight="1">
      <c r="B938" s="12"/>
      <c r="D938" s="26"/>
    </row>
    <row r="939" ht="21.75" customHeight="1">
      <c r="B939" s="12"/>
      <c r="D939" s="26"/>
    </row>
    <row r="940" ht="21.75" customHeight="1">
      <c r="B940" s="12"/>
      <c r="D940" s="26"/>
    </row>
    <row r="941" ht="21.75" customHeight="1">
      <c r="B941" s="12"/>
      <c r="D941" s="26"/>
    </row>
    <row r="942" ht="21.75" customHeight="1">
      <c r="B942" s="12"/>
      <c r="D942" s="26"/>
    </row>
    <row r="943" ht="21.75" customHeight="1">
      <c r="B943" s="12"/>
      <c r="D943" s="26"/>
    </row>
    <row r="944" ht="21.75" customHeight="1">
      <c r="B944" s="12"/>
      <c r="D944" s="26"/>
    </row>
    <row r="945" ht="21.75" customHeight="1">
      <c r="B945" s="12"/>
      <c r="D945" s="26"/>
    </row>
    <row r="946" ht="21.75" customHeight="1">
      <c r="B946" s="12"/>
      <c r="D946" s="26"/>
    </row>
    <row r="947" ht="21.75" customHeight="1">
      <c r="B947" s="12"/>
      <c r="D947" s="26"/>
    </row>
    <row r="948" ht="21.75" customHeight="1">
      <c r="B948" s="12"/>
      <c r="D948" s="26"/>
    </row>
    <row r="949" ht="21.75" customHeight="1">
      <c r="B949" s="12"/>
      <c r="D949" s="26"/>
    </row>
    <row r="950" ht="21.75" customHeight="1">
      <c r="B950" s="12"/>
      <c r="D950" s="26"/>
    </row>
    <row r="951" ht="21.75" customHeight="1">
      <c r="B951" s="12"/>
      <c r="D951" s="26"/>
    </row>
    <row r="952" ht="21.75" customHeight="1">
      <c r="B952" s="12"/>
      <c r="D952" s="26"/>
    </row>
    <row r="953" ht="21.75" customHeight="1">
      <c r="B953" s="12"/>
      <c r="D953" s="26"/>
    </row>
    <row r="954" ht="21.75" customHeight="1">
      <c r="B954" s="12"/>
      <c r="D954" s="26"/>
    </row>
    <row r="955" ht="21.75" customHeight="1">
      <c r="B955" s="12"/>
      <c r="D955" s="26"/>
    </row>
    <row r="956" ht="21.75" customHeight="1">
      <c r="B956" s="12"/>
      <c r="D956" s="26"/>
    </row>
    <row r="957" ht="21.75" customHeight="1">
      <c r="B957" s="12"/>
      <c r="D957" s="26"/>
    </row>
    <row r="958" ht="21.75" customHeight="1">
      <c r="B958" s="12"/>
      <c r="D958" s="26"/>
    </row>
    <row r="959" ht="21.75" customHeight="1">
      <c r="B959" s="12"/>
      <c r="D959" s="26"/>
    </row>
    <row r="960" ht="21.75" customHeight="1">
      <c r="B960" s="12"/>
      <c r="D960" s="26"/>
    </row>
    <row r="961" ht="21.75" customHeight="1">
      <c r="B961" s="12"/>
      <c r="D961" s="26"/>
    </row>
    <row r="962" ht="21.75" customHeight="1">
      <c r="B962" s="12"/>
      <c r="D962" s="26"/>
    </row>
    <row r="963" ht="21.75" customHeight="1">
      <c r="B963" s="12"/>
      <c r="D963" s="26"/>
    </row>
    <row r="964" ht="21.75" customHeight="1">
      <c r="B964" s="12"/>
      <c r="D964" s="26"/>
    </row>
    <row r="965" ht="21.75" customHeight="1">
      <c r="B965" s="12"/>
      <c r="D965" s="26"/>
    </row>
    <row r="966" ht="21.75" customHeight="1">
      <c r="B966" s="12"/>
      <c r="D966" s="26"/>
    </row>
    <row r="967" ht="21.75" customHeight="1">
      <c r="B967" s="12"/>
      <c r="D967" s="26"/>
    </row>
    <row r="968" ht="21.75" customHeight="1">
      <c r="B968" s="12"/>
      <c r="D968" s="26"/>
    </row>
    <row r="969" ht="21.75" customHeight="1">
      <c r="B969" s="12"/>
      <c r="D969" s="26"/>
    </row>
    <row r="970" ht="21.75" customHeight="1">
      <c r="B970" s="12"/>
      <c r="D970" s="26"/>
    </row>
    <row r="971" ht="21.75" customHeight="1">
      <c r="B971" s="12"/>
      <c r="D971" s="26"/>
    </row>
    <row r="972" ht="21.75" customHeight="1">
      <c r="B972" s="12"/>
      <c r="D972" s="26"/>
    </row>
    <row r="973" ht="21.75" customHeight="1">
      <c r="B973" s="12"/>
      <c r="D973" s="26"/>
    </row>
    <row r="974" ht="21.75" customHeight="1">
      <c r="B974" s="12"/>
      <c r="D974" s="26"/>
    </row>
    <row r="975" ht="21.75" customHeight="1">
      <c r="B975" s="12"/>
      <c r="D975" s="26"/>
    </row>
    <row r="976" ht="21.75" customHeight="1">
      <c r="B976" s="12"/>
      <c r="D976" s="26"/>
    </row>
    <row r="977" ht="21.75" customHeight="1">
      <c r="B977" s="12"/>
      <c r="D977" s="26"/>
    </row>
    <row r="978" ht="21.75" customHeight="1">
      <c r="B978" s="12"/>
      <c r="D978" s="26"/>
    </row>
    <row r="979" ht="21.75" customHeight="1">
      <c r="B979" s="12"/>
      <c r="D979" s="26"/>
    </row>
    <row r="980" ht="21.75" customHeight="1">
      <c r="B980" s="12"/>
      <c r="D980" s="26"/>
    </row>
    <row r="981" ht="21.75" customHeight="1">
      <c r="B981" s="12"/>
      <c r="D981" s="26"/>
    </row>
    <row r="982" ht="21.75" customHeight="1">
      <c r="B982" s="12"/>
      <c r="D982" s="26"/>
    </row>
    <row r="983" ht="21.75" customHeight="1">
      <c r="B983" s="12"/>
      <c r="D983" s="26"/>
    </row>
    <row r="984" ht="21.75" customHeight="1">
      <c r="B984" s="12"/>
      <c r="D984" s="26"/>
    </row>
    <row r="985" ht="21.75" customHeight="1">
      <c r="B985" s="12"/>
      <c r="D985" s="26"/>
    </row>
    <row r="986" ht="21.75" customHeight="1">
      <c r="B986" s="12"/>
      <c r="D986" s="26"/>
    </row>
    <row r="987" ht="21.75" customHeight="1">
      <c r="B987" s="12"/>
      <c r="D987" s="26"/>
    </row>
    <row r="988" ht="21.75" customHeight="1">
      <c r="B988" s="12"/>
      <c r="D988" s="26"/>
    </row>
    <row r="989" ht="21.75" customHeight="1">
      <c r="B989" s="12"/>
      <c r="D989" s="26"/>
    </row>
    <row r="990" ht="21.75" customHeight="1">
      <c r="B990" s="12"/>
      <c r="D990" s="26"/>
    </row>
    <row r="991" ht="21.75" customHeight="1">
      <c r="B991" s="12"/>
      <c r="D991" s="26"/>
    </row>
    <row r="992" ht="21.75" customHeight="1">
      <c r="B992" s="12"/>
      <c r="D992" s="26"/>
    </row>
    <row r="993" ht="21.75" customHeight="1">
      <c r="B993" s="12"/>
      <c r="D993" s="26"/>
    </row>
    <row r="994" ht="21.75" customHeight="1">
      <c r="B994" s="12"/>
      <c r="D994" s="26"/>
    </row>
    <row r="995" ht="21.75" customHeight="1">
      <c r="B995" s="12"/>
      <c r="D995" s="26"/>
    </row>
    <row r="996" ht="21.75" customHeight="1">
      <c r="B996" s="12"/>
      <c r="D996" s="26"/>
    </row>
    <row r="997" ht="21.75" customHeight="1">
      <c r="B997" s="12"/>
      <c r="D997" s="26"/>
    </row>
    <row r="998" ht="21.75" customHeight="1">
      <c r="B998" s="12"/>
      <c r="D998" s="26"/>
    </row>
    <row r="999" ht="21.75" customHeight="1">
      <c r="B999" s="12"/>
      <c r="D999" s="26"/>
    </row>
    <row r="1000" ht="21.75" customHeight="1">
      <c r="B1000" s="12"/>
      <c r="D1000" s="26"/>
    </row>
  </sheetData>
  <hyperlinks>
    <hyperlink r:id="rId1" ref="D25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2" width="13.14"/>
    <col customWidth="1" min="3" max="3" width="24.14"/>
    <col customWidth="1" hidden="1" min="4" max="4" width="24.14"/>
    <col customWidth="1" hidden="1" min="5" max="5" width="11.0"/>
    <col customWidth="1" min="6" max="6" width="10.86"/>
    <col customWidth="1" min="7" max="7" width="12.0"/>
    <col customWidth="1" min="8" max="8" width="9.71"/>
    <col customWidth="1" min="9" max="9" width="9.57"/>
    <col customWidth="1" min="10" max="10" width="6.86"/>
    <col customWidth="1" min="11" max="11" width="9.43"/>
    <col customWidth="1" min="12" max="12" width="12.71"/>
    <col customWidth="1" min="13" max="13" width="10.29"/>
    <col customWidth="1" min="14" max="14" width="22.71"/>
  </cols>
  <sheetData>
    <row r="1" ht="22.5" customHeight="1">
      <c r="A1" s="27" t="s">
        <v>652</v>
      </c>
      <c r="B1" s="28" t="s">
        <v>0</v>
      </c>
      <c r="C1" s="29" t="s">
        <v>3</v>
      </c>
      <c r="D1" s="30" t="s">
        <v>646</v>
      </c>
      <c r="E1" s="29" t="s">
        <v>653</v>
      </c>
      <c r="F1" s="29" t="s">
        <v>650</v>
      </c>
      <c r="G1" s="31" t="s">
        <v>654</v>
      </c>
      <c r="H1" s="32" t="s">
        <v>655</v>
      </c>
      <c r="I1" s="33"/>
      <c r="J1" s="34"/>
      <c r="K1" s="35" t="s">
        <v>656</v>
      </c>
      <c r="L1" s="35" t="s">
        <v>657</v>
      </c>
      <c r="M1" s="35" t="s">
        <v>658</v>
      </c>
      <c r="N1" s="36" t="s">
        <v>659</v>
      </c>
      <c r="O1" s="36" t="s">
        <v>5</v>
      </c>
      <c r="P1" s="36" t="s">
        <v>4</v>
      </c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22.5" customHeight="1">
      <c r="A2" s="38">
        <v>1.0</v>
      </c>
      <c r="B2" s="39">
        <v>1.60115737061E11</v>
      </c>
      <c r="C2" s="40" t="s">
        <v>48</v>
      </c>
      <c r="D2" s="41" t="s">
        <v>50</v>
      </c>
      <c r="E2" s="42">
        <v>7.032144864E9</v>
      </c>
      <c r="F2" s="43">
        <v>7.93</v>
      </c>
      <c r="G2" s="44" t="s">
        <v>660</v>
      </c>
      <c r="H2" s="38"/>
      <c r="I2" s="38"/>
      <c r="J2" s="38"/>
      <c r="K2" s="38" t="s">
        <v>661</v>
      </c>
      <c r="L2" s="45"/>
      <c r="M2" s="45"/>
      <c r="N2" s="46">
        <f>IFERROR(__xludf.DUMMYFUNCTION("COUNTA(UNIQUE(G2:M2,true))"),2.0)</f>
        <v>2</v>
      </c>
      <c r="O2" s="46" t="str">
        <f>VLOOKUP(B2,TOTB!A:G,6,0)</f>
        <v>Female</v>
      </c>
      <c r="P2" s="46">
        <f>VLOOKUP(B2,TOTB!A:G,5,0)</f>
        <v>0</v>
      </c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22.5" customHeight="1">
      <c r="A3" s="38">
        <v>2.0</v>
      </c>
      <c r="B3" s="39">
        <v>1.60115737062E11</v>
      </c>
      <c r="C3" s="40" t="s">
        <v>69</v>
      </c>
      <c r="D3" s="41" t="s">
        <v>70</v>
      </c>
      <c r="E3" s="42">
        <v>8.801187017E9</v>
      </c>
      <c r="F3" s="43">
        <v>9.29</v>
      </c>
      <c r="G3" s="44" t="s">
        <v>662</v>
      </c>
      <c r="H3" s="38"/>
      <c r="I3" s="38"/>
      <c r="J3" s="38"/>
      <c r="K3" s="38"/>
      <c r="L3" s="45"/>
      <c r="M3" s="45"/>
      <c r="N3" s="46">
        <f>IFERROR(__xludf.DUMMYFUNCTION("COUNTA(UNIQUE(G3:M3,true))"),1.0)</f>
        <v>1</v>
      </c>
      <c r="O3" s="46" t="str">
        <f>VLOOKUP(B3,TOTB!A:G,6,0)</f>
        <v>Female</v>
      </c>
      <c r="P3" s="46">
        <f>VLOOKUP(B3,TOTB!A:G,5,0)</f>
        <v>0</v>
      </c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22.5" customHeight="1">
      <c r="A4" s="38">
        <v>3.0</v>
      </c>
      <c r="B4" s="39">
        <v>1.60115737063E11</v>
      </c>
      <c r="C4" s="40" t="s">
        <v>80</v>
      </c>
      <c r="D4" s="41" t="s">
        <v>81</v>
      </c>
      <c r="E4" s="42">
        <v>8.008929967E9</v>
      </c>
      <c r="F4" s="43">
        <v>8.44</v>
      </c>
      <c r="G4" s="47" t="s">
        <v>663</v>
      </c>
      <c r="H4" s="38"/>
      <c r="I4" s="38"/>
      <c r="J4" s="38"/>
      <c r="K4" s="38"/>
      <c r="L4" s="45"/>
      <c r="M4" s="45"/>
      <c r="N4" s="46">
        <f>IFERROR(__xludf.DUMMYFUNCTION("COUNTA(UNIQUE(G4:M4,true))"),1.0)</f>
        <v>1</v>
      </c>
      <c r="O4" s="46" t="str">
        <f>VLOOKUP(B4,TOTB!A:G,6,0)</f>
        <v>Female</v>
      </c>
      <c r="P4" s="46">
        <f>VLOOKUP(B4,TOTB!A:G,5,0)</f>
        <v>0</v>
      </c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22.5" customHeight="1">
      <c r="A5" s="38">
        <v>4.0</v>
      </c>
      <c r="B5" s="39">
        <v>1.60115737064E11</v>
      </c>
      <c r="C5" s="40" t="s">
        <v>90</v>
      </c>
      <c r="D5" s="41" t="s">
        <v>91</v>
      </c>
      <c r="E5" s="42">
        <v>7.661984755E9</v>
      </c>
      <c r="F5" s="43">
        <v>8.26</v>
      </c>
      <c r="G5" s="44" t="s">
        <v>664</v>
      </c>
      <c r="H5" s="38" t="s">
        <v>664</v>
      </c>
      <c r="I5" s="38" t="s">
        <v>665</v>
      </c>
      <c r="J5" s="38"/>
      <c r="K5" s="38"/>
      <c r="L5" s="45"/>
      <c r="M5" s="45"/>
      <c r="N5" s="46">
        <f>IFERROR(__xludf.DUMMYFUNCTION("COUNTA(UNIQUE(G5:M5,true))"),2.0)</f>
        <v>2</v>
      </c>
      <c r="O5" s="46" t="str">
        <f>VLOOKUP(B5,TOTB!A:G,6,0)</f>
        <v>Female</v>
      </c>
      <c r="P5" s="46">
        <f>VLOOKUP(B5,TOTB!A:G,5,0)</f>
        <v>0</v>
      </c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22.5" customHeight="1">
      <c r="A6" s="38">
        <v>5.0</v>
      </c>
      <c r="B6" s="39">
        <v>1.60115737065E11</v>
      </c>
      <c r="C6" s="40" t="s">
        <v>100</v>
      </c>
      <c r="D6" s="41" t="s">
        <v>101</v>
      </c>
      <c r="E6" s="42">
        <v>9.154057241E9</v>
      </c>
      <c r="F6" s="43">
        <v>8.12</v>
      </c>
      <c r="G6" s="44" t="s">
        <v>666</v>
      </c>
      <c r="H6" s="38"/>
      <c r="I6" s="38"/>
      <c r="J6" s="38"/>
      <c r="K6" s="38"/>
      <c r="L6" s="45"/>
      <c r="M6" s="45"/>
      <c r="N6" s="46">
        <f>IFERROR(__xludf.DUMMYFUNCTION("COUNTA(UNIQUE(G6:M6,true))"),1.0)</f>
        <v>1</v>
      </c>
      <c r="O6" s="46" t="str">
        <f>VLOOKUP(B6,TOTB!A:G,6,0)</f>
        <v>Female</v>
      </c>
      <c r="P6" s="46">
        <f>VLOOKUP(B6,TOTB!A:G,5,0)</f>
        <v>0</v>
      </c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22.5" customHeight="1">
      <c r="A7" s="38">
        <v>6.0</v>
      </c>
      <c r="B7" s="39">
        <v>1.60115737066E11</v>
      </c>
      <c r="C7" s="40" t="s">
        <v>108</v>
      </c>
      <c r="D7" s="41" t="s">
        <v>109</v>
      </c>
      <c r="E7" s="42">
        <v>7.702213687E9</v>
      </c>
      <c r="F7" s="43">
        <v>8.7</v>
      </c>
      <c r="G7" s="44" t="s">
        <v>667</v>
      </c>
      <c r="H7" s="38"/>
      <c r="I7" s="38"/>
      <c r="J7" s="38"/>
      <c r="K7" s="38"/>
      <c r="L7" s="45"/>
      <c r="M7" s="45"/>
      <c r="N7" s="46">
        <f>IFERROR(__xludf.DUMMYFUNCTION("COUNTA(UNIQUE(G7:M7,true))"),1.0)</f>
        <v>1</v>
      </c>
      <c r="O7" s="46" t="str">
        <f>VLOOKUP(B7,TOTB!A:G,6,0)</f>
        <v>Female</v>
      </c>
      <c r="P7" s="46">
        <f>VLOOKUP(B7,TOTB!A:G,5,0)</f>
        <v>0</v>
      </c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22.5" customHeight="1">
      <c r="A8" s="38">
        <v>7.0</v>
      </c>
      <c r="B8" s="39">
        <v>1.60115737067E11</v>
      </c>
      <c r="C8" s="40" t="s">
        <v>118</v>
      </c>
      <c r="D8" s="41" t="s">
        <v>119</v>
      </c>
      <c r="E8" s="42">
        <v>7.842700461E9</v>
      </c>
      <c r="F8" s="43">
        <v>8.03</v>
      </c>
      <c r="G8" s="44" t="s">
        <v>662</v>
      </c>
      <c r="H8" s="38"/>
      <c r="I8" s="38"/>
      <c r="J8" s="38"/>
      <c r="K8" s="38"/>
      <c r="L8" s="45"/>
      <c r="M8" s="45"/>
      <c r="N8" s="46">
        <f>IFERROR(__xludf.DUMMYFUNCTION("COUNTA(UNIQUE(G8:M8,true))"),1.0)</f>
        <v>1</v>
      </c>
      <c r="O8" s="46" t="str">
        <f>VLOOKUP(B8,TOTB!A:G,6,0)</f>
        <v>Female</v>
      </c>
      <c r="P8" s="46">
        <f>VLOOKUP(B8,TOTB!A:G,5,0)</f>
        <v>0</v>
      </c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22.5" customHeight="1">
      <c r="A9" s="38">
        <v>8.0</v>
      </c>
      <c r="B9" s="39">
        <v>1.60115737068E11</v>
      </c>
      <c r="C9" s="40" t="s">
        <v>128</v>
      </c>
      <c r="D9" s="41" t="s">
        <v>129</v>
      </c>
      <c r="E9" s="42">
        <v>8.897960207E9</v>
      </c>
      <c r="F9" s="43">
        <v>6.3</v>
      </c>
      <c r="G9" s="44"/>
      <c r="H9" s="38"/>
      <c r="I9" s="38"/>
      <c r="J9" s="38"/>
      <c r="K9" s="38"/>
      <c r="L9" s="45"/>
      <c r="M9" s="45"/>
      <c r="N9" s="46">
        <f>IFERROR(__xludf.DUMMYFUNCTION("COUNTA(UNIQUE(G9:M9,true))"),0.0)</f>
        <v>0</v>
      </c>
      <c r="O9" s="46" t="str">
        <f>VLOOKUP(B9,TOTB!A:G,6,0)</f>
        <v>Female</v>
      </c>
      <c r="P9" s="46">
        <f>VLOOKUP(B9,TOTB!A:G,5,0)</f>
        <v>0</v>
      </c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22.5" customHeight="1">
      <c r="A10" s="38">
        <v>9.0</v>
      </c>
      <c r="B10" s="39">
        <v>1.60115737069E11</v>
      </c>
      <c r="C10" s="40" t="s">
        <v>137</v>
      </c>
      <c r="D10" s="41" t="s">
        <v>138</v>
      </c>
      <c r="E10" s="42">
        <v>9.912416566E9</v>
      </c>
      <c r="F10" s="43">
        <v>8.1</v>
      </c>
      <c r="G10" s="44" t="s">
        <v>666</v>
      </c>
      <c r="H10" s="38"/>
      <c r="I10" s="38"/>
      <c r="J10" s="38"/>
      <c r="K10" s="38"/>
      <c r="L10" s="45"/>
      <c r="M10" s="45"/>
      <c r="N10" s="46">
        <f>IFERROR(__xludf.DUMMYFUNCTION("COUNTA(UNIQUE(G10:M10,true))"),1.0)</f>
        <v>1</v>
      </c>
      <c r="O10" s="46" t="str">
        <f>VLOOKUP(B10,TOTB!A:G,6,0)</f>
        <v>Female</v>
      </c>
      <c r="P10" s="46">
        <f>VLOOKUP(B10,TOTB!A:G,5,0)</f>
        <v>0</v>
      </c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22.5" customHeight="1">
      <c r="A11" s="38">
        <v>10.0</v>
      </c>
      <c r="B11" s="39">
        <v>1.6011573707E11</v>
      </c>
      <c r="C11" s="40" t="s">
        <v>145</v>
      </c>
      <c r="D11" s="41" t="s">
        <v>146</v>
      </c>
      <c r="E11" s="42">
        <v>9.100321361E9</v>
      </c>
      <c r="F11" s="43">
        <v>6.1</v>
      </c>
      <c r="G11" s="44" t="s">
        <v>666</v>
      </c>
      <c r="H11" s="38"/>
      <c r="I11" s="38"/>
      <c r="J11" s="38"/>
      <c r="K11" s="38"/>
      <c r="L11" s="45"/>
      <c r="M11" s="45"/>
      <c r="N11" s="46">
        <f>IFERROR(__xludf.DUMMYFUNCTION("COUNTA(UNIQUE(G11:M11,true))"),1.0)</f>
        <v>1</v>
      </c>
      <c r="O11" s="46" t="str">
        <f>VLOOKUP(B11,TOTB!A:G,6,0)</f>
        <v>Female</v>
      </c>
      <c r="P11" s="46">
        <f>VLOOKUP(B11,TOTB!A:G,5,0)</f>
        <v>3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22.5" customHeight="1">
      <c r="A12" s="38">
        <v>11.0</v>
      </c>
      <c r="B12" s="39">
        <v>1.60115737071E11</v>
      </c>
      <c r="C12" s="40" t="s">
        <v>154</v>
      </c>
      <c r="D12" s="41" t="s">
        <v>155</v>
      </c>
      <c r="E12" s="42">
        <v>7.032084334E9</v>
      </c>
      <c r="F12" s="43">
        <v>7.0</v>
      </c>
      <c r="G12" s="44" t="s">
        <v>665</v>
      </c>
      <c r="H12" s="38" t="s">
        <v>668</v>
      </c>
      <c r="I12" s="38" t="s">
        <v>664</v>
      </c>
      <c r="J12" s="38" t="s">
        <v>665</v>
      </c>
      <c r="K12" s="38"/>
      <c r="L12" s="45" t="s">
        <v>669</v>
      </c>
      <c r="M12" s="45"/>
      <c r="N12" s="46">
        <f>IFERROR(__xludf.DUMMYFUNCTION("COUNTA(UNIQUE(G12:M12,true))"),4.0)</f>
        <v>4</v>
      </c>
      <c r="O12" s="46" t="str">
        <f>VLOOKUP(B12,TOTB!A:G,6,0)</f>
        <v>Female</v>
      </c>
      <c r="P12" s="46">
        <f>VLOOKUP(B12,TOTB!A:G,5,0)</f>
        <v>0</v>
      </c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22.5" customHeight="1">
      <c r="A13" s="38">
        <v>12.0</v>
      </c>
      <c r="B13" s="39">
        <v>1.60115737072E11</v>
      </c>
      <c r="C13" s="40" t="s">
        <v>163</v>
      </c>
      <c r="D13" s="41" t="s">
        <v>164</v>
      </c>
      <c r="E13" s="42">
        <v>9.052992646E9</v>
      </c>
      <c r="F13" s="43">
        <v>7.2</v>
      </c>
      <c r="G13" s="44" t="s">
        <v>664</v>
      </c>
      <c r="H13" s="38" t="s">
        <v>664</v>
      </c>
      <c r="I13" s="38" t="s">
        <v>665</v>
      </c>
      <c r="J13" s="38"/>
      <c r="K13" s="38"/>
      <c r="L13" s="45"/>
      <c r="M13" s="45"/>
      <c r="N13" s="46">
        <f>IFERROR(__xludf.DUMMYFUNCTION("COUNTA(UNIQUE(G13:M13,true))"),2.0)</f>
        <v>2</v>
      </c>
      <c r="O13" s="46" t="str">
        <f>VLOOKUP(B13,TOTB!A:G,6,0)</f>
        <v>Female</v>
      </c>
      <c r="P13" s="46">
        <f>VLOOKUP(B13,TOTB!A:G,5,0)</f>
        <v>0</v>
      </c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22.5" customHeight="1">
      <c r="A14" s="38">
        <v>13.0</v>
      </c>
      <c r="B14" s="39">
        <v>1.60115737073E11</v>
      </c>
      <c r="C14" s="40" t="s">
        <v>174</v>
      </c>
      <c r="D14" s="41" t="s">
        <v>175</v>
      </c>
      <c r="E14" s="42">
        <v>9.912666818E9</v>
      </c>
      <c r="F14" s="43">
        <v>8.75</v>
      </c>
      <c r="G14" s="44" t="s">
        <v>665</v>
      </c>
      <c r="H14" s="38" t="s">
        <v>665</v>
      </c>
      <c r="I14" s="38"/>
      <c r="J14" s="38"/>
      <c r="K14" s="38"/>
      <c r="L14" s="45"/>
      <c r="M14" s="45"/>
      <c r="N14" s="46">
        <f>IFERROR(__xludf.DUMMYFUNCTION("COUNTA(UNIQUE(G14:M14,true))"),1.0)</f>
        <v>1</v>
      </c>
      <c r="O14" s="46" t="str">
        <f>VLOOKUP(B14,TOTB!A:G,6,0)</f>
        <v>Female</v>
      </c>
      <c r="P14" s="46">
        <f>VLOOKUP(B14,TOTB!A:G,5,0)</f>
        <v>0</v>
      </c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22.5" customHeight="1">
      <c r="A15" s="38">
        <v>14.0</v>
      </c>
      <c r="B15" s="39">
        <v>1.60115737074E11</v>
      </c>
      <c r="C15" s="40" t="s">
        <v>180</v>
      </c>
      <c r="D15" s="41" t="s">
        <v>181</v>
      </c>
      <c r="E15" s="42">
        <v>9.177151297E9</v>
      </c>
      <c r="F15" s="43">
        <v>7.4</v>
      </c>
      <c r="G15" s="44" t="s">
        <v>665</v>
      </c>
      <c r="H15" s="38" t="s">
        <v>665</v>
      </c>
      <c r="I15" s="38"/>
      <c r="J15" s="38"/>
      <c r="K15" s="38"/>
      <c r="L15" s="45"/>
      <c r="M15" s="45"/>
      <c r="N15" s="46">
        <f>IFERROR(__xludf.DUMMYFUNCTION("COUNTA(UNIQUE(G15:M15,true))"),1.0)</f>
        <v>1</v>
      </c>
      <c r="O15" s="46" t="str">
        <f>VLOOKUP(B15,TOTB!A:G,6,0)</f>
        <v>Female</v>
      </c>
      <c r="P15" s="46">
        <f>VLOOKUP(B15,TOTB!A:G,5,0)</f>
        <v>0</v>
      </c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22.5" customHeight="1">
      <c r="A16" s="38">
        <v>15.0</v>
      </c>
      <c r="B16" s="39">
        <v>1.60115737075E11</v>
      </c>
      <c r="C16" s="40" t="s">
        <v>189</v>
      </c>
      <c r="D16" s="41" t="s">
        <v>190</v>
      </c>
      <c r="E16" s="42">
        <v>9.676493784E9</v>
      </c>
      <c r="F16" s="43">
        <v>8.46</v>
      </c>
      <c r="G16" s="44" t="s">
        <v>665</v>
      </c>
      <c r="H16" s="38" t="s">
        <v>665</v>
      </c>
      <c r="I16" s="38"/>
      <c r="J16" s="38"/>
      <c r="K16" s="38"/>
      <c r="L16" s="45"/>
      <c r="M16" s="45"/>
      <c r="N16" s="46">
        <f>IFERROR(__xludf.DUMMYFUNCTION("COUNTA(UNIQUE(G16:M16,true))"),1.0)</f>
        <v>1</v>
      </c>
      <c r="O16" s="46" t="str">
        <f>VLOOKUP(B16,TOTB!A:G,6,0)</f>
        <v>Female</v>
      </c>
      <c r="P16" s="46">
        <f>VLOOKUP(B16,TOTB!A:G,5,0)</f>
        <v>0</v>
      </c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22.5" customHeight="1">
      <c r="A17" s="38">
        <v>16.0</v>
      </c>
      <c r="B17" s="39">
        <v>1.60115737076E11</v>
      </c>
      <c r="C17" s="40" t="s">
        <v>199</v>
      </c>
      <c r="D17" s="41" t="s">
        <v>200</v>
      </c>
      <c r="E17" s="42">
        <v>9.581841658E9</v>
      </c>
      <c r="F17" s="43">
        <v>8.7</v>
      </c>
      <c r="G17" s="44" t="s">
        <v>664</v>
      </c>
      <c r="H17" s="38" t="s">
        <v>668</v>
      </c>
      <c r="I17" s="38" t="s">
        <v>664</v>
      </c>
      <c r="J17" s="38" t="s">
        <v>665</v>
      </c>
      <c r="K17" s="38"/>
      <c r="L17" s="45"/>
      <c r="M17" s="45"/>
      <c r="N17" s="46">
        <f>IFERROR(__xludf.DUMMYFUNCTION("COUNTA(UNIQUE(G17:M17,true))"),3.0)</f>
        <v>3</v>
      </c>
      <c r="O17" s="46" t="str">
        <f>VLOOKUP(B17,TOTB!A:G,6,0)</f>
        <v>Female</v>
      </c>
      <c r="P17" s="46">
        <f>VLOOKUP(B17,TOTB!A:G,5,0)</f>
        <v>0</v>
      </c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22.5" customHeight="1">
      <c r="A18" s="38">
        <v>17.0</v>
      </c>
      <c r="B18" s="39">
        <v>1.60115737077E11</v>
      </c>
      <c r="C18" s="40" t="s">
        <v>208</v>
      </c>
      <c r="D18" s="41" t="s">
        <v>209</v>
      </c>
      <c r="E18" s="42">
        <v>9.550622853E9</v>
      </c>
      <c r="F18" s="43">
        <v>7.28</v>
      </c>
      <c r="G18" s="44"/>
      <c r="H18" s="38"/>
      <c r="I18" s="38"/>
      <c r="J18" s="38"/>
      <c r="K18" s="38"/>
      <c r="L18" s="45"/>
      <c r="M18" s="45"/>
      <c r="N18" s="46">
        <f>IFERROR(__xludf.DUMMYFUNCTION("COUNTA(UNIQUE(G18:M18,true))"),0.0)</f>
        <v>0</v>
      </c>
      <c r="O18" s="46" t="str">
        <f>VLOOKUP(B18,TOTB!A:G,6,0)</f>
        <v>Female</v>
      </c>
      <c r="P18" s="46">
        <f>VLOOKUP(B18,TOTB!A:G,5,0)</f>
        <v>0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22.5" customHeight="1">
      <c r="A19" s="38">
        <v>18.0</v>
      </c>
      <c r="B19" s="39">
        <v>1.60115737078E11</v>
      </c>
      <c r="C19" s="40" t="s">
        <v>215</v>
      </c>
      <c r="D19" s="41" t="s">
        <v>165</v>
      </c>
      <c r="E19" s="42">
        <v>8.332817691E9</v>
      </c>
      <c r="F19" s="43">
        <v>7.15</v>
      </c>
      <c r="G19" s="44" t="s">
        <v>665</v>
      </c>
      <c r="H19" s="38" t="s">
        <v>665</v>
      </c>
      <c r="I19" s="38"/>
      <c r="J19" s="38"/>
      <c r="K19" s="38"/>
      <c r="L19" s="45"/>
      <c r="M19" s="45"/>
      <c r="N19" s="46">
        <f>IFERROR(__xludf.DUMMYFUNCTION("COUNTA(UNIQUE(G19:M19,true))"),1.0)</f>
        <v>1</v>
      </c>
      <c r="O19" s="46" t="str">
        <f>VLOOKUP(B19,TOTB!A:G,6,0)</f>
        <v>Female</v>
      </c>
      <c r="P19" s="46">
        <f>VLOOKUP(B19,TOTB!A:G,5,0)</f>
        <v>0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22.5" customHeight="1">
      <c r="A20" s="38">
        <v>19.0</v>
      </c>
      <c r="B20" s="39">
        <v>1.60115737079E11</v>
      </c>
      <c r="C20" s="40" t="s">
        <v>223</v>
      </c>
      <c r="D20" s="41" t="s">
        <v>224</v>
      </c>
      <c r="E20" s="42">
        <v>8.447701483E9</v>
      </c>
      <c r="F20" s="43">
        <v>8.42</v>
      </c>
      <c r="G20" s="44" t="s">
        <v>670</v>
      </c>
      <c r="H20" s="38"/>
      <c r="I20" s="38"/>
      <c r="J20" s="38"/>
      <c r="K20" s="38"/>
      <c r="L20" s="45"/>
      <c r="M20" s="45"/>
      <c r="N20" s="46">
        <f>IFERROR(__xludf.DUMMYFUNCTION("COUNTA(UNIQUE(G20:M20,true))"),1.0)</f>
        <v>1</v>
      </c>
      <c r="O20" s="46" t="str">
        <f>VLOOKUP(B20,TOTB!A:G,6,0)</f>
        <v>Female</v>
      </c>
      <c r="P20" s="46">
        <f>VLOOKUP(B20,TOTB!A:G,5,0)</f>
        <v>0</v>
      </c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22.5" customHeight="1">
      <c r="A21" s="38">
        <v>20.0</v>
      </c>
      <c r="B21" s="39">
        <v>1.6011573708E11</v>
      </c>
      <c r="C21" s="40" t="s">
        <v>671</v>
      </c>
      <c r="D21" s="41" t="s">
        <v>233</v>
      </c>
      <c r="E21" s="42">
        <v>9.676373949E9</v>
      </c>
      <c r="F21" s="43">
        <v>8.77</v>
      </c>
      <c r="G21" s="44" t="s">
        <v>672</v>
      </c>
      <c r="H21" s="38"/>
      <c r="I21" s="38"/>
      <c r="J21" s="38"/>
      <c r="K21" s="38"/>
      <c r="L21" s="45"/>
      <c r="M21" s="45"/>
      <c r="N21" s="46">
        <f>IFERROR(__xludf.DUMMYFUNCTION("COUNTA(UNIQUE(G21:M21,true))"),1.0)</f>
        <v>1</v>
      </c>
      <c r="O21" s="46" t="str">
        <f>VLOOKUP(B21,TOTB!A:G,6,0)</f>
        <v>Female</v>
      </c>
      <c r="P21" s="46">
        <f>VLOOKUP(B21,TOTB!A:G,5,0)</f>
        <v>0</v>
      </c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22.5" customHeight="1">
      <c r="A22" s="38">
        <v>21.0</v>
      </c>
      <c r="B22" s="39">
        <v>1.60115737081E11</v>
      </c>
      <c r="C22" s="40" t="s">
        <v>673</v>
      </c>
      <c r="D22" s="41" t="s">
        <v>242</v>
      </c>
      <c r="E22" s="42">
        <v>8.985735666E9</v>
      </c>
      <c r="F22" s="43">
        <v>8.83</v>
      </c>
      <c r="G22" s="44" t="s">
        <v>667</v>
      </c>
      <c r="H22" s="38"/>
      <c r="I22" s="38"/>
      <c r="J22" s="38"/>
      <c r="K22" s="38"/>
      <c r="L22" s="45"/>
      <c r="M22" s="45"/>
      <c r="N22" s="46">
        <f>IFERROR(__xludf.DUMMYFUNCTION("COUNTA(UNIQUE(G22:M22,true))"),1.0)</f>
        <v>1</v>
      </c>
      <c r="O22" s="46" t="str">
        <f>VLOOKUP(B22,TOTB!A:G,6,0)</f>
        <v>Female</v>
      </c>
      <c r="P22" s="46">
        <f>VLOOKUP(B22,TOTB!A:G,5,0)</f>
        <v>0</v>
      </c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22.5" customHeight="1">
      <c r="A23" s="38">
        <v>22.0</v>
      </c>
      <c r="B23" s="39">
        <v>1.60115737082E11</v>
      </c>
      <c r="C23" s="40" t="s">
        <v>251</v>
      </c>
      <c r="D23" s="41" t="s">
        <v>252</v>
      </c>
      <c r="E23" s="42">
        <v>9.849932333E9</v>
      </c>
      <c r="F23" s="43">
        <v>7.87</v>
      </c>
      <c r="G23" s="44" t="s">
        <v>665</v>
      </c>
      <c r="H23" s="38" t="s">
        <v>664</v>
      </c>
      <c r="I23" s="38" t="s">
        <v>665</v>
      </c>
      <c r="J23" s="38"/>
      <c r="K23" s="38"/>
      <c r="L23" s="45"/>
      <c r="M23" s="45"/>
      <c r="N23" s="46">
        <f>IFERROR(__xludf.DUMMYFUNCTION("COUNTA(UNIQUE(G23:M23,true))"),2.0)</f>
        <v>2</v>
      </c>
      <c r="O23" s="46" t="str">
        <f>VLOOKUP(B23,TOTB!A:G,6,0)</f>
        <v>Female</v>
      </c>
      <c r="P23" s="46">
        <f>VLOOKUP(B23,TOTB!A:G,5,0)</f>
        <v>1</v>
      </c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22.5" customHeight="1">
      <c r="A24" s="38">
        <v>23.0</v>
      </c>
      <c r="B24" s="39">
        <v>1.60115737083E11</v>
      </c>
      <c r="C24" s="40" t="s">
        <v>261</v>
      </c>
      <c r="D24" s="41" t="s">
        <v>262</v>
      </c>
      <c r="E24" s="42">
        <v>8.498044444E9</v>
      </c>
      <c r="F24" s="43">
        <v>6.6</v>
      </c>
      <c r="G24" s="44" t="s">
        <v>665</v>
      </c>
      <c r="H24" s="38" t="s">
        <v>665</v>
      </c>
      <c r="I24" s="38"/>
      <c r="J24" s="38"/>
      <c r="K24" s="38"/>
      <c r="L24" s="45"/>
      <c r="M24" s="45"/>
      <c r="N24" s="46">
        <f>IFERROR(__xludf.DUMMYFUNCTION("COUNTA(UNIQUE(G24:M24,true))"),1.0)</f>
        <v>1</v>
      </c>
      <c r="O24" s="46" t="str">
        <f>VLOOKUP(B24,TOTB!A:G,6,0)</f>
        <v>Female</v>
      </c>
      <c r="P24" s="46">
        <f>VLOOKUP(B24,TOTB!A:G,5,0)</f>
        <v>4</v>
      </c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22.5" customHeight="1">
      <c r="A25" s="38">
        <v>24.0</v>
      </c>
      <c r="B25" s="39">
        <v>1.60115737084E11</v>
      </c>
      <c r="C25" s="40" t="s">
        <v>269</v>
      </c>
      <c r="D25" s="48" t="s">
        <v>651</v>
      </c>
      <c r="E25" s="42">
        <v>9.394239498E9</v>
      </c>
      <c r="F25" s="43">
        <v>9.0</v>
      </c>
      <c r="G25" s="44" t="s">
        <v>665</v>
      </c>
      <c r="H25" s="38" t="s">
        <v>664</v>
      </c>
      <c r="I25" s="38" t="s">
        <v>665</v>
      </c>
      <c r="J25" s="38"/>
      <c r="K25" s="38"/>
      <c r="L25" s="45"/>
      <c r="M25" s="45"/>
      <c r="N25" s="46">
        <f>IFERROR(__xludf.DUMMYFUNCTION("COUNTA(UNIQUE(G25:M25,true))"),2.0)</f>
        <v>2</v>
      </c>
      <c r="O25" s="46" t="str">
        <f>VLOOKUP(B25,TOTB!A:G,6,0)</f>
        <v>Female</v>
      </c>
      <c r="P25" s="46">
        <f>VLOOKUP(B25,TOTB!A:G,5,0)</f>
        <v>0</v>
      </c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22.5" customHeight="1">
      <c r="A26" s="38">
        <v>25.0</v>
      </c>
      <c r="B26" s="39">
        <v>1.60115737085E11</v>
      </c>
      <c r="C26" s="40" t="s">
        <v>277</v>
      </c>
      <c r="D26" s="41" t="s">
        <v>279</v>
      </c>
      <c r="E26" s="42">
        <v>8.008200062E9</v>
      </c>
      <c r="F26" s="43">
        <v>7.23</v>
      </c>
      <c r="G26" s="44" t="s">
        <v>666</v>
      </c>
      <c r="H26" s="38"/>
      <c r="I26" s="38"/>
      <c r="J26" s="38"/>
      <c r="K26" s="38"/>
      <c r="L26" s="45"/>
      <c r="M26" s="45"/>
      <c r="N26" s="46">
        <f>IFERROR(__xludf.DUMMYFUNCTION("COUNTA(UNIQUE(G26:M26,true))"),1.0)</f>
        <v>1</v>
      </c>
      <c r="O26" s="46" t="str">
        <f>VLOOKUP(B26,TOTB!A:G,6,0)</f>
        <v>Male</v>
      </c>
      <c r="P26" s="46">
        <f>VLOOKUP(B26,TOTB!A:G,5,0)</f>
        <v>0</v>
      </c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22.5" customHeight="1">
      <c r="A27" s="38">
        <v>26.0</v>
      </c>
      <c r="B27" s="39">
        <v>1.60115737086E11</v>
      </c>
      <c r="C27" s="40" t="s">
        <v>287</v>
      </c>
      <c r="D27" s="41" t="s">
        <v>288</v>
      </c>
      <c r="E27" s="42">
        <v>9.553448136E9</v>
      </c>
      <c r="F27" s="43">
        <v>8.6</v>
      </c>
      <c r="G27" s="44" t="s">
        <v>665</v>
      </c>
      <c r="H27" s="38" t="s">
        <v>664</v>
      </c>
      <c r="I27" s="38" t="s">
        <v>665</v>
      </c>
      <c r="J27" s="38"/>
      <c r="K27" s="38"/>
      <c r="L27" s="45"/>
      <c r="M27" s="45"/>
      <c r="N27" s="46">
        <f>IFERROR(__xludf.DUMMYFUNCTION("COUNTA(UNIQUE(G27:M27,true))"),2.0)</f>
        <v>2</v>
      </c>
      <c r="O27" s="46" t="str">
        <f>VLOOKUP(B27,TOTB!A:G,6,0)</f>
        <v>Male</v>
      </c>
      <c r="P27" s="46">
        <f>VLOOKUP(B27,TOTB!A:G,5,0)</f>
        <v>0</v>
      </c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22.5" customHeight="1">
      <c r="A28" s="38">
        <v>27.0</v>
      </c>
      <c r="B28" s="39">
        <v>1.60115737088E11</v>
      </c>
      <c r="C28" s="40" t="s">
        <v>296</v>
      </c>
      <c r="D28" s="41" t="s">
        <v>297</v>
      </c>
      <c r="E28" s="42">
        <v>7.39619575E9</v>
      </c>
      <c r="F28" s="43">
        <v>7.7</v>
      </c>
      <c r="G28" s="44"/>
      <c r="H28" s="38"/>
      <c r="I28" s="38"/>
      <c r="J28" s="38"/>
      <c r="K28" s="38"/>
      <c r="L28" s="45"/>
      <c r="M28" s="45"/>
      <c r="N28" s="46">
        <f>IFERROR(__xludf.DUMMYFUNCTION("COUNTA(UNIQUE(G28:M28,true))"),0.0)</f>
        <v>0</v>
      </c>
      <c r="O28" s="46" t="str">
        <f>VLOOKUP(B28,TOTB!A:G,6,0)</f>
        <v>Male</v>
      </c>
      <c r="P28" s="46">
        <f>VLOOKUP(B28,TOTB!A:G,5,0)</f>
        <v>0</v>
      </c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22.5" customHeight="1">
      <c r="A29" s="38">
        <v>28.0</v>
      </c>
      <c r="B29" s="39">
        <v>1.60115737089E11</v>
      </c>
      <c r="C29" s="40" t="s">
        <v>305</v>
      </c>
      <c r="D29" s="41" t="s">
        <v>306</v>
      </c>
      <c r="E29" s="42">
        <v>9.573683569E9</v>
      </c>
      <c r="F29" s="43">
        <v>6.45</v>
      </c>
      <c r="G29" s="44" t="s">
        <v>667</v>
      </c>
      <c r="H29" s="38"/>
      <c r="I29" s="38"/>
      <c r="J29" s="38"/>
      <c r="K29" s="38"/>
      <c r="L29" s="45"/>
      <c r="M29" s="45"/>
      <c r="N29" s="46">
        <f>IFERROR(__xludf.DUMMYFUNCTION("COUNTA(UNIQUE(G29:M29,true))"),1.0)</f>
        <v>1</v>
      </c>
      <c r="O29" s="46" t="str">
        <f>VLOOKUP(B29,TOTB!A:G,6,0)</f>
        <v>Male</v>
      </c>
      <c r="P29" s="46">
        <f>VLOOKUP(B29,TOTB!A:G,5,0)</f>
        <v>0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22.5" customHeight="1">
      <c r="A30" s="38">
        <v>29.0</v>
      </c>
      <c r="B30" s="39">
        <v>1.60115737091E11</v>
      </c>
      <c r="C30" s="40" t="s">
        <v>314</v>
      </c>
      <c r="D30" s="41" t="s">
        <v>315</v>
      </c>
      <c r="E30" s="42">
        <v>7.995977079E9</v>
      </c>
      <c r="F30" s="43">
        <v>7.3</v>
      </c>
      <c r="G30" s="44" t="s">
        <v>674</v>
      </c>
      <c r="H30" s="38"/>
      <c r="I30" s="38"/>
      <c r="J30" s="38"/>
      <c r="K30" s="38"/>
      <c r="L30" s="45"/>
      <c r="M30" s="45"/>
      <c r="N30" s="46">
        <f>IFERROR(__xludf.DUMMYFUNCTION("COUNTA(UNIQUE(G30:M30,true))"),1.0)</f>
        <v>1</v>
      </c>
      <c r="O30" s="46" t="str">
        <f>VLOOKUP(B30,TOTB!A:G,6,0)</f>
        <v>Male</v>
      </c>
      <c r="P30" s="46">
        <f>VLOOKUP(B30,TOTB!A:G,5,0)</f>
        <v>0</v>
      </c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22.5" customHeight="1">
      <c r="A31" s="38">
        <v>30.0</v>
      </c>
      <c r="B31" s="39">
        <v>1.60115737092E11</v>
      </c>
      <c r="C31" s="40" t="s">
        <v>321</v>
      </c>
      <c r="D31" s="41" t="s">
        <v>322</v>
      </c>
      <c r="E31" s="42">
        <v>9.29555544E9</v>
      </c>
      <c r="F31" s="43">
        <v>7.47</v>
      </c>
      <c r="G31" s="44" t="s">
        <v>665</v>
      </c>
      <c r="H31" s="38" t="s">
        <v>668</v>
      </c>
      <c r="I31" s="38" t="s">
        <v>665</v>
      </c>
      <c r="J31" s="46"/>
      <c r="K31" s="38"/>
      <c r="L31" s="45"/>
      <c r="M31" s="45"/>
      <c r="N31" s="46">
        <f>IFERROR(__xludf.DUMMYFUNCTION("COUNTA(UNIQUE(G31:M31,true))"),2.0)</f>
        <v>2</v>
      </c>
      <c r="O31" s="46" t="str">
        <f>VLOOKUP(B31,TOTB!A:G,6,0)</f>
        <v>Male</v>
      </c>
      <c r="P31" s="46">
        <f>VLOOKUP(B31,TOTB!A:G,5,0)</f>
        <v>0</v>
      </c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22.5" customHeight="1">
      <c r="A32" s="38">
        <v>31.0</v>
      </c>
      <c r="B32" s="39">
        <v>1.60115737094E11</v>
      </c>
      <c r="C32" s="40" t="s">
        <v>330</v>
      </c>
      <c r="D32" s="41" t="s">
        <v>331</v>
      </c>
      <c r="E32" s="42">
        <v>9.652196536E9</v>
      </c>
      <c r="F32" s="43">
        <v>8.0</v>
      </c>
      <c r="G32" s="44" t="s">
        <v>665</v>
      </c>
      <c r="H32" s="38" t="s">
        <v>668</v>
      </c>
      <c r="I32" s="38" t="s">
        <v>664</v>
      </c>
      <c r="J32" s="38" t="s">
        <v>665</v>
      </c>
      <c r="K32" s="38" t="s">
        <v>675</v>
      </c>
      <c r="L32" s="38" t="s">
        <v>676</v>
      </c>
      <c r="M32" s="38" t="s">
        <v>677</v>
      </c>
      <c r="N32" s="46">
        <f>IFERROR(__xludf.DUMMYFUNCTION("COUNTA(UNIQUE(G32:M32,true))"),6.0)</f>
        <v>6</v>
      </c>
      <c r="O32" s="46" t="str">
        <f>VLOOKUP(B32,TOTB!A:G,6,0)</f>
        <v>Male</v>
      </c>
      <c r="P32" s="46">
        <f>VLOOKUP(B32,TOTB!A:G,5,0)</f>
        <v>0</v>
      </c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22.5" customHeight="1">
      <c r="A33" s="38">
        <v>32.0</v>
      </c>
      <c r="B33" s="39">
        <v>1.60115737096E11</v>
      </c>
      <c r="C33" s="40" t="s">
        <v>342</v>
      </c>
      <c r="D33" s="41" t="s">
        <v>343</v>
      </c>
      <c r="E33" s="42">
        <v>9.959041441E9</v>
      </c>
      <c r="F33" s="43">
        <v>8.31</v>
      </c>
      <c r="G33" s="44" t="s">
        <v>664</v>
      </c>
      <c r="H33" s="38" t="s">
        <v>664</v>
      </c>
      <c r="I33" s="38"/>
      <c r="J33" s="38"/>
      <c r="K33" s="38"/>
      <c r="L33" s="45"/>
      <c r="M33" s="45"/>
      <c r="N33" s="46">
        <f>IFERROR(__xludf.DUMMYFUNCTION("COUNTA(UNIQUE(G33:M33,true))"),1.0)</f>
        <v>1</v>
      </c>
      <c r="O33" s="46" t="str">
        <f>VLOOKUP(B33,TOTB!A:G,6,0)</f>
        <v>Male</v>
      </c>
      <c r="P33" s="46">
        <f>VLOOKUP(B33,TOTB!A:G,5,0)</f>
        <v>0</v>
      </c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22.5" customHeight="1">
      <c r="A34" s="38">
        <v>33.0</v>
      </c>
      <c r="B34" s="39">
        <v>1.60115737097E11</v>
      </c>
      <c r="C34" s="40" t="s">
        <v>352</v>
      </c>
      <c r="D34" s="41" t="s">
        <v>307</v>
      </c>
      <c r="E34" s="42">
        <v>9.618771771E9</v>
      </c>
      <c r="F34" s="43">
        <v>7.31</v>
      </c>
      <c r="G34" s="44" t="s">
        <v>666</v>
      </c>
      <c r="H34" s="38"/>
      <c r="I34" s="38"/>
      <c r="J34" s="38"/>
      <c r="K34" s="38"/>
      <c r="L34" s="45"/>
      <c r="M34" s="45"/>
      <c r="N34" s="46">
        <f>IFERROR(__xludf.DUMMYFUNCTION("COUNTA(UNIQUE(G34:M34,true))"),1.0)</f>
        <v>1</v>
      </c>
      <c r="O34" s="46" t="str">
        <f>VLOOKUP(B34,TOTB!A:G,6,0)</f>
        <v>Male</v>
      </c>
      <c r="P34" s="46">
        <f>VLOOKUP(B34,TOTB!A:G,5,0)</f>
        <v>0</v>
      </c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22.5" customHeight="1">
      <c r="A35" s="38">
        <v>34.0</v>
      </c>
      <c r="B35" s="39">
        <v>1.60115737098E11</v>
      </c>
      <c r="C35" s="40" t="s">
        <v>360</v>
      </c>
      <c r="D35" s="41" t="s">
        <v>361</v>
      </c>
      <c r="E35" s="42">
        <v>9.959873503E9</v>
      </c>
      <c r="F35" s="43">
        <v>7.56</v>
      </c>
      <c r="G35" s="44" t="s">
        <v>666</v>
      </c>
      <c r="H35" s="38"/>
      <c r="I35" s="38"/>
      <c r="J35" s="38"/>
      <c r="K35" s="38"/>
      <c r="L35" s="45"/>
      <c r="M35" s="45"/>
      <c r="N35" s="46">
        <f>IFERROR(__xludf.DUMMYFUNCTION("COUNTA(UNIQUE(G35:M35,true))"),1.0)</f>
        <v>1</v>
      </c>
      <c r="O35" s="46" t="str">
        <f>VLOOKUP(B35,TOTB!A:G,6,0)</f>
        <v>Male</v>
      </c>
      <c r="P35" s="46">
        <f>VLOOKUP(B35,TOTB!A:G,5,0)</f>
        <v>0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22.5" customHeight="1">
      <c r="A36" s="38">
        <v>35.0</v>
      </c>
      <c r="B36" s="39">
        <v>1.60115737099E11</v>
      </c>
      <c r="C36" s="40" t="s">
        <v>370</v>
      </c>
      <c r="D36" s="41" t="s">
        <v>371</v>
      </c>
      <c r="E36" s="42">
        <v>9.849052324E9</v>
      </c>
      <c r="F36" s="43">
        <v>7.43</v>
      </c>
      <c r="G36" s="44" t="s">
        <v>666</v>
      </c>
      <c r="H36" s="38"/>
      <c r="I36" s="38"/>
      <c r="J36" s="38"/>
      <c r="K36" s="38"/>
      <c r="L36" s="45"/>
      <c r="M36" s="45"/>
      <c r="N36" s="46">
        <f>IFERROR(__xludf.DUMMYFUNCTION("COUNTA(UNIQUE(G36:M36,true))"),1.0)</f>
        <v>1</v>
      </c>
      <c r="O36" s="46" t="str">
        <f>VLOOKUP(B36,TOTB!A:G,6,0)</f>
        <v>Male</v>
      </c>
      <c r="P36" s="46">
        <f>VLOOKUP(B36,TOTB!A:G,5,0)</f>
        <v>0</v>
      </c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22.5" customHeight="1">
      <c r="A37" s="38">
        <v>36.0</v>
      </c>
      <c r="B37" s="39">
        <v>1.601157371E11</v>
      </c>
      <c r="C37" s="40" t="s">
        <v>380</v>
      </c>
      <c r="D37" s="41" t="s">
        <v>381</v>
      </c>
      <c r="E37" s="42">
        <v>7.842233888E9</v>
      </c>
      <c r="F37" s="43">
        <v>8.97</v>
      </c>
      <c r="G37" s="44" t="s">
        <v>665</v>
      </c>
      <c r="H37" s="38" t="s">
        <v>668</v>
      </c>
      <c r="I37" s="38" t="s">
        <v>664</v>
      </c>
      <c r="J37" s="38" t="s">
        <v>665</v>
      </c>
      <c r="K37" s="38" t="s">
        <v>678</v>
      </c>
      <c r="L37" s="45"/>
      <c r="M37" s="45"/>
      <c r="N37" s="46">
        <f>IFERROR(__xludf.DUMMYFUNCTION("COUNTA(UNIQUE(G37:M37,true))"),4.0)</f>
        <v>4</v>
      </c>
      <c r="O37" s="46" t="str">
        <f>VLOOKUP(B37,TOTB!A:G,6,0)</f>
        <v>Male</v>
      </c>
      <c r="P37" s="46">
        <f>VLOOKUP(B37,TOTB!A:G,5,0)</f>
        <v>0</v>
      </c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22.5" customHeight="1">
      <c r="A38" s="38">
        <v>37.0</v>
      </c>
      <c r="B38" s="39">
        <v>1.60115737101E11</v>
      </c>
      <c r="C38" s="40" t="s">
        <v>389</v>
      </c>
      <c r="D38" s="41" t="s">
        <v>390</v>
      </c>
      <c r="E38" s="42">
        <v>9.676601325E9</v>
      </c>
      <c r="F38" s="43">
        <v>7.59</v>
      </c>
      <c r="G38" s="44"/>
      <c r="H38" s="38"/>
      <c r="I38" s="38"/>
      <c r="J38" s="38"/>
      <c r="K38" s="38"/>
      <c r="L38" s="45"/>
      <c r="M38" s="45"/>
      <c r="N38" s="46">
        <f>IFERROR(__xludf.DUMMYFUNCTION("COUNTA(UNIQUE(G38:M38,true))"),0.0)</f>
        <v>0</v>
      </c>
      <c r="O38" s="46" t="str">
        <f>VLOOKUP(B38,TOTB!A:G,6,0)</f>
        <v>Male</v>
      </c>
      <c r="P38" s="46">
        <f>VLOOKUP(B38,TOTB!A:G,5,0)</f>
        <v>0</v>
      </c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22.5" customHeight="1">
      <c r="A39" s="38">
        <v>38.0</v>
      </c>
      <c r="B39" s="39">
        <v>1.60115737102E11</v>
      </c>
      <c r="C39" s="40" t="s">
        <v>397</v>
      </c>
      <c r="D39" s="41" t="s">
        <v>398</v>
      </c>
      <c r="E39" s="42">
        <v>9.98942927E9</v>
      </c>
      <c r="F39" s="43">
        <v>7.96</v>
      </c>
      <c r="G39" s="44" t="s">
        <v>672</v>
      </c>
      <c r="H39" s="38"/>
      <c r="I39" s="38"/>
      <c r="J39" s="46"/>
      <c r="K39" s="38" t="s">
        <v>675</v>
      </c>
      <c r="L39" s="45" t="s">
        <v>669</v>
      </c>
      <c r="M39" s="45"/>
      <c r="N39" s="46">
        <f>IFERROR(__xludf.DUMMYFUNCTION("COUNTA(UNIQUE(G39:M39,true))"),3.0)</f>
        <v>3</v>
      </c>
      <c r="O39" s="46" t="str">
        <f>VLOOKUP(B39,TOTB!A:G,6,0)</f>
        <v>Male</v>
      </c>
      <c r="P39" s="46">
        <f>VLOOKUP(B39,TOTB!A:G,5,0)</f>
        <v>0</v>
      </c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22.5" customHeight="1">
      <c r="A40" s="38">
        <v>39.0</v>
      </c>
      <c r="B40" s="39">
        <v>1.60115737104E11</v>
      </c>
      <c r="C40" s="40" t="s">
        <v>407</v>
      </c>
      <c r="D40" s="41" t="s">
        <v>408</v>
      </c>
      <c r="E40" s="42">
        <v>7.79390222E9</v>
      </c>
      <c r="F40" s="43">
        <v>8.5</v>
      </c>
      <c r="G40" s="44" t="s">
        <v>665</v>
      </c>
      <c r="H40" s="38" t="s">
        <v>668</v>
      </c>
      <c r="I40" s="38" t="s">
        <v>664</v>
      </c>
      <c r="J40" s="38" t="s">
        <v>665</v>
      </c>
      <c r="K40" s="38" t="s">
        <v>661</v>
      </c>
      <c r="L40" s="45"/>
      <c r="M40" s="45"/>
      <c r="N40" s="46">
        <f>IFERROR(__xludf.DUMMYFUNCTION("COUNTA(UNIQUE(G40:M40,true))"),4.0)</f>
        <v>4</v>
      </c>
      <c r="O40" s="46" t="str">
        <f>VLOOKUP(B40,TOTB!A:G,6,0)</f>
        <v>Male</v>
      </c>
      <c r="P40" s="46">
        <f>VLOOKUP(B40,TOTB!A:G,5,0)</f>
        <v>0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22.5" customHeight="1">
      <c r="A41" s="38">
        <v>40.0</v>
      </c>
      <c r="B41" s="39">
        <v>1.60115737105E11</v>
      </c>
      <c r="C41" s="40" t="s">
        <v>415</v>
      </c>
      <c r="D41" s="41" t="s">
        <v>416</v>
      </c>
      <c r="E41" s="42">
        <v>9.246887773E9</v>
      </c>
      <c r="F41" s="43">
        <v>8.0</v>
      </c>
      <c r="G41" s="44" t="s">
        <v>667</v>
      </c>
      <c r="H41" s="38"/>
      <c r="I41" s="38"/>
      <c r="J41" s="38"/>
      <c r="K41" s="38"/>
      <c r="L41" s="45"/>
      <c r="M41" s="45"/>
      <c r="N41" s="46">
        <f>IFERROR(__xludf.DUMMYFUNCTION("COUNTA(UNIQUE(G41:M41,true))"),1.0)</f>
        <v>1</v>
      </c>
      <c r="O41" s="46" t="str">
        <f>VLOOKUP(B41,TOTB!A:G,6,0)</f>
        <v>Male</v>
      </c>
      <c r="P41" s="46">
        <f>VLOOKUP(B41,TOTB!A:G,5,0)</f>
        <v>0</v>
      </c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22.5" customHeight="1">
      <c r="A42" s="38">
        <v>41.0</v>
      </c>
      <c r="B42" s="39">
        <v>1.60115737106E11</v>
      </c>
      <c r="C42" s="40" t="s">
        <v>424</v>
      </c>
      <c r="D42" s="41" t="s">
        <v>425</v>
      </c>
      <c r="E42" s="42">
        <v>9.553929964E9</v>
      </c>
      <c r="F42" s="43">
        <v>7.5</v>
      </c>
      <c r="G42" s="44" t="s">
        <v>664</v>
      </c>
      <c r="H42" s="38" t="s">
        <v>668</v>
      </c>
      <c r="I42" s="38" t="s">
        <v>664</v>
      </c>
      <c r="J42" s="38" t="s">
        <v>665</v>
      </c>
      <c r="K42" s="38"/>
      <c r="L42" s="45"/>
      <c r="M42" s="45"/>
      <c r="N42" s="46">
        <f>IFERROR(__xludf.DUMMYFUNCTION("COUNTA(UNIQUE(G42:M42,true))"),3.0)</f>
        <v>3</v>
      </c>
      <c r="O42" s="46" t="str">
        <f>VLOOKUP(B42,TOTB!A:G,6,0)</f>
        <v>Male</v>
      </c>
      <c r="P42" s="46">
        <f>VLOOKUP(B42,TOTB!A:G,5,0)</f>
        <v>0</v>
      </c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22.5" customHeight="1">
      <c r="A43" s="38">
        <v>42.0</v>
      </c>
      <c r="B43" s="39">
        <v>1.60115737107E11</v>
      </c>
      <c r="C43" s="40" t="s">
        <v>433</v>
      </c>
      <c r="D43" s="41" t="s">
        <v>434</v>
      </c>
      <c r="E43" s="42">
        <v>7.989134149E9</v>
      </c>
      <c r="F43" s="43">
        <v>7.88</v>
      </c>
      <c r="G43" s="44" t="s">
        <v>667</v>
      </c>
      <c r="H43" s="38"/>
      <c r="I43" s="38"/>
      <c r="J43" s="38"/>
      <c r="K43" s="38" t="s">
        <v>679</v>
      </c>
      <c r="L43" s="45" t="s">
        <v>669</v>
      </c>
      <c r="M43" s="45"/>
      <c r="N43" s="46">
        <f>IFERROR(__xludf.DUMMYFUNCTION("COUNTA(UNIQUE(G43:M43,true))"),3.0)</f>
        <v>3</v>
      </c>
      <c r="O43" s="46" t="str">
        <f>VLOOKUP(B43,TOTB!A:G,6,0)</f>
        <v>Male</v>
      </c>
      <c r="P43" s="46">
        <f>VLOOKUP(B43,TOTB!A:G,5,0)</f>
        <v>0</v>
      </c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22.5" customHeight="1">
      <c r="A44" s="38">
        <v>43.0</v>
      </c>
      <c r="B44" s="39">
        <v>1.60115737108E11</v>
      </c>
      <c r="C44" s="40" t="s">
        <v>442</v>
      </c>
      <c r="D44" s="41" t="s">
        <v>443</v>
      </c>
      <c r="E44" s="42">
        <v>9.703953072E9</v>
      </c>
      <c r="F44" s="43">
        <v>7.23</v>
      </c>
      <c r="G44" s="44" t="s">
        <v>664</v>
      </c>
      <c r="H44" s="38" t="s">
        <v>668</v>
      </c>
      <c r="I44" s="38" t="s">
        <v>664</v>
      </c>
      <c r="J44" s="38" t="s">
        <v>665</v>
      </c>
      <c r="K44" s="38" t="s">
        <v>680</v>
      </c>
      <c r="L44" s="45"/>
      <c r="M44" s="45"/>
      <c r="N44" s="46">
        <f>IFERROR(__xludf.DUMMYFUNCTION("COUNTA(UNIQUE(G44:M44,true))"),4.0)</f>
        <v>4</v>
      </c>
      <c r="O44" s="46" t="str">
        <f>VLOOKUP(B44,TOTB!A:G,6,0)</f>
        <v>Male</v>
      </c>
      <c r="P44" s="46">
        <f>VLOOKUP(B44,TOTB!A:G,5,0)</f>
        <v>0</v>
      </c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22.5" customHeight="1">
      <c r="A45" s="38">
        <v>44.0</v>
      </c>
      <c r="B45" s="39">
        <v>1.60115737109E11</v>
      </c>
      <c r="C45" s="40" t="s">
        <v>452</v>
      </c>
      <c r="D45" s="41" t="s">
        <v>453</v>
      </c>
      <c r="E45" s="42">
        <v>9.505514048E9</v>
      </c>
      <c r="F45" s="43">
        <v>7.63</v>
      </c>
      <c r="G45" s="44" t="s">
        <v>681</v>
      </c>
      <c r="H45" s="38"/>
      <c r="I45" s="38" t="s">
        <v>668</v>
      </c>
      <c r="J45" s="38"/>
      <c r="K45" s="38" t="s">
        <v>661</v>
      </c>
      <c r="L45" s="45"/>
      <c r="M45" s="45"/>
      <c r="N45" s="46">
        <f>IFERROR(__xludf.DUMMYFUNCTION("COUNTA(UNIQUE(G45:M45,true))"),3.0)</f>
        <v>3</v>
      </c>
      <c r="O45" s="46" t="str">
        <f>VLOOKUP(B45,TOTB!A:G,6,0)</f>
        <v>Male</v>
      </c>
      <c r="P45" s="46">
        <f>VLOOKUP(B45,TOTB!A:G,5,0)</f>
        <v>0</v>
      </c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22.5" customHeight="1">
      <c r="A46" s="38">
        <v>45.0</v>
      </c>
      <c r="B46" s="39">
        <v>1.6011573711E11</v>
      </c>
      <c r="C46" s="40" t="s">
        <v>463</v>
      </c>
      <c r="D46" s="41" t="s">
        <v>464</v>
      </c>
      <c r="E46" s="42">
        <v>7.075638555E9</v>
      </c>
      <c r="F46" s="43">
        <v>7.85</v>
      </c>
      <c r="G46" s="44" t="s">
        <v>666</v>
      </c>
      <c r="H46" s="38"/>
      <c r="I46" s="38"/>
      <c r="J46" s="38"/>
      <c r="K46" s="38"/>
      <c r="L46" s="45"/>
      <c r="M46" s="45"/>
      <c r="N46" s="46">
        <f>IFERROR(__xludf.DUMMYFUNCTION("COUNTA(UNIQUE(G46:M46,true))"),1.0)</f>
        <v>1</v>
      </c>
      <c r="O46" s="46" t="str">
        <f>VLOOKUP(B46,TOTB!A:G,6,0)</f>
        <v>Male</v>
      </c>
      <c r="P46" s="46">
        <f>VLOOKUP(B46,TOTB!A:G,5,0)</f>
        <v>0</v>
      </c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22.5" customHeight="1">
      <c r="A47" s="38">
        <v>46.0</v>
      </c>
      <c r="B47" s="39">
        <v>1.60115737111E11</v>
      </c>
      <c r="C47" s="40" t="s">
        <v>473</v>
      </c>
      <c r="D47" s="41" t="s">
        <v>474</v>
      </c>
      <c r="E47" s="42">
        <v>9.010457189E9</v>
      </c>
      <c r="F47" s="43">
        <v>7.64</v>
      </c>
      <c r="G47" s="44" t="s">
        <v>664</v>
      </c>
      <c r="H47" s="38" t="s">
        <v>664</v>
      </c>
      <c r="I47" s="38" t="s">
        <v>665</v>
      </c>
      <c r="J47" s="38"/>
      <c r="K47" s="38"/>
      <c r="L47" s="45"/>
      <c r="M47" s="45"/>
      <c r="N47" s="46">
        <f>IFERROR(__xludf.DUMMYFUNCTION("COUNTA(UNIQUE(G47:M47,true))"),2.0)</f>
        <v>2</v>
      </c>
      <c r="O47" s="46" t="str">
        <f>VLOOKUP(B47,TOTB!A:G,6,0)</f>
        <v>Male</v>
      </c>
      <c r="P47" s="46">
        <f>VLOOKUP(B47,TOTB!A:G,5,0)</f>
        <v>0</v>
      </c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22.5" customHeight="1">
      <c r="A48" s="38">
        <v>47.0</v>
      </c>
      <c r="B48" s="39">
        <v>1.60115737112E11</v>
      </c>
      <c r="C48" s="40" t="s">
        <v>482</v>
      </c>
      <c r="D48" s="41" t="s">
        <v>483</v>
      </c>
      <c r="E48" s="42">
        <v>9.490786793E9</v>
      </c>
      <c r="F48" s="43">
        <v>7.32</v>
      </c>
      <c r="G48" s="44" t="s">
        <v>665</v>
      </c>
      <c r="H48" s="38" t="s">
        <v>668</v>
      </c>
      <c r="I48" s="38" t="s">
        <v>665</v>
      </c>
      <c r="J48" s="38"/>
      <c r="K48" s="38"/>
      <c r="L48" s="45"/>
      <c r="M48" s="45"/>
      <c r="N48" s="46">
        <f>IFERROR(__xludf.DUMMYFUNCTION("COUNTA(UNIQUE(G48:M48,true))"),2.0)</f>
        <v>2</v>
      </c>
      <c r="O48" s="46" t="str">
        <f>VLOOKUP(B48,TOTB!A:G,6,0)</f>
        <v>Male</v>
      </c>
      <c r="P48" s="46">
        <f>VLOOKUP(B48,TOTB!A:G,5,0)</f>
        <v>0</v>
      </c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22.5" customHeight="1">
      <c r="A49" s="38">
        <v>48.0</v>
      </c>
      <c r="B49" s="39">
        <v>1.60115737113E11</v>
      </c>
      <c r="C49" s="40" t="s">
        <v>491</v>
      </c>
      <c r="D49" s="41" t="s">
        <v>492</v>
      </c>
      <c r="E49" s="42">
        <v>9.618313717E9</v>
      </c>
      <c r="F49" s="43">
        <v>8.34</v>
      </c>
      <c r="G49" s="44" t="s">
        <v>667</v>
      </c>
      <c r="H49" s="38"/>
      <c r="I49" s="38"/>
      <c r="J49" s="38"/>
      <c r="K49" s="38"/>
      <c r="L49" s="45"/>
      <c r="M49" s="45"/>
      <c r="N49" s="46">
        <f>IFERROR(__xludf.DUMMYFUNCTION("COUNTA(UNIQUE(G49:M49,true))"),1.0)</f>
        <v>1</v>
      </c>
      <c r="O49" s="46" t="str">
        <f>VLOOKUP(B49,TOTB!A:G,6,0)</f>
        <v>Male</v>
      </c>
      <c r="P49" s="46">
        <f>VLOOKUP(B49,TOTB!A:G,5,0)</f>
        <v>0</v>
      </c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22.5" customHeight="1">
      <c r="A50" s="38">
        <v>49.0</v>
      </c>
      <c r="B50" s="39">
        <v>1.60115737114E11</v>
      </c>
      <c r="C50" s="40" t="s">
        <v>501</v>
      </c>
      <c r="D50" s="41" t="s">
        <v>502</v>
      </c>
      <c r="E50" s="42">
        <v>9.51535133E9</v>
      </c>
      <c r="F50" s="43">
        <v>6.81</v>
      </c>
      <c r="G50" s="44" t="s">
        <v>666</v>
      </c>
      <c r="H50" s="38"/>
      <c r="I50" s="38"/>
      <c r="J50" s="38"/>
      <c r="K50" s="38"/>
      <c r="L50" s="45"/>
      <c r="M50" s="45"/>
      <c r="N50" s="46">
        <f>IFERROR(__xludf.DUMMYFUNCTION("COUNTA(UNIQUE(G50:M50,true))"),1.0)</f>
        <v>1</v>
      </c>
      <c r="O50" s="46" t="str">
        <f>VLOOKUP(B50,TOTB!A:G,6,0)</f>
        <v>Male</v>
      </c>
      <c r="P50" s="46">
        <f>VLOOKUP(B50,TOTB!A:G,5,0)</f>
        <v>0</v>
      </c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22.5" customHeight="1">
      <c r="A51" s="38">
        <v>50.0</v>
      </c>
      <c r="B51" s="39">
        <v>1.60115737115E11</v>
      </c>
      <c r="C51" s="40" t="s">
        <v>507</v>
      </c>
      <c r="D51" s="41" t="s">
        <v>508</v>
      </c>
      <c r="E51" s="42">
        <v>9.951872847E9</v>
      </c>
      <c r="F51" s="43">
        <v>8.3</v>
      </c>
      <c r="G51" s="44" t="s">
        <v>670</v>
      </c>
      <c r="H51" s="38"/>
      <c r="I51" s="38"/>
      <c r="J51" s="38"/>
      <c r="K51" s="38"/>
      <c r="L51" s="45"/>
      <c r="M51" s="45"/>
      <c r="N51" s="46">
        <f>IFERROR(__xludf.DUMMYFUNCTION("COUNTA(UNIQUE(G51:M51,true))"),1.0)</f>
        <v>1</v>
      </c>
      <c r="O51" s="46" t="str">
        <f>VLOOKUP(B51,TOTB!A:G,6,0)</f>
        <v>Male</v>
      </c>
      <c r="P51" s="46">
        <f>VLOOKUP(B51,TOTB!A:G,5,0)</f>
        <v>0</v>
      </c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22.5" customHeight="1">
      <c r="A52" s="38">
        <v>51.0</v>
      </c>
      <c r="B52" s="39">
        <v>1.60115737116E11</v>
      </c>
      <c r="C52" s="40" t="s">
        <v>514</v>
      </c>
      <c r="D52" s="41" t="s">
        <v>515</v>
      </c>
      <c r="E52" s="42">
        <v>8.143199835E9</v>
      </c>
      <c r="F52" s="43">
        <v>7.41</v>
      </c>
      <c r="G52" s="47" t="s">
        <v>682</v>
      </c>
      <c r="H52" s="38"/>
      <c r="I52" s="38"/>
      <c r="J52" s="38"/>
      <c r="K52" s="49" t="s">
        <v>682</v>
      </c>
      <c r="L52" s="45"/>
      <c r="M52" s="45"/>
      <c r="N52" s="46">
        <f>IFERROR(__xludf.DUMMYFUNCTION("COUNTA(UNIQUE(G52:M52,true))"),1.0)</f>
        <v>1</v>
      </c>
      <c r="O52" s="46" t="str">
        <f>VLOOKUP(B52,TOTB!A:G,6,0)</f>
        <v>Male</v>
      </c>
      <c r="P52" s="46">
        <f>VLOOKUP(B52,TOTB!A:G,5,0)</f>
        <v>0</v>
      </c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22.5" customHeight="1">
      <c r="A53" s="38">
        <v>52.0</v>
      </c>
      <c r="B53" s="39">
        <v>1.60115737117E11</v>
      </c>
      <c r="C53" s="40" t="s">
        <v>522</v>
      </c>
      <c r="D53" s="41" t="s">
        <v>523</v>
      </c>
      <c r="E53" s="42">
        <v>9.676995652E9</v>
      </c>
      <c r="F53" s="43">
        <v>7.53</v>
      </c>
      <c r="G53" s="44" t="s">
        <v>662</v>
      </c>
      <c r="H53" s="38"/>
      <c r="I53" s="38"/>
      <c r="J53" s="38"/>
      <c r="K53" s="38" t="s">
        <v>683</v>
      </c>
      <c r="L53" s="45"/>
      <c r="M53" s="45"/>
      <c r="N53" s="46">
        <f>IFERROR(__xludf.DUMMYFUNCTION("COUNTA(UNIQUE(G53:M53,true))"),2.0)</f>
        <v>2</v>
      </c>
      <c r="O53" s="46" t="str">
        <f>VLOOKUP(B53,TOTB!A:G,6,0)</f>
        <v>Male</v>
      </c>
      <c r="P53" s="46">
        <f>VLOOKUP(B53,TOTB!A:G,5,0)</f>
        <v>0</v>
      </c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22.5" customHeight="1">
      <c r="A54" s="38">
        <v>53.0</v>
      </c>
      <c r="B54" s="39">
        <v>1.60115737118E11</v>
      </c>
      <c r="C54" s="40" t="s">
        <v>532</v>
      </c>
      <c r="D54" s="41" t="s">
        <v>533</v>
      </c>
      <c r="E54" s="42">
        <v>9.030222292E9</v>
      </c>
      <c r="F54" s="43">
        <v>8.47</v>
      </c>
      <c r="G54" s="44" t="s">
        <v>664</v>
      </c>
      <c r="H54" s="38" t="s">
        <v>664</v>
      </c>
      <c r="I54" s="38" t="s">
        <v>665</v>
      </c>
      <c r="J54" s="38"/>
      <c r="K54" s="38" t="s">
        <v>684</v>
      </c>
      <c r="L54" s="45"/>
      <c r="M54" s="45"/>
      <c r="N54" s="46">
        <f>IFERROR(__xludf.DUMMYFUNCTION("COUNTA(UNIQUE(G54:M54,true))"),3.0)</f>
        <v>3</v>
      </c>
      <c r="O54" s="46" t="str">
        <f>VLOOKUP(B54,TOTB!A:G,6,0)</f>
        <v>Male</v>
      </c>
      <c r="P54" s="46">
        <f>VLOOKUP(B54,TOTB!A:G,5,0)</f>
        <v>0</v>
      </c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22.5" customHeight="1">
      <c r="A55" s="38">
        <v>54.0</v>
      </c>
      <c r="B55" s="39">
        <v>1.60115737119E11</v>
      </c>
      <c r="C55" s="40" t="s">
        <v>540</v>
      </c>
      <c r="D55" s="41" t="s">
        <v>541</v>
      </c>
      <c r="E55" s="42">
        <v>9.100488767E9</v>
      </c>
      <c r="F55" s="43">
        <v>7.31</v>
      </c>
      <c r="G55" s="44" t="s">
        <v>664</v>
      </c>
      <c r="H55" s="38" t="s">
        <v>664</v>
      </c>
      <c r="I55" s="38"/>
      <c r="J55" s="38"/>
      <c r="K55" s="38"/>
      <c r="L55" s="45"/>
      <c r="M55" s="45"/>
      <c r="N55" s="46">
        <f>IFERROR(__xludf.DUMMYFUNCTION("COUNTA(UNIQUE(G55:M55,true))"),1.0)</f>
        <v>1</v>
      </c>
      <c r="O55" s="46" t="str">
        <f>VLOOKUP(B55,TOTB!A:G,6,0)</f>
        <v>Male</v>
      </c>
      <c r="P55" s="46">
        <f>VLOOKUP(B55,TOTB!A:G,5,0)</f>
        <v>0</v>
      </c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22.5" customHeight="1">
      <c r="A56" s="38">
        <v>55.0</v>
      </c>
      <c r="B56" s="39">
        <v>1.6011573712E11</v>
      </c>
      <c r="C56" s="40" t="s">
        <v>549</v>
      </c>
      <c r="D56" s="41" t="s">
        <v>550</v>
      </c>
      <c r="E56" s="42">
        <v>9.000606099E9</v>
      </c>
      <c r="F56" s="43">
        <v>7.2</v>
      </c>
      <c r="G56" s="44" t="s">
        <v>685</v>
      </c>
      <c r="H56" s="38"/>
      <c r="I56" s="38"/>
      <c r="J56" s="38"/>
      <c r="K56" s="38"/>
      <c r="L56" s="45"/>
      <c r="M56" s="45"/>
      <c r="N56" s="46">
        <f>IFERROR(__xludf.DUMMYFUNCTION("COUNTA(UNIQUE(G56:M56,true))"),1.0)</f>
        <v>1</v>
      </c>
      <c r="O56" s="46" t="str">
        <f>VLOOKUP(B56,TOTB!A:G,6,0)</f>
        <v>Female</v>
      </c>
      <c r="P56" s="46">
        <f>VLOOKUP(B56,TOTB!A:G,5,0)</f>
        <v>3</v>
      </c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22.5" customHeight="1">
      <c r="A57" s="38">
        <v>56.0</v>
      </c>
      <c r="B57" s="39">
        <v>1.60115737313E11</v>
      </c>
      <c r="C57" s="40" t="s">
        <v>557</v>
      </c>
      <c r="D57" s="41" t="s">
        <v>558</v>
      </c>
      <c r="E57" s="42">
        <v>8.50090362E9</v>
      </c>
      <c r="F57" s="43">
        <v>6.89</v>
      </c>
      <c r="G57" s="44" t="s">
        <v>686</v>
      </c>
      <c r="H57" s="38"/>
      <c r="I57" s="38"/>
      <c r="J57" s="38"/>
      <c r="K57" s="38"/>
      <c r="L57" s="45"/>
      <c r="M57" s="45"/>
      <c r="N57" s="46">
        <f>IFERROR(__xludf.DUMMYFUNCTION("COUNTA(UNIQUE(G57:M57,true))"),1.0)</f>
        <v>1</v>
      </c>
      <c r="O57" s="46" t="str">
        <f>VLOOKUP(B57,TOTB!A:G,6,0)</f>
        <v>Male</v>
      </c>
      <c r="P57" s="46">
        <f>VLOOKUP(B57,TOTB!A:G,5,0)</f>
        <v>1</v>
      </c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22.5" customHeight="1">
      <c r="A58" s="38">
        <v>57.0</v>
      </c>
      <c r="B58" s="39">
        <v>1.60115737314E11</v>
      </c>
      <c r="C58" s="40" t="s">
        <v>566</v>
      </c>
      <c r="D58" s="41" t="s">
        <v>567</v>
      </c>
      <c r="E58" s="42">
        <v>9.182741393E9</v>
      </c>
      <c r="F58" s="43">
        <v>6.0</v>
      </c>
      <c r="G58" s="44" t="s">
        <v>666</v>
      </c>
      <c r="H58" s="38"/>
      <c r="I58" s="38"/>
      <c r="J58" s="38"/>
      <c r="K58" s="38"/>
      <c r="L58" s="45"/>
      <c r="M58" s="45"/>
      <c r="N58" s="46">
        <f>IFERROR(__xludf.DUMMYFUNCTION("COUNTA(UNIQUE(G58:M58,true))"),1.0)</f>
        <v>1</v>
      </c>
      <c r="O58" s="46" t="str">
        <f>VLOOKUP(B58,TOTB!A:G,6,0)</f>
        <v>Male</v>
      </c>
      <c r="P58" s="46">
        <f>VLOOKUP(B58,TOTB!A:G,5,0)</f>
        <v>3</v>
      </c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22.5" customHeight="1">
      <c r="A59" s="38">
        <v>58.0</v>
      </c>
      <c r="B59" s="39">
        <v>1.60115737315E11</v>
      </c>
      <c r="C59" s="40" t="s">
        <v>576</v>
      </c>
      <c r="D59" s="41" t="s">
        <v>577</v>
      </c>
      <c r="E59" s="42">
        <v>7.386384843E9</v>
      </c>
      <c r="F59" s="43">
        <v>6.72</v>
      </c>
      <c r="G59" s="47" t="s">
        <v>687</v>
      </c>
      <c r="H59" s="38"/>
      <c r="I59" s="38"/>
      <c r="J59" s="38"/>
      <c r="K59" s="38"/>
      <c r="L59" s="45"/>
      <c r="M59" s="45"/>
      <c r="N59" s="46">
        <f>IFERROR(__xludf.DUMMYFUNCTION("COUNTA(UNIQUE(G59:M59,true))"),1.0)</f>
        <v>1</v>
      </c>
      <c r="O59" s="46" t="str">
        <f>VLOOKUP(B59,TOTB!A:G,6,0)</f>
        <v>Male</v>
      </c>
      <c r="P59" s="46">
        <f>VLOOKUP(B59,TOTB!A:G,5,0)</f>
        <v>0</v>
      </c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22.5" customHeight="1">
      <c r="A60" s="38">
        <v>59.0</v>
      </c>
      <c r="B60" s="39">
        <v>1.60115737316E11</v>
      </c>
      <c r="C60" s="40" t="s">
        <v>688</v>
      </c>
      <c r="D60" s="41" t="s">
        <v>587</v>
      </c>
      <c r="E60" s="42">
        <v>9.700801559E9</v>
      </c>
      <c r="F60" s="43">
        <v>6.25</v>
      </c>
      <c r="G60" s="44"/>
      <c r="H60" s="38"/>
      <c r="I60" s="38"/>
      <c r="J60" s="38"/>
      <c r="K60" s="38"/>
      <c r="L60" s="45"/>
      <c r="M60" s="45"/>
      <c r="N60" s="46">
        <f>IFERROR(__xludf.DUMMYFUNCTION("COUNTA(UNIQUE(G60:M60,true))"),0.0)</f>
        <v>0</v>
      </c>
      <c r="O60" s="46" t="str">
        <f>VLOOKUP(B60,TOTB!A:G,6,0)</f>
        <v>Male</v>
      </c>
      <c r="P60" s="46">
        <f>VLOOKUP(B60,TOTB!A:G,5,0)</f>
        <v>1</v>
      </c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22.5" customHeight="1">
      <c r="A61" s="38">
        <v>60.0</v>
      </c>
      <c r="B61" s="39">
        <v>1.60115737317E11</v>
      </c>
      <c r="C61" s="40" t="s">
        <v>596</v>
      </c>
      <c r="D61" s="41" t="s">
        <v>597</v>
      </c>
      <c r="E61" s="42">
        <v>9.618059355E9</v>
      </c>
      <c r="F61" s="43">
        <v>7.82</v>
      </c>
      <c r="G61" s="44" t="s">
        <v>664</v>
      </c>
      <c r="H61" s="38" t="s">
        <v>668</v>
      </c>
      <c r="I61" s="38" t="s">
        <v>664</v>
      </c>
      <c r="J61" s="38"/>
      <c r="K61" s="38" t="s">
        <v>661</v>
      </c>
      <c r="L61" s="45"/>
      <c r="M61" s="45"/>
      <c r="N61" s="46">
        <f>IFERROR(__xludf.DUMMYFUNCTION("COUNTA(UNIQUE(G61:M61,true))"),3.0)</f>
        <v>3</v>
      </c>
      <c r="O61" s="46" t="str">
        <f>VLOOKUP(B61,TOTB!A:G,6,0)</f>
        <v>Female</v>
      </c>
      <c r="P61" s="46">
        <f>VLOOKUP(B61,TOTB!A:G,5,0)</f>
        <v>0</v>
      </c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22.5" customHeight="1">
      <c r="A62" s="38">
        <v>61.0</v>
      </c>
      <c r="B62" s="39">
        <v>1.60115737318E11</v>
      </c>
      <c r="C62" s="40" t="s">
        <v>689</v>
      </c>
      <c r="D62" s="22" t="s">
        <v>690</v>
      </c>
      <c r="F62" s="7">
        <v>6.2</v>
      </c>
      <c r="G62" s="44"/>
      <c r="H62" s="38"/>
      <c r="I62" s="38"/>
      <c r="J62" s="38"/>
      <c r="K62" s="38"/>
      <c r="L62" s="45"/>
      <c r="M62" s="45"/>
      <c r="N62" s="46">
        <f>IFERROR(__xludf.DUMMYFUNCTION("COUNTA(UNIQUE(G62:M62,true))"),0.0)</f>
        <v>0</v>
      </c>
      <c r="O62" s="46" t="str">
        <f>VLOOKUP(B62,TOTB!A:G,6,0)</f>
        <v>Male</v>
      </c>
      <c r="P62" s="46">
        <f>VLOOKUP(B62,TOTB!A:G,5,0)</f>
        <v>3</v>
      </c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22.5" customHeight="1">
      <c r="A63" s="38">
        <v>62.0</v>
      </c>
      <c r="B63" s="39">
        <v>1.60115737319E11</v>
      </c>
      <c r="C63" s="40" t="s">
        <v>691</v>
      </c>
      <c r="D63" s="41" t="s">
        <v>613</v>
      </c>
      <c r="E63" s="42">
        <v>7.993498798E9</v>
      </c>
      <c r="F63" s="43">
        <v>6.3</v>
      </c>
      <c r="G63" s="44" t="s">
        <v>692</v>
      </c>
      <c r="H63" s="38"/>
      <c r="I63" s="38"/>
      <c r="J63" s="38"/>
      <c r="K63" s="38"/>
      <c r="L63" s="45"/>
      <c r="M63" s="45"/>
      <c r="N63" s="46">
        <f>IFERROR(__xludf.DUMMYFUNCTION("COUNTA(UNIQUE(G63:M63,true))"),1.0)</f>
        <v>1</v>
      </c>
      <c r="O63" s="46" t="str">
        <f>VLOOKUP(B63,TOTB!A:G,6,0)</f>
        <v>Female</v>
      </c>
      <c r="P63" s="46">
        <f>VLOOKUP(B63,TOTB!A:G,5,0)</f>
        <v>0</v>
      </c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22.5" customHeight="1">
      <c r="A64" s="38">
        <v>63.0</v>
      </c>
      <c r="B64" s="39">
        <v>1.6011573732E11</v>
      </c>
      <c r="C64" s="40" t="s">
        <v>693</v>
      </c>
      <c r="D64" s="41" t="s">
        <v>621</v>
      </c>
      <c r="E64" s="42">
        <v>8.686738129E9</v>
      </c>
      <c r="F64" s="43">
        <v>6.5</v>
      </c>
      <c r="G64" s="44"/>
      <c r="H64" s="38"/>
      <c r="I64" s="38"/>
      <c r="J64" s="38"/>
      <c r="K64" s="38"/>
      <c r="L64" s="45"/>
      <c r="M64" s="45"/>
      <c r="N64" s="46">
        <f>IFERROR(__xludf.DUMMYFUNCTION("COUNTA(UNIQUE(G64:M64,true))"),0.0)</f>
        <v>0</v>
      </c>
      <c r="O64" s="46" t="str">
        <f>VLOOKUP(B64,TOTB!A:G,6,0)</f>
        <v>Male</v>
      </c>
      <c r="P64" s="46">
        <f>VLOOKUP(B64,TOTB!A:G,5,0)</f>
        <v>5</v>
      </c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22.5" customHeight="1">
      <c r="A65" s="38">
        <v>64.0</v>
      </c>
      <c r="B65" s="39">
        <v>1.60115737323E11</v>
      </c>
      <c r="C65" s="40" t="s">
        <v>694</v>
      </c>
      <c r="D65" s="41" t="s">
        <v>635</v>
      </c>
      <c r="E65" s="42">
        <v>8.790508462E9</v>
      </c>
      <c r="F65" s="43">
        <v>6.33</v>
      </c>
      <c r="G65" s="44"/>
      <c r="H65" s="38"/>
      <c r="I65" s="38" t="s">
        <v>695</v>
      </c>
      <c r="J65" s="38"/>
      <c r="K65" s="38"/>
      <c r="L65" s="45"/>
      <c r="M65" s="45"/>
      <c r="N65" s="46">
        <f>IFERROR(__xludf.DUMMYFUNCTION("COUNTA(UNIQUE(G65:M65,true))"),1.0)</f>
        <v>1</v>
      </c>
      <c r="O65" s="46" t="str">
        <f>VLOOKUP(B65,TOTB!A:G,6,0)</f>
        <v>Female</v>
      </c>
      <c r="P65" s="46">
        <f>VLOOKUP(B65,TOTB!A:G,5,0)</f>
        <v>0</v>
      </c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22.5" customHeight="1">
      <c r="A66" s="38">
        <v>65.0</v>
      </c>
      <c r="B66" s="39">
        <v>1.60115737324E11</v>
      </c>
      <c r="C66" s="40" t="s">
        <v>696</v>
      </c>
      <c r="D66" s="22" t="s">
        <v>690</v>
      </c>
      <c r="E66" s="21" t="s">
        <v>642</v>
      </c>
      <c r="F66" s="43">
        <v>6.5</v>
      </c>
      <c r="G66" s="50"/>
      <c r="H66" s="50"/>
      <c r="I66" s="50"/>
      <c r="J66" s="50"/>
      <c r="K66" s="50"/>
      <c r="L66" s="50"/>
      <c r="M66" s="50"/>
      <c r="N66" s="46">
        <f>IFERROR(__xludf.DUMMYFUNCTION("COUNTA(UNIQUE(G66:M66,true))"),0.0)</f>
        <v>0</v>
      </c>
      <c r="O66" s="51" t="str">
        <f>VLOOKUP(B66,TOTB!A:G,6,0)</f>
        <v>Female</v>
      </c>
      <c r="P66" s="51">
        <f>VLOOKUP(B66,TOTB!A:G,5,0)</f>
        <v>8</v>
      </c>
    </row>
    <row r="67" ht="22.5" customHeight="1">
      <c r="B67" s="12"/>
    </row>
    <row r="68" ht="22.5" customHeight="1">
      <c r="B68" s="1"/>
      <c r="F68" s="3"/>
      <c r="G68" s="52" t="s">
        <v>695</v>
      </c>
    </row>
    <row r="69" ht="22.5" customHeight="1">
      <c r="B69" s="1"/>
      <c r="F69" s="3"/>
    </row>
    <row r="70" ht="22.5" customHeight="1">
      <c r="B70" s="1"/>
      <c r="F70" s="3"/>
    </row>
    <row r="71" ht="22.5" customHeight="1">
      <c r="B71" s="1"/>
      <c r="F71" s="3"/>
    </row>
    <row r="72" ht="22.5" customHeight="1">
      <c r="B72" s="1"/>
      <c r="F72" s="3"/>
    </row>
    <row r="73" ht="22.5" customHeight="1">
      <c r="B73" s="1"/>
      <c r="F73" s="3"/>
    </row>
    <row r="74" ht="22.5" customHeight="1">
      <c r="B74" s="1"/>
      <c r="F74" s="3"/>
    </row>
    <row r="75" ht="22.5" customHeight="1">
      <c r="B75" s="1"/>
      <c r="F75" s="3"/>
    </row>
    <row r="76" ht="22.5" customHeight="1">
      <c r="B76" s="1"/>
      <c r="F76" s="3"/>
    </row>
    <row r="77" ht="22.5" customHeight="1">
      <c r="B77" s="1"/>
      <c r="F77" s="3"/>
    </row>
    <row r="78" ht="22.5" customHeight="1">
      <c r="B78" s="1"/>
      <c r="F78" s="3"/>
    </row>
    <row r="79" ht="22.5" customHeight="1">
      <c r="B79" s="1"/>
      <c r="F79" s="3"/>
    </row>
    <row r="80" ht="22.5" customHeight="1">
      <c r="B80" s="1"/>
      <c r="F80" s="3"/>
    </row>
    <row r="81" ht="22.5" customHeight="1">
      <c r="B81" s="1"/>
      <c r="F81" s="3"/>
    </row>
    <row r="82" ht="22.5" customHeight="1">
      <c r="B82" s="1"/>
      <c r="F82" s="3"/>
    </row>
    <row r="83" ht="22.5" customHeight="1">
      <c r="B83" s="1"/>
      <c r="F83" s="3"/>
    </row>
    <row r="84" ht="22.5" customHeight="1">
      <c r="B84" s="1"/>
      <c r="F84" s="3"/>
    </row>
    <row r="85" ht="22.5" customHeight="1">
      <c r="B85" s="1"/>
      <c r="F85" s="3"/>
    </row>
    <row r="86" ht="22.5" customHeight="1">
      <c r="B86" s="1"/>
      <c r="F86" s="3"/>
    </row>
    <row r="87" ht="22.5" customHeight="1">
      <c r="B87" s="1"/>
      <c r="F87" s="3"/>
    </row>
    <row r="88" ht="22.5" customHeight="1">
      <c r="B88" s="1"/>
      <c r="F88" s="3"/>
    </row>
    <row r="89" ht="22.5" customHeight="1">
      <c r="B89" s="1"/>
      <c r="F89" s="3"/>
    </row>
    <row r="90" ht="22.5" customHeight="1">
      <c r="B90" s="1"/>
      <c r="F90" s="3"/>
    </row>
    <row r="91" ht="22.5" customHeight="1">
      <c r="B91" s="1"/>
      <c r="F91" s="3"/>
    </row>
    <row r="92" ht="22.5" customHeight="1">
      <c r="B92" s="1"/>
      <c r="F92" s="3"/>
    </row>
    <row r="93" ht="22.5" customHeight="1">
      <c r="B93" s="1"/>
      <c r="F93" s="3"/>
    </row>
    <row r="94" ht="22.5" customHeight="1">
      <c r="B94" s="1"/>
      <c r="F94" s="3"/>
    </row>
    <row r="95" ht="22.5" customHeight="1">
      <c r="B95" s="1"/>
      <c r="F95" s="3"/>
    </row>
    <row r="96" ht="22.5" customHeight="1">
      <c r="B96" s="1"/>
      <c r="F96" s="3"/>
    </row>
    <row r="97" ht="22.5" customHeight="1">
      <c r="B97" s="1"/>
      <c r="F97" s="3"/>
    </row>
    <row r="98" ht="22.5" customHeight="1">
      <c r="B98" s="1"/>
      <c r="F98" s="3"/>
    </row>
    <row r="99" ht="22.5" customHeight="1">
      <c r="B99" s="1"/>
      <c r="F99" s="3"/>
    </row>
    <row r="100" ht="22.5" customHeight="1">
      <c r="B100" s="1"/>
      <c r="F100" s="3"/>
    </row>
    <row r="101" ht="22.5" customHeight="1">
      <c r="B101" s="1"/>
      <c r="F101" s="3"/>
    </row>
    <row r="102" ht="22.5" customHeight="1">
      <c r="B102" s="1"/>
      <c r="F102" s="3"/>
    </row>
    <row r="103" ht="22.5" customHeight="1">
      <c r="B103" s="1"/>
      <c r="F103" s="3"/>
    </row>
    <row r="104" ht="22.5" customHeight="1">
      <c r="B104" s="1"/>
      <c r="F104" s="3"/>
    </row>
    <row r="105" ht="22.5" customHeight="1">
      <c r="B105" s="1"/>
      <c r="F105" s="3"/>
    </row>
    <row r="106" ht="22.5" customHeight="1">
      <c r="B106" s="1"/>
      <c r="F106" s="3"/>
    </row>
    <row r="107" ht="22.5" customHeight="1">
      <c r="B107" s="1"/>
      <c r="F107" s="3"/>
    </row>
    <row r="108" ht="22.5" customHeight="1">
      <c r="B108" s="1"/>
      <c r="F108" s="3"/>
    </row>
    <row r="109" ht="22.5" customHeight="1">
      <c r="B109" s="1"/>
      <c r="F109" s="3"/>
    </row>
    <row r="110" ht="22.5" customHeight="1">
      <c r="B110" s="1"/>
      <c r="F110" s="3"/>
    </row>
    <row r="111" ht="22.5" customHeight="1">
      <c r="B111" s="1"/>
      <c r="F111" s="3"/>
    </row>
    <row r="112" ht="22.5" customHeight="1">
      <c r="B112" s="1"/>
      <c r="F112" s="3"/>
    </row>
    <row r="113" ht="22.5" customHeight="1">
      <c r="B113" s="1"/>
      <c r="F113" s="3"/>
    </row>
    <row r="114" ht="22.5" customHeight="1">
      <c r="B114" s="1"/>
      <c r="F114" s="3"/>
    </row>
    <row r="115" ht="22.5" customHeight="1">
      <c r="B115" s="1"/>
      <c r="F115" s="3"/>
    </row>
    <row r="116" ht="22.5" customHeight="1">
      <c r="B116" s="1"/>
      <c r="F116" s="3"/>
    </row>
    <row r="117" ht="22.5" customHeight="1">
      <c r="B117" s="1"/>
      <c r="F117" s="3"/>
    </row>
    <row r="118" ht="22.5" customHeight="1">
      <c r="B118" s="1"/>
      <c r="F118" s="3"/>
    </row>
    <row r="119" ht="22.5" customHeight="1">
      <c r="B119" s="1"/>
      <c r="F119" s="3"/>
    </row>
    <row r="120" ht="22.5" customHeight="1">
      <c r="B120" s="1"/>
      <c r="F120" s="3"/>
    </row>
    <row r="121" ht="22.5" customHeight="1">
      <c r="B121" s="1"/>
      <c r="F121" s="3"/>
    </row>
    <row r="122" ht="22.5" customHeight="1">
      <c r="B122" s="1"/>
      <c r="F122" s="3"/>
    </row>
    <row r="123" ht="22.5" customHeight="1">
      <c r="B123" s="1"/>
      <c r="F123" s="3"/>
    </row>
    <row r="124" ht="22.5" customHeight="1">
      <c r="B124" s="1"/>
      <c r="F124" s="3"/>
    </row>
    <row r="125" ht="22.5" customHeight="1">
      <c r="B125" s="1"/>
      <c r="F125" s="3"/>
    </row>
    <row r="126" ht="22.5" customHeight="1">
      <c r="B126" s="1"/>
      <c r="F126" s="3"/>
    </row>
    <row r="127" ht="22.5" customHeight="1">
      <c r="B127" s="1"/>
      <c r="F127" s="3"/>
    </row>
    <row r="128" ht="22.5" customHeight="1">
      <c r="B128" s="1"/>
      <c r="F128" s="3"/>
    </row>
    <row r="129" ht="22.5" customHeight="1">
      <c r="B129" s="1"/>
      <c r="F129" s="3"/>
    </row>
    <row r="130" ht="22.5" customHeight="1">
      <c r="B130" s="1"/>
      <c r="F130" s="3"/>
    </row>
    <row r="131" ht="22.5" customHeight="1">
      <c r="B131" s="1"/>
      <c r="F131" s="3"/>
    </row>
    <row r="132" ht="22.5" customHeight="1">
      <c r="B132" s="1"/>
      <c r="F132" s="3"/>
    </row>
    <row r="133" ht="22.5" customHeight="1">
      <c r="B133" s="1"/>
      <c r="C133" s="2"/>
      <c r="D133" s="2"/>
      <c r="E133" s="2"/>
      <c r="F133" s="3"/>
    </row>
    <row r="134" ht="22.5" customHeight="1">
      <c r="B134" s="1"/>
      <c r="C134" s="2"/>
      <c r="D134" s="2"/>
      <c r="E134" s="2"/>
      <c r="F134" s="3"/>
    </row>
    <row r="135" ht="22.5" customHeight="1">
      <c r="B135" s="1"/>
      <c r="C135" s="2"/>
      <c r="D135" s="2"/>
      <c r="E135" s="2"/>
      <c r="F135" s="3"/>
    </row>
    <row r="136" ht="22.5" customHeight="1">
      <c r="B136" s="1"/>
      <c r="C136" s="2"/>
      <c r="D136" s="2"/>
      <c r="E136" s="2"/>
      <c r="F136" s="3"/>
    </row>
    <row r="137" ht="22.5" customHeight="1">
      <c r="B137" s="1"/>
      <c r="C137" s="2"/>
      <c r="D137" s="2"/>
      <c r="E137" s="2"/>
      <c r="F137" s="3"/>
    </row>
    <row r="138" ht="22.5" customHeight="1">
      <c r="B138" s="1"/>
      <c r="C138" s="2"/>
      <c r="D138" s="2"/>
      <c r="E138" s="2"/>
      <c r="F138" s="3"/>
    </row>
    <row r="139" ht="22.5" customHeight="1">
      <c r="B139" s="1"/>
      <c r="C139" s="2"/>
      <c r="D139" s="2"/>
      <c r="E139" s="2"/>
      <c r="F139" s="3"/>
    </row>
    <row r="140" ht="22.5" customHeight="1">
      <c r="B140" s="1"/>
      <c r="C140" s="2"/>
      <c r="D140" s="2"/>
      <c r="E140" s="2"/>
      <c r="F140" s="3"/>
    </row>
    <row r="141" ht="22.5" customHeight="1">
      <c r="B141" s="1"/>
      <c r="C141" s="2"/>
      <c r="D141" s="2"/>
      <c r="E141" s="2"/>
      <c r="F141" s="3"/>
    </row>
    <row r="142" ht="22.5" customHeight="1">
      <c r="B142" s="1"/>
      <c r="C142" s="2"/>
      <c r="D142" s="2"/>
      <c r="E142" s="2"/>
      <c r="F142" s="3"/>
    </row>
    <row r="143" ht="15.75" customHeight="1">
      <c r="B143" s="1"/>
      <c r="C143" s="2"/>
      <c r="D143" s="2"/>
      <c r="E143" s="2"/>
      <c r="F143" s="3"/>
    </row>
    <row r="144" ht="15.75" customHeight="1">
      <c r="B144" s="1"/>
      <c r="C144" s="2"/>
      <c r="D144" s="2"/>
      <c r="E144" s="2"/>
      <c r="F144" s="3"/>
    </row>
    <row r="145" ht="15.75" customHeight="1">
      <c r="B145" s="1"/>
      <c r="C145" s="2"/>
      <c r="D145" s="2"/>
      <c r="E145" s="2"/>
      <c r="F145" s="3"/>
    </row>
    <row r="146" ht="15.75" customHeight="1">
      <c r="B146" s="1"/>
      <c r="C146" s="2"/>
      <c r="D146" s="2"/>
      <c r="E146" s="2"/>
      <c r="F146" s="3"/>
    </row>
    <row r="147" ht="15.75" customHeight="1">
      <c r="B147" s="1"/>
      <c r="C147" s="2"/>
      <c r="D147" s="2"/>
      <c r="E147" s="2"/>
      <c r="F147" s="3"/>
    </row>
    <row r="148" ht="15.75" customHeight="1">
      <c r="B148" s="1"/>
      <c r="C148" s="2"/>
      <c r="D148" s="2"/>
      <c r="E148" s="2"/>
      <c r="F148" s="3"/>
    </row>
    <row r="149" ht="15.75" customHeight="1">
      <c r="B149" s="1"/>
      <c r="C149" s="2"/>
      <c r="D149" s="2"/>
      <c r="E149" s="2"/>
      <c r="F149" s="3"/>
    </row>
    <row r="150" ht="15.75" customHeight="1">
      <c r="B150" s="1"/>
      <c r="C150" s="2"/>
      <c r="D150" s="2"/>
      <c r="E150" s="2"/>
      <c r="F150" s="3"/>
    </row>
    <row r="151" ht="15.75" customHeight="1">
      <c r="B151" s="1"/>
      <c r="C151" s="2"/>
      <c r="D151" s="2"/>
      <c r="E151" s="2"/>
      <c r="F151" s="3"/>
    </row>
    <row r="152" ht="15.75" customHeight="1">
      <c r="B152" s="1"/>
      <c r="C152" s="2"/>
      <c r="D152" s="2"/>
      <c r="E152" s="2"/>
      <c r="F152" s="3"/>
    </row>
    <row r="153" ht="15.75" customHeight="1">
      <c r="B153" s="1"/>
      <c r="C153" s="2"/>
      <c r="D153" s="2"/>
      <c r="E153" s="2"/>
      <c r="F153" s="3"/>
    </row>
    <row r="154" ht="15.75" customHeight="1">
      <c r="B154" s="1"/>
      <c r="C154" s="2"/>
      <c r="D154" s="2"/>
      <c r="E154" s="2"/>
      <c r="F154" s="3"/>
    </row>
    <row r="155" ht="15.75" customHeight="1">
      <c r="B155" s="1"/>
      <c r="C155" s="2"/>
      <c r="D155" s="2"/>
      <c r="E155" s="2"/>
      <c r="F155" s="3"/>
    </row>
    <row r="156" ht="15.75" customHeight="1">
      <c r="B156" s="1"/>
      <c r="C156" s="2"/>
      <c r="D156" s="2"/>
      <c r="E156" s="2"/>
      <c r="F156" s="3"/>
    </row>
    <row r="157" ht="15.75" customHeight="1">
      <c r="B157" s="1"/>
      <c r="C157" s="2"/>
      <c r="D157" s="2"/>
      <c r="E157" s="2"/>
      <c r="F157" s="3"/>
    </row>
    <row r="158" ht="15.75" customHeight="1">
      <c r="B158" s="1"/>
      <c r="C158" s="2"/>
      <c r="D158" s="2"/>
      <c r="E158" s="2"/>
      <c r="F158" s="3"/>
    </row>
    <row r="159" ht="15.75" customHeight="1">
      <c r="B159" s="1"/>
      <c r="C159" s="2"/>
      <c r="D159" s="2"/>
      <c r="E159" s="2"/>
      <c r="F159" s="3"/>
    </row>
    <row r="160" ht="15.75" customHeight="1">
      <c r="B160" s="1"/>
      <c r="C160" s="2"/>
      <c r="D160" s="2"/>
      <c r="E160" s="2"/>
      <c r="F160" s="3"/>
    </row>
    <row r="161" ht="15.75" customHeight="1">
      <c r="B161" s="1"/>
      <c r="C161" s="2"/>
      <c r="D161" s="2"/>
      <c r="E161" s="2"/>
      <c r="F161" s="3"/>
    </row>
    <row r="162" ht="15.75" customHeight="1">
      <c r="B162" s="1"/>
      <c r="C162" s="2"/>
      <c r="D162" s="2"/>
      <c r="E162" s="2"/>
      <c r="F162" s="3"/>
    </row>
    <row r="163" ht="15.75" customHeight="1">
      <c r="B163" s="1"/>
      <c r="C163" s="2"/>
      <c r="D163" s="2"/>
      <c r="E163" s="2"/>
      <c r="F163" s="3"/>
    </row>
    <row r="164" ht="15.75" customHeight="1">
      <c r="B164" s="1"/>
      <c r="C164" s="2"/>
      <c r="D164" s="2"/>
      <c r="E164" s="2"/>
      <c r="F164" s="3"/>
    </row>
    <row r="165" ht="15.75" customHeight="1">
      <c r="B165" s="1"/>
      <c r="C165" s="2"/>
      <c r="D165" s="2"/>
      <c r="E165" s="2"/>
      <c r="F165" s="3"/>
    </row>
    <row r="166" ht="15.75" customHeight="1">
      <c r="B166" s="1"/>
      <c r="C166" s="2"/>
      <c r="D166" s="2"/>
      <c r="E166" s="2"/>
      <c r="F166" s="3"/>
    </row>
    <row r="167" ht="15.75" customHeight="1">
      <c r="B167" s="1"/>
      <c r="C167" s="2"/>
      <c r="D167" s="2"/>
      <c r="E167" s="2"/>
      <c r="F167" s="3"/>
    </row>
    <row r="168" ht="15.75" customHeight="1">
      <c r="B168" s="1"/>
      <c r="C168" s="2"/>
      <c r="D168" s="2"/>
      <c r="E168" s="2"/>
      <c r="F168" s="3"/>
    </row>
    <row r="169" ht="15.75" customHeight="1">
      <c r="B169" s="12"/>
      <c r="F169" s="3"/>
    </row>
    <row r="170" ht="15.75" customHeight="1">
      <c r="B170" s="12"/>
      <c r="F170" s="3"/>
    </row>
    <row r="171" ht="15.75" customHeight="1">
      <c r="B171" s="12"/>
      <c r="F171" s="3"/>
    </row>
    <row r="172" ht="15.75" customHeight="1">
      <c r="B172" s="12"/>
      <c r="F172" s="3"/>
    </row>
    <row r="173" ht="15.75" customHeight="1">
      <c r="B173" s="12"/>
      <c r="F173" s="3"/>
    </row>
    <row r="174" ht="15.75" customHeight="1">
      <c r="B174" s="12"/>
      <c r="F174" s="3"/>
    </row>
    <row r="175" ht="15.75" customHeight="1">
      <c r="B175" s="12"/>
      <c r="F175" s="3"/>
    </row>
    <row r="176" ht="15.75" customHeight="1">
      <c r="B176" s="12"/>
      <c r="F176" s="3"/>
    </row>
    <row r="177" ht="15.75" customHeight="1">
      <c r="B177" s="12"/>
      <c r="F177" s="3"/>
    </row>
    <row r="178" ht="15.75" customHeight="1">
      <c r="B178" s="12"/>
      <c r="F178" s="3"/>
    </row>
    <row r="179" ht="15.75" customHeight="1">
      <c r="B179" s="12"/>
      <c r="F179" s="3"/>
    </row>
    <row r="180" ht="15.75" customHeight="1">
      <c r="B180" s="12"/>
      <c r="F180" s="3"/>
    </row>
    <row r="181" ht="15.75" customHeight="1">
      <c r="B181" s="12"/>
      <c r="F181" s="3"/>
    </row>
    <row r="182" ht="15.75" customHeight="1">
      <c r="B182" s="12"/>
      <c r="F182" s="3"/>
    </row>
    <row r="183" ht="15.75" customHeight="1">
      <c r="B183" s="12"/>
      <c r="F183" s="3"/>
    </row>
    <row r="184" ht="15.75" customHeight="1">
      <c r="B184" s="12"/>
      <c r="F184" s="3"/>
    </row>
    <row r="185" ht="15.75" customHeight="1">
      <c r="B185" s="12"/>
      <c r="F185" s="3"/>
    </row>
    <row r="186" ht="15.75" customHeight="1">
      <c r="B186" s="12"/>
      <c r="F186" s="3"/>
    </row>
    <row r="187" ht="15.75" customHeight="1">
      <c r="B187" s="12"/>
      <c r="F187" s="3"/>
    </row>
    <row r="188" ht="15.75" customHeight="1">
      <c r="B188" s="12"/>
      <c r="F188" s="3"/>
    </row>
    <row r="189" ht="15.75" customHeight="1">
      <c r="B189" s="12"/>
      <c r="F189" s="3"/>
    </row>
    <row r="190" ht="15.75" customHeight="1">
      <c r="B190" s="12"/>
      <c r="F190" s="3"/>
    </row>
    <row r="191" ht="15.75" customHeight="1">
      <c r="B191" s="12"/>
      <c r="F191" s="3"/>
    </row>
    <row r="192" ht="15.75" customHeight="1">
      <c r="B192" s="12"/>
      <c r="F192" s="3"/>
    </row>
    <row r="193" ht="15.75" customHeight="1">
      <c r="B193" s="12"/>
      <c r="F193" s="3"/>
    </row>
    <row r="194" ht="15.75" customHeight="1">
      <c r="B194" s="12"/>
      <c r="F194" s="3"/>
    </row>
    <row r="195" ht="15.75" customHeight="1">
      <c r="B195" s="12"/>
      <c r="F195" s="3"/>
    </row>
    <row r="196" ht="15.75" customHeight="1">
      <c r="B196" s="12"/>
      <c r="F196" s="3"/>
    </row>
    <row r="197" ht="15.75" customHeight="1">
      <c r="B197" s="12"/>
      <c r="F197" s="3"/>
    </row>
    <row r="198" ht="15.75" customHeight="1">
      <c r="B198" s="12"/>
      <c r="F198" s="3"/>
    </row>
    <row r="199" ht="15.75" customHeight="1">
      <c r="B199" s="12"/>
      <c r="F199" s="3"/>
    </row>
    <row r="200" ht="15.75" customHeight="1">
      <c r="B200" s="12"/>
      <c r="F200" s="3"/>
    </row>
    <row r="201" ht="15.75" customHeight="1">
      <c r="B201" s="12"/>
      <c r="F201" s="3"/>
    </row>
    <row r="202" ht="15.75" customHeight="1">
      <c r="B202" s="12"/>
      <c r="F202" s="3"/>
    </row>
    <row r="203" ht="15.75" customHeight="1">
      <c r="B203" s="12"/>
      <c r="F203" s="3"/>
    </row>
    <row r="204" ht="15.75" customHeight="1">
      <c r="B204" s="12"/>
      <c r="F204" s="3"/>
    </row>
    <row r="205" ht="15.75" customHeight="1">
      <c r="B205" s="12"/>
      <c r="F205" s="3"/>
    </row>
    <row r="206" ht="15.75" customHeight="1">
      <c r="B206" s="12"/>
      <c r="F206" s="3"/>
    </row>
    <row r="207" ht="15.75" customHeight="1">
      <c r="B207" s="12"/>
      <c r="F207" s="3"/>
    </row>
    <row r="208" ht="15.75" customHeight="1">
      <c r="B208" s="12"/>
      <c r="F208" s="3"/>
    </row>
    <row r="209" ht="15.75" customHeight="1">
      <c r="B209" s="12"/>
      <c r="F209" s="3"/>
    </row>
    <row r="210" ht="15.75" customHeight="1">
      <c r="B210" s="12"/>
      <c r="F210" s="3"/>
    </row>
    <row r="211" ht="15.75" customHeight="1">
      <c r="B211" s="12"/>
      <c r="F211" s="3"/>
    </row>
    <row r="212" ht="15.75" customHeight="1">
      <c r="B212" s="12"/>
      <c r="F212" s="3"/>
    </row>
    <row r="213" ht="15.75" customHeight="1">
      <c r="B213" s="12"/>
      <c r="F213" s="3"/>
    </row>
    <row r="214" ht="15.75" customHeight="1">
      <c r="B214" s="12"/>
      <c r="F214" s="3"/>
    </row>
    <row r="215" ht="15.75" customHeight="1">
      <c r="B215" s="12"/>
      <c r="F215" s="3"/>
    </row>
    <row r="216" ht="15.75" customHeight="1">
      <c r="B216" s="12"/>
      <c r="F216" s="3"/>
    </row>
    <row r="217" ht="15.75" customHeight="1">
      <c r="B217" s="12"/>
      <c r="F217" s="3"/>
    </row>
    <row r="218" ht="15.75" customHeight="1">
      <c r="B218" s="12"/>
      <c r="F218" s="3"/>
    </row>
    <row r="219" ht="15.75" customHeight="1">
      <c r="B219" s="12"/>
      <c r="F219" s="3"/>
    </row>
    <row r="220" ht="15.75" customHeight="1">
      <c r="B220" s="12"/>
      <c r="F220" s="3"/>
    </row>
    <row r="221" ht="15.75" customHeight="1">
      <c r="B221" s="12"/>
      <c r="F221" s="3"/>
    </row>
    <row r="222" ht="15.75" customHeight="1">
      <c r="B222" s="12"/>
      <c r="F222" s="3"/>
    </row>
    <row r="223" ht="15.75" customHeight="1">
      <c r="B223" s="12"/>
      <c r="F223" s="3"/>
    </row>
    <row r="224" ht="15.75" customHeight="1">
      <c r="B224" s="12"/>
      <c r="F224" s="3"/>
    </row>
    <row r="225" ht="15.75" customHeight="1">
      <c r="B225" s="12"/>
      <c r="F225" s="3"/>
    </row>
    <row r="226" ht="15.75" customHeight="1">
      <c r="B226" s="12"/>
      <c r="F226" s="3"/>
    </row>
    <row r="227" ht="15.75" customHeight="1">
      <c r="B227" s="12"/>
      <c r="F227" s="3"/>
    </row>
    <row r="228" ht="15.75" customHeight="1">
      <c r="B228" s="12"/>
      <c r="F228" s="3"/>
    </row>
    <row r="229" ht="15.75" customHeight="1">
      <c r="B229" s="12"/>
      <c r="F229" s="3"/>
    </row>
    <row r="230" ht="15.75" customHeight="1">
      <c r="B230" s="12"/>
      <c r="F230" s="3"/>
    </row>
    <row r="231" ht="15.75" customHeight="1">
      <c r="B231" s="12"/>
      <c r="F231" s="3"/>
    </row>
    <row r="232" ht="15.75" customHeight="1">
      <c r="B232" s="12"/>
      <c r="F232" s="3"/>
    </row>
    <row r="233" ht="15.75" customHeight="1">
      <c r="B233" s="12"/>
      <c r="F233" s="3"/>
    </row>
    <row r="234" ht="15.75" customHeight="1">
      <c r="B234" s="12"/>
      <c r="F234" s="3"/>
    </row>
    <row r="235" ht="15.75" customHeight="1">
      <c r="B235" s="12"/>
      <c r="F235" s="3"/>
    </row>
    <row r="236" ht="15.75" customHeight="1">
      <c r="B236" s="12"/>
      <c r="F236" s="3"/>
    </row>
    <row r="237" ht="15.75" customHeight="1">
      <c r="B237" s="12"/>
      <c r="F237" s="3"/>
    </row>
    <row r="238" ht="15.75" customHeight="1">
      <c r="B238" s="12"/>
      <c r="F238" s="3"/>
    </row>
    <row r="239" ht="15.75" customHeight="1">
      <c r="B239" s="12"/>
      <c r="F239" s="3"/>
    </row>
    <row r="240" ht="15.75" customHeight="1">
      <c r="B240" s="12"/>
      <c r="F240" s="3"/>
    </row>
    <row r="241" ht="15.75" customHeight="1">
      <c r="B241" s="12"/>
      <c r="F241" s="3"/>
    </row>
    <row r="242" ht="15.75" customHeight="1">
      <c r="B242" s="12"/>
      <c r="F242" s="3"/>
    </row>
    <row r="243" ht="15.75" customHeight="1">
      <c r="B243" s="12"/>
      <c r="F243" s="3"/>
    </row>
    <row r="244" ht="15.75" customHeight="1">
      <c r="B244" s="12"/>
      <c r="F244" s="3"/>
    </row>
    <row r="245" ht="15.75" customHeight="1">
      <c r="B245" s="12"/>
      <c r="F245" s="3"/>
    </row>
    <row r="246" ht="15.75" customHeight="1">
      <c r="B246" s="12"/>
      <c r="F246" s="3"/>
    </row>
    <row r="247" ht="15.75" customHeight="1">
      <c r="B247" s="12"/>
      <c r="F247" s="3"/>
    </row>
    <row r="248" ht="15.75" customHeight="1">
      <c r="B248" s="12"/>
      <c r="F248" s="3"/>
    </row>
    <row r="249" ht="15.75" customHeight="1">
      <c r="B249" s="12"/>
      <c r="F249" s="3"/>
    </row>
    <row r="250" ht="15.75" customHeight="1">
      <c r="B250" s="12"/>
      <c r="F250" s="3"/>
    </row>
    <row r="251" ht="15.75" customHeight="1">
      <c r="B251" s="12"/>
      <c r="F251" s="3"/>
    </row>
    <row r="252" ht="15.75" customHeight="1">
      <c r="B252" s="12"/>
      <c r="F252" s="3"/>
    </row>
    <row r="253" ht="15.75" customHeight="1">
      <c r="B253" s="12"/>
      <c r="F253" s="3"/>
    </row>
    <row r="254" ht="15.75" customHeight="1">
      <c r="B254" s="12"/>
      <c r="F254" s="3"/>
    </row>
    <row r="255" ht="15.75" customHeight="1">
      <c r="B255" s="12"/>
      <c r="F255" s="3"/>
    </row>
    <row r="256" ht="15.75" customHeight="1">
      <c r="B256" s="12"/>
      <c r="F256" s="3"/>
    </row>
    <row r="257" ht="15.75" customHeight="1">
      <c r="B257" s="12"/>
      <c r="F257" s="3"/>
    </row>
    <row r="258" ht="15.75" customHeight="1">
      <c r="B258" s="12"/>
      <c r="F258" s="3"/>
    </row>
    <row r="259" ht="15.75" customHeight="1">
      <c r="B259" s="12"/>
      <c r="F259" s="3"/>
    </row>
    <row r="260" ht="15.75" customHeight="1">
      <c r="B260" s="12"/>
      <c r="F260" s="3"/>
    </row>
    <row r="261" ht="15.75" customHeight="1">
      <c r="B261" s="12"/>
      <c r="F261" s="3"/>
    </row>
    <row r="262" ht="15.75" customHeight="1">
      <c r="B262" s="12"/>
      <c r="F262" s="3"/>
    </row>
    <row r="263" ht="15.75" customHeight="1">
      <c r="B263" s="12"/>
      <c r="F263" s="3"/>
    </row>
    <row r="264" ht="15.75" customHeight="1">
      <c r="B264" s="12"/>
      <c r="F264" s="3"/>
    </row>
    <row r="265" ht="15.75" customHeight="1">
      <c r="B265" s="12"/>
      <c r="F265" s="3"/>
    </row>
    <row r="266" ht="15.75" customHeight="1">
      <c r="B266" s="12"/>
      <c r="F266" s="3"/>
    </row>
    <row r="267" ht="15.75" customHeight="1">
      <c r="B267" s="12"/>
      <c r="F267" s="3"/>
    </row>
    <row r="268" ht="15.75" customHeight="1">
      <c r="B268" s="12"/>
      <c r="F268" s="3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</sheetData>
  <mergeCells count="1">
    <mergeCell ref="H1:J1"/>
  </mergeCells>
  <hyperlinks>
    <hyperlink r:id="rId1" ref="D25"/>
  </hyperlinks>
  <printOptions/>
  <pageMargins bottom="0.7480314960629921" footer="0.0" header="0.0" left="0.3937007874015748" right="0.3937007874015748" top="0.7480314960629921"/>
  <pageSetup paperSize="9" scale="80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