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Placed" sheetId="2" r:id="rId5"/>
  </sheets>
  <definedNames/>
  <calcPr/>
  <extLst>
    <ext uri="GoogleSheetsCustomDataVersion1">
      <go:sheetsCustomData xmlns:go="http://customooxmlschemas.google.com/" r:id="rId6" roundtripDataSignature="AMtx7mgxJMa3ln/pMefQSza6BK/yruaFJQ=="/>
    </ext>
  </extLst>
</workbook>
</file>

<file path=xl/sharedStrings.xml><?xml version="1.0" encoding="utf-8"?>
<sst xmlns="http://schemas.openxmlformats.org/spreadsheetml/2006/main" count="1576" uniqueCount="700">
  <si>
    <t>Sl No.</t>
  </si>
  <si>
    <t xml:space="preserve">University Reg No </t>
  </si>
  <si>
    <t xml:space="preserve">First Name </t>
  </si>
  <si>
    <t>Middle Name</t>
  </si>
  <si>
    <t xml:space="preserve">Last Name </t>
  </si>
  <si>
    <t>No. of Standing BACKLOGS in Current Degree</t>
  </si>
  <si>
    <t>Full Name</t>
  </si>
  <si>
    <t xml:space="preserve">Gender </t>
  </si>
  <si>
    <t>College mail ID</t>
  </si>
  <si>
    <t>Alternate Mail ID</t>
  </si>
  <si>
    <t>Nationality</t>
  </si>
  <si>
    <t>Date of birth</t>
  </si>
  <si>
    <t xml:space="preserve">Mobile Number </t>
  </si>
  <si>
    <t>Emergency contact number</t>
  </si>
  <si>
    <t>College Name</t>
  </si>
  <si>
    <t>University Name</t>
  </si>
  <si>
    <t>10th percentage (In Percentage only)</t>
  </si>
  <si>
    <t>10th year of passing</t>
  </si>
  <si>
    <t>12th percentage</t>
  </si>
  <si>
    <t>12th year of passing</t>
  </si>
  <si>
    <t xml:space="preserve">Diploma Percentage (Overall percentage) </t>
  </si>
  <si>
    <t>Diploma year of passing</t>
  </si>
  <si>
    <t xml:space="preserve">Currently Pursuing </t>
  </si>
  <si>
    <t>UG Degree</t>
  </si>
  <si>
    <t>UG Specialization</t>
  </si>
  <si>
    <t>1st sem sgpa</t>
  </si>
  <si>
    <t>2nd sem SGPA</t>
  </si>
  <si>
    <t>3rd sem SGPA</t>
  </si>
  <si>
    <t>4th sem SGPA</t>
  </si>
  <si>
    <t>5th sem SGPA</t>
  </si>
  <si>
    <t>CGPA till 5th sem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</si>
  <si>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</si>
  <si>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</si>
  <si>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</si>
  <si>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</si>
  <si>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</si>
  <si>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</si>
  <si>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If any Skill Certifications Obtained Name the Skill</t>
  </si>
  <si>
    <t>Duration of the course</t>
  </si>
  <si>
    <t>Certification Vendor/Authority/Agency Name</t>
  </si>
  <si>
    <t xml:space="preserve">Is Pancard available? </t>
  </si>
  <si>
    <t xml:space="preserve">Is Valid Indian Passport available? </t>
  </si>
  <si>
    <t xml:space="preserve">Is Aadhar card available? </t>
  </si>
  <si>
    <t>Mahipal</t>
  </si>
  <si>
    <t>Reddy</t>
  </si>
  <si>
    <t>Male</t>
  </si>
  <si>
    <t>ugs17085_mech.mahipal@cbit.org.in</t>
  </si>
  <si>
    <t xml:space="preserve">mahipalreddyvelma99@gmail.com </t>
  </si>
  <si>
    <t>INDIAN</t>
  </si>
  <si>
    <t>1999-09-06</t>
  </si>
  <si>
    <t>Chaitanya Bharathi Institute of Technology</t>
  </si>
  <si>
    <t>Osmania University</t>
  </si>
  <si>
    <t>UG</t>
  </si>
  <si>
    <t>B.E</t>
  </si>
  <si>
    <t>Mechanical</t>
  </si>
  <si>
    <t>4-65,Maddulapally,Jagtial,Telangana</t>
  </si>
  <si>
    <t>Reddy Hostel,Abids,Hyderabad,Telangana</t>
  </si>
  <si>
    <t>Jagtial</t>
  </si>
  <si>
    <t>Telangana</t>
  </si>
  <si>
    <t>-</t>
  </si>
  <si>
    <t>Yes</t>
  </si>
  <si>
    <t>No</t>
  </si>
  <si>
    <t xml:space="preserve">Nithyashree </t>
  </si>
  <si>
    <t>Baskar</t>
  </si>
  <si>
    <t>Female</t>
  </si>
  <si>
    <t>ugs17063_mech.nithyashree@cbit.org.in</t>
  </si>
  <si>
    <t>nithyabasakar988@gmail.com</t>
  </si>
  <si>
    <t>1998-12-29</t>
  </si>
  <si>
    <t>A-316, May Flower Park</t>
  </si>
  <si>
    <t>Mallapur</t>
  </si>
  <si>
    <t>Hyderabad</t>
  </si>
  <si>
    <t>8 weeks</t>
  </si>
  <si>
    <t>Coursera</t>
  </si>
  <si>
    <t>Akhil</t>
  </si>
  <si>
    <t>Vaitla</t>
  </si>
  <si>
    <t>ugs17075_mech.akhil@cbit.org.in</t>
  </si>
  <si>
    <t>akhilvaitla29899@gmail.com</t>
  </si>
  <si>
    <t>1999-08-29</t>
  </si>
  <si>
    <t xml:space="preserve">House no. 4-9, village: Bammera , mandal: Palakurthy, district: Jangoan </t>
  </si>
  <si>
    <t>House no. 3-12-117/3/1A, Ramanthapur, Hyderabad</t>
  </si>
  <si>
    <t>AI and Machine learning</t>
  </si>
  <si>
    <t>4 weeks</t>
  </si>
  <si>
    <t>Cognibot</t>
  </si>
  <si>
    <t>Sai Charan</t>
  </si>
  <si>
    <t>Kadaveru</t>
  </si>
  <si>
    <t>ugs17102_mech.sai@cbit.org.in</t>
  </si>
  <si>
    <t>saicharankadaveru@gmail.com</t>
  </si>
  <si>
    <t>2000-07-06</t>
  </si>
  <si>
    <t>H.No:3-156, Laxman Nagar Colony</t>
  </si>
  <si>
    <t>Pochampally, Bhoodhan Pochampally</t>
  </si>
  <si>
    <t>Yadadri Bhuvanagiri</t>
  </si>
  <si>
    <t>Nihaal</t>
  </si>
  <si>
    <t>Aekka</t>
  </si>
  <si>
    <t>ugs17091_mech.nihaal@cbit.org.in</t>
  </si>
  <si>
    <t>nihaalaekka@gmail.com</t>
  </si>
  <si>
    <t>1999-11-06</t>
  </si>
  <si>
    <t>09849085557</t>
  </si>
  <si>
    <t>12-2-417/84, sharada nagar colony,gudimalkapur,hyderabad-06</t>
  </si>
  <si>
    <t>Java</t>
  </si>
  <si>
    <t>1 month</t>
  </si>
  <si>
    <t>Udemy</t>
  </si>
  <si>
    <t xml:space="preserve">VIGNAN BABU </t>
  </si>
  <si>
    <t xml:space="preserve">DYAVANAPELLY </t>
  </si>
  <si>
    <t xml:space="preserve">ugs17116_mech.vignan@cbit.org.in </t>
  </si>
  <si>
    <t xml:space="preserve">dyavanapellyvignan33@gmail.com </t>
  </si>
  <si>
    <t>2000-01-03</t>
  </si>
  <si>
    <t xml:space="preserve">4 - 1 - 158, Vaninagar </t>
  </si>
  <si>
    <t xml:space="preserve">Near Gangaputra Bhavan </t>
  </si>
  <si>
    <t xml:space="preserve">Jagtial </t>
  </si>
  <si>
    <t xml:space="preserve">1. IB Hubs Lead Boot Camp, 2. Solidworks Associate, 3. Energy literacy on Solar System  </t>
  </si>
  <si>
    <t xml:space="preserve">1. 3 Days, 2. -, 3. 7 Days </t>
  </si>
  <si>
    <t>1. IB Hubs, 2. Dassult Systems, 3. Energy Swaraj Foundation</t>
  </si>
  <si>
    <t>Rayasam</t>
  </si>
  <si>
    <t>Venkata Naga</t>
  </si>
  <si>
    <t>Akash</t>
  </si>
  <si>
    <t>ugs17112_mech.venkata@cbit.org.in</t>
  </si>
  <si>
    <t>akashrayasam1729@gmail.com</t>
  </si>
  <si>
    <t>2000-01-09</t>
  </si>
  <si>
    <t xml:space="preserve">9-4-84/81 kakatiya nagar </t>
  </si>
  <si>
    <t xml:space="preserve">Nanal Nagar, Mehdipatnam </t>
  </si>
  <si>
    <t>1.Bosch online and distributor type fuel injection,engine diagnostics system, automotive starter motor and alternator</t>
  </si>
  <si>
    <t>5 days</t>
  </si>
  <si>
    <t>Bosch in plant training</t>
  </si>
  <si>
    <t>Jashwanth</t>
  </si>
  <si>
    <t>Earla</t>
  </si>
  <si>
    <t>Ugs17080_mech.jashwanth@cbit.org.in</t>
  </si>
  <si>
    <t>Jashwanthreddyearla@gmail.com</t>
  </si>
  <si>
    <t>1999-04-02</t>
  </si>
  <si>
    <t>H no.5-9</t>
  </si>
  <si>
    <t>Masaipet,Yeldurthi</t>
  </si>
  <si>
    <t>Medak</t>
  </si>
  <si>
    <t>Sai Bhuvan</t>
  </si>
  <si>
    <t>Rathnam</t>
  </si>
  <si>
    <t>ugs17101_mech.sai@cbit.org.in</t>
  </si>
  <si>
    <t>bhuvan714715@gmail.com</t>
  </si>
  <si>
    <t>1999-10-17</t>
  </si>
  <si>
    <t>04024222979</t>
  </si>
  <si>
    <t xml:space="preserve">H.no3-12-93/135, indraprastha enclave, gsi post, mansoorabad, Lb Nagar  </t>
  </si>
  <si>
    <t>Indraprastha enclave ,gsi post, lb Nagar Hyderabad Telangana</t>
  </si>
  <si>
    <t>Internship on automobile and vehicle dynamics</t>
  </si>
  <si>
    <t>Elite techno groups</t>
  </si>
  <si>
    <t>Manoj</t>
  </si>
  <si>
    <t>Kumar</t>
  </si>
  <si>
    <t>Kamuni</t>
  </si>
  <si>
    <t>ugs17087_mech.manoj@cbit.org.in</t>
  </si>
  <si>
    <t>manojkamuni102@gmail.com</t>
  </si>
  <si>
    <t>H.no - Ruby-109, Praneeth Pranav County</t>
  </si>
  <si>
    <t>Krishna reddy pet</t>
  </si>
  <si>
    <t>In plant trainee</t>
  </si>
  <si>
    <t>Ordnance Factory</t>
  </si>
  <si>
    <t>Ahsan</t>
  </si>
  <si>
    <t>Wajid</t>
  </si>
  <si>
    <t>Khan</t>
  </si>
  <si>
    <t>ugs17073_mech.ahsan@cbit.org.in</t>
  </si>
  <si>
    <t>ahsankhansaab@gmail.com</t>
  </si>
  <si>
    <t>1999-05-04</t>
  </si>
  <si>
    <t>12-2-582/1, Flat No 204, Happy Homes Habitat, Navodaya Colony,</t>
  </si>
  <si>
    <t>Gudimalkapur, Mehdipatnam, Hyderabad</t>
  </si>
  <si>
    <t>Pranavi</t>
  </si>
  <si>
    <t>Kusu</t>
  </si>
  <si>
    <t>ugs17064_mech.pranavi@cbit.org.in</t>
  </si>
  <si>
    <t>pranavikusu@gmail.com</t>
  </si>
  <si>
    <t>2000-05-14</t>
  </si>
  <si>
    <t>2-7-1359/1, Vijaypal colony road no.2</t>
  </si>
  <si>
    <t>Waddepally, Hanamkonda</t>
  </si>
  <si>
    <t>Warangal (urban)</t>
  </si>
  <si>
    <t>15 days</t>
  </si>
  <si>
    <t>South Central Railway</t>
  </si>
  <si>
    <t>Praneeth</t>
  </si>
  <si>
    <t>Kemsaram</t>
  </si>
  <si>
    <t>ugs17321_mech.praneeth@cbit.org.in</t>
  </si>
  <si>
    <t>kemsarampraneeth44@gmail.com</t>
  </si>
  <si>
    <t>1999/06/29</t>
  </si>
  <si>
    <t>A1-861 Bdl township</t>
  </si>
  <si>
    <t>Bhanur</t>
  </si>
  <si>
    <t>Patancheru</t>
  </si>
  <si>
    <t>Mechanical designs</t>
  </si>
  <si>
    <t>1month (30days)</t>
  </si>
  <si>
    <t>Hyderabad institute of electrical engineering (HIEE)</t>
  </si>
  <si>
    <t>Rahul</t>
  </si>
  <si>
    <t>Galipelli</t>
  </si>
  <si>
    <t>ugs17096_mech.rahul@cbit.org.in</t>
  </si>
  <si>
    <t>rahulgalipelli1603@gmail.com</t>
  </si>
  <si>
    <t>2000-03-21</t>
  </si>
  <si>
    <t>Hno:-5-6-492</t>
  </si>
  <si>
    <t>Maruthinagar</t>
  </si>
  <si>
    <t>Karimnagar</t>
  </si>
  <si>
    <t>Autocad</t>
  </si>
  <si>
    <t>PES</t>
  </si>
  <si>
    <t>VISWA</t>
  </si>
  <si>
    <t>SAI BHUSHAN</t>
  </si>
  <si>
    <t>KONDURU</t>
  </si>
  <si>
    <t>ugs17119_mech.viswa@cbit.org</t>
  </si>
  <si>
    <t>viswasaikamal@gmail.com</t>
  </si>
  <si>
    <t>1999-11-30</t>
  </si>
  <si>
    <t>HNO. 25-29/28/2B, MAYURI NAGAR COLONY, BEERAMGUDA</t>
  </si>
  <si>
    <t>RAMACHANDRAPURAM, HYDERABAD</t>
  </si>
  <si>
    <t>HYDERABAD</t>
  </si>
  <si>
    <t>TELANGANA</t>
  </si>
  <si>
    <t>IN PLANT TRAINING</t>
  </si>
  <si>
    <t>ONE MONTH</t>
  </si>
  <si>
    <t>ORDNANCE FACTORY MEDAK</t>
  </si>
  <si>
    <t>Satish kumar</t>
  </si>
  <si>
    <t>RUMANDLA</t>
  </si>
  <si>
    <t xml:space="preserve"> ugs14109_mech.rumandla@cbit.org.in</t>
  </si>
  <si>
    <t>satheesh_1508@yahoo.com</t>
  </si>
  <si>
    <t>1997-02-15</t>
  </si>
  <si>
    <t>+918977420310</t>
  </si>
  <si>
    <t>+918186915208</t>
  </si>
  <si>
    <t>2-2-647/68,VARALAKSHMI ESTATES,CENTRAL EXCISE COLONY,BAGH AMBERPET,HYDERABAD,500013</t>
  </si>
  <si>
    <t>ESTATES,CENTRAL EXCISE COLONY,BAGH AMBERPET,HYDERABAD,500013</t>
  </si>
  <si>
    <t>+</t>
  </si>
  <si>
    <t>Srilekha</t>
  </si>
  <si>
    <t>Jain</t>
  </si>
  <si>
    <t>ugs17071_mech.srilekha@cbit.org.in</t>
  </si>
  <si>
    <t>srilekhajain07@gmail.com</t>
  </si>
  <si>
    <t>1999-08-23</t>
  </si>
  <si>
    <t xml:space="preserve">H.no:25-29-18-43/1,sri sai nagar colony </t>
  </si>
  <si>
    <t>Ashok Nagar ,RC Puram, Hyderabad</t>
  </si>
  <si>
    <t>Internships</t>
  </si>
  <si>
    <t>30 days</t>
  </si>
  <si>
    <t>DRDO</t>
  </si>
  <si>
    <t>Perala</t>
  </si>
  <si>
    <t>Roja</t>
  </si>
  <si>
    <t>ugs17319_mech.roja@cbit.com</t>
  </si>
  <si>
    <t>rojaperala3@gmail.com</t>
  </si>
  <si>
    <t>Mamidipally(G),Nagaram(M), Suryapet (D)</t>
  </si>
  <si>
    <t>Sc colony ,Mamidipally (G),Nagaram(M),Suryapet(D)</t>
  </si>
  <si>
    <t>Suryapet</t>
  </si>
  <si>
    <t xml:space="preserve">Manthri </t>
  </si>
  <si>
    <t>Krishna</t>
  </si>
  <si>
    <t>Krishna Sai</t>
  </si>
  <si>
    <t>ugs17083_mech.krishna@cbit.org.in</t>
  </si>
  <si>
    <t>kaliyazmittu@gmail.com</t>
  </si>
  <si>
    <t>1999-06-25</t>
  </si>
  <si>
    <t>+917993144361</t>
  </si>
  <si>
    <t xml:space="preserve">Panchowrastha road </t>
  </si>
  <si>
    <t>H. No. 2-3-22</t>
  </si>
  <si>
    <t>Mahabub Nagar</t>
  </si>
  <si>
    <t xml:space="preserve">15days, One day workshop, thirty days </t>
  </si>
  <si>
    <t xml:space="preserve">Tata consultancy services, Pirple, Swaraj energy, skyyrider institutions. </t>
  </si>
  <si>
    <t>Sashikant</t>
  </si>
  <si>
    <t>K.V.N.</t>
  </si>
  <si>
    <t>ugs16114_mech.16114@cbit.org.in</t>
  </si>
  <si>
    <t>kvnsashikant@gmail.com</t>
  </si>
  <si>
    <t>1998-09-08</t>
  </si>
  <si>
    <t>08879667372</t>
  </si>
  <si>
    <t>Bhadradri residency-102; Opposite Axis Bank, Nallakunta</t>
  </si>
  <si>
    <t>Bhadradri residency-102; Opposite Axis Bank; Nallakunta</t>
  </si>
  <si>
    <t>Vamsikrishna</t>
  </si>
  <si>
    <t>Bagadi</t>
  </si>
  <si>
    <t>ugs17111_mech.vamsikrishna@cbit.org.in</t>
  </si>
  <si>
    <t>bagadi.vamsikrishna18@gmail.com</t>
  </si>
  <si>
    <t>2000-06-03</t>
  </si>
  <si>
    <t>Laxmudupeta (V), Amadalavalasa (M)</t>
  </si>
  <si>
    <t>Srikakulam (D), Andhar Pradesh</t>
  </si>
  <si>
    <t>Srikakulam</t>
  </si>
  <si>
    <t>Andhra Pradesh</t>
  </si>
  <si>
    <t>Courses</t>
  </si>
  <si>
    <t xml:space="preserve">TCS , udemy, energy literacy </t>
  </si>
  <si>
    <t>Rishikesh</t>
  </si>
  <si>
    <t>Kamalanathan</t>
  </si>
  <si>
    <t>ugs17099_mech.rishikesh@cbit.org.in</t>
  </si>
  <si>
    <t>kamalanathanrishikesh@gmail.com</t>
  </si>
  <si>
    <t>2000-02-24</t>
  </si>
  <si>
    <t>Flat no 202 sai krupa appartments</t>
  </si>
  <si>
    <t>Opposite to sharadha junior college,Namalgundu</t>
  </si>
  <si>
    <t>Verzeo</t>
  </si>
  <si>
    <t xml:space="preserve">Saadhana </t>
  </si>
  <si>
    <t xml:space="preserve">Chandra </t>
  </si>
  <si>
    <t xml:space="preserve">Poori </t>
  </si>
  <si>
    <t>ugs17066_mech.saadhana@cbit.org.in</t>
  </si>
  <si>
    <t>saadhanapoori11@gmail.com</t>
  </si>
  <si>
    <t>2000-03-11</t>
  </si>
  <si>
    <t xml:space="preserve">House no A-232,Green park colony </t>
  </si>
  <si>
    <t>Karmanghat Hyderabad 500035</t>
  </si>
  <si>
    <t xml:space="preserve">Hyderabad </t>
  </si>
  <si>
    <t xml:space="preserve">Telangana </t>
  </si>
  <si>
    <t xml:space="preserve">Internship on design of pressure vessel </t>
  </si>
  <si>
    <t>20 may to 28 June 2019</t>
  </si>
  <si>
    <t>DRDO-ASL</t>
  </si>
  <si>
    <t>Shailaja</t>
  </si>
  <si>
    <t>Gugulothu</t>
  </si>
  <si>
    <t xml:space="preserve">ugs17322_mech.shailaja@cbit.org.in </t>
  </si>
  <si>
    <t xml:space="preserve">asavathshailaja@gmail.com </t>
  </si>
  <si>
    <t>1999-10-16</t>
  </si>
  <si>
    <t xml:space="preserve"> NG Thanda Enugallu</t>
  </si>
  <si>
    <t>Vi: Enugallu m: parvathagiri d:Warangal (r)</t>
  </si>
  <si>
    <t>Warangal</t>
  </si>
  <si>
    <t>Baladitya</t>
  </si>
  <si>
    <t>Boddu</t>
  </si>
  <si>
    <t>ugs17076_mech.baladitya@cbit.org.in</t>
  </si>
  <si>
    <t>baladitya912@gmail.com</t>
  </si>
  <si>
    <t>2000-07-09</t>
  </si>
  <si>
    <t>Koti</t>
  </si>
  <si>
    <t>Bank street</t>
  </si>
  <si>
    <t>Hyderabad City</t>
  </si>
  <si>
    <t xml:space="preserve">Furqan </t>
  </si>
  <si>
    <t>Al Idrees</t>
  </si>
  <si>
    <t>Dastagir</t>
  </si>
  <si>
    <t xml:space="preserve">ugs17079_mech.furqan@cbit.org.in </t>
  </si>
  <si>
    <t xml:space="preserve">furqan.idr@gmail.com </t>
  </si>
  <si>
    <t>1999-03-14</t>
  </si>
  <si>
    <t>12-2-709/A/26, Padmanabha Nagar, Karol Bagh</t>
  </si>
  <si>
    <t>Python, C++</t>
  </si>
  <si>
    <t>Sindhuja</t>
  </si>
  <si>
    <t>Katepaga</t>
  </si>
  <si>
    <t>Ugs17070_ mech.sindhu@cbit.org.in</t>
  </si>
  <si>
    <t>sindhus1612@gmail.com</t>
  </si>
  <si>
    <t>1999-05-10</t>
  </si>
  <si>
    <t>Village - chinnakothapally ,Mandel - peedakothapally, district- nagarkurnool</t>
  </si>
  <si>
    <t>hose no-1-9-642/2 near sbh bank ,vidhya nagar adikmet road</t>
  </si>
  <si>
    <t>Nagula</t>
  </si>
  <si>
    <t>Ajay</t>
  </si>
  <si>
    <t>ugs17074_mech.ajay@cbit.org.in</t>
  </si>
  <si>
    <t>nagulajay@gmail.com</t>
  </si>
  <si>
    <t>1999-12-21</t>
  </si>
  <si>
    <t>H.No. 5-1-4, Angadi Bazar, Mallial,505452</t>
  </si>
  <si>
    <t>Mallial</t>
  </si>
  <si>
    <t>Python</t>
  </si>
  <si>
    <t>7 weeks</t>
  </si>
  <si>
    <t>University of Michigan</t>
  </si>
  <si>
    <t>P Sanjana</t>
  </si>
  <si>
    <t>P</t>
  </si>
  <si>
    <t>ugs17068_mech.sanjana@cbit.org.in</t>
  </si>
  <si>
    <t>sanjanapandari92@gmail.com</t>
  </si>
  <si>
    <t>2000-02-09</t>
  </si>
  <si>
    <t>Plot no. 188, Dhana Lakshmi colony</t>
  </si>
  <si>
    <t>Mahendra hills</t>
  </si>
  <si>
    <t>Secunderabad</t>
  </si>
  <si>
    <t>Internship</t>
  </si>
  <si>
    <t>Bharat Dynamics Ltd</t>
  </si>
  <si>
    <t>Rishitha</t>
  </si>
  <si>
    <t>Yennam</t>
  </si>
  <si>
    <t>ugs17065_mech.rishitha@cbit.org.in</t>
  </si>
  <si>
    <t>yennam.rishitha@gmail.com</t>
  </si>
  <si>
    <t>2000-01-01</t>
  </si>
  <si>
    <t>Prajay nivas phase 2 , mohannagar</t>
  </si>
  <si>
    <t>Kothapet, hyderabad</t>
  </si>
  <si>
    <t>B.D.L -D.R.D.O . Internship on CNC machines</t>
  </si>
  <si>
    <t xml:space="preserve"> One month</t>
  </si>
  <si>
    <t xml:space="preserve">Aishwarya priya moukthika </t>
  </si>
  <si>
    <t>Sriram</t>
  </si>
  <si>
    <t>Ugs17061_mech.aishwarya@cbit.org.in</t>
  </si>
  <si>
    <t>Sap.moukthika@gmail.com</t>
  </si>
  <si>
    <t>2000-01-14</t>
  </si>
  <si>
    <t xml:space="preserve">8-121/5,mandiram bazaar </t>
  </si>
  <si>
    <t>Kothapet,kanigiri,prakasam district.</t>
  </si>
  <si>
    <t xml:space="preserve">Kanigiri, prakadam district. </t>
  </si>
  <si>
    <t xml:space="preserve">Andhra Pradesh </t>
  </si>
  <si>
    <t>Internship on coding CNC machine and manufacturing of konkurs missile component -nut</t>
  </si>
  <si>
    <t>One month</t>
  </si>
  <si>
    <t xml:space="preserve">Bharath dynamics limited </t>
  </si>
  <si>
    <t>Manish reddy</t>
  </si>
  <si>
    <t>B</t>
  </si>
  <si>
    <t>Ugs17086_mech.manish@cbit.org.in</t>
  </si>
  <si>
    <t>Manishreddy305@gmail.com</t>
  </si>
  <si>
    <t>1998–12-01</t>
  </si>
  <si>
    <t>1-75,chinnagundavelly</t>
  </si>
  <si>
    <t>Near high school</t>
  </si>
  <si>
    <t>Siddipet</t>
  </si>
  <si>
    <t xml:space="preserve">Telaghana </t>
  </si>
  <si>
    <t>21 days</t>
  </si>
  <si>
    <t xml:space="preserve">Ahlada industries </t>
  </si>
  <si>
    <t>Syed</t>
  </si>
  <si>
    <t>Ansar</t>
  </si>
  <si>
    <t>Mohiuddin</t>
  </si>
  <si>
    <t>ugs17106_mech.syed@cbit.org.in</t>
  </si>
  <si>
    <t>ansarxy@gmail.com</t>
  </si>
  <si>
    <t>2000-03-14</t>
  </si>
  <si>
    <t>H.no. 7-3-143, Syed Complex, Azad Road</t>
  </si>
  <si>
    <t>Kashmeergadda, Karimnagar, Telangana</t>
  </si>
  <si>
    <t>Trainee at DBB Contracting LLC, ANSYS, CATiA</t>
  </si>
  <si>
    <t>Internship-12 days, ANSYS- 6 weeks, CATiA- 4 weeks</t>
  </si>
  <si>
    <t>Internship at DBB Contracting LLC, ANSYS from Cornell University (CornellX) through Edx, CATiA from MSME PPDC Agra</t>
  </si>
  <si>
    <t>Venkata</t>
  </si>
  <si>
    <t>Vinai</t>
  </si>
  <si>
    <t>Dendukuri</t>
  </si>
  <si>
    <t>ugs17115_mech.venkata@cbit.org.in</t>
  </si>
  <si>
    <t>venkatavinai99@gmail.com</t>
  </si>
  <si>
    <t>2000-03-31</t>
  </si>
  <si>
    <t>Floor 6,Plot No. 131&amp;132, Surya Nilayam, Behind Reliance Fresh</t>
  </si>
  <si>
    <t>Ravi Enclave, Kondapur</t>
  </si>
  <si>
    <t>Communication Skills, Etiquettes,IT fundamentals, Artificial Intelligence Fundamentals</t>
  </si>
  <si>
    <t>10 Days</t>
  </si>
  <si>
    <t>TCS</t>
  </si>
  <si>
    <t>MUDDAS</t>
  </si>
  <si>
    <t>VENKATA</t>
  </si>
  <si>
    <t>RAMANA</t>
  </si>
  <si>
    <t>ugs17114_mech.venkata@cbit.org.in</t>
  </si>
  <si>
    <t>ramanamuddass123@gmail.com</t>
  </si>
  <si>
    <t>1997-12-09</t>
  </si>
  <si>
    <t>Type 2/7</t>
  </si>
  <si>
    <t>Survey colony,uppal</t>
  </si>
  <si>
    <t xml:space="preserve">G </t>
  </si>
  <si>
    <t>PREETHAM</t>
  </si>
  <si>
    <t>REDDY</t>
  </si>
  <si>
    <t>ugs17095_mech.preetham@cbit.org.in</t>
  </si>
  <si>
    <t>preethamreddy251999@gmail.com</t>
  </si>
  <si>
    <t>1999-10-25</t>
  </si>
  <si>
    <t xml:space="preserve">H.NO 6-21-16/17, LAXMI SARASWATHI APARTMENTS </t>
  </si>
  <si>
    <t>B block Flat No F3, LIC COLONY , SIKH VILLAGE</t>
  </si>
  <si>
    <t xml:space="preserve">Internship at Rks Motors maruthi suzuki </t>
  </si>
  <si>
    <t>1month</t>
  </si>
  <si>
    <t>Maruthi Suzuki</t>
  </si>
  <si>
    <t xml:space="preserve">Lokesh </t>
  </si>
  <si>
    <t>Goud</t>
  </si>
  <si>
    <t>ugs17084_mech.lokesh@cbit.org.in</t>
  </si>
  <si>
    <t>lokesh4149@gmail.com</t>
  </si>
  <si>
    <t>1998-06-20</t>
  </si>
  <si>
    <t>8-2-293/82/b/61</t>
  </si>
  <si>
    <t>Plot no 61, Gayathri hills , Jubilee hills</t>
  </si>
  <si>
    <t xml:space="preserve">Vamshi rubber factory </t>
  </si>
  <si>
    <t>Suvarun</t>
  </si>
  <si>
    <t>Bhattacharya</t>
  </si>
  <si>
    <t>ugs17105_mech.suvarun@cbit.org.in</t>
  </si>
  <si>
    <t>bhattacharya.suvarun@gmail.com</t>
  </si>
  <si>
    <t>1999-07-23</t>
  </si>
  <si>
    <t>V1-Plaza, Hno:5-42/66, Sri Laxmi Nagar Colony, Dammaiguda</t>
  </si>
  <si>
    <t>Ranga Reddy District, Secunderabad, Telengana</t>
  </si>
  <si>
    <t>Telengana</t>
  </si>
  <si>
    <t>Catia, Ansys, SolidWorks, MATLAB, C, C++, Electric Vehicles, Machine Learning</t>
  </si>
  <si>
    <t>EDX Delft University</t>
  </si>
  <si>
    <t xml:space="preserve">Shreya </t>
  </si>
  <si>
    <t xml:space="preserve">Munnuri </t>
  </si>
  <si>
    <t>ugs17069_mech.shreya@cbit.org.in</t>
  </si>
  <si>
    <t xml:space="preserve">Shreya.m5899@gmail </t>
  </si>
  <si>
    <t>1999-05-08</t>
  </si>
  <si>
    <t xml:space="preserve">Flat no: 104, Laxmi Ram Trident Appartment </t>
  </si>
  <si>
    <t>Near pillar no: 125, Attapur</t>
  </si>
  <si>
    <t>Intorduction to Internet of Things</t>
  </si>
  <si>
    <t>Venkataramana</t>
  </si>
  <si>
    <t>Elagandhala</t>
  </si>
  <si>
    <t>uge17113_mech.venkata@cbit.org.in</t>
  </si>
  <si>
    <t>venkatelagandhala@gmail.com</t>
  </si>
  <si>
    <t>20/07/2000</t>
  </si>
  <si>
    <t>Trimulgherry</t>
  </si>
  <si>
    <t>Richard</t>
  </si>
  <si>
    <t>Wurmbrand</t>
  </si>
  <si>
    <t>Regulagadda</t>
  </si>
  <si>
    <t>ugs17098_mech.richard@cbit.org.in</t>
  </si>
  <si>
    <t>rwrwurmbrand@gmail.com</t>
  </si>
  <si>
    <t>1999-09-17</t>
  </si>
  <si>
    <t>8-3-721/4, Subhash Nagar</t>
  </si>
  <si>
    <t>Srinagar Colony</t>
  </si>
  <si>
    <t>Suvera Fluid Power</t>
  </si>
  <si>
    <t>Tarun sai</t>
  </si>
  <si>
    <t>Mamidisetti</t>
  </si>
  <si>
    <t>ugs17108_mech.tarun@cbit.org.in</t>
  </si>
  <si>
    <t>ts05121999@gmail.com</t>
  </si>
  <si>
    <t>1999-12-05</t>
  </si>
  <si>
    <t>Plot no. 141/2 sai hills colony, attapur</t>
  </si>
  <si>
    <t>LIG 223 huda colony, mushak mahal</t>
  </si>
  <si>
    <t>Solid works cswa</t>
  </si>
  <si>
    <t>2 weeks</t>
  </si>
  <si>
    <t>Solid works - Dassault systems</t>
  </si>
  <si>
    <t>Manasa</t>
  </si>
  <si>
    <t>Desai</t>
  </si>
  <si>
    <t>ugs17062_mech.manasa@cbit.org.in</t>
  </si>
  <si>
    <t>manasadesai22@gmail.com</t>
  </si>
  <si>
    <t>1999-04-22</t>
  </si>
  <si>
    <t>16-1-475/1,saidabad, Hyderabad,500059</t>
  </si>
  <si>
    <t>16-1-475/1,Saidabad, Hyderabad,500059</t>
  </si>
  <si>
    <t xml:space="preserve">8 weeks </t>
  </si>
  <si>
    <t xml:space="preserve">Verzeo </t>
  </si>
  <si>
    <t>Jaya naga</t>
  </si>
  <si>
    <t>Venkata satya bobby</t>
  </si>
  <si>
    <t>Dangeti</t>
  </si>
  <si>
    <t>Ugs17081_mech.jaya@cbit.org.in</t>
  </si>
  <si>
    <t>Bobbydhamgeti@gmail.com</t>
  </si>
  <si>
    <t>1999-07-01</t>
  </si>
  <si>
    <t>14-20-32/2 ,shivaji nagar ,borabanda.</t>
  </si>
  <si>
    <t>Hyderabad.</t>
  </si>
  <si>
    <t>Telangana.</t>
  </si>
  <si>
    <t>CHANDRAMOULI</t>
  </si>
  <si>
    <t>GORREPUDI</t>
  </si>
  <si>
    <t>ugs17314_mech.chandramouli@cbit.org.in</t>
  </si>
  <si>
    <t>chandramoulinaidu367@gmail.com</t>
  </si>
  <si>
    <t>1999-12-17</t>
  </si>
  <si>
    <t>D.no:3-1-501, Navodaya colony, LBNAGAR.</t>
  </si>
  <si>
    <t>1.Internship/Training in Refrigeration &amp; Air Conditioning, 2.knockdown the lockdown, 3.Hunar Digital Industrial internship</t>
  </si>
  <si>
    <t>4weeks, 2weeks ,6weeks</t>
  </si>
  <si>
    <t>1.NSIC, 2.TCS iON, 3.Hunar Enginnering School</t>
  </si>
  <si>
    <t xml:space="preserve">Madhu </t>
  </si>
  <si>
    <t xml:space="preserve">Bayya </t>
  </si>
  <si>
    <t>ugs17316_mech.madhu@cbit.org.in</t>
  </si>
  <si>
    <t>bayyamadhu123@gmail.com</t>
  </si>
  <si>
    <t>2000-05-21</t>
  </si>
  <si>
    <t>Madayapally. Vill, House no:5-82/6</t>
  </si>
  <si>
    <t xml:space="preserve">Talakondapally.mdl,Rangareddy district. </t>
  </si>
  <si>
    <t>Sandeep</t>
  </si>
  <si>
    <t>Kandukuri</t>
  </si>
  <si>
    <t>ugs17317_mech.sandeep@cbit.org.in</t>
  </si>
  <si>
    <t>sandeepkandukuri1122@gmail.com</t>
  </si>
  <si>
    <t>2000-08-16</t>
  </si>
  <si>
    <t>5-5-160 kammariwada lashkarbazar, Hanamkonda, warangal.</t>
  </si>
  <si>
    <t>5-5-56 lashkarbazar Hanamkonda,warangal district.</t>
  </si>
  <si>
    <t>Hanamkonda, warangal district.</t>
  </si>
  <si>
    <t>Automobile parts assembly and servicing.</t>
  </si>
  <si>
    <t>Green Honda kapil motors Pvt.Ltd.</t>
  </si>
  <si>
    <t>Yashwanth</t>
  </si>
  <si>
    <t>Karri</t>
  </si>
  <si>
    <t>ugs17120_mech.yashwanth@cbit.org.in</t>
  </si>
  <si>
    <t>dev.yashwanth66@gmail.com</t>
  </si>
  <si>
    <t>2000-03-26</t>
  </si>
  <si>
    <t>10-2-220, Shabhareesha Towers</t>
  </si>
  <si>
    <t>Road no 1, West Marredpally, Secunderabad</t>
  </si>
  <si>
    <t>Ansys Software (Edx Course) ( A Hand-on Introduction to Engineering Simulations)</t>
  </si>
  <si>
    <t>Self-paced</t>
  </si>
  <si>
    <t>EdX (Cornell University)</t>
  </si>
  <si>
    <t>Rithik</t>
  </si>
  <si>
    <t xml:space="preserve">Yanna </t>
  </si>
  <si>
    <t>ugs17100_mech.rithik@cbit.org.in</t>
  </si>
  <si>
    <t>Rithikreddy0210@gmail.com</t>
  </si>
  <si>
    <t>1998-02-10</t>
  </si>
  <si>
    <t>3-6-355/a/4,papa reddy plaza,chandra nagar,basheerbagh,hyderabad</t>
  </si>
  <si>
    <t>D201,giraja marvel,friends colony,Chanda nagar,lingampally</t>
  </si>
  <si>
    <t>_</t>
  </si>
  <si>
    <t>Mohammed</t>
  </si>
  <si>
    <t>Abid</t>
  </si>
  <si>
    <t>Hussain</t>
  </si>
  <si>
    <t>ugs17088_mech.mohammed@cbit.org.in</t>
  </si>
  <si>
    <t xml:space="preserve">abidhussainmd.ah21@gmail.com </t>
  </si>
  <si>
    <t>1998-09-21</t>
  </si>
  <si>
    <t>18-12-418/H/058/B, HAFEZ BABA NAGAR</t>
  </si>
  <si>
    <t>CHANDRAYANGUTTA</t>
  </si>
  <si>
    <t>INTERNSHIP</t>
  </si>
  <si>
    <t>15 Days</t>
  </si>
  <si>
    <t xml:space="preserve">U Shubham </t>
  </si>
  <si>
    <t xml:space="preserve">Raaj Singgh </t>
  </si>
  <si>
    <t>Baayas</t>
  </si>
  <si>
    <t>ugs17104_mech.shubham@cbit.org.in</t>
  </si>
  <si>
    <t>shubhams317@gmail.com</t>
  </si>
  <si>
    <t>1998-02-22</t>
  </si>
  <si>
    <t xml:space="preserve">Badlaguda jagir, empire insignia villa no 46 suncity 500084 hyderabad Telangana </t>
  </si>
  <si>
    <t>Empire insignia villa 46</t>
  </si>
  <si>
    <t xml:space="preserve">Professional football: industrial development </t>
  </si>
  <si>
    <t>Srikanth</t>
  </si>
  <si>
    <t>reddy</t>
  </si>
  <si>
    <t>padamati</t>
  </si>
  <si>
    <t>ugs17103_mech.srikanth@cbit.org.in</t>
  </si>
  <si>
    <t>srikanthpadamati965@gmail.com</t>
  </si>
  <si>
    <t>1999-01-21</t>
  </si>
  <si>
    <t>+919676696377</t>
  </si>
  <si>
    <t xml:space="preserve">nagaram, secundrabad, </t>
  </si>
  <si>
    <t>nethaji nagar</t>
  </si>
  <si>
    <t>nagarm</t>
  </si>
  <si>
    <t>PRATYUSH</t>
  </si>
  <si>
    <t xml:space="preserve">V S </t>
  </si>
  <si>
    <t>KUMAR</t>
  </si>
  <si>
    <t>ugs17315_mech.pratyushkumar@cbit.org.in</t>
  </si>
  <si>
    <t>vspkumar23@gmail.com</t>
  </si>
  <si>
    <t>2000-05-23</t>
  </si>
  <si>
    <t>SR 251, SEETHARAM NAGAR, NEAR SAFILGUDA RAILWAY STATION</t>
  </si>
  <si>
    <t xml:space="preserve">R K PURAM POST, SECUNDERABAD, TELANGANA </t>
  </si>
  <si>
    <t>PROJECT WORK ON AKASH SAM (SURFACE TO AIR MISSILE) COMPONENTS</t>
  </si>
  <si>
    <t>BHARAT DYNAMICS LIMITED</t>
  </si>
  <si>
    <t>Yesu</t>
  </si>
  <si>
    <t>Jyothi</t>
  </si>
  <si>
    <t>Yamala</t>
  </si>
  <si>
    <t xml:space="preserve">Ugs17320_mech.jyothi@cbit.org </t>
  </si>
  <si>
    <t>mail2jyothi99@gmail.com</t>
  </si>
  <si>
    <t>1999-10-19</t>
  </si>
  <si>
    <t>H-no:6-94/31/7,shantinagar,chandanagar church back side</t>
  </si>
  <si>
    <t>H-no:6-94/31/7,shantinagar,chandanagar,current office road</t>
  </si>
  <si>
    <t>1.Internships on cnc in bdl 2.pennar company</t>
  </si>
  <si>
    <t xml:space="preserve">1.1 month 2.3 months </t>
  </si>
  <si>
    <t>Sadaf</t>
  </si>
  <si>
    <t>Fatimah</t>
  </si>
  <si>
    <t>ugs172258_mech.sadaf@cbit.org.in</t>
  </si>
  <si>
    <t>samiafatimah16167@gmail.com</t>
  </si>
  <si>
    <t>22-o6-20</t>
  </si>
  <si>
    <t>Sitaphalmandi</t>
  </si>
  <si>
    <t>Chilkalgudda</t>
  </si>
  <si>
    <t>Secundrabad</t>
  </si>
  <si>
    <t xml:space="preserve">Rohit </t>
  </si>
  <si>
    <t xml:space="preserve">ugs16105_mech.rohit@cbit.org.in </t>
  </si>
  <si>
    <t>rohitreddy0075@gmail.com</t>
  </si>
  <si>
    <t>1998-05-11</t>
  </si>
  <si>
    <t>O</t>
  </si>
  <si>
    <t xml:space="preserve">Lig 64 ,dharma reddy colony ,phase -2 </t>
  </si>
  <si>
    <t>Kukatpally</t>
  </si>
  <si>
    <t>Pranay</t>
  </si>
  <si>
    <t>Cheedaragadda</t>
  </si>
  <si>
    <t>ugs17094_mech.pranay@cbit.org.in</t>
  </si>
  <si>
    <t>pranaycheedaragadda@gmail.com</t>
  </si>
  <si>
    <t>1999-09-01</t>
  </si>
  <si>
    <t>H.No. 1-6-38</t>
  </si>
  <si>
    <t>Girnigadda</t>
  </si>
  <si>
    <t>Jangaon</t>
  </si>
  <si>
    <t>C++ and Ethical Hacking</t>
  </si>
  <si>
    <t>1 week</t>
  </si>
  <si>
    <t>LinkedIn Learning</t>
  </si>
  <si>
    <t xml:space="preserve">Syed </t>
  </si>
  <si>
    <t xml:space="preserve">Farhaan </t>
  </si>
  <si>
    <t>ugs17107_mech.syed@cbit.org.in</t>
  </si>
  <si>
    <t>farhaanx121@gmail.com</t>
  </si>
  <si>
    <t>1999-06-12</t>
  </si>
  <si>
    <t xml:space="preserve">Skill splendour apartments, Lakdikapool ,Hyderabad </t>
  </si>
  <si>
    <t xml:space="preserve">Skill estate apartments, Vijay Nagar Colony , Hyderabad </t>
  </si>
  <si>
    <t>AutoCadd, MS excel , Python</t>
  </si>
  <si>
    <t>Autocadd- 1month , MS excel - 1month ,Python - 2months</t>
  </si>
  <si>
    <t>Autocadd-Internshala , Python- Udemy,Ms excel -Aptech</t>
  </si>
  <si>
    <t>Vangala</t>
  </si>
  <si>
    <t>Karthik</t>
  </si>
  <si>
    <t>ugs17082mech.karthik@cbit.org.in</t>
  </si>
  <si>
    <t>vangalakartikreddy@gmail.com</t>
  </si>
  <si>
    <t>1999-11-17</t>
  </si>
  <si>
    <t>1-41, bardhipur,bodhan,nizamabad,telangana,503235</t>
  </si>
  <si>
    <t>1-41</t>
  </si>
  <si>
    <t>Nizamabad</t>
  </si>
  <si>
    <t xml:space="preserve"> </t>
  </si>
  <si>
    <t>S.No</t>
  </si>
  <si>
    <t>Student Name</t>
  </si>
  <si>
    <t>Roll No</t>
  </si>
  <si>
    <t>Branch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</si>
  <si>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</si>
  <si>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</si>
  <si>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</si>
  <si>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</si>
  <si>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</si>
  <si>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</si>
  <si>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</si>
  <si>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Gender</t>
  </si>
  <si>
    <t>Mahipal  Reddy</t>
  </si>
  <si>
    <t>Mech-2</t>
  </si>
  <si>
    <t>Nithyashree Baskar</t>
  </si>
  <si>
    <t>HUL</t>
  </si>
  <si>
    <t>LTI</t>
  </si>
  <si>
    <t>Akhil  Vaitla</t>
  </si>
  <si>
    <t>CTS</t>
  </si>
  <si>
    <t>Sai Charan  Kadaveru</t>
  </si>
  <si>
    <t>Nihaal Aekka</t>
  </si>
  <si>
    <t>Accenture</t>
  </si>
  <si>
    <t xml:space="preserve">VIGNAN BABU DYAVANAPELLY </t>
  </si>
  <si>
    <t>Capgemini</t>
  </si>
  <si>
    <t>Rayasam Venkata Naga Akash</t>
  </si>
  <si>
    <t>Jashwanth Reddy Earla</t>
  </si>
  <si>
    <t>Sai Bhuvan  Rathnam</t>
  </si>
  <si>
    <t>Manoj Kumar Kamuni</t>
  </si>
  <si>
    <t>Ahsan Wajid Khan</t>
  </si>
  <si>
    <t>Pranavi Kusu</t>
  </si>
  <si>
    <t>Praneeth Kemsaram</t>
  </si>
  <si>
    <t>Rahul Galipelli</t>
  </si>
  <si>
    <t>VISWA SAI BHUSHAN KONDURU</t>
  </si>
  <si>
    <t xml:space="preserve">Infosys </t>
  </si>
  <si>
    <t>Satish kumar  RUMANDLA</t>
  </si>
  <si>
    <t>Srilekha  Jain</t>
  </si>
  <si>
    <t>Hyundai Transys</t>
  </si>
  <si>
    <t>Perala  Roja</t>
  </si>
  <si>
    <t>Manthri  Krishna Krishna Sai</t>
  </si>
  <si>
    <t>Sashikant  K.V.N.</t>
  </si>
  <si>
    <t>Vamsikrishna  Bagadi</t>
  </si>
  <si>
    <t>Rishikesh  Kamalanathan</t>
  </si>
  <si>
    <t xml:space="preserve">Saadhana  Chandra  Poori </t>
  </si>
  <si>
    <t>Infosys</t>
  </si>
  <si>
    <t>Shailaja  Gugulothu</t>
  </si>
  <si>
    <t>Baladitya  Boddu</t>
  </si>
  <si>
    <t>Infosys SES</t>
  </si>
  <si>
    <t>Faisal Ali Khan</t>
  </si>
  <si>
    <t>ugs17078_mech.faisal@cbit.org.in</t>
  </si>
  <si>
    <t>Furqan  Al Idrees Dastagir</t>
  </si>
  <si>
    <t>Sindhuja Sindhuja Katepaga</t>
  </si>
  <si>
    <t>Nagula Ajay Kumar</t>
  </si>
  <si>
    <t>P Sanjana  P</t>
  </si>
  <si>
    <t>Rishitha  Yennam</t>
  </si>
  <si>
    <t>Aishwarya priya moukthika   Sriram</t>
  </si>
  <si>
    <t>Manish reddy B Reddy</t>
  </si>
  <si>
    <t>Syed Ansar Mohiuddin</t>
  </si>
  <si>
    <t>Venkata Vinai Dendukuri</t>
  </si>
  <si>
    <t>Godrej&amp;Boyce</t>
  </si>
  <si>
    <t>MUDDAS VENKATA RAMANA</t>
  </si>
  <si>
    <t>G  PREETHAM REDDY</t>
  </si>
  <si>
    <t>Lokesh   Goud</t>
  </si>
  <si>
    <t>Suvarun  Bhattacharya</t>
  </si>
  <si>
    <t xml:space="preserve">Shreya Munnuri </t>
  </si>
  <si>
    <t>TechnipFMC</t>
  </si>
  <si>
    <t>Venkataramana  Elagandhala</t>
  </si>
  <si>
    <t>Richard Wurmbrand Regulagadda</t>
  </si>
  <si>
    <t>Tarun sai  Mamidisetti</t>
  </si>
  <si>
    <t>Manasa  Desai</t>
  </si>
  <si>
    <t>Jaya naga Venkata satya bobby D</t>
  </si>
  <si>
    <t>Raam Group</t>
  </si>
  <si>
    <t>CHANDRAMOULI  GORREPUDI</t>
  </si>
  <si>
    <t xml:space="preserve">Madhu   Bayya </t>
  </si>
  <si>
    <t>Sandeep  Kandukuri</t>
  </si>
  <si>
    <t>Yashwanth  Karri</t>
  </si>
  <si>
    <t>Rithik Yanna  Reddy</t>
  </si>
  <si>
    <t>Mohammed Abid Hussain</t>
  </si>
  <si>
    <t>Amazon Int</t>
  </si>
  <si>
    <t>U Shubham  Raaj Singgh  Baayas</t>
  </si>
  <si>
    <t>Srikanth reddy padamati</t>
  </si>
  <si>
    <t>PRATYUSH V S  KUMAR</t>
  </si>
  <si>
    <t>ITC Ltd</t>
  </si>
  <si>
    <t>Yesu Jyothi Yamala</t>
  </si>
  <si>
    <t>Sadaf  Fatimah</t>
  </si>
  <si>
    <t>Rohit  Kumar Reddy</t>
  </si>
  <si>
    <t>Pranay  Cheedaragadda</t>
  </si>
  <si>
    <t xml:space="preserve">Syed   Farhaan </t>
  </si>
  <si>
    <t>Vangala Karthik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</si>
</sst>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9">
    <font>
      <sz val="10.0"/>
      <color rgb="FF000000"/>
      <name val="Arial"/>
    </font>
    <font>
      <sz val="10.0"/>
      <color theme="1"/>
      <name val="Arial"/>
    </font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/>
    <font>
      <sz val="12.0"/>
      <color theme="1"/>
      <name val="Bookman Old Style"/>
    </font>
    <font>
      <sz val="10.0"/>
      <color theme="1"/>
      <name val="Bookman Old Style"/>
    </font>
    <font>
      <u/>
      <sz val="10.0"/>
      <color theme="1"/>
      <name val="Bookman Old Style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0" numFmtId="0" xfId="0" applyAlignment="1" applyFont="1">
      <alignment horizontal="center"/>
    </xf>
    <xf quotePrefix="1" borderId="0" fillId="0" fontId="1" numFmtId="0" xfId="0" applyFont="1"/>
    <xf borderId="0" fillId="0" fontId="0" numFmtId="164" xfId="0" applyAlignment="1" applyFont="1" applyNumberFormat="1">
      <alignment horizontal="center"/>
    </xf>
    <xf borderId="1" fillId="0" fontId="2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7078_mech.faisal@cbit.org.in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6.43"/>
    <col customWidth="1" min="3" max="3" width="24.29"/>
    <col customWidth="1" min="4" max="4" width="18.86"/>
    <col customWidth="1" min="5" max="8" width="21.57"/>
    <col customWidth="1" min="9" max="9" width="37.57"/>
    <col customWidth="1" min="10" max="43" width="21.5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75" customHeight="1">
      <c r="A2" s="4">
        <v>1.0</v>
      </c>
      <c r="B2" s="2">
        <v>1.60117736085E11</v>
      </c>
      <c r="C2" s="3" t="s">
        <v>43</v>
      </c>
      <c r="E2" s="3" t="s">
        <v>44</v>
      </c>
      <c r="F2" s="3">
        <v>0.0</v>
      </c>
      <c r="G2" s="1" t="str">
        <f t="shared" ref="G2:G60" si="1">C2&amp; " " &amp;D2&amp; " " &amp;E2</f>
        <v>Mahipal  Reddy</v>
      </c>
      <c r="H2" s="3" t="s">
        <v>45</v>
      </c>
      <c r="I2" s="3" t="s">
        <v>46</v>
      </c>
      <c r="J2" s="3" t="s">
        <v>47</v>
      </c>
      <c r="K2" s="3" t="s">
        <v>48</v>
      </c>
      <c r="L2" s="5" t="s">
        <v>49</v>
      </c>
      <c r="M2" s="3">
        <v>8.897282571E9</v>
      </c>
      <c r="N2" s="3">
        <v>9.398542723E9</v>
      </c>
      <c r="O2" s="3" t="s">
        <v>50</v>
      </c>
      <c r="P2" s="3" t="s">
        <v>51</v>
      </c>
      <c r="Q2" s="3">
        <v>90.25</v>
      </c>
      <c r="R2" s="3">
        <v>2015.0</v>
      </c>
      <c r="S2" s="3">
        <v>98.0</v>
      </c>
      <c r="T2" s="3">
        <v>2017.0</v>
      </c>
      <c r="U2" s="3">
        <v>0.0</v>
      </c>
      <c r="V2" s="3">
        <v>0.0</v>
      </c>
      <c r="W2" s="3" t="s">
        <v>52</v>
      </c>
      <c r="X2" s="3" t="s">
        <v>53</v>
      </c>
      <c r="Y2" s="3" t="s">
        <v>54</v>
      </c>
      <c r="Z2" s="3">
        <v>8.9</v>
      </c>
      <c r="AA2" s="3">
        <v>9.08</v>
      </c>
      <c r="AB2" s="3">
        <v>8.28</v>
      </c>
      <c r="AC2" s="3">
        <v>9.06</v>
      </c>
      <c r="AD2" s="3">
        <v>9.19</v>
      </c>
      <c r="AE2" s="3">
        <v>8.9</v>
      </c>
      <c r="AF2" s="3">
        <v>0.0</v>
      </c>
      <c r="AG2" s="3" t="s">
        <v>55</v>
      </c>
      <c r="AH2" s="3" t="s">
        <v>56</v>
      </c>
      <c r="AI2" s="3" t="s">
        <v>57</v>
      </c>
      <c r="AJ2" s="3" t="s">
        <v>58</v>
      </c>
      <c r="AK2" s="3">
        <v>505452.0</v>
      </c>
      <c r="AL2" s="3">
        <v>0.0</v>
      </c>
      <c r="AM2" s="3" t="s">
        <v>59</v>
      </c>
      <c r="AN2" s="3" t="s">
        <v>59</v>
      </c>
      <c r="AO2" s="3" t="s">
        <v>60</v>
      </c>
      <c r="AP2" s="3" t="s">
        <v>61</v>
      </c>
      <c r="AQ2" s="3" t="s">
        <v>60</v>
      </c>
    </row>
    <row r="3" ht="15.75" customHeight="1">
      <c r="A3" s="4">
        <v>2.0</v>
      </c>
      <c r="B3" s="2">
        <v>1.60117736063E11</v>
      </c>
      <c r="C3" s="3" t="s">
        <v>62</v>
      </c>
      <c r="E3" s="3" t="s">
        <v>63</v>
      </c>
      <c r="F3" s="3">
        <v>0.0</v>
      </c>
      <c r="G3" s="1" t="str">
        <f t="shared" si="1"/>
        <v>Nithyashree   Baskar</v>
      </c>
      <c r="H3" s="3" t="s">
        <v>64</v>
      </c>
      <c r="I3" s="3" t="s">
        <v>65</v>
      </c>
      <c r="J3" s="3" t="s">
        <v>66</v>
      </c>
      <c r="K3" s="3" t="s">
        <v>48</v>
      </c>
      <c r="L3" s="5" t="s">
        <v>67</v>
      </c>
      <c r="M3" s="3">
        <v>9.98928759E9</v>
      </c>
      <c r="N3" s="3">
        <v>9.381188983E9</v>
      </c>
      <c r="O3" s="3" t="s">
        <v>50</v>
      </c>
      <c r="P3" s="3" t="s">
        <v>51</v>
      </c>
      <c r="Q3" s="3">
        <v>92.1</v>
      </c>
      <c r="R3" s="3">
        <v>2015.0</v>
      </c>
      <c r="S3" s="3">
        <v>96.6</v>
      </c>
      <c r="T3" s="3">
        <v>2017.0</v>
      </c>
      <c r="U3" s="3">
        <v>0.0</v>
      </c>
      <c r="V3" s="3">
        <v>0.0</v>
      </c>
      <c r="W3" s="3" t="s">
        <v>52</v>
      </c>
      <c r="X3" s="3" t="s">
        <v>53</v>
      </c>
      <c r="Y3" s="3" t="s">
        <v>54</v>
      </c>
      <c r="Z3" s="3">
        <v>8.34</v>
      </c>
      <c r="AA3" s="3">
        <v>8.54</v>
      </c>
      <c r="AB3" s="3">
        <v>8.01</v>
      </c>
      <c r="AC3" s="3">
        <v>8.76</v>
      </c>
      <c r="AD3" s="3">
        <v>8.95</v>
      </c>
      <c r="AE3" s="3">
        <v>8.5</v>
      </c>
      <c r="AF3" s="3">
        <v>0.0</v>
      </c>
      <c r="AG3" s="3" t="s">
        <v>68</v>
      </c>
      <c r="AH3" s="3" t="s">
        <v>69</v>
      </c>
      <c r="AI3" s="3" t="s">
        <v>70</v>
      </c>
      <c r="AJ3" s="3" t="s">
        <v>58</v>
      </c>
      <c r="AK3" s="3">
        <v>500076.0</v>
      </c>
      <c r="AL3" s="3">
        <v>8.0</v>
      </c>
      <c r="AM3" s="3" t="s">
        <v>71</v>
      </c>
      <c r="AN3" s="3" t="s">
        <v>72</v>
      </c>
      <c r="AO3" s="3" t="s">
        <v>60</v>
      </c>
      <c r="AP3" s="3" t="s">
        <v>60</v>
      </c>
      <c r="AQ3" s="3" t="s">
        <v>60</v>
      </c>
    </row>
    <row r="4" ht="15.75" customHeight="1">
      <c r="A4" s="4">
        <v>3.0</v>
      </c>
      <c r="B4" s="2">
        <v>1.60117736075E11</v>
      </c>
      <c r="C4" s="3" t="s">
        <v>73</v>
      </c>
      <c r="E4" s="3" t="s">
        <v>74</v>
      </c>
      <c r="F4" s="3">
        <v>0.0</v>
      </c>
      <c r="G4" s="1" t="str">
        <f t="shared" si="1"/>
        <v>Akhil  Vaitla</v>
      </c>
      <c r="H4" s="3" t="s">
        <v>45</v>
      </c>
      <c r="I4" s="3" t="s">
        <v>75</v>
      </c>
      <c r="J4" s="3" t="s">
        <v>76</v>
      </c>
      <c r="K4" s="3" t="s">
        <v>48</v>
      </c>
      <c r="L4" s="5" t="s">
        <v>77</v>
      </c>
      <c r="M4" s="3">
        <v>8.074157845E9</v>
      </c>
      <c r="N4" s="3">
        <v>9.603247035E9</v>
      </c>
      <c r="O4" s="3" t="s">
        <v>50</v>
      </c>
      <c r="P4" s="3" t="s">
        <v>51</v>
      </c>
      <c r="Q4" s="3">
        <v>85.5</v>
      </c>
      <c r="R4" s="3">
        <v>2015.0</v>
      </c>
      <c r="S4" s="3">
        <v>91.4</v>
      </c>
      <c r="T4" s="3">
        <v>2017.0</v>
      </c>
      <c r="U4" s="3">
        <v>0.0</v>
      </c>
      <c r="V4" s="3">
        <v>0.0</v>
      </c>
      <c r="W4" s="3" t="s">
        <v>52</v>
      </c>
      <c r="X4" s="3" t="s">
        <v>53</v>
      </c>
      <c r="Z4" s="3">
        <v>6.08</v>
      </c>
      <c r="AA4" s="3">
        <v>5.91</v>
      </c>
      <c r="AB4" s="3">
        <v>5.84</v>
      </c>
      <c r="AC4" s="3">
        <v>5.87</v>
      </c>
      <c r="AD4" s="3">
        <v>6.76</v>
      </c>
      <c r="AE4" s="3">
        <v>6.18</v>
      </c>
      <c r="AF4" s="3">
        <v>0.0</v>
      </c>
      <c r="AG4" s="3" t="s">
        <v>78</v>
      </c>
      <c r="AH4" s="3" t="s">
        <v>79</v>
      </c>
      <c r="AI4" s="3" t="s">
        <v>70</v>
      </c>
      <c r="AJ4" s="3" t="s">
        <v>58</v>
      </c>
      <c r="AK4" s="3">
        <v>500013.0</v>
      </c>
      <c r="AL4" s="3" t="s">
        <v>80</v>
      </c>
      <c r="AM4" s="3" t="s">
        <v>81</v>
      </c>
      <c r="AN4" s="3" t="s">
        <v>82</v>
      </c>
      <c r="AO4" s="3" t="s">
        <v>60</v>
      </c>
      <c r="AP4" s="3" t="s">
        <v>60</v>
      </c>
      <c r="AQ4" s="3" t="s">
        <v>60</v>
      </c>
    </row>
    <row r="5" ht="15.75" customHeight="1">
      <c r="A5" s="4">
        <v>4.0</v>
      </c>
      <c r="B5" s="2">
        <v>1.60117736102E11</v>
      </c>
      <c r="C5" s="3" t="s">
        <v>83</v>
      </c>
      <c r="E5" s="3" t="s">
        <v>84</v>
      </c>
      <c r="F5" s="3">
        <v>0.0</v>
      </c>
      <c r="G5" s="1" t="str">
        <f t="shared" si="1"/>
        <v>Sai Charan  Kadaveru</v>
      </c>
      <c r="H5" s="3" t="s">
        <v>45</v>
      </c>
      <c r="I5" s="3" t="s">
        <v>85</v>
      </c>
      <c r="J5" s="3" t="s">
        <v>86</v>
      </c>
      <c r="K5" s="3" t="s">
        <v>48</v>
      </c>
      <c r="L5" s="5" t="s">
        <v>87</v>
      </c>
      <c r="M5" s="3">
        <v>8.464015511E9</v>
      </c>
      <c r="N5" s="3">
        <v>9.848913638E9</v>
      </c>
      <c r="O5" s="3" t="s">
        <v>50</v>
      </c>
      <c r="P5" s="3" t="s">
        <v>51</v>
      </c>
      <c r="Q5" s="3">
        <v>93.1</v>
      </c>
      <c r="R5" s="3">
        <v>2015.0</v>
      </c>
      <c r="S5" s="3">
        <v>97.8</v>
      </c>
      <c r="T5" s="3">
        <v>2017.0</v>
      </c>
      <c r="U5" s="3">
        <v>0.0</v>
      </c>
      <c r="V5" s="3">
        <v>0.0</v>
      </c>
      <c r="W5" s="3" t="s">
        <v>52</v>
      </c>
      <c r="X5" s="3" t="s">
        <v>53</v>
      </c>
      <c r="Y5" s="3" t="s">
        <v>54</v>
      </c>
      <c r="Z5" s="3">
        <v>8.26</v>
      </c>
      <c r="AA5" s="3">
        <v>8.79</v>
      </c>
      <c r="AB5" s="3">
        <v>7.83</v>
      </c>
      <c r="AC5" s="3">
        <v>8.74</v>
      </c>
      <c r="AD5" s="3">
        <v>8.79</v>
      </c>
      <c r="AE5" s="3">
        <v>8.4</v>
      </c>
      <c r="AF5" s="3">
        <v>0.0</v>
      </c>
      <c r="AG5" s="3" t="s">
        <v>88</v>
      </c>
      <c r="AH5" s="3" t="s">
        <v>89</v>
      </c>
      <c r="AI5" s="3" t="s">
        <v>90</v>
      </c>
      <c r="AJ5" s="3" t="s">
        <v>58</v>
      </c>
      <c r="AK5" s="3">
        <v>508284.0</v>
      </c>
      <c r="AL5" s="3">
        <v>0.0</v>
      </c>
      <c r="AM5" s="3" t="s">
        <v>59</v>
      </c>
      <c r="AN5" s="3" t="s">
        <v>59</v>
      </c>
      <c r="AO5" s="3" t="s">
        <v>60</v>
      </c>
      <c r="AP5" s="3" t="s">
        <v>61</v>
      </c>
      <c r="AQ5" s="3" t="s">
        <v>60</v>
      </c>
    </row>
    <row r="6" ht="15.75" customHeight="1">
      <c r="A6" s="4">
        <v>5.0</v>
      </c>
      <c r="B6" s="2">
        <v>1.60117736091E11</v>
      </c>
      <c r="C6" s="3" t="s">
        <v>91</v>
      </c>
      <c r="E6" s="3" t="s">
        <v>92</v>
      </c>
      <c r="F6" s="3">
        <v>0.0</v>
      </c>
      <c r="G6" s="1" t="str">
        <f t="shared" si="1"/>
        <v>Nihaal  Aekka</v>
      </c>
      <c r="H6" s="3" t="s">
        <v>45</v>
      </c>
      <c r="I6" s="3" t="s">
        <v>93</v>
      </c>
      <c r="J6" s="3" t="s">
        <v>94</v>
      </c>
      <c r="K6" s="3" t="s">
        <v>48</v>
      </c>
      <c r="L6" s="5" t="s">
        <v>95</v>
      </c>
      <c r="M6" s="3">
        <v>7.675074557E9</v>
      </c>
      <c r="N6" s="5" t="s">
        <v>96</v>
      </c>
      <c r="O6" s="3" t="s">
        <v>50</v>
      </c>
      <c r="P6" s="3" t="s">
        <v>51</v>
      </c>
      <c r="Q6" s="3">
        <v>93.1</v>
      </c>
      <c r="R6" s="3">
        <v>2015.0</v>
      </c>
      <c r="S6" s="3">
        <v>97.0</v>
      </c>
      <c r="T6" s="3">
        <v>2017.0</v>
      </c>
      <c r="U6" s="3">
        <v>0.0</v>
      </c>
      <c r="V6" s="3">
        <v>0.0</v>
      </c>
      <c r="W6" s="3" t="s">
        <v>52</v>
      </c>
      <c r="X6" s="3" t="s">
        <v>53</v>
      </c>
      <c r="Z6" s="3">
        <v>8.76</v>
      </c>
      <c r="AA6" s="3">
        <v>9.13</v>
      </c>
      <c r="AB6" s="3">
        <v>8.15</v>
      </c>
      <c r="AC6" s="3">
        <v>8.61</v>
      </c>
      <c r="AD6" s="3">
        <v>9.05</v>
      </c>
      <c r="AE6" s="3">
        <v>8.76</v>
      </c>
      <c r="AF6" s="3">
        <v>0.0</v>
      </c>
      <c r="AG6" s="3" t="s">
        <v>97</v>
      </c>
      <c r="AH6" s="3" t="s">
        <v>97</v>
      </c>
      <c r="AI6" s="3" t="s">
        <v>70</v>
      </c>
      <c r="AJ6" s="3" t="s">
        <v>58</v>
      </c>
      <c r="AK6" s="3">
        <v>500006.0</v>
      </c>
      <c r="AL6" s="3" t="s">
        <v>98</v>
      </c>
      <c r="AM6" s="3" t="s">
        <v>99</v>
      </c>
      <c r="AN6" s="3" t="s">
        <v>100</v>
      </c>
      <c r="AO6" s="3" t="s">
        <v>60</v>
      </c>
      <c r="AP6" s="3" t="s">
        <v>60</v>
      </c>
      <c r="AQ6" s="3" t="s">
        <v>60</v>
      </c>
    </row>
    <row r="7" ht="15.75" customHeight="1">
      <c r="A7" s="4">
        <v>6.0</v>
      </c>
      <c r="B7" s="2">
        <v>1.60117736116E11</v>
      </c>
      <c r="C7" s="3" t="s">
        <v>101</v>
      </c>
      <c r="E7" s="3" t="s">
        <v>102</v>
      </c>
      <c r="F7" s="3">
        <v>0.0</v>
      </c>
      <c r="G7" s="1" t="str">
        <f t="shared" si="1"/>
        <v>VIGNAN BABU   DYAVANAPELLY </v>
      </c>
      <c r="H7" s="3" t="s">
        <v>45</v>
      </c>
      <c r="I7" s="3" t="s">
        <v>103</v>
      </c>
      <c r="J7" s="3" t="s">
        <v>104</v>
      </c>
      <c r="K7" s="3" t="s">
        <v>48</v>
      </c>
      <c r="L7" s="5" t="s">
        <v>105</v>
      </c>
      <c r="M7" s="3">
        <v>7.981678136E9</v>
      </c>
      <c r="N7" s="3">
        <v>9.676270006E9</v>
      </c>
      <c r="O7" s="3" t="s">
        <v>50</v>
      </c>
      <c r="P7" s="3" t="s">
        <v>51</v>
      </c>
      <c r="Q7" s="3">
        <v>92.15</v>
      </c>
      <c r="R7" s="3">
        <v>2015.0</v>
      </c>
      <c r="S7" s="3">
        <v>98.1</v>
      </c>
      <c r="T7" s="3">
        <v>2017.0</v>
      </c>
      <c r="U7" s="3">
        <v>0.0</v>
      </c>
      <c r="V7" s="3">
        <v>0.0</v>
      </c>
      <c r="W7" s="3" t="s">
        <v>52</v>
      </c>
      <c r="X7" s="3" t="s">
        <v>53</v>
      </c>
      <c r="Y7" s="3" t="s">
        <v>54</v>
      </c>
      <c r="Z7" s="3">
        <v>9.07</v>
      </c>
      <c r="AA7" s="3">
        <v>9.26</v>
      </c>
      <c r="AB7" s="3">
        <v>8.33</v>
      </c>
      <c r="AC7" s="3">
        <v>9.01</v>
      </c>
      <c r="AD7" s="3">
        <v>9.33</v>
      </c>
      <c r="AE7" s="3">
        <v>9.0</v>
      </c>
      <c r="AF7" s="3">
        <v>0.0</v>
      </c>
      <c r="AG7" s="3" t="s">
        <v>106</v>
      </c>
      <c r="AH7" s="3" t="s">
        <v>107</v>
      </c>
      <c r="AI7" s="3" t="s">
        <v>108</v>
      </c>
      <c r="AJ7" s="3" t="s">
        <v>58</v>
      </c>
      <c r="AK7" s="3">
        <v>505327.0</v>
      </c>
      <c r="AL7" s="3" t="s">
        <v>109</v>
      </c>
      <c r="AM7" s="3" t="s">
        <v>110</v>
      </c>
      <c r="AN7" s="3" t="s">
        <v>111</v>
      </c>
      <c r="AO7" s="3" t="s">
        <v>60</v>
      </c>
      <c r="AP7" s="3" t="s">
        <v>60</v>
      </c>
      <c r="AQ7" s="3" t="s">
        <v>60</v>
      </c>
    </row>
    <row r="8" ht="15.75" customHeight="1">
      <c r="A8" s="4">
        <v>7.0</v>
      </c>
      <c r="B8" s="2">
        <v>1.60117736112E11</v>
      </c>
      <c r="C8" s="3" t="s">
        <v>112</v>
      </c>
      <c r="D8" s="3" t="s">
        <v>113</v>
      </c>
      <c r="E8" s="3" t="s">
        <v>114</v>
      </c>
      <c r="F8" s="3">
        <v>0.0</v>
      </c>
      <c r="G8" s="1" t="str">
        <f t="shared" si="1"/>
        <v>Rayasam Venkata Naga Akash</v>
      </c>
      <c r="H8" s="3" t="s">
        <v>45</v>
      </c>
      <c r="I8" s="3" t="s">
        <v>115</v>
      </c>
      <c r="J8" s="3" t="s">
        <v>116</v>
      </c>
      <c r="K8" s="3" t="s">
        <v>48</v>
      </c>
      <c r="L8" s="5" t="s">
        <v>117</v>
      </c>
      <c r="M8" s="3">
        <v>9.494304776E9</v>
      </c>
      <c r="N8" s="3">
        <v>9.573241342E9</v>
      </c>
      <c r="O8" s="3" t="s">
        <v>50</v>
      </c>
      <c r="P8" s="3" t="s">
        <v>51</v>
      </c>
      <c r="Q8" s="3">
        <v>81.7</v>
      </c>
      <c r="R8" s="3">
        <v>2015.0</v>
      </c>
      <c r="S8" s="3">
        <v>95.1</v>
      </c>
      <c r="T8" s="3">
        <v>2017.0</v>
      </c>
      <c r="U8" s="3">
        <v>0.0</v>
      </c>
      <c r="V8" s="3">
        <v>0.0</v>
      </c>
      <c r="W8" s="3" t="s">
        <v>52</v>
      </c>
      <c r="X8" s="3" t="s">
        <v>53</v>
      </c>
      <c r="Y8" s="3" t="s">
        <v>54</v>
      </c>
      <c r="Z8" s="3">
        <v>6.94</v>
      </c>
      <c r="AA8" s="3">
        <v>7.33</v>
      </c>
      <c r="AB8" s="3">
        <v>7.09</v>
      </c>
      <c r="AC8" s="3">
        <v>6.08</v>
      </c>
      <c r="AD8" s="3">
        <v>7.24</v>
      </c>
      <c r="AE8" s="3">
        <v>6.93</v>
      </c>
      <c r="AF8" s="3">
        <v>0.0</v>
      </c>
      <c r="AG8" s="3" t="s">
        <v>118</v>
      </c>
      <c r="AH8" s="3" t="s">
        <v>119</v>
      </c>
      <c r="AI8" s="3" t="s">
        <v>70</v>
      </c>
      <c r="AJ8" s="3" t="s">
        <v>58</v>
      </c>
      <c r="AK8" s="3">
        <v>500008.0</v>
      </c>
      <c r="AL8" s="3" t="s">
        <v>120</v>
      </c>
      <c r="AM8" s="3" t="s">
        <v>121</v>
      </c>
      <c r="AN8" s="3" t="s">
        <v>122</v>
      </c>
      <c r="AO8" s="3" t="s">
        <v>60</v>
      </c>
      <c r="AP8" s="3" t="s">
        <v>60</v>
      </c>
      <c r="AQ8" s="3" t="s">
        <v>60</v>
      </c>
    </row>
    <row r="9" ht="15.75" customHeight="1">
      <c r="A9" s="4">
        <v>8.0</v>
      </c>
      <c r="B9" s="2">
        <v>1.6011773608E11</v>
      </c>
      <c r="C9" s="3" t="s">
        <v>123</v>
      </c>
      <c r="D9" s="3" t="s">
        <v>44</v>
      </c>
      <c r="E9" s="3" t="s">
        <v>124</v>
      </c>
      <c r="F9" s="3">
        <v>0.0</v>
      </c>
      <c r="G9" s="1" t="str">
        <f t="shared" si="1"/>
        <v>Jashwanth Reddy Earla</v>
      </c>
      <c r="H9" s="3" t="s">
        <v>45</v>
      </c>
      <c r="I9" s="3" t="s">
        <v>125</v>
      </c>
      <c r="J9" s="3" t="s">
        <v>126</v>
      </c>
      <c r="K9" s="3" t="s">
        <v>48</v>
      </c>
      <c r="L9" s="5" t="s">
        <v>127</v>
      </c>
      <c r="M9" s="3">
        <v>9.100876611E9</v>
      </c>
      <c r="N9" s="3">
        <v>9.440624492E9</v>
      </c>
      <c r="O9" s="3" t="s">
        <v>50</v>
      </c>
      <c r="P9" s="3" t="s">
        <v>51</v>
      </c>
      <c r="Q9" s="3">
        <v>85.5</v>
      </c>
      <c r="R9" s="3">
        <v>2015.0</v>
      </c>
      <c r="S9" s="3">
        <v>96.1</v>
      </c>
      <c r="T9" s="3">
        <v>2017.0</v>
      </c>
      <c r="U9" s="3">
        <v>0.0</v>
      </c>
      <c r="V9" s="3">
        <v>0.0</v>
      </c>
      <c r="W9" s="3" t="s">
        <v>52</v>
      </c>
      <c r="X9" s="3" t="s">
        <v>53</v>
      </c>
      <c r="Y9" s="3" t="s">
        <v>54</v>
      </c>
      <c r="Z9" s="3">
        <v>7.06</v>
      </c>
      <c r="AA9" s="3">
        <v>7.56</v>
      </c>
      <c r="AB9" s="3">
        <v>6.98</v>
      </c>
      <c r="AC9" s="3">
        <v>7.26</v>
      </c>
      <c r="AD9" s="3">
        <v>7.83</v>
      </c>
      <c r="AE9" s="3">
        <v>7.34</v>
      </c>
      <c r="AF9" s="3">
        <v>0.0</v>
      </c>
      <c r="AG9" s="3" t="s">
        <v>128</v>
      </c>
      <c r="AH9" s="3" t="s">
        <v>129</v>
      </c>
      <c r="AI9" s="3" t="s">
        <v>130</v>
      </c>
      <c r="AJ9" s="3" t="s">
        <v>58</v>
      </c>
      <c r="AK9" s="3">
        <v>502335.0</v>
      </c>
      <c r="AL9" s="3">
        <v>0.0</v>
      </c>
      <c r="AM9" s="3" t="s">
        <v>59</v>
      </c>
      <c r="AN9" s="3" t="s">
        <v>59</v>
      </c>
      <c r="AO9" s="3" t="s">
        <v>60</v>
      </c>
      <c r="AP9" s="3" t="s">
        <v>61</v>
      </c>
      <c r="AQ9" s="3" t="s">
        <v>60</v>
      </c>
    </row>
    <row r="10" ht="15.75" customHeight="1">
      <c r="A10" s="4">
        <v>9.0</v>
      </c>
      <c r="B10" s="2">
        <v>1.60117736101E11</v>
      </c>
      <c r="C10" s="3" t="s">
        <v>131</v>
      </c>
      <c r="E10" s="3" t="s">
        <v>132</v>
      </c>
      <c r="F10" s="3">
        <v>0.0</v>
      </c>
      <c r="G10" s="1" t="str">
        <f t="shared" si="1"/>
        <v>Sai Bhuvan  Rathnam</v>
      </c>
      <c r="H10" s="3" t="s">
        <v>45</v>
      </c>
      <c r="I10" s="3" t="s">
        <v>133</v>
      </c>
      <c r="J10" s="3" t="s">
        <v>134</v>
      </c>
      <c r="K10" s="3" t="s">
        <v>48</v>
      </c>
      <c r="L10" s="5" t="s">
        <v>135</v>
      </c>
      <c r="M10" s="3">
        <v>9.182543603E9</v>
      </c>
      <c r="N10" s="5" t="s">
        <v>136</v>
      </c>
      <c r="O10" s="3" t="s">
        <v>50</v>
      </c>
      <c r="P10" s="3" t="s">
        <v>51</v>
      </c>
      <c r="Q10" s="3">
        <v>85.5</v>
      </c>
      <c r="R10" s="3">
        <v>2015.0</v>
      </c>
      <c r="S10" s="3">
        <v>94.1</v>
      </c>
      <c r="T10" s="3">
        <v>2017.0</v>
      </c>
      <c r="U10" s="3">
        <v>0.0</v>
      </c>
      <c r="V10" s="3">
        <v>0.0</v>
      </c>
      <c r="W10" s="3" t="s">
        <v>52</v>
      </c>
      <c r="X10" s="3" t="s">
        <v>53</v>
      </c>
      <c r="Y10" s="3" t="s">
        <v>54</v>
      </c>
      <c r="Z10" s="3">
        <v>7.07</v>
      </c>
      <c r="AA10" s="3">
        <v>7.68</v>
      </c>
      <c r="AB10" s="3">
        <v>7.78</v>
      </c>
      <c r="AC10" s="3">
        <v>7.93</v>
      </c>
      <c r="AD10" s="3">
        <v>8.5</v>
      </c>
      <c r="AE10" s="3">
        <v>7.79</v>
      </c>
      <c r="AF10" s="3">
        <v>0.0</v>
      </c>
      <c r="AG10" s="3" t="s">
        <v>137</v>
      </c>
      <c r="AH10" s="3" t="s">
        <v>138</v>
      </c>
      <c r="AI10" s="3" t="s">
        <v>70</v>
      </c>
      <c r="AJ10" s="3" t="s">
        <v>58</v>
      </c>
      <c r="AK10" s="3">
        <v>500068.0</v>
      </c>
      <c r="AL10" s="3" t="s">
        <v>139</v>
      </c>
      <c r="AM10" s="3">
        <v>5.0</v>
      </c>
      <c r="AN10" s="3" t="s">
        <v>140</v>
      </c>
      <c r="AO10" s="3" t="s">
        <v>60</v>
      </c>
      <c r="AP10" s="3" t="s">
        <v>61</v>
      </c>
      <c r="AQ10" s="3" t="s">
        <v>60</v>
      </c>
    </row>
    <row r="11" ht="15.75" customHeight="1">
      <c r="A11" s="4">
        <v>10.0</v>
      </c>
      <c r="B11" s="2">
        <v>1.60117736087E11</v>
      </c>
      <c r="C11" s="3" t="s">
        <v>141</v>
      </c>
      <c r="D11" s="3" t="s">
        <v>142</v>
      </c>
      <c r="E11" s="3" t="s">
        <v>143</v>
      </c>
      <c r="F11" s="3">
        <v>0.0</v>
      </c>
      <c r="G11" s="1" t="str">
        <f t="shared" si="1"/>
        <v>Manoj Kumar Kamuni</v>
      </c>
      <c r="H11" s="3" t="s">
        <v>45</v>
      </c>
      <c r="I11" s="3" t="s">
        <v>144</v>
      </c>
      <c r="J11" s="3" t="s">
        <v>145</v>
      </c>
      <c r="K11" s="3" t="s">
        <v>48</v>
      </c>
      <c r="L11" s="5" t="s">
        <v>95</v>
      </c>
      <c r="M11" s="3">
        <v>6.303089047E9</v>
      </c>
      <c r="N11" s="3">
        <v>9.502318971E9</v>
      </c>
      <c r="O11" s="3" t="s">
        <v>50</v>
      </c>
      <c r="P11" s="3" t="s">
        <v>51</v>
      </c>
      <c r="Q11" s="3">
        <v>93.1</v>
      </c>
      <c r="R11" s="3">
        <v>2015.0</v>
      </c>
      <c r="S11" s="3">
        <v>98.2</v>
      </c>
      <c r="T11" s="3">
        <v>2017.0</v>
      </c>
      <c r="U11" s="3">
        <v>0.0</v>
      </c>
      <c r="V11" s="3">
        <v>0.0</v>
      </c>
      <c r="W11" s="3" t="s">
        <v>52</v>
      </c>
      <c r="X11" s="3" t="s">
        <v>53</v>
      </c>
      <c r="Y11" s="3" t="s">
        <v>54</v>
      </c>
      <c r="Z11" s="3">
        <v>7.88</v>
      </c>
      <c r="AA11" s="3">
        <v>7.84</v>
      </c>
      <c r="AB11" s="3">
        <v>7.25</v>
      </c>
      <c r="AC11" s="3">
        <v>7.62</v>
      </c>
      <c r="AD11" s="3">
        <v>7.84</v>
      </c>
      <c r="AE11" s="3">
        <v>7.68</v>
      </c>
      <c r="AF11" s="3">
        <v>0.0</v>
      </c>
      <c r="AG11" s="3" t="s">
        <v>146</v>
      </c>
      <c r="AH11" s="3" t="s">
        <v>147</v>
      </c>
      <c r="AI11" s="3" t="s">
        <v>70</v>
      </c>
      <c r="AJ11" s="3" t="s">
        <v>58</v>
      </c>
      <c r="AK11" s="3">
        <v>502319.0</v>
      </c>
      <c r="AL11" s="3" t="s">
        <v>148</v>
      </c>
      <c r="AM11" s="3" t="s">
        <v>99</v>
      </c>
      <c r="AN11" s="3" t="s">
        <v>149</v>
      </c>
      <c r="AO11" s="3" t="s">
        <v>60</v>
      </c>
      <c r="AP11" s="3" t="s">
        <v>61</v>
      </c>
      <c r="AQ11" s="3" t="s">
        <v>60</v>
      </c>
    </row>
    <row r="12" ht="15.75" customHeight="1">
      <c r="A12" s="4">
        <v>11.0</v>
      </c>
      <c r="B12" s="2">
        <v>1.60117736073E11</v>
      </c>
      <c r="C12" s="3" t="s">
        <v>150</v>
      </c>
      <c r="D12" s="3" t="s">
        <v>151</v>
      </c>
      <c r="E12" s="3" t="s">
        <v>152</v>
      </c>
      <c r="F12" s="3">
        <v>0.0</v>
      </c>
      <c r="G12" s="1" t="str">
        <f t="shared" si="1"/>
        <v>Ahsan Wajid Khan</v>
      </c>
      <c r="H12" s="3" t="s">
        <v>45</v>
      </c>
      <c r="I12" s="3" t="s">
        <v>153</v>
      </c>
      <c r="J12" s="3" t="s">
        <v>154</v>
      </c>
      <c r="K12" s="3" t="s">
        <v>48</v>
      </c>
      <c r="L12" s="5" t="s">
        <v>155</v>
      </c>
      <c r="M12" s="3">
        <v>7.337591361E9</v>
      </c>
      <c r="N12" s="3">
        <v>7.680939608E9</v>
      </c>
      <c r="O12" s="3" t="s">
        <v>50</v>
      </c>
      <c r="P12" s="3" t="s">
        <v>51</v>
      </c>
      <c r="Q12" s="3">
        <v>81.7</v>
      </c>
      <c r="R12" s="3">
        <v>2015.0</v>
      </c>
      <c r="S12" s="3">
        <v>76.4</v>
      </c>
      <c r="T12" s="3">
        <v>2017.0</v>
      </c>
      <c r="U12" s="3">
        <v>0.0</v>
      </c>
      <c r="V12" s="3">
        <v>0.0</v>
      </c>
      <c r="W12" s="3" t="s">
        <v>52</v>
      </c>
      <c r="X12" s="3" t="s">
        <v>53</v>
      </c>
      <c r="Y12" s="3" t="s">
        <v>54</v>
      </c>
      <c r="Z12" s="3">
        <v>7.01</v>
      </c>
      <c r="AA12" s="3">
        <v>6.35</v>
      </c>
      <c r="AB12" s="3">
        <v>5.99</v>
      </c>
      <c r="AC12" s="3">
        <v>6.32</v>
      </c>
      <c r="AD12" s="3">
        <v>7.16</v>
      </c>
      <c r="AE12" s="3">
        <v>6.56</v>
      </c>
      <c r="AF12" s="3">
        <v>0.0</v>
      </c>
      <c r="AG12" s="3" t="s">
        <v>156</v>
      </c>
      <c r="AH12" s="3" t="s">
        <v>157</v>
      </c>
      <c r="AI12" s="3" t="s">
        <v>70</v>
      </c>
      <c r="AJ12" s="3" t="s">
        <v>58</v>
      </c>
      <c r="AK12" s="3">
        <v>500028.0</v>
      </c>
      <c r="AL12" s="3">
        <v>0.0</v>
      </c>
      <c r="AM12" s="3" t="s">
        <v>59</v>
      </c>
      <c r="AN12" s="3" t="s">
        <v>59</v>
      </c>
      <c r="AO12" s="3" t="s">
        <v>61</v>
      </c>
      <c r="AP12" s="3" t="s">
        <v>60</v>
      </c>
      <c r="AQ12" s="3" t="s">
        <v>60</v>
      </c>
    </row>
    <row r="13" ht="15.75" customHeight="1">
      <c r="A13" s="4">
        <v>12.0</v>
      </c>
      <c r="B13" s="2">
        <v>1.60117736064E11</v>
      </c>
      <c r="C13" s="3" t="s">
        <v>158</v>
      </c>
      <c r="E13" s="3" t="s">
        <v>159</v>
      </c>
      <c r="F13" s="3">
        <v>0.0</v>
      </c>
      <c r="G13" s="1" t="str">
        <f t="shared" si="1"/>
        <v>Pranavi  Kusu</v>
      </c>
      <c r="H13" s="3" t="s">
        <v>64</v>
      </c>
      <c r="I13" s="3" t="s">
        <v>160</v>
      </c>
      <c r="J13" s="3" t="s">
        <v>161</v>
      </c>
      <c r="K13" s="3" t="s">
        <v>48</v>
      </c>
      <c r="L13" s="5" t="s">
        <v>162</v>
      </c>
      <c r="M13" s="3">
        <v>9.640399193E9</v>
      </c>
      <c r="N13" s="3">
        <v>9.705476914E9</v>
      </c>
      <c r="O13" s="3" t="s">
        <v>50</v>
      </c>
      <c r="P13" s="3" t="s">
        <v>51</v>
      </c>
      <c r="Q13" s="3">
        <v>89.3</v>
      </c>
      <c r="R13" s="3">
        <v>2015.0</v>
      </c>
      <c r="S13" s="3">
        <v>96.48</v>
      </c>
      <c r="T13" s="3">
        <v>2017.0</v>
      </c>
      <c r="U13" s="3">
        <v>0.0</v>
      </c>
      <c r="V13" s="3">
        <v>0.0</v>
      </c>
      <c r="W13" s="3" t="s">
        <v>52</v>
      </c>
      <c r="X13" s="3" t="s">
        <v>53</v>
      </c>
      <c r="Y13" s="3" t="s">
        <v>54</v>
      </c>
      <c r="Z13" s="3">
        <v>8.11</v>
      </c>
      <c r="AA13" s="3">
        <v>7.55</v>
      </c>
      <c r="AB13" s="3">
        <v>7.12</v>
      </c>
      <c r="AC13" s="3">
        <v>7.77</v>
      </c>
      <c r="AD13" s="3">
        <v>7.78</v>
      </c>
      <c r="AE13" s="3">
        <v>7.67</v>
      </c>
      <c r="AF13" s="3">
        <v>0.0</v>
      </c>
      <c r="AG13" s="3" t="s">
        <v>163</v>
      </c>
      <c r="AH13" s="3" t="s">
        <v>164</v>
      </c>
      <c r="AI13" s="3" t="s">
        <v>165</v>
      </c>
      <c r="AJ13" s="3" t="s">
        <v>58</v>
      </c>
      <c r="AK13" s="3">
        <v>506370.0</v>
      </c>
      <c r="AL13" s="3">
        <v>1.0</v>
      </c>
      <c r="AM13" s="3" t="s">
        <v>166</v>
      </c>
      <c r="AN13" s="3" t="s">
        <v>167</v>
      </c>
      <c r="AO13" s="3" t="s">
        <v>60</v>
      </c>
      <c r="AP13" s="3" t="s">
        <v>61</v>
      </c>
      <c r="AQ13" s="3" t="s">
        <v>60</v>
      </c>
    </row>
    <row r="14" ht="15.75" customHeight="1">
      <c r="A14" s="4">
        <v>13.0</v>
      </c>
      <c r="B14" s="2">
        <v>1.60117736321E11</v>
      </c>
      <c r="C14" s="3" t="s">
        <v>168</v>
      </c>
      <c r="E14" s="3" t="s">
        <v>169</v>
      </c>
      <c r="F14" s="3">
        <v>4.0</v>
      </c>
      <c r="G14" s="1" t="str">
        <f t="shared" si="1"/>
        <v>Praneeth  Kemsaram</v>
      </c>
      <c r="H14" s="3" t="s">
        <v>45</v>
      </c>
      <c r="I14" s="3" t="s">
        <v>170</v>
      </c>
      <c r="J14" s="3" t="s">
        <v>171</v>
      </c>
      <c r="K14" s="3" t="s">
        <v>48</v>
      </c>
      <c r="L14" s="5" t="s">
        <v>172</v>
      </c>
      <c r="M14" s="3">
        <v>9.398849451E9</v>
      </c>
      <c r="N14" s="3">
        <v>9.493893038E9</v>
      </c>
      <c r="O14" s="3" t="s">
        <v>50</v>
      </c>
      <c r="P14" s="3" t="s">
        <v>51</v>
      </c>
      <c r="Q14" s="3">
        <v>72.2</v>
      </c>
      <c r="R14" s="3">
        <v>2015.0</v>
      </c>
      <c r="S14" s="3">
        <v>0.0</v>
      </c>
      <c r="T14" s="3">
        <v>0.0</v>
      </c>
      <c r="U14" s="3">
        <v>75.65</v>
      </c>
      <c r="V14" s="3">
        <v>2018.0</v>
      </c>
      <c r="W14" s="3" t="s">
        <v>52</v>
      </c>
      <c r="X14" s="3" t="s">
        <v>53</v>
      </c>
      <c r="Y14" s="3" t="s">
        <v>54</v>
      </c>
      <c r="AF14" s="3">
        <v>0.0</v>
      </c>
      <c r="AG14" s="3" t="s">
        <v>173</v>
      </c>
      <c r="AH14" s="3" t="s">
        <v>174</v>
      </c>
      <c r="AI14" s="3" t="s">
        <v>175</v>
      </c>
      <c r="AJ14" s="3" t="s">
        <v>58</v>
      </c>
      <c r="AK14" s="3">
        <v>502305.0</v>
      </c>
      <c r="AL14" s="3" t="s">
        <v>176</v>
      </c>
      <c r="AM14" s="3" t="s">
        <v>177</v>
      </c>
      <c r="AN14" s="3" t="s">
        <v>178</v>
      </c>
      <c r="AO14" s="3" t="s">
        <v>60</v>
      </c>
      <c r="AP14" s="3" t="s">
        <v>61</v>
      </c>
      <c r="AQ14" s="3" t="s">
        <v>60</v>
      </c>
    </row>
    <row r="15" ht="15.75" customHeight="1">
      <c r="A15" s="4">
        <v>14.0</v>
      </c>
      <c r="B15" s="2">
        <v>1.60117736096E11</v>
      </c>
      <c r="C15" s="3" t="s">
        <v>179</v>
      </c>
      <c r="E15" s="3" t="s">
        <v>180</v>
      </c>
      <c r="F15" s="3">
        <v>0.0</v>
      </c>
      <c r="G15" s="1" t="str">
        <f t="shared" si="1"/>
        <v>Rahul  Galipelli</v>
      </c>
      <c r="H15" s="3" t="s">
        <v>45</v>
      </c>
      <c r="I15" s="3" t="s">
        <v>181</v>
      </c>
      <c r="J15" s="3" t="s">
        <v>182</v>
      </c>
      <c r="K15" s="3" t="s">
        <v>48</v>
      </c>
      <c r="L15" s="5" t="s">
        <v>183</v>
      </c>
      <c r="M15" s="3">
        <v>6.304051822E9</v>
      </c>
      <c r="N15" s="3">
        <v>9.963369777E9</v>
      </c>
      <c r="O15" s="3" t="s">
        <v>50</v>
      </c>
      <c r="P15" s="3" t="s">
        <v>51</v>
      </c>
      <c r="Q15" s="3">
        <v>95.0</v>
      </c>
      <c r="R15" s="3">
        <v>2015.0</v>
      </c>
      <c r="S15" s="3">
        <v>97.1</v>
      </c>
      <c r="T15" s="3">
        <v>2017.0</v>
      </c>
      <c r="U15" s="3">
        <v>0.0</v>
      </c>
      <c r="V15" s="3">
        <v>0.0</v>
      </c>
      <c r="W15" s="3" t="s">
        <v>52</v>
      </c>
      <c r="X15" s="3" t="s">
        <v>53</v>
      </c>
      <c r="Y15" s="3" t="s">
        <v>54</v>
      </c>
      <c r="Z15" s="3">
        <v>8.05</v>
      </c>
      <c r="AA15" s="3">
        <v>8.51</v>
      </c>
      <c r="AB15" s="3">
        <v>6.85</v>
      </c>
      <c r="AC15" s="3">
        <v>7.25</v>
      </c>
      <c r="AD15" s="3">
        <v>7.99</v>
      </c>
      <c r="AE15" s="3">
        <v>7.65</v>
      </c>
      <c r="AF15" s="3">
        <v>0.0</v>
      </c>
      <c r="AG15" s="3" t="s">
        <v>184</v>
      </c>
      <c r="AH15" s="3" t="s">
        <v>185</v>
      </c>
      <c r="AI15" s="3" t="s">
        <v>186</v>
      </c>
      <c r="AJ15" s="3" t="s">
        <v>58</v>
      </c>
      <c r="AK15" s="3">
        <v>505001.0</v>
      </c>
      <c r="AL15" s="3" t="s">
        <v>187</v>
      </c>
      <c r="AM15" s="3" t="s">
        <v>99</v>
      </c>
      <c r="AN15" s="3" t="s">
        <v>188</v>
      </c>
      <c r="AO15" s="3" t="s">
        <v>61</v>
      </c>
      <c r="AP15" s="3" t="s">
        <v>61</v>
      </c>
      <c r="AQ15" s="3" t="s">
        <v>60</v>
      </c>
    </row>
    <row r="16" ht="15.75" customHeight="1">
      <c r="A16" s="4">
        <v>15.0</v>
      </c>
      <c r="B16" s="2">
        <v>1.60117736119E11</v>
      </c>
      <c r="C16" s="3" t="s">
        <v>189</v>
      </c>
      <c r="D16" s="3" t="s">
        <v>190</v>
      </c>
      <c r="E16" s="3" t="s">
        <v>191</v>
      </c>
      <c r="F16" s="3">
        <v>0.0</v>
      </c>
      <c r="G16" s="1" t="str">
        <f t="shared" si="1"/>
        <v>VISWA SAI BHUSHAN KONDURU</v>
      </c>
      <c r="H16" s="3" t="s">
        <v>45</v>
      </c>
      <c r="I16" s="3" t="s">
        <v>192</v>
      </c>
      <c r="J16" s="3" t="s">
        <v>193</v>
      </c>
      <c r="K16" s="3" t="s">
        <v>48</v>
      </c>
      <c r="L16" s="5" t="s">
        <v>194</v>
      </c>
      <c r="M16" s="3">
        <v>9.948585613E9</v>
      </c>
      <c r="N16" s="3">
        <v>7.658934002E9</v>
      </c>
      <c r="O16" s="3" t="s">
        <v>50</v>
      </c>
      <c r="P16" s="3" t="s">
        <v>51</v>
      </c>
      <c r="Q16" s="3">
        <v>94.0</v>
      </c>
      <c r="R16" s="3">
        <v>2015.0</v>
      </c>
      <c r="S16" s="3">
        <v>94.6</v>
      </c>
      <c r="T16" s="3">
        <v>2017.0</v>
      </c>
      <c r="U16" s="3">
        <v>0.0</v>
      </c>
      <c r="V16" s="3">
        <v>0.0</v>
      </c>
      <c r="W16" s="3" t="s">
        <v>52</v>
      </c>
      <c r="X16" s="3" t="s">
        <v>53</v>
      </c>
      <c r="Y16" s="3" t="s">
        <v>54</v>
      </c>
      <c r="Z16" s="3">
        <v>8.57</v>
      </c>
      <c r="AA16" s="3">
        <v>8.73</v>
      </c>
      <c r="AB16" s="3">
        <v>8.14</v>
      </c>
      <c r="AC16" s="3">
        <v>8.55</v>
      </c>
      <c r="AD16" s="3">
        <v>8.92</v>
      </c>
      <c r="AE16" s="3">
        <v>8.58</v>
      </c>
      <c r="AF16" s="3">
        <v>0.0</v>
      </c>
      <c r="AG16" s="3" t="s">
        <v>195</v>
      </c>
      <c r="AH16" s="3" t="s">
        <v>196</v>
      </c>
      <c r="AI16" s="3" t="s">
        <v>197</v>
      </c>
      <c r="AJ16" s="3" t="s">
        <v>198</v>
      </c>
      <c r="AK16" s="3">
        <v>502032.0</v>
      </c>
      <c r="AL16" s="3" t="s">
        <v>199</v>
      </c>
      <c r="AM16" s="3" t="s">
        <v>200</v>
      </c>
      <c r="AN16" s="3" t="s">
        <v>201</v>
      </c>
      <c r="AO16" s="3" t="s">
        <v>61</v>
      </c>
      <c r="AP16" s="3" t="s">
        <v>61</v>
      </c>
      <c r="AQ16" s="3" t="s">
        <v>60</v>
      </c>
    </row>
    <row r="17" ht="15.75" customHeight="1">
      <c r="A17" s="4">
        <v>16.0</v>
      </c>
      <c r="B17" s="2">
        <v>1.60114736109E11</v>
      </c>
      <c r="C17" s="3" t="s">
        <v>202</v>
      </c>
      <c r="E17" s="3" t="s">
        <v>203</v>
      </c>
      <c r="F17" s="3">
        <v>10.0</v>
      </c>
      <c r="G17" s="1" t="str">
        <f t="shared" si="1"/>
        <v>Satish kumar  RUMANDLA</v>
      </c>
      <c r="H17" s="3" t="s">
        <v>45</v>
      </c>
      <c r="I17" s="3" t="s">
        <v>204</v>
      </c>
      <c r="J17" s="3" t="s">
        <v>205</v>
      </c>
      <c r="K17" s="3" t="s">
        <v>48</v>
      </c>
      <c r="L17" s="5" t="s">
        <v>206</v>
      </c>
      <c r="M17" s="3" t="s">
        <v>207</v>
      </c>
      <c r="N17" s="3" t="s">
        <v>208</v>
      </c>
      <c r="O17" s="3" t="s">
        <v>50</v>
      </c>
      <c r="P17" s="3" t="s">
        <v>51</v>
      </c>
      <c r="Q17" s="3">
        <v>71.25</v>
      </c>
      <c r="R17" s="3">
        <v>2012.0</v>
      </c>
      <c r="S17" s="3">
        <v>60.5</v>
      </c>
      <c r="T17" s="3">
        <v>2014.0</v>
      </c>
      <c r="U17" s="3">
        <v>0.0</v>
      </c>
      <c r="V17" s="3">
        <v>0.0</v>
      </c>
      <c r="W17" s="3" t="s">
        <v>52</v>
      </c>
      <c r="X17" s="3" t="s">
        <v>53</v>
      </c>
      <c r="Y17" s="3" t="s">
        <v>54</v>
      </c>
      <c r="Z17" s="3">
        <v>6.11</v>
      </c>
      <c r="AA17" s="3">
        <v>6.43</v>
      </c>
      <c r="AE17" s="3">
        <v>6.43</v>
      </c>
      <c r="AF17" s="3">
        <v>3.0</v>
      </c>
      <c r="AG17" s="3" t="s">
        <v>209</v>
      </c>
      <c r="AH17" s="3" t="s">
        <v>210</v>
      </c>
      <c r="AI17" s="3" t="s">
        <v>197</v>
      </c>
      <c r="AJ17" s="3" t="s">
        <v>58</v>
      </c>
      <c r="AK17" s="3">
        <v>500013.0</v>
      </c>
      <c r="AL17" s="3">
        <v>0.0</v>
      </c>
      <c r="AM17" s="3" t="s">
        <v>59</v>
      </c>
      <c r="AN17" s="3" t="s">
        <v>211</v>
      </c>
      <c r="AO17" s="3" t="s">
        <v>60</v>
      </c>
      <c r="AP17" s="3" t="s">
        <v>60</v>
      </c>
      <c r="AQ17" s="3" t="s">
        <v>60</v>
      </c>
    </row>
    <row r="18" ht="15.75" customHeight="1">
      <c r="A18" s="4">
        <v>17.0</v>
      </c>
      <c r="B18" s="2">
        <v>1.60117736071E11</v>
      </c>
      <c r="C18" s="3" t="s">
        <v>212</v>
      </c>
      <c r="E18" s="3" t="s">
        <v>213</v>
      </c>
      <c r="F18" s="3">
        <v>0.0</v>
      </c>
      <c r="G18" s="1" t="str">
        <f t="shared" si="1"/>
        <v>Srilekha  Jain</v>
      </c>
      <c r="H18" s="3" t="s">
        <v>64</v>
      </c>
      <c r="I18" s="3" t="s">
        <v>214</v>
      </c>
      <c r="J18" s="3" t="s">
        <v>215</v>
      </c>
      <c r="K18" s="3" t="s">
        <v>48</v>
      </c>
      <c r="L18" s="5" t="s">
        <v>216</v>
      </c>
      <c r="M18" s="3">
        <v>8.247005642E9</v>
      </c>
      <c r="N18" s="3">
        <v>9.989508E9</v>
      </c>
      <c r="O18" s="3" t="s">
        <v>50</v>
      </c>
      <c r="P18" s="3" t="s">
        <v>51</v>
      </c>
      <c r="Q18" s="3">
        <v>93.1</v>
      </c>
      <c r="R18" s="3">
        <v>2015.0</v>
      </c>
      <c r="S18" s="3">
        <v>97.5</v>
      </c>
      <c r="T18" s="3">
        <v>2017.0</v>
      </c>
      <c r="U18" s="3">
        <v>0.0</v>
      </c>
      <c r="V18" s="3">
        <v>0.0</v>
      </c>
      <c r="W18" s="3" t="s">
        <v>52</v>
      </c>
      <c r="X18" s="3" t="s">
        <v>53</v>
      </c>
      <c r="Y18" s="3" t="s">
        <v>54</v>
      </c>
      <c r="Z18" s="3">
        <v>9.11</v>
      </c>
      <c r="AA18" s="3">
        <v>8.97</v>
      </c>
      <c r="AB18" s="3">
        <v>8.27</v>
      </c>
      <c r="AC18" s="3">
        <v>9.17</v>
      </c>
      <c r="AD18" s="3">
        <v>9.45</v>
      </c>
      <c r="AE18" s="3">
        <v>8.99</v>
      </c>
      <c r="AF18" s="3">
        <v>0.0</v>
      </c>
      <c r="AG18" s="3" t="s">
        <v>217</v>
      </c>
      <c r="AH18" s="3" t="s">
        <v>218</v>
      </c>
      <c r="AI18" s="3" t="s">
        <v>70</v>
      </c>
      <c r="AJ18" s="3" t="s">
        <v>58</v>
      </c>
      <c r="AK18" s="3">
        <v>502032.0</v>
      </c>
      <c r="AL18" s="3" t="s">
        <v>219</v>
      </c>
      <c r="AM18" s="3" t="s">
        <v>220</v>
      </c>
      <c r="AN18" s="3" t="s">
        <v>221</v>
      </c>
      <c r="AO18" s="3" t="s">
        <v>60</v>
      </c>
      <c r="AP18" s="3" t="s">
        <v>61</v>
      </c>
      <c r="AQ18" s="3" t="s">
        <v>60</v>
      </c>
    </row>
    <row r="19" ht="15.75" customHeight="1">
      <c r="A19" s="4">
        <v>18.0</v>
      </c>
      <c r="B19" s="2">
        <v>1.60117736319E11</v>
      </c>
      <c r="C19" s="3" t="s">
        <v>222</v>
      </c>
      <c r="E19" s="3" t="s">
        <v>223</v>
      </c>
      <c r="F19" s="3">
        <v>0.0</v>
      </c>
      <c r="G19" s="1" t="str">
        <f t="shared" si="1"/>
        <v>Perala  Roja</v>
      </c>
      <c r="H19" s="3" t="s">
        <v>64</v>
      </c>
      <c r="I19" s="3" t="s">
        <v>224</v>
      </c>
      <c r="J19" s="3" t="s">
        <v>225</v>
      </c>
      <c r="K19" s="3" t="s">
        <v>48</v>
      </c>
      <c r="L19" s="5" t="s">
        <v>87</v>
      </c>
      <c r="M19" s="3">
        <v>9.38160478E9</v>
      </c>
      <c r="N19" s="3">
        <v>9.38160478E9</v>
      </c>
      <c r="O19" s="3" t="s">
        <v>50</v>
      </c>
      <c r="P19" s="3" t="s">
        <v>51</v>
      </c>
      <c r="Q19" s="3">
        <v>76.0</v>
      </c>
      <c r="R19" s="3">
        <v>2015.0</v>
      </c>
      <c r="S19" s="3">
        <v>0.0</v>
      </c>
      <c r="T19" s="3">
        <v>0.0</v>
      </c>
      <c r="U19" s="3">
        <v>77.06</v>
      </c>
      <c r="V19" s="3">
        <v>2018.0</v>
      </c>
      <c r="W19" s="3" t="s">
        <v>52</v>
      </c>
      <c r="X19" s="3" t="s">
        <v>53</v>
      </c>
      <c r="Y19" s="3" t="s">
        <v>54</v>
      </c>
      <c r="Z19" s="3">
        <v>0.0</v>
      </c>
      <c r="AA19" s="3">
        <v>0.0</v>
      </c>
      <c r="AB19" s="3">
        <v>5.95</v>
      </c>
      <c r="AC19" s="3">
        <v>6.48</v>
      </c>
      <c r="AD19" s="3">
        <v>6.33</v>
      </c>
      <c r="AE19" s="3">
        <v>6.26</v>
      </c>
      <c r="AF19" s="3">
        <v>0.0</v>
      </c>
      <c r="AG19" s="3" t="s">
        <v>226</v>
      </c>
      <c r="AH19" s="3" t="s">
        <v>227</v>
      </c>
      <c r="AI19" s="3" t="s">
        <v>228</v>
      </c>
      <c r="AJ19" s="3" t="s">
        <v>58</v>
      </c>
      <c r="AK19" s="3">
        <v>508279.0</v>
      </c>
      <c r="AL19" s="3">
        <v>0.0</v>
      </c>
      <c r="AM19" s="3" t="s">
        <v>59</v>
      </c>
      <c r="AN19" s="3" t="s">
        <v>59</v>
      </c>
      <c r="AO19" s="3" t="s">
        <v>61</v>
      </c>
      <c r="AP19" s="3" t="s">
        <v>61</v>
      </c>
      <c r="AQ19" s="3" t="s">
        <v>60</v>
      </c>
    </row>
    <row r="20" ht="15.75" customHeight="1">
      <c r="A20" s="4">
        <v>19.0</v>
      </c>
      <c r="B20" s="2">
        <v>1.60117736083E11</v>
      </c>
      <c r="C20" s="3" t="s">
        <v>229</v>
      </c>
      <c r="D20" s="3" t="s">
        <v>230</v>
      </c>
      <c r="E20" s="3" t="s">
        <v>231</v>
      </c>
      <c r="F20" s="3">
        <v>7.0</v>
      </c>
      <c r="G20" s="1" t="str">
        <f t="shared" si="1"/>
        <v>Manthri  Krishna Krishna Sai</v>
      </c>
      <c r="H20" s="3" t="s">
        <v>45</v>
      </c>
      <c r="I20" s="3" t="s">
        <v>232</v>
      </c>
      <c r="J20" s="3" t="s">
        <v>233</v>
      </c>
      <c r="K20" s="3" t="s">
        <v>48</v>
      </c>
      <c r="L20" s="5" t="s">
        <v>234</v>
      </c>
      <c r="M20" s="3" t="s">
        <v>235</v>
      </c>
      <c r="N20" s="3">
        <v>8.897468188E9</v>
      </c>
      <c r="O20" s="3" t="s">
        <v>50</v>
      </c>
      <c r="P20" s="3" t="s">
        <v>51</v>
      </c>
      <c r="Q20" s="3">
        <v>87.4</v>
      </c>
      <c r="R20" s="3">
        <v>2015.0</v>
      </c>
      <c r="S20" s="3">
        <v>96.0</v>
      </c>
      <c r="T20" s="3">
        <v>2017.0</v>
      </c>
      <c r="U20" s="3">
        <v>0.0</v>
      </c>
      <c r="V20" s="3">
        <v>0.0</v>
      </c>
      <c r="W20" s="3" t="s">
        <v>52</v>
      </c>
      <c r="X20" s="3" t="s">
        <v>53</v>
      </c>
      <c r="Y20" s="3" t="s">
        <v>54</v>
      </c>
      <c r="Z20" s="3">
        <v>6.0</v>
      </c>
      <c r="AA20" s="3">
        <v>7.1</v>
      </c>
      <c r="AE20" s="3">
        <v>7.1</v>
      </c>
      <c r="AF20" s="3">
        <v>0.0</v>
      </c>
      <c r="AG20" s="3" t="s">
        <v>236</v>
      </c>
      <c r="AH20" s="3" t="s">
        <v>237</v>
      </c>
      <c r="AI20" s="3" t="s">
        <v>238</v>
      </c>
      <c r="AJ20" s="3" t="s">
        <v>198</v>
      </c>
      <c r="AK20" s="3">
        <v>509001.0</v>
      </c>
      <c r="AL20" s="3">
        <v>4.0</v>
      </c>
      <c r="AM20" s="3" t="s">
        <v>239</v>
      </c>
      <c r="AN20" s="3" t="s">
        <v>240</v>
      </c>
      <c r="AO20" s="3" t="s">
        <v>61</v>
      </c>
      <c r="AP20" s="3" t="s">
        <v>61</v>
      </c>
      <c r="AQ20" s="3" t="s">
        <v>60</v>
      </c>
    </row>
    <row r="21" ht="15.75" customHeight="1">
      <c r="A21" s="4">
        <v>20.0</v>
      </c>
      <c r="B21" s="2">
        <v>1.60116736114E11</v>
      </c>
      <c r="C21" s="3" t="s">
        <v>241</v>
      </c>
      <c r="E21" s="3" t="s">
        <v>242</v>
      </c>
      <c r="F21" s="3">
        <v>5.0</v>
      </c>
      <c r="G21" s="1" t="str">
        <f t="shared" si="1"/>
        <v>Sashikant  K.V.N.</v>
      </c>
      <c r="H21" s="3" t="s">
        <v>45</v>
      </c>
      <c r="I21" s="3" t="s">
        <v>243</v>
      </c>
      <c r="J21" s="3" t="s">
        <v>244</v>
      </c>
      <c r="K21" s="3" t="s">
        <v>48</v>
      </c>
      <c r="L21" s="5" t="s">
        <v>245</v>
      </c>
      <c r="M21" s="3">
        <v>9.951899834E9</v>
      </c>
      <c r="N21" s="5" t="s">
        <v>246</v>
      </c>
      <c r="O21" s="3" t="s">
        <v>50</v>
      </c>
      <c r="P21" s="3" t="s">
        <v>51</v>
      </c>
      <c r="Q21" s="3">
        <v>88.35</v>
      </c>
      <c r="R21" s="3">
        <v>2014.0</v>
      </c>
      <c r="S21" s="3">
        <v>93.5</v>
      </c>
      <c r="T21" s="3">
        <v>2016.0</v>
      </c>
      <c r="U21" s="3">
        <v>93.5</v>
      </c>
      <c r="V21" s="3">
        <v>0.0</v>
      </c>
      <c r="W21" s="3" t="s">
        <v>52</v>
      </c>
      <c r="X21" s="3" t="s">
        <v>53</v>
      </c>
      <c r="Y21" s="3" t="s">
        <v>54</v>
      </c>
      <c r="Z21" s="3">
        <v>8.2</v>
      </c>
      <c r="AA21" s="3">
        <v>8.1</v>
      </c>
      <c r="AB21" s="3">
        <v>7.2</v>
      </c>
      <c r="AF21" s="3">
        <v>1.0</v>
      </c>
      <c r="AG21" s="3" t="s">
        <v>247</v>
      </c>
      <c r="AH21" s="3" t="s">
        <v>248</v>
      </c>
      <c r="AI21" s="3" t="s">
        <v>70</v>
      </c>
      <c r="AJ21" s="3" t="s">
        <v>58</v>
      </c>
      <c r="AK21" s="3">
        <v>500044.0</v>
      </c>
      <c r="AL21" s="3">
        <v>0.0</v>
      </c>
      <c r="AM21" s="3" t="s">
        <v>59</v>
      </c>
      <c r="AN21" s="3" t="s">
        <v>59</v>
      </c>
      <c r="AO21" s="3" t="s">
        <v>61</v>
      </c>
      <c r="AP21" s="3" t="s">
        <v>61</v>
      </c>
      <c r="AQ21" s="3" t="s">
        <v>60</v>
      </c>
    </row>
    <row r="22" ht="15.75" customHeight="1">
      <c r="A22" s="4">
        <v>21.0</v>
      </c>
      <c r="B22" s="2">
        <v>1.60117736111E11</v>
      </c>
      <c r="C22" s="3" t="s">
        <v>249</v>
      </c>
      <c r="E22" s="3" t="s">
        <v>250</v>
      </c>
      <c r="F22" s="3">
        <v>0.0</v>
      </c>
      <c r="G22" s="1" t="str">
        <f t="shared" si="1"/>
        <v>Vamsikrishna  Bagadi</v>
      </c>
      <c r="H22" s="3" t="s">
        <v>45</v>
      </c>
      <c r="I22" s="3" t="s">
        <v>251</v>
      </c>
      <c r="J22" s="3" t="s">
        <v>252</v>
      </c>
      <c r="K22" s="3" t="s">
        <v>48</v>
      </c>
      <c r="L22" s="5" t="s">
        <v>253</v>
      </c>
      <c r="M22" s="3">
        <v>8.074586784E9</v>
      </c>
      <c r="N22" s="3">
        <v>8.186058429E9</v>
      </c>
      <c r="O22" s="3" t="s">
        <v>50</v>
      </c>
      <c r="P22" s="3" t="s">
        <v>51</v>
      </c>
      <c r="Q22" s="3">
        <v>85.5</v>
      </c>
      <c r="R22" s="3">
        <v>2015.0</v>
      </c>
      <c r="S22" s="3">
        <v>95.5</v>
      </c>
      <c r="T22" s="3">
        <v>2017.0</v>
      </c>
      <c r="U22" s="3">
        <v>0.0</v>
      </c>
      <c r="V22" s="3">
        <v>0.0</v>
      </c>
      <c r="W22" s="3" t="s">
        <v>52</v>
      </c>
      <c r="X22" s="3" t="s">
        <v>53</v>
      </c>
      <c r="Y22" s="3" t="s">
        <v>54</v>
      </c>
      <c r="Z22" s="3">
        <v>6.75</v>
      </c>
      <c r="AA22" s="3">
        <v>7.35</v>
      </c>
      <c r="AB22" s="3">
        <v>6.6</v>
      </c>
      <c r="AC22" s="3">
        <v>7.34</v>
      </c>
      <c r="AD22" s="3">
        <v>7.52</v>
      </c>
      <c r="AE22" s="3">
        <v>7.1</v>
      </c>
      <c r="AF22" s="3">
        <v>0.0</v>
      </c>
      <c r="AG22" s="3" t="s">
        <v>254</v>
      </c>
      <c r="AH22" s="3" t="s">
        <v>255</v>
      </c>
      <c r="AI22" s="3" t="s">
        <v>256</v>
      </c>
      <c r="AJ22" s="3" t="s">
        <v>257</v>
      </c>
      <c r="AK22" s="3">
        <v>532185.0</v>
      </c>
      <c r="AL22" s="3" t="s">
        <v>258</v>
      </c>
      <c r="AM22" s="3" t="s">
        <v>99</v>
      </c>
      <c r="AN22" s="3" t="s">
        <v>259</v>
      </c>
      <c r="AO22" s="3" t="s">
        <v>60</v>
      </c>
      <c r="AP22" s="3" t="s">
        <v>61</v>
      </c>
      <c r="AQ22" s="3" t="s">
        <v>60</v>
      </c>
    </row>
    <row r="23" ht="15.75" customHeight="1">
      <c r="A23" s="4">
        <v>22.0</v>
      </c>
      <c r="B23" s="2">
        <v>1.60117736099E11</v>
      </c>
      <c r="C23" s="3" t="s">
        <v>260</v>
      </c>
      <c r="E23" s="3" t="s">
        <v>261</v>
      </c>
      <c r="F23" s="3">
        <v>1.0</v>
      </c>
      <c r="G23" s="1" t="str">
        <f t="shared" si="1"/>
        <v>Rishikesh  Kamalanathan</v>
      </c>
      <c r="H23" s="3" t="s">
        <v>45</v>
      </c>
      <c r="I23" s="3" t="s">
        <v>262</v>
      </c>
      <c r="J23" s="3" t="s">
        <v>263</v>
      </c>
      <c r="K23" s="3" t="s">
        <v>48</v>
      </c>
      <c r="L23" s="5" t="s">
        <v>264</v>
      </c>
      <c r="M23" s="3">
        <v>7.893704248E9</v>
      </c>
      <c r="N23" s="3">
        <v>8.91968742E9</v>
      </c>
      <c r="O23" s="3" t="s">
        <v>50</v>
      </c>
      <c r="P23" s="3" t="s">
        <v>51</v>
      </c>
      <c r="Q23" s="3">
        <v>64.6</v>
      </c>
      <c r="R23" s="3">
        <v>2015.0</v>
      </c>
      <c r="S23" s="3">
        <v>86.8</v>
      </c>
      <c r="T23" s="3">
        <v>2017.0</v>
      </c>
      <c r="U23" s="3">
        <v>0.0</v>
      </c>
      <c r="V23" s="3">
        <v>0.0</v>
      </c>
      <c r="W23" s="3" t="s">
        <v>52</v>
      </c>
      <c r="X23" s="3" t="s">
        <v>53</v>
      </c>
      <c r="Y23" s="3" t="s">
        <v>54</v>
      </c>
      <c r="Z23" s="3">
        <v>5.43</v>
      </c>
      <c r="AA23" s="3">
        <v>5.48</v>
      </c>
      <c r="AB23" s="3">
        <v>5.27</v>
      </c>
      <c r="AC23" s="3">
        <v>5.19</v>
      </c>
      <c r="AE23" s="3">
        <v>5.19</v>
      </c>
      <c r="AF23" s="3">
        <v>0.0</v>
      </c>
      <c r="AG23" s="3" t="s">
        <v>265</v>
      </c>
      <c r="AH23" s="3" t="s">
        <v>266</v>
      </c>
      <c r="AI23" s="3" t="s">
        <v>70</v>
      </c>
      <c r="AJ23" s="3" t="s">
        <v>58</v>
      </c>
      <c r="AK23" s="3">
        <v>500076.0</v>
      </c>
      <c r="AL23" s="3">
        <v>1.0</v>
      </c>
      <c r="AM23" s="3" t="s">
        <v>71</v>
      </c>
      <c r="AN23" s="3" t="s">
        <v>267</v>
      </c>
      <c r="AO23" s="3" t="s">
        <v>60</v>
      </c>
      <c r="AP23" s="3" t="s">
        <v>60</v>
      </c>
      <c r="AQ23" s="3" t="s">
        <v>60</v>
      </c>
    </row>
    <row r="24" ht="15.75" customHeight="1">
      <c r="A24" s="4">
        <v>23.0</v>
      </c>
      <c r="B24" s="2">
        <v>1.60117736066E11</v>
      </c>
      <c r="C24" s="3" t="s">
        <v>268</v>
      </c>
      <c r="D24" s="3" t="s">
        <v>269</v>
      </c>
      <c r="E24" s="3" t="s">
        <v>270</v>
      </c>
      <c r="F24" s="3">
        <v>0.0</v>
      </c>
      <c r="G24" s="1" t="str">
        <f t="shared" si="1"/>
        <v>Saadhana  Chandra  Poori </v>
      </c>
      <c r="H24" s="3" t="s">
        <v>64</v>
      </c>
      <c r="I24" s="3" t="s">
        <v>271</v>
      </c>
      <c r="J24" s="3" t="s">
        <v>272</v>
      </c>
      <c r="K24" s="3" t="s">
        <v>48</v>
      </c>
      <c r="L24" s="5" t="s">
        <v>273</v>
      </c>
      <c r="M24" s="3">
        <v>9.553393311E9</v>
      </c>
      <c r="N24" s="3">
        <v>9.866246146E9</v>
      </c>
      <c r="O24" s="3" t="s">
        <v>50</v>
      </c>
      <c r="P24" s="3" t="s">
        <v>51</v>
      </c>
      <c r="Q24" s="3">
        <v>88.97</v>
      </c>
      <c r="R24" s="3">
        <v>2015.0</v>
      </c>
      <c r="S24" s="3">
        <v>96.9</v>
      </c>
      <c r="T24" s="3">
        <v>2017.0</v>
      </c>
      <c r="U24" s="3">
        <v>0.0</v>
      </c>
      <c r="V24" s="3">
        <v>0.0</v>
      </c>
      <c r="W24" s="3" t="s">
        <v>52</v>
      </c>
      <c r="X24" s="3" t="s">
        <v>53</v>
      </c>
      <c r="Y24" s="3" t="s">
        <v>54</v>
      </c>
      <c r="Z24" s="3">
        <v>9.58</v>
      </c>
      <c r="AA24" s="3">
        <v>9.39</v>
      </c>
      <c r="AB24" s="3">
        <v>8.54</v>
      </c>
      <c r="AC24" s="3">
        <v>9.04</v>
      </c>
      <c r="AD24" s="3">
        <v>9.47</v>
      </c>
      <c r="AE24" s="3">
        <v>9.21</v>
      </c>
      <c r="AF24" s="3">
        <v>0.0</v>
      </c>
      <c r="AG24" s="3" t="s">
        <v>274</v>
      </c>
      <c r="AH24" s="3" t="s">
        <v>275</v>
      </c>
      <c r="AI24" s="3" t="s">
        <v>276</v>
      </c>
      <c r="AJ24" s="3" t="s">
        <v>277</v>
      </c>
      <c r="AK24" s="3">
        <v>500035.0</v>
      </c>
      <c r="AL24" s="3" t="s">
        <v>278</v>
      </c>
      <c r="AM24" s="3" t="s">
        <v>279</v>
      </c>
      <c r="AN24" s="3" t="s">
        <v>280</v>
      </c>
      <c r="AO24" s="3" t="s">
        <v>60</v>
      </c>
      <c r="AP24" s="3" t="s">
        <v>61</v>
      </c>
      <c r="AQ24" s="3" t="s">
        <v>60</v>
      </c>
    </row>
    <row r="25" ht="15.75" customHeight="1">
      <c r="A25" s="4">
        <v>24.0</v>
      </c>
      <c r="B25" s="2">
        <v>1.60117736322E11</v>
      </c>
      <c r="C25" s="3" t="s">
        <v>281</v>
      </c>
      <c r="E25" s="3" t="s">
        <v>282</v>
      </c>
      <c r="F25" s="3">
        <v>0.0</v>
      </c>
      <c r="G25" s="1" t="str">
        <f t="shared" si="1"/>
        <v>Shailaja  Gugulothu</v>
      </c>
      <c r="H25" s="3" t="s">
        <v>64</v>
      </c>
      <c r="I25" s="3" t="s">
        <v>283</v>
      </c>
      <c r="J25" s="3" t="s">
        <v>284</v>
      </c>
      <c r="K25" s="3" t="s">
        <v>48</v>
      </c>
      <c r="L25" s="5" t="s">
        <v>285</v>
      </c>
      <c r="M25" s="3">
        <v>8.247473568E9</v>
      </c>
      <c r="N25" s="3">
        <v>8.247473568E9</v>
      </c>
      <c r="O25" s="3" t="s">
        <v>50</v>
      </c>
      <c r="P25" s="3" t="s">
        <v>51</v>
      </c>
      <c r="Q25" s="3">
        <v>77.9</v>
      </c>
      <c r="R25" s="3">
        <v>2015.0</v>
      </c>
      <c r="S25" s="3">
        <v>84.4</v>
      </c>
      <c r="T25" s="3">
        <v>2018.0</v>
      </c>
      <c r="U25" s="3">
        <v>84.4</v>
      </c>
      <c r="V25" s="3">
        <v>2018.0</v>
      </c>
      <c r="W25" s="3" t="s">
        <v>52</v>
      </c>
      <c r="X25" s="3" t="s">
        <v>53</v>
      </c>
      <c r="Y25" s="3" t="s">
        <v>54</v>
      </c>
      <c r="AB25" s="3">
        <v>6.29</v>
      </c>
      <c r="AC25" s="3">
        <v>7.76</v>
      </c>
      <c r="AD25" s="3">
        <v>7.73</v>
      </c>
      <c r="AE25" s="3">
        <v>7.27</v>
      </c>
      <c r="AF25" s="3">
        <v>0.0</v>
      </c>
      <c r="AG25" s="3" t="s">
        <v>286</v>
      </c>
      <c r="AH25" s="3" t="s">
        <v>287</v>
      </c>
      <c r="AI25" s="3" t="s">
        <v>288</v>
      </c>
      <c r="AJ25" s="3" t="s">
        <v>58</v>
      </c>
      <c r="AK25" s="3">
        <v>506369.0</v>
      </c>
      <c r="AL25" s="3">
        <v>0.0</v>
      </c>
      <c r="AM25" s="3" t="s">
        <v>59</v>
      </c>
      <c r="AN25" s="3" t="s">
        <v>59</v>
      </c>
      <c r="AO25" s="3" t="s">
        <v>61</v>
      </c>
      <c r="AP25" s="3" t="s">
        <v>61</v>
      </c>
      <c r="AQ25" s="3" t="s">
        <v>60</v>
      </c>
    </row>
    <row r="26" ht="15.75" customHeight="1">
      <c r="A26" s="4">
        <v>25.0</v>
      </c>
      <c r="B26" s="2">
        <v>1.60117736076E11</v>
      </c>
      <c r="C26" s="3" t="s">
        <v>289</v>
      </c>
      <c r="E26" s="3" t="s">
        <v>290</v>
      </c>
      <c r="F26" s="3">
        <v>0.0</v>
      </c>
      <c r="G26" s="1" t="str">
        <f t="shared" si="1"/>
        <v>Baladitya  Boddu</v>
      </c>
      <c r="H26" s="3" t="s">
        <v>45</v>
      </c>
      <c r="I26" s="3" t="s">
        <v>291</v>
      </c>
      <c r="J26" s="3" t="s">
        <v>292</v>
      </c>
      <c r="K26" s="3" t="s">
        <v>48</v>
      </c>
      <c r="L26" s="5" t="s">
        <v>293</v>
      </c>
      <c r="M26" s="3">
        <v>8.374517959E9</v>
      </c>
      <c r="N26" s="3">
        <v>9.908139308E9</v>
      </c>
      <c r="O26" s="3" t="s">
        <v>50</v>
      </c>
      <c r="P26" s="3" t="s">
        <v>51</v>
      </c>
      <c r="Q26" s="3">
        <v>90.25</v>
      </c>
      <c r="R26" s="3">
        <v>2015.0</v>
      </c>
      <c r="S26" s="3">
        <v>95.9</v>
      </c>
      <c r="T26" s="3">
        <v>2017.0</v>
      </c>
      <c r="U26" s="3">
        <v>0.0</v>
      </c>
      <c r="V26" s="3">
        <v>0.0</v>
      </c>
      <c r="W26" s="3" t="s">
        <v>52</v>
      </c>
      <c r="X26" s="3" t="s">
        <v>53</v>
      </c>
      <c r="Y26" s="3" t="s">
        <v>54</v>
      </c>
      <c r="Z26" s="3">
        <v>6.51</v>
      </c>
      <c r="AA26" s="3">
        <v>6.84</v>
      </c>
      <c r="AB26" s="3">
        <v>6.09</v>
      </c>
      <c r="AC26" s="3">
        <v>7.05</v>
      </c>
      <c r="AD26" s="3">
        <v>8.85</v>
      </c>
      <c r="AE26" s="3">
        <v>7.06</v>
      </c>
      <c r="AF26" s="3">
        <v>0.0</v>
      </c>
      <c r="AG26" s="3" t="s">
        <v>294</v>
      </c>
      <c r="AH26" s="3" t="s">
        <v>295</v>
      </c>
      <c r="AI26" s="3" t="s">
        <v>296</v>
      </c>
      <c r="AJ26" s="3" t="s">
        <v>58</v>
      </c>
      <c r="AK26" s="3">
        <v>500001.0</v>
      </c>
      <c r="AL26" s="3">
        <v>0.0</v>
      </c>
      <c r="AM26" s="3" t="s">
        <v>59</v>
      </c>
      <c r="AN26" s="3" t="s">
        <v>59</v>
      </c>
      <c r="AO26" s="3" t="s">
        <v>60</v>
      </c>
      <c r="AP26" s="3" t="s">
        <v>61</v>
      </c>
      <c r="AQ26" s="3" t="s">
        <v>60</v>
      </c>
    </row>
    <row r="27" ht="15.75" customHeight="1">
      <c r="A27" s="4">
        <v>26.0</v>
      </c>
      <c r="B27" s="2">
        <v>1.60117736079E11</v>
      </c>
      <c r="C27" s="3" t="s">
        <v>297</v>
      </c>
      <c r="D27" s="3" t="s">
        <v>298</v>
      </c>
      <c r="E27" s="3" t="s">
        <v>299</v>
      </c>
      <c r="F27" s="3">
        <v>0.0</v>
      </c>
      <c r="G27" s="1" t="str">
        <f t="shared" si="1"/>
        <v>Furqan  Al Idrees Dastagir</v>
      </c>
      <c r="H27" s="3" t="s">
        <v>45</v>
      </c>
      <c r="I27" s="3" t="s">
        <v>300</v>
      </c>
      <c r="J27" s="3" t="s">
        <v>301</v>
      </c>
      <c r="K27" s="3" t="s">
        <v>48</v>
      </c>
      <c r="L27" s="5" t="s">
        <v>302</v>
      </c>
      <c r="M27" s="3">
        <v>8.008031094E9</v>
      </c>
      <c r="N27" s="3">
        <v>8.790788321E9</v>
      </c>
      <c r="O27" s="3" t="s">
        <v>50</v>
      </c>
      <c r="P27" s="3" t="s">
        <v>51</v>
      </c>
      <c r="Q27" s="3">
        <v>79.8</v>
      </c>
      <c r="R27" s="3">
        <v>2015.0</v>
      </c>
      <c r="S27" s="3">
        <v>79.0</v>
      </c>
      <c r="T27" s="3">
        <v>2017.0</v>
      </c>
      <c r="U27" s="3">
        <v>0.0</v>
      </c>
      <c r="V27" s="3">
        <v>0.0</v>
      </c>
      <c r="W27" s="3" t="s">
        <v>52</v>
      </c>
      <c r="X27" s="3" t="s">
        <v>53</v>
      </c>
      <c r="Y27" s="3" t="s">
        <v>54</v>
      </c>
      <c r="Z27" s="3">
        <v>7.12</v>
      </c>
      <c r="AA27" s="3">
        <v>7.85</v>
      </c>
      <c r="AB27" s="3">
        <v>6.93</v>
      </c>
      <c r="AC27" s="3">
        <v>6.95</v>
      </c>
      <c r="AD27" s="3">
        <v>7.47</v>
      </c>
      <c r="AE27" s="3">
        <v>7.27</v>
      </c>
      <c r="AF27" s="3">
        <v>0.0</v>
      </c>
      <c r="AG27" s="3" t="s">
        <v>303</v>
      </c>
      <c r="AH27" s="3" t="s">
        <v>303</v>
      </c>
      <c r="AI27" s="3" t="s">
        <v>276</v>
      </c>
      <c r="AJ27" s="3" t="s">
        <v>277</v>
      </c>
      <c r="AK27" s="3">
        <v>500028.0</v>
      </c>
      <c r="AL27" s="3" t="s">
        <v>304</v>
      </c>
      <c r="AM27" s="3" t="s">
        <v>59</v>
      </c>
      <c r="AN27" s="3" t="s">
        <v>59</v>
      </c>
      <c r="AO27" s="3" t="s">
        <v>61</v>
      </c>
      <c r="AP27" s="3" t="s">
        <v>60</v>
      </c>
      <c r="AQ27" s="3" t="s">
        <v>60</v>
      </c>
    </row>
    <row r="28" ht="15.75" customHeight="1">
      <c r="A28" s="4">
        <v>27.0</v>
      </c>
      <c r="B28" s="2">
        <v>1.6011773607E11</v>
      </c>
      <c r="C28" s="3" t="s">
        <v>305</v>
      </c>
      <c r="D28" s="3" t="s">
        <v>305</v>
      </c>
      <c r="E28" s="3" t="s">
        <v>306</v>
      </c>
      <c r="F28" s="3">
        <v>0.0</v>
      </c>
      <c r="G28" s="1" t="str">
        <f t="shared" si="1"/>
        <v>Sindhuja Sindhuja Katepaga</v>
      </c>
      <c r="H28" s="3" t="s">
        <v>64</v>
      </c>
      <c r="I28" s="3" t="s">
        <v>307</v>
      </c>
      <c r="J28" s="3" t="s">
        <v>308</v>
      </c>
      <c r="K28" s="3" t="s">
        <v>48</v>
      </c>
      <c r="L28" s="5" t="s">
        <v>309</v>
      </c>
      <c r="M28" s="3">
        <v>7.780287531E9</v>
      </c>
      <c r="N28" s="3">
        <v>9.059766554E9</v>
      </c>
      <c r="O28" s="3" t="s">
        <v>50</v>
      </c>
      <c r="P28" s="3" t="s">
        <v>51</v>
      </c>
      <c r="Q28" s="3">
        <v>78.85</v>
      </c>
      <c r="R28" s="3">
        <v>2015.0</v>
      </c>
      <c r="S28" s="3">
        <v>90.2</v>
      </c>
      <c r="T28" s="3">
        <v>2017.0</v>
      </c>
      <c r="U28" s="3">
        <v>0.0</v>
      </c>
      <c r="V28" s="3">
        <v>0.0</v>
      </c>
      <c r="W28" s="3" t="s">
        <v>52</v>
      </c>
      <c r="X28" s="3" t="s">
        <v>53</v>
      </c>
      <c r="Y28" s="3" t="s">
        <v>54</v>
      </c>
      <c r="Z28" s="3">
        <v>6.11</v>
      </c>
      <c r="AA28" s="3">
        <v>5.82</v>
      </c>
      <c r="AB28" s="3">
        <v>5.78</v>
      </c>
      <c r="AC28" s="3">
        <v>7.17</v>
      </c>
      <c r="AD28" s="3">
        <v>7.81</v>
      </c>
      <c r="AE28" s="3">
        <v>6.54</v>
      </c>
      <c r="AF28" s="3">
        <v>0.0</v>
      </c>
      <c r="AG28" s="3" t="s">
        <v>310</v>
      </c>
      <c r="AH28" s="3" t="s">
        <v>311</v>
      </c>
      <c r="AI28" s="3" t="s">
        <v>70</v>
      </c>
      <c r="AJ28" s="3" t="s">
        <v>58</v>
      </c>
      <c r="AK28" s="3">
        <v>509401.0</v>
      </c>
      <c r="AL28" s="3">
        <v>0.0</v>
      </c>
      <c r="AM28" s="3" t="s">
        <v>59</v>
      </c>
      <c r="AN28" s="3" t="s">
        <v>59</v>
      </c>
      <c r="AO28" s="3" t="s">
        <v>60</v>
      </c>
      <c r="AP28" s="3" t="s">
        <v>61</v>
      </c>
      <c r="AQ28" s="3" t="s">
        <v>60</v>
      </c>
    </row>
    <row r="29" ht="15.75" customHeight="1">
      <c r="A29" s="4">
        <v>28.0</v>
      </c>
      <c r="B29" s="2">
        <v>1.60117736074E11</v>
      </c>
      <c r="C29" s="3" t="s">
        <v>312</v>
      </c>
      <c r="D29" s="3" t="s">
        <v>313</v>
      </c>
      <c r="E29" s="3" t="s">
        <v>142</v>
      </c>
      <c r="F29" s="3">
        <v>2.0</v>
      </c>
      <c r="G29" s="1" t="str">
        <f t="shared" si="1"/>
        <v>Nagula Ajay Kumar</v>
      </c>
      <c r="H29" s="3" t="s">
        <v>45</v>
      </c>
      <c r="I29" s="3" t="s">
        <v>314</v>
      </c>
      <c r="J29" s="3" t="s">
        <v>315</v>
      </c>
      <c r="K29" s="3" t="s">
        <v>48</v>
      </c>
      <c r="L29" s="5" t="s">
        <v>316</v>
      </c>
      <c r="M29" s="3">
        <v>9.398558891E9</v>
      </c>
      <c r="N29" s="3">
        <v>8.125505085E9</v>
      </c>
      <c r="O29" s="3" t="s">
        <v>50</v>
      </c>
      <c r="P29" s="3" t="s">
        <v>51</v>
      </c>
      <c r="Q29" s="3">
        <v>87.4</v>
      </c>
      <c r="R29" s="3">
        <v>2015.0</v>
      </c>
      <c r="S29" s="3">
        <v>96.5</v>
      </c>
      <c r="T29" s="3">
        <v>2017.0</v>
      </c>
      <c r="U29" s="3">
        <v>0.0</v>
      </c>
      <c r="V29" s="3">
        <v>0.0</v>
      </c>
      <c r="W29" s="3" t="s">
        <v>52</v>
      </c>
      <c r="X29" s="3" t="s">
        <v>53</v>
      </c>
      <c r="Y29" s="3" t="s">
        <v>54</v>
      </c>
      <c r="Z29" s="3">
        <v>6.36</v>
      </c>
      <c r="AA29" s="3">
        <v>6.09</v>
      </c>
      <c r="AB29" s="3">
        <v>5.89</v>
      </c>
      <c r="AC29" s="3">
        <v>6.35</v>
      </c>
      <c r="AE29" s="3">
        <v>6.1</v>
      </c>
      <c r="AF29" s="3">
        <v>0.0</v>
      </c>
      <c r="AG29" s="3" t="s">
        <v>317</v>
      </c>
      <c r="AH29" s="3" t="s">
        <v>318</v>
      </c>
      <c r="AI29" s="3" t="s">
        <v>70</v>
      </c>
      <c r="AJ29" s="3" t="s">
        <v>58</v>
      </c>
      <c r="AK29" s="3">
        <v>505452.0</v>
      </c>
      <c r="AL29" s="3" t="s">
        <v>319</v>
      </c>
      <c r="AM29" s="3" t="s">
        <v>320</v>
      </c>
      <c r="AN29" s="3" t="s">
        <v>321</v>
      </c>
      <c r="AO29" s="3" t="s">
        <v>61</v>
      </c>
      <c r="AP29" s="3" t="s">
        <v>60</v>
      </c>
      <c r="AQ29" s="3" t="s">
        <v>60</v>
      </c>
    </row>
    <row r="30" ht="15.75" customHeight="1">
      <c r="A30" s="4">
        <v>29.0</v>
      </c>
      <c r="B30" s="2">
        <v>1.60117736068E11</v>
      </c>
      <c r="C30" s="3" t="s">
        <v>322</v>
      </c>
      <c r="E30" s="3" t="s">
        <v>323</v>
      </c>
      <c r="F30" s="3">
        <v>0.0</v>
      </c>
      <c r="G30" s="1" t="str">
        <f t="shared" si="1"/>
        <v>P Sanjana  P</v>
      </c>
      <c r="H30" s="3" t="s">
        <v>64</v>
      </c>
      <c r="I30" s="3" t="s">
        <v>324</v>
      </c>
      <c r="J30" s="3" t="s">
        <v>325</v>
      </c>
      <c r="K30" s="3" t="s">
        <v>48</v>
      </c>
      <c r="L30" s="5" t="s">
        <v>326</v>
      </c>
      <c r="M30" s="3">
        <v>8.712772903E9</v>
      </c>
      <c r="N30" s="3">
        <v>9.491018801E9</v>
      </c>
      <c r="O30" s="3" t="s">
        <v>50</v>
      </c>
      <c r="P30" s="3" t="s">
        <v>51</v>
      </c>
      <c r="Q30" s="3">
        <v>83.6</v>
      </c>
      <c r="R30" s="3">
        <v>2015.0</v>
      </c>
      <c r="S30" s="3">
        <v>86.8</v>
      </c>
      <c r="T30" s="3">
        <v>2017.0</v>
      </c>
      <c r="U30" s="3">
        <v>0.0</v>
      </c>
      <c r="V30" s="3">
        <v>0.0</v>
      </c>
      <c r="W30" s="3" t="s">
        <v>52</v>
      </c>
      <c r="X30" s="3" t="s">
        <v>53</v>
      </c>
      <c r="Y30" s="3" t="s">
        <v>54</v>
      </c>
      <c r="Z30" s="3">
        <v>6.65</v>
      </c>
      <c r="AA30" s="3">
        <v>7.2</v>
      </c>
      <c r="AB30" s="3">
        <v>6.48</v>
      </c>
      <c r="AC30" s="3">
        <v>7.53</v>
      </c>
      <c r="AD30" s="3">
        <v>7.88</v>
      </c>
      <c r="AE30" s="3">
        <v>7.15</v>
      </c>
      <c r="AF30" s="3">
        <v>0.0</v>
      </c>
      <c r="AG30" s="3" t="s">
        <v>327</v>
      </c>
      <c r="AH30" s="3" t="s">
        <v>328</v>
      </c>
      <c r="AI30" s="3" t="s">
        <v>329</v>
      </c>
      <c r="AJ30" s="3" t="s">
        <v>58</v>
      </c>
      <c r="AK30" s="3">
        <v>500026.0</v>
      </c>
      <c r="AL30" s="3" t="s">
        <v>330</v>
      </c>
      <c r="AM30" s="3" t="s">
        <v>99</v>
      </c>
      <c r="AN30" s="3" t="s">
        <v>331</v>
      </c>
      <c r="AO30" s="3" t="s">
        <v>61</v>
      </c>
      <c r="AP30" s="3" t="s">
        <v>61</v>
      </c>
      <c r="AQ30" s="3" t="s">
        <v>60</v>
      </c>
    </row>
    <row r="31" ht="15.75" customHeight="1">
      <c r="A31" s="4">
        <v>30.0</v>
      </c>
      <c r="B31" s="2">
        <v>1.60117736065E11</v>
      </c>
      <c r="C31" s="3" t="s">
        <v>332</v>
      </c>
      <c r="E31" s="3" t="s">
        <v>333</v>
      </c>
      <c r="F31" s="3">
        <v>0.0</v>
      </c>
      <c r="G31" s="1" t="str">
        <f t="shared" si="1"/>
        <v>Rishitha  Yennam</v>
      </c>
      <c r="H31" s="3" t="s">
        <v>64</v>
      </c>
      <c r="I31" s="3" t="s">
        <v>334</v>
      </c>
      <c r="J31" s="3" t="s">
        <v>335</v>
      </c>
      <c r="K31" s="3" t="s">
        <v>48</v>
      </c>
      <c r="L31" s="5" t="s">
        <v>336</v>
      </c>
      <c r="M31" s="3">
        <v>8.639047858E9</v>
      </c>
      <c r="N31" s="3">
        <v>9.949524538E9</v>
      </c>
      <c r="O31" s="3" t="s">
        <v>50</v>
      </c>
      <c r="P31" s="3" t="s">
        <v>51</v>
      </c>
      <c r="Q31" s="3">
        <v>93.1</v>
      </c>
      <c r="R31" s="3">
        <v>2015.0</v>
      </c>
      <c r="S31" s="3">
        <v>98.3</v>
      </c>
      <c r="T31" s="3">
        <v>2017.0</v>
      </c>
      <c r="U31" s="3">
        <v>0.0</v>
      </c>
      <c r="V31" s="3">
        <v>0.0</v>
      </c>
      <c r="W31" s="3" t="s">
        <v>52</v>
      </c>
      <c r="X31" s="3" t="s">
        <v>53</v>
      </c>
      <c r="Y31" s="3" t="s">
        <v>54</v>
      </c>
      <c r="Z31" s="3">
        <v>7.17</v>
      </c>
      <c r="AA31" s="3">
        <v>7.16</v>
      </c>
      <c r="AB31" s="3">
        <v>6.1</v>
      </c>
      <c r="AC31" s="3">
        <v>7.29</v>
      </c>
      <c r="AD31" s="3">
        <v>7.94</v>
      </c>
      <c r="AE31" s="3">
        <v>7.13</v>
      </c>
      <c r="AF31" s="3">
        <v>0.0</v>
      </c>
      <c r="AG31" s="3" t="s">
        <v>337</v>
      </c>
      <c r="AH31" s="3" t="s">
        <v>338</v>
      </c>
      <c r="AI31" s="3" t="s">
        <v>70</v>
      </c>
      <c r="AJ31" s="3" t="s">
        <v>58</v>
      </c>
      <c r="AK31" s="3">
        <v>500035.0</v>
      </c>
      <c r="AL31" s="3" t="s">
        <v>339</v>
      </c>
      <c r="AM31" s="3" t="s">
        <v>340</v>
      </c>
      <c r="AN31" s="3" t="s">
        <v>59</v>
      </c>
      <c r="AO31" s="3" t="s">
        <v>60</v>
      </c>
      <c r="AP31" s="3" t="s">
        <v>61</v>
      </c>
      <c r="AQ31" s="3" t="s">
        <v>60</v>
      </c>
    </row>
    <row r="32" ht="15.75" customHeight="1">
      <c r="A32" s="4">
        <v>31.0</v>
      </c>
      <c r="B32" s="2">
        <v>1.60117736061E11</v>
      </c>
      <c r="C32" s="3" t="s">
        <v>341</v>
      </c>
      <c r="E32" s="3" t="s">
        <v>342</v>
      </c>
      <c r="F32" s="3">
        <v>0.0</v>
      </c>
      <c r="G32" s="1" t="str">
        <f t="shared" si="1"/>
        <v>Aishwarya priya moukthika   Sriram</v>
      </c>
      <c r="H32" s="3" t="s">
        <v>64</v>
      </c>
      <c r="I32" s="3" t="s">
        <v>343</v>
      </c>
      <c r="J32" s="3" t="s">
        <v>344</v>
      </c>
      <c r="K32" s="3" t="s">
        <v>48</v>
      </c>
      <c r="L32" s="5" t="s">
        <v>345</v>
      </c>
      <c r="M32" s="3">
        <v>8.074836438E9</v>
      </c>
      <c r="N32" s="3">
        <v>8.333098911E9</v>
      </c>
      <c r="O32" s="3" t="s">
        <v>50</v>
      </c>
      <c r="P32" s="3" t="s">
        <v>51</v>
      </c>
      <c r="Q32" s="3">
        <v>92.15</v>
      </c>
      <c r="R32" s="3">
        <v>2015.0</v>
      </c>
      <c r="S32" s="3">
        <v>95.9</v>
      </c>
      <c r="T32" s="3">
        <v>2017.0</v>
      </c>
      <c r="U32" s="3">
        <v>0.0</v>
      </c>
      <c r="V32" s="3">
        <v>0.0</v>
      </c>
      <c r="W32" s="3" t="s">
        <v>52</v>
      </c>
      <c r="X32" s="3" t="s">
        <v>53</v>
      </c>
      <c r="Y32" s="3" t="s">
        <v>54</v>
      </c>
      <c r="Z32" s="3">
        <v>6.71</v>
      </c>
      <c r="AA32" s="3">
        <v>6.24</v>
      </c>
      <c r="AB32" s="3">
        <v>6.43</v>
      </c>
      <c r="AC32" s="3">
        <v>6.41</v>
      </c>
      <c r="AD32" s="3">
        <v>7.23</v>
      </c>
      <c r="AE32" s="3">
        <v>6.6</v>
      </c>
      <c r="AF32" s="3">
        <v>0.0</v>
      </c>
      <c r="AG32" s="3" t="s">
        <v>346</v>
      </c>
      <c r="AH32" s="3" t="s">
        <v>347</v>
      </c>
      <c r="AI32" s="3" t="s">
        <v>348</v>
      </c>
      <c r="AJ32" s="3" t="s">
        <v>349</v>
      </c>
      <c r="AK32" s="3">
        <v>523230.0</v>
      </c>
      <c r="AL32" s="3" t="s">
        <v>350</v>
      </c>
      <c r="AM32" s="3" t="s">
        <v>351</v>
      </c>
      <c r="AN32" s="3" t="s">
        <v>352</v>
      </c>
      <c r="AO32" s="3" t="s">
        <v>61</v>
      </c>
      <c r="AP32" s="3" t="s">
        <v>61</v>
      </c>
      <c r="AQ32" s="3" t="s">
        <v>60</v>
      </c>
    </row>
    <row r="33" ht="15.75" customHeight="1">
      <c r="A33" s="4">
        <v>32.0</v>
      </c>
      <c r="B33" s="2">
        <v>1.60117736086E11</v>
      </c>
      <c r="C33" s="3" t="s">
        <v>353</v>
      </c>
      <c r="D33" s="3" t="s">
        <v>354</v>
      </c>
      <c r="E33" s="3" t="s">
        <v>44</v>
      </c>
      <c r="F33" s="3">
        <v>0.0</v>
      </c>
      <c r="G33" s="1" t="str">
        <f t="shared" si="1"/>
        <v>Manish reddy B Reddy</v>
      </c>
      <c r="H33" s="3" t="s">
        <v>45</v>
      </c>
      <c r="I33" s="3" t="s">
        <v>355</v>
      </c>
      <c r="J33" s="3" t="s">
        <v>356</v>
      </c>
      <c r="K33" s="3" t="s">
        <v>48</v>
      </c>
      <c r="L33" s="3" t="s">
        <v>357</v>
      </c>
      <c r="M33" s="3">
        <v>9.666616481E9</v>
      </c>
      <c r="N33" s="3">
        <v>9.966590777E9</v>
      </c>
      <c r="O33" s="3" t="s">
        <v>50</v>
      </c>
      <c r="P33" s="3" t="s">
        <v>51</v>
      </c>
      <c r="Q33" s="3">
        <v>9.0</v>
      </c>
      <c r="R33" s="3">
        <v>2014.0</v>
      </c>
      <c r="S33" s="3">
        <v>77.1</v>
      </c>
      <c r="T33" s="3">
        <v>2016.0</v>
      </c>
      <c r="U33" s="3">
        <v>0.0</v>
      </c>
      <c r="V33" s="3">
        <v>0.0</v>
      </c>
      <c r="W33" s="3" t="s">
        <v>52</v>
      </c>
      <c r="X33" s="3" t="s">
        <v>53</v>
      </c>
      <c r="Y33" s="3" t="s">
        <v>54</v>
      </c>
      <c r="Z33" s="3">
        <v>6.0</v>
      </c>
      <c r="AA33" s="3">
        <v>5.8</v>
      </c>
      <c r="AB33" s="3">
        <v>6.1</v>
      </c>
      <c r="AC33" s="3">
        <v>6.3</v>
      </c>
      <c r="AD33" s="3">
        <v>6.4</v>
      </c>
      <c r="AE33" s="3">
        <v>6.3</v>
      </c>
      <c r="AF33" s="3">
        <v>0.0</v>
      </c>
      <c r="AG33" s="3" t="s">
        <v>358</v>
      </c>
      <c r="AH33" s="3" t="s">
        <v>359</v>
      </c>
      <c r="AI33" s="3" t="s">
        <v>360</v>
      </c>
      <c r="AJ33" s="3" t="s">
        <v>361</v>
      </c>
      <c r="AK33" s="3">
        <v>503107.0</v>
      </c>
      <c r="AL33" s="3">
        <v>1.0</v>
      </c>
      <c r="AM33" s="3" t="s">
        <v>362</v>
      </c>
      <c r="AN33" s="3" t="s">
        <v>363</v>
      </c>
      <c r="AO33" s="3" t="s">
        <v>60</v>
      </c>
      <c r="AP33" s="3" t="s">
        <v>60</v>
      </c>
      <c r="AQ33" s="3" t="s">
        <v>60</v>
      </c>
    </row>
    <row r="34" ht="15.75" customHeight="1">
      <c r="A34" s="4">
        <v>33.0</v>
      </c>
      <c r="B34" s="2">
        <v>1.60117736106E11</v>
      </c>
      <c r="C34" s="3" t="s">
        <v>364</v>
      </c>
      <c r="D34" s="3" t="s">
        <v>365</v>
      </c>
      <c r="E34" s="3" t="s">
        <v>366</v>
      </c>
      <c r="F34" s="3">
        <v>0.0</v>
      </c>
      <c r="G34" s="1" t="str">
        <f t="shared" si="1"/>
        <v>Syed Ansar Mohiuddin</v>
      </c>
      <c r="H34" s="3" t="s">
        <v>45</v>
      </c>
      <c r="I34" s="3" t="s">
        <v>367</v>
      </c>
      <c r="J34" s="3" t="s">
        <v>368</v>
      </c>
      <c r="K34" s="3" t="s">
        <v>48</v>
      </c>
      <c r="L34" s="5" t="s">
        <v>369</v>
      </c>
      <c r="M34" s="3">
        <v>8.466922426E9</v>
      </c>
      <c r="N34" s="3">
        <v>9.676930911E9</v>
      </c>
      <c r="O34" s="3" t="s">
        <v>50</v>
      </c>
      <c r="P34" s="3" t="s">
        <v>51</v>
      </c>
      <c r="Q34" s="3">
        <v>83.6</v>
      </c>
      <c r="R34" s="3">
        <v>2015.0</v>
      </c>
      <c r="S34" s="3">
        <v>86.7</v>
      </c>
      <c r="T34" s="3">
        <v>2017.0</v>
      </c>
      <c r="U34" s="3">
        <v>0.0</v>
      </c>
      <c r="V34" s="3">
        <v>0.0</v>
      </c>
      <c r="W34" s="3" t="s">
        <v>52</v>
      </c>
      <c r="X34" s="3" t="s">
        <v>53</v>
      </c>
      <c r="Y34" s="3" t="s">
        <v>54</v>
      </c>
      <c r="Z34" s="3">
        <v>7.44</v>
      </c>
      <c r="AA34" s="3">
        <v>7.73</v>
      </c>
      <c r="AB34" s="3">
        <v>7.15</v>
      </c>
      <c r="AC34" s="3">
        <v>7.29</v>
      </c>
      <c r="AD34" s="3">
        <v>8.69</v>
      </c>
      <c r="AE34" s="3">
        <v>7.65</v>
      </c>
      <c r="AF34" s="3">
        <v>0.0</v>
      </c>
      <c r="AG34" s="3" t="s">
        <v>370</v>
      </c>
      <c r="AH34" s="3" t="s">
        <v>371</v>
      </c>
      <c r="AI34" s="3" t="s">
        <v>186</v>
      </c>
      <c r="AJ34" s="3" t="s">
        <v>58</v>
      </c>
      <c r="AK34" s="3">
        <v>505001.0</v>
      </c>
      <c r="AL34" s="3" t="s">
        <v>372</v>
      </c>
      <c r="AM34" s="3" t="s">
        <v>373</v>
      </c>
      <c r="AN34" s="3" t="s">
        <v>374</v>
      </c>
      <c r="AO34" s="3" t="s">
        <v>60</v>
      </c>
      <c r="AP34" s="3" t="s">
        <v>60</v>
      </c>
      <c r="AQ34" s="3" t="s">
        <v>60</v>
      </c>
    </row>
    <row r="35" ht="15.75" customHeight="1">
      <c r="A35" s="4">
        <v>34.0</v>
      </c>
      <c r="B35" s="2">
        <v>1.60117736115E11</v>
      </c>
      <c r="C35" s="3" t="s">
        <v>375</v>
      </c>
      <c r="D35" s="3" t="s">
        <v>376</v>
      </c>
      <c r="E35" s="3" t="s">
        <v>377</v>
      </c>
      <c r="F35" s="3">
        <v>0.0</v>
      </c>
      <c r="G35" s="1" t="str">
        <f t="shared" si="1"/>
        <v>Venkata Vinai Dendukuri</v>
      </c>
      <c r="H35" s="3" t="s">
        <v>45</v>
      </c>
      <c r="I35" s="3" t="s">
        <v>378</v>
      </c>
      <c r="J35" s="3" t="s">
        <v>379</v>
      </c>
      <c r="K35" s="3" t="s">
        <v>48</v>
      </c>
      <c r="L35" s="5" t="s">
        <v>380</v>
      </c>
      <c r="M35" s="3">
        <v>9.100988863E9</v>
      </c>
      <c r="N35" s="3">
        <v>9.989069378E9</v>
      </c>
      <c r="O35" s="3" t="s">
        <v>50</v>
      </c>
      <c r="P35" s="3" t="s">
        <v>51</v>
      </c>
      <c r="Q35" s="3">
        <v>91.5</v>
      </c>
      <c r="R35" s="3">
        <v>2015.0</v>
      </c>
      <c r="S35" s="3">
        <v>89.0</v>
      </c>
      <c r="T35" s="3">
        <v>2017.0</v>
      </c>
      <c r="U35" s="3">
        <v>0.0</v>
      </c>
      <c r="V35" s="3">
        <v>0.0</v>
      </c>
      <c r="W35" s="3" t="s">
        <v>52</v>
      </c>
      <c r="X35" s="3" t="s">
        <v>53</v>
      </c>
      <c r="Y35" s="3" t="s">
        <v>54</v>
      </c>
      <c r="Z35" s="3">
        <v>8.35</v>
      </c>
      <c r="AA35" s="3">
        <v>7.65</v>
      </c>
      <c r="AB35" s="3">
        <v>7.51</v>
      </c>
      <c r="AC35" s="3">
        <v>8.13</v>
      </c>
      <c r="AD35" s="3">
        <v>8.1</v>
      </c>
      <c r="AE35" s="3">
        <v>7.9</v>
      </c>
      <c r="AF35" s="3">
        <v>0.0</v>
      </c>
      <c r="AG35" s="3" t="s">
        <v>381</v>
      </c>
      <c r="AH35" s="3" t="s">
        <v>382</v>
      </c>
      <c r="AI35" s="3" t="s">
        <v>70</v>
      </c>
      <c r="AJ35" s="3" t="s">
        <v>58</v>
      </c>
      <c r="AK35" s="3">
        <v>500084.0</v>
      </c>
      <c r="AL35" s="3" t="s">
        <v>383</v>
      </c>
      <c r="AM35" s="3" t="s">
        <v>384</v>
      </c>
      <c r="AN35" s="3" t="s">
        <v>385</v>
      </c>
      <c r="AO35" s="3" t="s">
        <v>60</v>
      </c>
      <c r="AP35" s="3" t="s">
        <v>60</v>
      </c>
      <c r="AQ35" s="3" t="s">
        <v>60</v>
      </c>
    </row>
    <row r="36" ht="15.75" customHeight="1">
      <c r="A36" s="4">
        <v>35.0</v>
      </c>
      <c r="B36" s="2">
        <v>1.60117736114E11</v>
      </c>
      <c r="C36" s="3" t="s">
        <v>386</v>
      </c>
      <c r="D36" s="3" t="s">
        <v>387</v>
      </c>
      <c r="E36" s="3" t="s">
        <v>388</v>
      </c>
      <c r="F36" s="3">
        <v>0.0</v>
      </c>
      <c r="G36" s="1" t="str">
        <f t="shared" si="1"/>
        <v>MUDDAS VENKATA RAMANA</v>
      </c>
      <c r="H36" s="3" t="s">
        <v>45</v>
      </c>
      <c r="I36" s="3" t="s">
        <v>389</v>
      </c>
      <c r="J36" s="3" t="s">
        <v>390</v>
      </c>
      <c r="K36" s="3" t="s">
        <v>48</v>
      </c>
      <c r="L36" s="5" t="s">
        <v>391</v>
      </c>
      <c r="M36" s="3">
        <v>9.182522893E9</v>
      </c>
      <c r="N36" s="3">
        <v>9.182522893E9</v>
      </c>
      <c r="O36" s="3" t="s">
        <v>50</v>
      </c>
      <c r="P36" s="3" t="s">
        <v>51</v>
      </c>
      <c r="Q36" s="3">
        <v>83.6</v>
      </c>
      <c r="R36" s="3">
        <v>2015.0</v>
      </c>
      <c r="S36" s="3">
        <v>96.8</v>
      </c>
      <c r="T36" s="3">
        <v>2017.0</v>
      </c>
      <c r="U36" s="3">
        <v>0.0</v>
      </c>
      <c r="V36" s="3">
        <v>0.0</v>
      </c>
      <c r="W36" s="3" t="s">
        <v>52</v>
      </c>
      <c r="X36" s="3" t="s">
        <v>53</v>
      </c>
      <c r="Y36" s="3" t="s">
        <v>54</v>
      </c>
      <c r="Z36" s="3">
        <v>6.95</v>
      </c>
      <c r="AA36" s="3">
        <v>6.6</v>
      </c>
      <c r="AB36" s="3">
        <v>6.5</v>
      </c>
      <c r="AC36" s="3">
        <v>6.49</v>
      </c>
      <c r="AD36" s="3">
        <v>6.8</v>
      </c>
      <c r="AE36" s="3">
        <v>6.53</v>
      </c>
      <c r="AF36" s="3">
        <v>0.0</v>
      </c>
      <c r="AG36" s="3" t="s">
        <v>392</v>
      </c>
      <c r="AH36" s="3" t="s">
        <v>393</v>
      </c>
      <c r="AI36" s="3" t="s">
        <v>70</v>
      </c>
      <c r="AJ36" s="3" t="s">
        <v>58</v>
      </c>
      <c r="AK36" s="3">
        <v>500039.0</v>
      </c>
      <c r="AL36" s="3">
        <v>0.0</v>
      </c>
      <c r="AM36" s="3" t="s">
        <v>59</v>
      </c>
      <c r="AN36" s="3" t="s">
        <v>59</v>
      </c>
      <c r="AO36" s="3" t="s">
        <v>60</v>
      </c>
      <c r="AP36" s="3" t="s">
        <v>61</v>
      </c>
      <c r="AQ36" s="3" t="s">
        <v>60</v>
      </c>
    </row>
    <row r="37" ht="15.75" customHeight="1">
      <c r="A37" s="4">
        <v>36.0</v>
      </c>
      <c r="B37" s="2">
        <v>1.60117736095E11</v>
      </c>
      <c r="C37" s="3" t="s">
        <v>394</v>
      </c>
      <c r="D37" s="3" t="s">
        <v>395</v>
      </c>
      <c r="E37" s="3" t="s">
        <v>396</v>
      </c>
      <c r="F37" s="3">
        <v>0.0</v>
      </c>
      <c r="G37" s="1" t="str">
        <f t="shared" si="1"/>
        <v>G  PREETHAM REDDY</v>
      </c>
      <c r="H37" s="3" t="s">
        <v>45</v>
      </c>
      <c r="I37" s="3" t="s">
        <v>397</v>
      </c>
      <c r="J37" s="3" t="s">
        <v>398</v>
      </c>
      <c r="K37" s="3" t="s">
        <v>48</v>
      </c>
      <c r="L37" s="5" t="s">
        <v>399</v>
      </c>
      <c r="M37" s="3">
        <v>9.121019809E9</v>
      </c>
      <c r="N37" s="3">
        <v>9.985482511E9</v>
      </c>
      <c r="O37" s="3" t="s">
        <v>50</v>
      </c>
      <c r="P37" s="3" t="s">
        <v>51</v>
      </c>
      <c r="Q37" s="3">
        <v>87.4</v>
      </c>
      <c r="R37" s="3">
        <v>2015.0</v>
      </c>
      <c r="S37" s="3">
        <v>93.8</v>
      </c>
      <c r="T37" s="3">
        <v>2017.0</v>
      </c>
      <c r="U37" s="3">
        <v>0.0</v>
      </c>
      <c r="V37" s="3">
        <v>0.0</v>
      </c>
      <c r="W37" s="3" t="s">
        <v>52</v>
      </c>
      <c r="X37" s="3" t="s">
        <v>53</v>
      </c>
      <c r="Y37" s="3" t="s">
        <v>54</v>
      </c>
      <c r="Z37" s="3">
        <v>6.93</v>
      </c>
      <c r="AA37" s="3">
        <v>6.69</v>
      </c>
      <c r="AB37" s="3">
        <v>6.99</v>
      </c>
      <c r="AC37" s="3">
        <v>7.3</v>
      </c>
      <c r="AD37" s="3">
        <v>7.49</v>
      </c>
      <c r="AE37" s="3">
        <v>7.08</v>
      </c>
      <c r="AF37" s="3">
        <v>0.0</v>
      </c>
      <c r="AG37" s="3" t="s">
        <v>400</v>
      </c>
      <c r="AH37" s="3" t="s">
        <v>401</v>
      </c>
      <c r="AI37" s="3" t="s">
        <v>70</v>
      </c>
      <c r="AJ37" s="3" t="s">
        <v>58</v>
      </c>
      <c r="AK37" s="3">
        <v>500009.0</v>
      </c>
      <c r="AL37" s="3" t="s">
        <v>402</v>
      </c>
      <c r="AM37" s="3" t="s">
        <v>403</v>
      </c>
      <c r="AN37" s="3" t="s">
        <v>404</v>
      </c>
      <c r="AO37" s="3" t="s">
        <v>60</v>
      </c>
      <c r="AP37" s="3" t="s">
        <v>60</v>
      </c>
      <c r="AQ37" s="3" t="s">
        <v>60</v>
      </c>
    </row>
    <row r="38" ht="15.75" customHeight="1">
      <c r="A38" s="4">
        <v>37.0</v>
      </c>
      <c r="B38" s="2">
        <v>1.60117736084E11</v>
      </c>
      <c r="C38" s="3" t="s">
        <v>405</v>
      </c>
      <c r="E38" s="3" t="s">
        <v>406</v>
      </c>
      <c r="F38" s="3">
        <v>4.0</v>
      </c>
      <c r="G38" s="1" t="str">
        <f t="shared" si="1"/>
        <v>Lokesh   Goud</v>
      </c>
      <c r="H38" s="3" t="s">
        <v>45</v>
      </c>
      <c r="I38" s="3" t="s">
        <v>407</v>
      </c>
      <c r="J38" s="3" t="s">
        <v>408</v>
      </c>
      <c r="K38" s="3" t="s">
        <v>48</v>
      </c>
      <c r="L38" s="5" t="s">
        <v>409</v>
      </c>
      <c r="M38" s="3">
        <v>9.000234149E9</v>
      </c>
      <c r="N38" s="3">
        <v>9.000074333E9</v>
      </c>
      <c r="O38" s="3" t="s">
        <v>50</v>
      </c>
      <c r="P38" s="3" t="s">
        <v>51</v>
      </c>
      <c r="Q38" s="3">
        <v>67.24</v>
      </c>
      <c r="R38" s="3">
        <v>2015.0</v>
      </c>
      <c r="S38" s="3">
        <v>68.0</v>
      </c>
      <c r="T38" s="3">
        <v>2017.0</v>
      </c>
      <c r="U38" s="3">
        <v>0.0</v>
      </c>
      <c r="V38" s="3">
        <v>0.0</v>
      </c>
      <c r="W38" s="3" t="s">
        <v>52</v>
      </c>
      <c r="X38" s="3" t="s">
        <v>53</v>
      </c>
      <c r="Y38" s="3" t="s">
        <v>54</v>
      </c>
      <c r="Z38" s="3">
        <v>5.27</v>
      </c>
      <c r="AA38" s="3">
        <v>5.3</v>
      </c>
      <c r="AC38" s="3">
        <v>5.61</v>
      </c>
      <c r="AE38" s="3">
        <v>5.61</v>
      </c>
      <c r="AF38" s="3">
        <v>0.0</v>
      </c>
      <c r="AG38" s="3" t="s">
        <v>410</v>
      </c>
      <c r="AH38" s="3" t="s">
        <v>411</v>
      </c>
      <c r="AI38" s="3" t="s">
        <v>276</v>
      </c>
      <c r="AJ38" s="3" t="s">
        <v>277</v>
      </c>
      <c r="AK38" s="3">
        <v>500033.0</v>
      </c>
      <c r="AL38" s="3">
        <v>3.0</v>
      </c>
      <c r="AM38" s="3" t="s">
        <v>99</v>
      </c>
      <c r="AN38" s="3" t="s">
        <v>412</v>
      </c>
      <c r="AO38" s="3" t="s">
        <v>60</v>
      </c>
      <c r="AP38" s="3" t="s">
        <v>60</v>
      </c>
      <c r="AQ38" s="3" t="s">
        <v>60</v>
      </c>
    </row>
    <row r="39" ht="15.75" customHeight="1">
      <c r="A39" s="4">
        <v>38.0</v>
      </c>
      <c r="B39" s="2">
        <v>1.60117736105E11</v>
      </c>
      <c r="C39" s="3" t="s">
        <v>413</v>
      </c>
      <c r="E39" s="3" t="s">
        <v>414</v>
      </c>
      <c r="F39" s="3">
        <v>0.0</v>
      </c>
      <c r="G39" s="1" t="str">
        <f t="shared" si="1"/>
        <v>Suvarun  Bhattacharya</v>
      </c>
      <c r="H39" s="3" t="s">
        <v>45</v>
      </c>
      <c r="I39" s="3" t="s">
        <v>415</v>
      </c>
      <c r="J39" s="3" t="s">
        <v>416</v>
      </c>
      <c r="K39" s="3" t="s">
        <v>48</v>
      </c>
      <c r="L39" s="5" t="s">
        <v>417</v>
      </c>
      <c r="M39" s="3">
        <v>9.618034302E9</v>
      </c>
      <c r="N39" s="3">
        <v>9.849607407E9</v>
      </c>
      <c r="O39" s="3" t="s">
        <v>50</v>
      </c>
      <c r="P39" s="3" t="s">
        <v>51</v>
      </c>
      <c r="Q39" s="3">
        <v>82.5</v>
      </c>
      <c r="R39" s="3">
        <v>2015.0</v>
      </c>
      <c r="S39" s="3">
        <v>89.5</v>
      </c>
      <c r="T39" s="3">
        <v>2017.0</v>
      </c>
      <c r="U39" s="3">
        <v>0.0</v>
      </c>
      <c r="V39" s="3">
        <v>0.0</v>
      </c>
      <c r="W39" s="3" t="s">
        <v>52</v>
      </c>
      <c r="X39" s="3" t="s">
        <v>53</v>
      </c>
      <c r="Y39" s="3" t="s">
        <v>54</v>
      </c>
      <c r="Z39" s="3">
        <v>7.65</v>
      </c>
      <c r="AA39" s="3">
        <v>7.51</v>
      </c>
      <c r="AB39" s="3">
        <v>7.0</v>
      </c>
      <c r="AC39" s="3">
        <v>7.9</v>
      </c>
      <c r="AD39" s="3">
        <v>8.61</v>
      </c>
      <c r="AE39" s="3">
        <v>7.73</v>
      </c>
      <c r="AF39" s="3">
        <v>0.0</v>
      </c>
      <c r="AG39" s="3" t="s">
        <v>418</v>
      </c>
      <c r="AH39" s="3" t="s">
        <v>419</v>
      </c>
      <c r="AI39" s="3" t="s">
        <v>329</v>
      </c>
      <c r="AJ39" s="3" t="s">
        <v>420</v>
      </c>
      <c r="AK39" s="3">
        <v>500083.0</v>
      </c>
      <c r="AL39" s="3" t="s">
        <v>421</v>
      </c>
      <c r="AM39" s="3" t="s">
        <v>99</v>
      </c>
      <c r="AN39" s="3" t="s">
        <v>422</v>
      </c>
      <c r="AO39" s="3" t="s">
        <v>60</v>
      </c>
      <c r="AP39" s="3" t="s">
        <v>60</v>
      </c>
      <c r="AQ39" s="3" t="s">
        <v>60</v>
      </c>
    </row>
    <row r="40" ht="15.75" customHeight="1">
      <c r="A40" s="4">
        <v>39.0</v>
      </c>
      <c r="B40" s="2">
        <v>1.60117736069E11</v>
      </c>
      <c r="C40" s="3" t="s">
        <v>423</v>
      </c>
      <c r="E40" s="3" t="s">
        <v>424</v>
      </c>
      <c r="F40" s="3">
        <v>0.0</v>
      </c>
      <c r="G40" s="1" t="str">
        <f t="shared" si="1"/>
        <v>Shreya   Munnuri </v>
      </c>
      <c r="H40" s="3" t="s">
        <v>64</v>
      </c>
      <c r="I40" s="3" t="s">
        <v>425</v>
      </c>
      <c r="J40" s="3" t="s">
        <v>426</v>
      </c>
      <c r="K40" s="3" t="s">
        <v>48</v>
      </c>
      <c r="L40" s="5" t="s">
        <v>427</v>
      </c>
      <c r="M40" s="3">
        <v>7.093838721E9</v>
      </c>
      <c r="N40" s="3">
        <v>9.000783872E9</v>
      </c>
      <c r="O40" s="3" t="s">
        <v>50</v>
      </c>
      <c r="P40" s="3" t="s">
        <v>51</v>
      </c>
      <c r="Q40" s="3">
        <v>92.8</v>
      </c>
      <c r="R40" s="3">
        <v>2015.0</v>
      </c>
      <c r="S40" s="3">
        <v>97.1</v>
      </c>
      <c r="T40" s="3">
        <v>2017.0</v>
      </c>
      <c r="U40" s="3">
        <v>0.0</v>
      </c>
      <c r="V40" s="3">
        <v>0.0</v>
      </c>
      <c r="W40" s="3" t="s">
        <v>52</v>
      </c>
      <c r="X40" s="3" t="s">
        <v>53</v>
      </c>
      <c r="Y40" s="3" t="s">
        <v>54</v>
      </c>
      <c r="Z40" s="3">
        <v>8.51</v>
      </c>
      <c r="AA40" s="3">
        <v>8.1</v>
      </c>
      <c r="AB40" s="3">
        <v>8.3</v>
      </c>
      <c r="AC40" s="3">
        <v>8.0</v>
      </c>
      <c r="AD40" s="3">
        <v>8.83</v>
      </c>
      <c r="AE40" s="3">
        <v>8.55</v>
      </c>
      <c r="AF40" s="3">
        <v>0.0</v>
      </c>
      <c r="AG40" s="3" t="s">
        <v>428</v>
      </c>
      <c r="AH40" s="3" t="s">
        <v>429</v>
      </c>
      <c r="AI40" s="3" t="s">
        <v>276</v>
      </c>
      <c r="AJ40" s="3" t="s">
        <v>58</v>
      </c>
      <c r="AK40" s="3">
        <v>500048.0</v>
      </c>
      <c r="AL40" s="3" t="s">
        <v>430</v>
      </c>
      <c r="AM40" s="3" t="s">
        <v>220</v>
      </c>
      <c r="AN40" s="3" t="s">
        <v>267</v>
      </c>
      <c r="AO40" s="3" t="s">
        <v>61</v>
      </c>
      <c r="AP40" s="3" t="s">
        <v>60</v>
      </c>
      <c r="AQ40" s="3" t="s">
        <v>60</v>
      </c>
    </row>
    <row r="41" ht="15.75" customHeight="1">
      <c r="A41" s="4">
        <v>40.0</v>
      </c>
      <c r="B41" s="2">
        <v>1.60117736113E11</v>
      </c>
      <c r="C41" s="3" t="s">
        <v>431</v>
      </c>
      <c r="E41" s="3" t="s">
        <v>432</v>
      </c>
      <c r="F41" s="3">
        <v>0.0</v>
      </c>
      <c r="G41" s="1" t="str">
        <f t="shared" si="1"/>
        <v>Venkataramana  Elagandhala</v>
      </c>
      <c r="H41" s="3" t="s">
        <v>45</v>
      </c>
      <c r="I41" s="3" t="s">
        <v>433</v>
      </c>
      <c r="J41" s="3" t="s">
        <v>434</v>
      </c>
      <c r="K41" s="3" t="s">
        <v>48</v>
      </c>
      <c r="L41" s="3" t="s">
        <v>435</v>
      </c>
      <c r="M41" s="3">
        <v>9.666343743E9</v>
      </c>
      <c r="N41" s="3">
        <v>9.666343743E9</v>
      </c>
      <c r="O41" s="3" t="s">
        <v>50</v>
      </c>
      <c r="P41" s="3" t="s">
        <v>51</v>
      </c>
      <c r="Q41" s="3">
        <v>92.15</v>
      </c>
      <c r="R41" s="3">
        <v>2015.0</v>
      </c>
      <c r="S41" s="3">
        <v>93.3</v>
      </c>
      <c r="T41" s="3">
        <v>2017.0</v>
      </c>
      <c r="U41" s="3">
        <v>0.0</v>
      </c>
      <c r="V41" s="3">
        <v>0.0</v>
      </c>
      <c r="W41" s="3" t="s">
        <v>52</v>
      </c>
      <c r="X41" s="3" t="s">
        <v>53</v>
      </c>
      <c r="Y41" s="3" t="s">
        <v>54</v>
      </c>
      <c r="Z41" s="3">
        <v>6.82</v>
      </c>
      <c r="AA41" s="3">
        <v>8.45</v>
      </c>
      <c r="AB41" s="3">
        <v>7.78</v>
      </c>
      <c r="AC41" s="3">
        <v>8.88</v>
      </c>
      <c r="AD41" s="3">
        <v>9.22</v>
      </c>
      <c r="AE41" s="3">
        <v>8.2</v>
      </c>
      <c r="AF41" s="3">
        <v>0.0</v>
      </c>
      <c r="AG41" s="3" t="s">
        <v>436</v>
      </c>
      <c r="AH41" s="3" t="s">
        <v>329</v>
      </c>
      <c r="AI41" s="3" t="s">
        <v>70</v>
      </c>
      <c r="AJ41" s="3" t="s">
        <v>420</v>
      </c>
      <c r="AK41" s="3">
        <v>500015.0</v>
      </c>
      <c r="AL41" s="3">
        <v>0.0</v>
      </c>
      <c r="AM41" s="3" t="s">
        <v>59</v>
      </c>
      <c r="AN41" s="3" t="s">
        <v>59</v>
      </c>
      <c r="AO41" s="3" t="s">
        <v>60</v>
      </c>
      <c r="AP41" s="3" t="s">
        <v>61</v>
      </c>
      <c r="AQ41" s="3" t="s">
        <v>60</v>
      </c>
    </row>
    <row r="42" ht="15.75" customHeight="1">
      <c r="A42" s="4">
        <v>41.0</v>
      </c>
      <c r="B42" s="2">
        <v>1.60117736098E11</v>
      </c>
      <c r="C42" s="3" t="s">
        <v>437</v>
      </c>
      <c r="D42" s="3" t="s">
        <v>438</v>
      </c>
      <c r="E42" s="3" t="s">
        <v>439</v>
      </c>
      <c r="F42" s="3">
        <v>0.0</v>
      </c>
      <c r="G42" s="1" t="str">
        <f t="shared" si="1"/>
        <v>Richard Wurmbrand Regulagadda</v>
      </c>
      <c r="H42" s="3" t="s">
        <v>45</v>
      </c>
      <c r="I42" s="3" t="s">
        <v>440</v>
      </c>
      <c r="J42" s="3" t="s">
        <v>441</v>
      </c>
      <c r="K42" s="3" t="s">
        <v>48</v>
      </c>
      <c r="L42" s="5" t="s">
        <v>442</v>
      </c>
      <c r="M42" s="3">
        <v>9.849816944E9</v>
      </c>
      <c r="N42" s="3">
        <v>9.441334499E9</v>
      </c>
      <c r="O42" s="3" t="s">
        <v>50</v>
      </c>
      <c r="P42" s="3" t="s">
        <v>51</v>
      </c>
      <c r="Q42" s="3">
        <v>87.4</v>
      </c>
      <c r="R42" s="3">
        <v>2015.0</v>
      </c>
      <c r="S42" s="3">
        <v>89.9</v>
      </c>
      <c r="T42" s="3">
        <v>2017.0</v>
      </c>
      <c r="U42" s="3">
        <v>0.0</v>
      </c>
      <c r="V42" s="3">
        <v>0.0</v>
      </c>
      <c r="W42" s="3" t="s">
        <v>52</v>
      </c>
      <c r="X42" s="3" t="s">
        <v>53</v>
      </c>
      <c r="Y42" s="3" t="s">
        <v>54</v>
      </c>
      <c r="Z42" s="3">
        <v>7.43</v>
      </c>
      <c r="AA42" s="3">
        <v>7.34</v>
      </c>
      <c r="AB42" s="3">
        <v>7.35</v>
      </c>
      <c r="AC42" s="3">
        <v>7.17</v>
      </c>
      <c r="AD42" s="3">
        <v>7.74</v>
      </c>
      <c r="AE42" s="3">
        <v>7.4</v>
      </c>
      <c r="AF42" s="3">
        <v>0.0</v>
      </c>
      <c r="AG42" s="3" t="s">
        <v>443</v>
      </c>
      <c r="AH42" s="3" t="s">
        <v>444</v>
      </c>
      <c r="AI42" s="3" t="s">
        <v>70</v>
      </c>
      <c r="AJ42" s="3" t="s">
        <v>58</v>
      </c>
      <c r="AK42" s="3">
        <v>500073.0</v>
      </c>
      <c r="AL42" s="3" t="s">
        <v>330</v>
      </c>
      <c r="AM42" s="3" t="s">
        <v>99</v>
      </c>
      <c r="AN42" s="3" t="s">
        <v>445</v>
      </c>
      <c r="AO42" s="3" t="s">
        <v>60</v>
      </c>
      <c r="AP42" s="3" t="s">
        <v>60</v>
      </c>
      <c r="AQ42" s="3" t="s">
        <v>60</v>
      </c>
    </row>
    <row r="43" ht="15.75" customHeight="1">
      <c r="A43" s="4">
        <v>42.0</v>
      </c>
      <c r="B43" s="2">
        <v>1.60117736108E11</v>
      </c>
      <c r="C43" s="3" t="s">
        <v>446</v>
      </c>
      <c r="E43" s="3" t="s">
        <v>447</v>
      </c>
      <c r="F43" s="3">
        <v>0.0</v>
      </c>
      <c r="G43" s="1" t="str">
        <f t="shared" si="1"/>
        <v>Tarun sai  Mamidisetti</v>
      </c>
      <c r="H43" s="3" t="s">
        <v>45</v>
      </c>
      <c r="I43" s="3" t="s">
        <v>448</v>
      </c>
      <c r="J43" s="3" t="s">
        <v>449</v>
      </c>
      <c r="K43" s="3" t="s">
        <v>48</v>
      </c>
      <c r="L43" s="5" t="s">
        <v>450</v>
      </c>
      <c r="M43" s="3">
        <v>9.110588955E9</v>
      </c>
      <c r="N43" s="3">
        <v>7.386016466E9</v>
      </c>
      <c r="O43" s="3" t="s">
        <v>50</v>
      </c>
      <c r="P43" s="3" t="s">
        <v>51</v>
      </c>
      <c r="Q43" s="3">
        <v>92.15</v>
      </c>
      <c r="R43" s="3">
        <v>2015.0</v>
      </c>
      <c r="S43" s="3">
        <v>98.0</v>
      </c>
      <c r="T43" s="3">
        <v>2017.0</v>
      </c>
      <c r="U43" s="3">
        <v>0.0</v>
      </c>
      <c r="V43" s="3">
        <v>0.0</v>
      </c>
      <c r="W43" s="3" t="s">
        <v>52</v>
      </c>
      <c r="X43" s="3" t="s">
        <v>53</v>
      </c>
      <c r="Y43" s="3" t="s">
        <v>54</v>
      </c>
      <c r="Z43" s="3">
        <v>8.98</v>
      </c>
      <c r="AA43" s="3">
        <v>8.97</v>
      </c>
      <c r="AB43" s="3">
        <v>8.32</v>
      </c>
      <c r="AC43" s="3">
        <v>8.58</v>
      </c>
      <c r="AD43" s="3">
        <v>9.13</v>
      </c>
      <c r="AE43" s="3">
        <v>8.8</v>
      </c>
      <c r="AF43" s="3">
        <v>0.0</v>
      </c>
      <c r="AG43" s="3" t="s">
        <v>451</v>
      </c>
      <c r="AH43" s="3" t="s">
        <v>452</v>
      </c>
      <c r="AI43" s="3" t="s">
        <v>70</v>
      </c>
      <c r="AJ43" s="3" t="s">
        <v>58</v>
      </c>
      <c r="AK43" s="3">
        <v>500064.0</v>
      </c>
      <c r="AL43" s="3" t="s">
        <v>453</v>
      </c>
      <c r="AM43" s="3" t="s">
        <v>454</v>
      </c>
      <c r="AN43" s="3" t="s">
        <v>455</v>
      </c>
      <c r="AO43" s="3" t="s">
        <v>60</v>
      </c>
      <c r="AP43" s="3" t="s">
        <v>61</v>
      </c>
      <c r="AQ43" s="3" t="s">
        <v>60</v>
      </c>
    </row>
    <row r="44" ht="15.75" customHeight="1">
      <c r="A44" s="4">
        <v>43.0</v>
      </c>
      <c r="B44" s="2">
        <v>1.60117736062E11</v>
      </c>
      <c r="C44" s="3" t="s">
        <v>456</v>
      </c>
      <c r="E44" s="3" t="s">
        <v>457</v>
      </c>
      <c r="F44" s="3">
        <v>0.0</v>
      </c>
      <c r="G44" s="1" t="str">
        <f t="shared" si="1"/>
        <v>Manasa  Desai</v>
      </c>
      <c r="H44" s="3" t="s">
        <v>64</v>
      </c>
      <c r="I44" s="3" t="s">
        <v>458</v>
      </c>
      <c r="J44" s="3" t="s">
        <v>459</v>
      </c>
      <c r="K44" s="3" t="s">
        <v>48</v>
      </c>
      <c r="L44" s="5" t="s">
        <v>460</v>
      </c>
      <c r="M44" s="3">
        <v>9.121967647E9</v>
      </c>
      <c r="N44" s="3">
        <v>8.897899744E9</v>
      </c>
      <c r="O44" s="3" t="s">
        <v>50</v>
      </c>
      <c r="P44" s="3" t="s">
        <v>51</v>
      </c>
      <c r="Q44" s="3">
        <v>85.5</v>
      </c>
      <c r="R44" s="3">
        <v>2015.0</v>
      </c>
      <c r="S44" s="3">
        <v>93.6</v>
      </c>
      <c r="T44" s="3">
        <v>2017.0</v>
      </c>
      <c r="U44" s="3">
        <v>0.0</v>
      </c>
      <c r="V44" s="3">
        <v>0.0</v>
      </c>
      <c r="W44" s="3" t="s">
        <v>52</v>
      </c>
      <c r="X44" s="3" t="s">
        <v>53</v>
      </c>
      <c r="Y44" s="3" t="s">
        <v>54</v>
      </c>
      <c r="Z44" s="3">
        <v>8.41</v>
      </c>
      <c r="AA44" s="3">
        <v>8.52</v>
      </c>
      <c r="AB44" s="3">
        <v>7.75</v>
      </c>
      <c r="AC44" s="3">
        <v>8.34</v>
      </c>
      <c r="AD44" s="3">
        <v>8.73</v>
      </c>
      <c r="AE44" s="3">
        <v>8.34</v>
      </c>
      <c r="AF44" s="3">
        <v>0.0</v>
      </c>
      <c r="AG44" s="3" t="s">
        <v>461</v>
      </c>
      <c r="AH44" s="3" t="s">
        <v>462</v>
      </c>
      <c r="AI44" s="3" t="s">
        <v>70</v>
      </c>
      <c r="AJ44" s="3" t="s">
        <v>58</v>
      </c>
      <c r="AK44" s="3">
        <v>500059.0</v>
      </c>
      <c r="AL44" s="3">
        <v>1.0</v>
      </c>
      <c r="AM44" s="3" t="s">
        <v>463</v>
      </c>
      <c r="AN44" s="3" t="s">
        <v>464</v>
      </c>
      <c r="AO44" s="3" t="s">
        <v>60</v>
      </c>
      <c r="AP44" s="3" t="s">
        <v>61</v>
      </c>
      <c r="AQ44" s="3" t="s">
        <v>60</v>
      </c>
    </row>
    <row r="45" ht="15.75" customHeight="1">
      <c r="A45" s="4">
        <v>44.0</v>
      </c>
      <c r="B45" s="2">
        <v>1.60117736081E11</v>
      </c>
      <c r="C45" s="3" t="s">
        <v>465</v>
      </c>
      <c r="D45" s="3" t="s">
        <v>466</v>
      </c>
      <c r="E45" s="3" t="s">
        <v>467</v>
      </c>
      <c r="F45" s="3">
        <v>0.0</v>
      </c>
      <c r="G45" s="1" t="str">
        <f t="shared" si="1"/>
        <v>Jaya naga Venkata satya bobby Dangeti</v>
      </c>
      <c r="H45" s="3" t="s">
        <v>45</v>
      </c>
      <c r="I45" s="3" t="s">
        <v>468</v>
      </c>
      <c r="J45" s="3" t="s">
        <v>469</v>
      </c>
      <c r="K45" s="3" t="s">
        <v>48</v>
      </c>
      <c r="L45" s="5" t="s">
        <v>470</v>
      </c>
      <c r="M45" s="3">
        <v>9.515765058E9</v>
      </c>
      <c r="N45" s="3">
        <v>9.100666637E9</v>
      </c>
      <c r="O45" s="3" t="s">
        <v>50</v>
      </c>
      <c r="P45" s="3" t="s">
        <v>51</v>
      </c>
      <c r="Q45" s="3">
        <v>87.4</v>
      </c>
      <c r="R45" s="3">
        <v>2015.0</v>
      </c>
      <c r="S45" s="3">
        <v>96.7</v>
      </c>
      <c r="T45" s="3">
        <v>2017.0</v>
      </c>
      <c r="U45" s="3">
        <v>0.0</v>
      </c>
      <c r="V45" s="3">
        <v>0.0</v>
      </c>
      <c r="W45" s="3" t="s">
        <v>52</v>
      </c>
      <c r="X45" s="3" t="s">
        <v>53</v>
      </c>
      <c r="Y45" s="3" t="s">
        <v>54</v>
      </c>
      <c r="Z45" s="3">
        <v>8.16</v>
      </c>
      <c r="AA45" s="3">
        <v>8.19</v>
      </c>
      <c r="AB45" s="3">
        <v>8.02</v>
      </c>
      <c r="AC45" s="3">
        <v>8.43</v>
      </c>
      <c r="AD45" s="3">
        <v>8.27</v>
      </c>
      <c r="AE45" s="3">
        <v>8.22</v>
      </c>
      <c r="AF45" s="3">
        <v>0.0</v>
      </c>
      <c r="AG45" s="3" t="s">
        <v>471</v>
      </c>
      <c r="AH45" s="3" t="s">
        <v>471</v>
      </c>
      <c r="AI45" s="3" t="s">
        <v>472</v>
      </c>
      <c r="AJ45" s="3" t="s">
        <v>473</v>
      </c>
      <c r="AK45" s="3">
        <v>500018.0</v>
      </c>
      <c r="AL45" s="3" t="s">
        <v>330</v>
      </c>
      <c r="AM45" s="3" t="s">
        <v>99</v>
      </c>
      <c r="AN45" s="3" t="s">
        <v>445</v>
      </c>
      <c r="AO45" s="3" t="s">
        <v>60</v>
      </c>
      <c r="AP45" s="3" t="s">
        <v>61</v>
      </c>
      <c r="AQ45" s="3" t="s">
        <v>60</v>
      </c>
    </row>
    <row r="46" ht="15.75" customHeight="1">
      <c r="A46" s="4">
        <v>45.0</v>
      </c>
      <c r="B46" s="2">
        <v>1.60117736314E11</v>
      </c>
      <c r="C46" s="3" t="s">
        <v>474</v>
      </c>
      <c r="E46" s="3" t="s">
        <v>475</v>
      </c>
      <c r="F46" s="3">
        <v>0.0</v>
      </c>
      <c r="G46" s="1" t="str">
        <f t="shared" si="1"/>
        <v>CHANDRAMOULI  GORREPUDI</v>
      </c>
      <c r="H46" s="3" t="s">
        <v>45</v>
      </c>
      <c r="I46" s="3" t="s">
        <v>476</v>
      </c>
      <c r="J46" s="3" t="s">
        <v>477</v>
      </c>
      <c r="K46" s="3" t="s">
        <v>48</v>
      </c>
      <c r="L46" s="5" t="s">
        <v>478</v>
      </c>
      <c r="M46" s="3">
        <v>8.639781882E9</v>
      </c>
      <c r="N46" s="3">
        <v>9.948036648E9</v>
      </c>
      <c r="O46" s="3" t="s">
        <v>50</v>
      </c>
      <c r="P46" s="3" t="s">
        <v>51</v>
      </c>
      <c r="Q46" s="3">
        <v>83.6</v>
      </c>
      <c r="R46" s="3">
        <v>2015.0</v>
      </c>
      <c r="S46" s="3">
        <v>93.34</v>
      </c>
      <c r="T46" s="3">
        <v>2018.0</v>
      </c>
      <c r="U46" s="3">
        <v>93.34</v>
      </c>
      <c r="V46" s="3">
        <v>2018.0</v>
      </c>
      <c r="W46" s="3" t="s">
        <v>52</v>
      </c>
      <c r="X46" s="3" t="s">
        <v>53</v>
      </c>
      <c r="Y46" s="3" t="s">
        <v>54</v>
      </c>
      <c r="AB46" s="3">
        <v>8.14</v>
      </c>
      <c r="AC46" s="3">
        <v>8.44</v>
      </c>
      <c r="AD46" s="3">
        <v>8.78</v>
      </c>
      <c r="AE46" s="3">
        <v>8.47</v>
      </c>
      <c r="AF46" s="3">
        <v>0.0</v>
      </c>
      <c r="AG46" s="3" t="s">
        <v>479</v>
      </c>
      <c r="AH46" s="3" t="s">
        <v>479</v>
      </c>
      <c r="AI46" s="3" t="s">
        <v>70</v>
      </c>
      <c r="AJ46" s="3" t="s">
        <v>58</v>
      </c>
      <c r="AK46" s="3">
        <v>500074.0</v>
      </c>
      <c r="AL46" s="3" t="s">
        <v>480</v>
      </c>
      <c r="AM46" s="3" t="s">
        <v>481</v>
      </c>
      <c r="AN46" s="3" t="s">
        <v>482</v>
      </c>
      <c r="AO46" s="3" t="s">
        <v>60</v>
      </c>
      <c r="AP46" s="3" t="s">
        <v>60</v>
      </c>
      <c r="AQ46" s="3" t="s">
        <v>60</v>
      </c>
    </row>
    <row r="47" ht="15.75" customHeight="1">
      <c r="A47" s="4">
        <v>46.0</v>
      </c>
      <c r="B47" s="2">
        <v>1.60117736316E11</v>
      </c>
      <c r="C47" s="3" t="s">
        <v>483</v>
      </c>
      <c r="E47" s="3" t="s">
        <v>484</v>
      </c>
      <c r="F47" s="3">
        <v>0.0</v>
      </c>
      <c r="G47" s="1" t="str">
        <f t="shared" si="1"/>
        <v>Madhu   Bayya </v>
      </c>
      <c r="H47" s="3" t="s">
        <v>45</v>
      </c>
      <c r="I47" s="3" t="s">
        <v>485</v>
      </c>
      <c r="J47" s="3" t="s">
        <v>486</v>
      </c>
      <c r="K47" s="3" t="s">
        <v>48</v>
      </c>
      <c r="L47" s="5" t="s">
        <v>487</v>
      </c>
      <c r="M47" s="3">
        <v>9.505951428E9</v>
      </c>
      <c r="N47" s="3">
        <v>6.30586393E9</v>
      </c>
      <c r="O47" s="3" t="s">
        <v>50</v>
      </c>
      <c r="P47" s="3" t="s">
        <v>51</v>
      </c>
      <c r="Q47" s="3">
        <v>80.75</v>
      </c>
      <c r="R47" s="3">
        <v>2015.0</v>
      </c>
      <c r="S47" s="3">
        <v>0.0</v>
      </c>
      <c r="T47" s="3">
        <v>0.0</v>
      </c>
      <c r="U47" s="3">
        <v>89.2</v>
      </c>
      <c r="V47" s="3">
        <v>2018.0</v>
      </c>
      <c r="W47" s="3" t="s">
        <v>52</v>
      </c>
      <c r="X47" s="3" t="s">
        <v>53</v>
      </c>
      <c r="Y47" s="3" t="s">
        <v>54</v>
      </c>
      <c r="Z47" s="3">
        <v>0.0</v>
      </c>
      <c r="AA47" s="3">
        <v>0.0</v>
      </c>
      <c r="AB47" s="3">
        <v>7.56</v>
      </c>
      <c r="AC47" s="3">
        <v>7.65</v>
      </c>
      <c r="AD47" s="3">
        <v>7.89</v>
      </c>
      <c r="AE47" s="3">
        <v>7.7</v>
      </c>
      <c r="AF47" s="3">
        <v>0.0</v>
      </c>
      <c r="AG47" s="3" t="s">
        <v>488</v>
      </c>
      <c r="AH47" s="3" t="s">
        <v>489</v>
      </c>
      <c r="AI47" s="3" t="s">
        <v>276</v>
      </c>
      <c r="AJ47" s="3" t="s">
        <v>277</v>
      </c>
      <c r="AK47" s="3">
        <v>509357.0</v>
      </c>
      <c r="AL47" s="3">
        <v>0.0</v>
      </c>
      <c r="AM47" s="3" t="s">
        <v>59</v>
      </c>
      <c r="AN47" s="3" t="s">
        <v>59</v>
      </c>
      <c r="AO47" s="3" t="s">
        <v>61</v>
      </c>
      <c r="AP47" s="3" t="s">
        <v>61</v>
      </c>
      <c r="AQ47" s="3" t="s">
        <v>60</v>
      </c>
    </row>
    <row r="48" ht="15.75" customHeight="1">
      <c r="A48" s="4">
        <v>47.0</v>
      </c>
      <c r="B48" s="2">
        <v>1.60117736317E11</v>
      </c>
      <c r="C48" s="3" t="s">
        <v>490</v>
      </c>
      <c r="E48" s="3" t="s">
        <v>491</v>
      </c>
      <c r="F48" s="3">
        <v>0.0</v>
      </c>
      <c r="G48" s="1" t="str">
        <f t="shared" si="1"/>
        <v>Sandeep  Kandukuri</v>
      </c>
      <c r="H48" s="3" t="s">
        <v>45</v>
      </c>
      <c r="I48" s="3" t="s">
        <v>492</v>
      </c>
      <c r="J48" s="3" t="s">
        <v>493</v>
      </c>
      <c r="K48" s="3" t="s">
        <v>48</v>
      </c>
      <c r="L48" s="5" t="s">
        <v>494</v>
      </c>
      <c r="M48" s="3">
        <v>7.98144784E9</v>
      </c>
      <c r="N48" s="3">
        <v>9.985342089E9</v>
      </c>
      <c r="O48" s="3" t="s">
        <v>50</v>
      </c>
      <c r="P48" s="3" t="s">
        <v>51</v>
      </c>
      <c r="Q48" s="3">
        <v>92.15</v>
      </c>
      <c r="R48" s="3">
        <v>2015.0</v>
      </c>
      <c r="S48" s="3">
        <v>0.0</v>
      </c>
      <c r="T48" s="3">
        <v>0.0</v>
      </c>
      <c r="U48" s="3">
        <v>88.05</v>
      </c>
      <c r="V48" s="3">
        <v>2018.0</v>
      </c>
      <c r="W48" s="3" t="s">
        <v>52</v>
      </c>
      <c r="X48" s="3" t="s">
        <v>53</v>
      </c>
      <c r="Y48" s="3" t="s">
        <v>54</v>
      </c>
      <c r="AB48" s="3">
        <v>7.68</v>
      </c>
      <c r="AC48" s="3">
        <v>7.48</v>
      </c>
      <c r="AD48" s="3">
        <v>8.48</v>
      </c>
      <c r="AE48" s="3">
        <v>7.87</v>
      </c>
      <c r="AF48" s="3">
        <v>0.0</v>
      </c>
      <c r="AG48" s="3" t="s">
        <v>495</v>
      </c>
      <c r="AH48" s="3" t="s">
        <v>496</v>
      </c>
      <c r="AI48" s="3" t="s">
        <v>497</v>
      </c>
      <c r="AJ48" s="3" t="s">
        <v>58</v>
      </c>
      <c r="AK48" s="3">
        <v>506001.0</v>
      </c>
      <c r="AL48" s="3" t="s">
        <v>498</v>
      </c>
      <c r="AM48" s="3" t="s">
        <v>403</v>
      </c>
      <c r="AN48" s="3" t="s">
        <v>499</v>
      </c>
      <c r="AO48" s="3" t="s">
        <v>60</v>
      </c>
      <c r="AP48" s="3" t="s">
        <v>61</v>
      </c>
      <c r="AQ48" s="3" t="s">
        <v>60</v>
      </c>
    </row>
    <row r="49" ht="15.75" customHeight="1">
      <c r="A49" s="4">
        <v>48.0</v>
      </c>
      <c r="B49" s="2">
        <v>1.6011773612E11</v>
      </c>
      <c r="C49" s="3" t="s">
        <v>500</v>
      </c>
      <c r="E49" s="3" t="s">
        <v>501</v>
      </c>
      <c r="F49" s="3">
        <v>0.0</v>
      </c>
      <c r="G49" s="1" t="str">
        <f t="shared" si="1"/>
        <v>Yashwanth  Karri</v>
      </c>
      <c r="H49" s="3" t="s">
        <v>45</v>
      </c>
      <c r="I49" s="3" t="s">
        <v>502</v>
      </c>
      <c r="J49" s="3" t="s">
        <v>503</v>
      </c>
      <c r="K49" s="3" t="s">
        <v>48</v>
      </c>
      <c r="L49" s="5" t="s">
        <v>504</v>
      </c>
      <c r="M49" s="3">
        <v>8.328110111E9</v>
      </c>
      <c r="N49" s="3">
        <v>9.989205566E9</v>
      </c>
      <c r="O49" s="3" t="s">
        <v>50</v>
      </c>
      <c r="P49" s="3" t="s">
        <v>51</v>
      </c>
      <c r="Q49" s="3">
        <v>95.0</v>
      </c>
      <c r="R49" s="3">
        <v>2015.0</v>
      </c>
      <c r="S49" s="3">
        <v>91.5</v>
      </c>
      <c r="T49" s="3">
        <v>2017.0</v>
      </c>
      <c r="U49" s="3">
        <v>0.0</v>
      </c>
      <c r="V49" s="3">
        <v>0.0</v>
      </c>
      <c r="W49" s="3" t="s">
        <v>52</v>
      </c>
      <c r="X49" s="3" t="s">
        <v>53</v>
      </c>
      <c r="Y49" s="3" t="s">
        <v>54</v>
      </c>
      <c r="Z49" s="3">
        <v>8.07</v>
      </c>
      <c r="AA49" s="3">
        <v>8.03</v>
      </c>
      <c r="AB49" s="3">
        <v>6.5</v>
      </c>
      <c r="AC49" s="3">
        <v>6.09</v>
      </c>
      <c r="AD49" s="3">
        <v>7.1</v>
      </c>
      <c r="AE49" s="3">
        <v>7.45</v>
      </c>
      <c r="AF49" s="3">
        <v>0.0</v>
      </c>
      <c r="AG49" s="3" t="s">
        <v>505</v>
      </c>
      <c r="AH49" s="3" t="s">
        <v>506</v>
      </c>
      <c r="AI49" s="3" t="s">
        <v>70</v>
      </c>
      <c r="AJ49" s="3" t="s">
        <v>58</v>
      </c>
      <c r="AK49" s="3">
        <v>500026.0</v>
      </c>
      <c r="AL49" s="3" t="s">
        <v>507</v>
      </c>
      <c r="AM49" s="3" t="s">
        <v>508</v>
      </c>
      <c r="AN49" s="3" t="s">
        <v>509</v>
      </c>
      <c r="AO49" s="3" t="s">
        <v>60</v>
      </c>
      <c r="AP49" s="3" t="s">
        <v>60</v>
      </c>
      <c r="AQ49" s="3" t="s">
        <v>60</v>
      </c>
    </row>
    <row r="50" ht="15.75" customHeight="1">
      <c r="A50" s="4">
        <v>49.0</v>
      </c>
      <c r="B50" s="2">
        <v>1.601177361E11</v>
      </c>
      <c r="C50" s="3" t="s">
        <v>510</v>
      </c>
      <c r="D50" s="3" t="s">
        <v>511</v>
      </c>
      <c r="E50" s="3" t="s">
        <v>44</v>
      </c>
      <c r="F50" s="3">
        <v>0.0</v>
      </c>
      <c r="G50" s="1" t="str">
        <f t="shared" si="1"/>
        <v>Rithik Yanna  Reddy</v>
      </c>
      <c r="H50" s="3" t="s">
        <v>45</v>
      </c>
      <c r="I50" s="3" t="s">
        <v>512</v>
      </c>
      <c r="J50" s="3" t="s">
        <v>513</v>
      </c>
      <c r="K50" s="3" t="s">
        <v>48</v>
      </c>
      <c r="L50" s="5" t="s">
        <v>514</v>
      </c>
      <c r="M50" s="3">
        <v>6.30362807E9</v>
      </c>
      <c r="N50" s="3">
        <v>9.052061098E9</v>
      </c>
      <c r="O50" s="3" t="s">
        <v>50</v>
      </c>
      <c r="P50" s="3" t="s">
        <v>51</v>
      </c>
      <c r="Q50" s="3">
        <v>83.6</v>
      </c>
      <c r="R50" s="3">
        <v>2014.0</v>
      </c>
      <c r="S50" s="3">
        <v>96.5</v>
      </c>
      <c r="T50" s="3">
        <v>2016.0</v>
      </c>
      <c r="U50" s="3">
        <v>0.0</v>
      </c>
      <c r="V50" s="3">
        <v>0.0</v>
      </c>
      <c r="W50" s="3" t="s">
        <v>52</v>
      </c>
      <c r="X50" s="3" t="s">
        <v>53</v>
      </c>
      <c r="Y50" s="3" t="s">
        <v>54</v>
      </c>
      <c r="Z50" s="3">
        <v>5.91</v>
      </c>
      <c r="AA50" s="3">
        <v>5.94</v>
      </c>
      <c r="AB50" s="3">
        <v>6.21</v>
      </c>
      <c r="AC50" s="3">
        <v>5.92</v>
      </c>
      <c r="AD50" s="3">
        <v>6.57</v>
      </c>
      <c r="AE50" s="3">
        <v>6.05</v>
      </c>
      <c r="AF50" s="3">
        <v>0.0</v>
      </c>
      <c r="AG50" s="3" t="s">
        <v>515</v>
      </c>
      <c r="AH50" s="3" t="s">
        <v>516</v>
      </c>
      <c r="AI50" s="3" t="s">
        <v>70</v>
      </c>
      <c r="AJ50" s="3" t="s">
        <v>58</v>
      </c>
      <c r="AK50" s="3">
        <v>500019.0</v>
      </c>
      <c r="AL50" s="3">
        <v>0.0</v>
      </c>
      <c r="AM50" s="3" t="s">
        <v>517</v>
      </c>
      <c r="AN50" s="3" t="s">
        <v>517</v>
      </c>
      <c r="AO50" s="3" t="s">
        <v>60</v>
      </c>
      <c r="AP50" s="3" t="s">
        <v>60</v>
      </c>
      <c r="AQ50" s="3" t="s">
        <v>60</v>
      </c>
    </row>
    <row r="51" ht="15.75" customHeight="1">
      <c r="A51" s="4">
        <v>50.0</v>
      </c>
      <c r="B51" s="2">
        <v>1.60117736088E11</v>
      </c>
      <c r="C51" s="3" t="s">
        <v>518</v>
      </c>
      <c r="D51" s="3" t="s">
        <v>519</v>
      </c>
      <c r="E51" s="3" t="s">
        <v>520</v>
      </c>
      <c r="F51" s="3">
        <v>0.0</v>
      </c>
      <c r="G51" s="1" t="str">
        <f t="shared" si="1"/>
        <v>Mohammed Abid Hussain</v>
      </c>
      <c r="H51" s="3" t="s">
        <v>45</v>
      </c>
      <c r="I51" s="3" t="s">
        <v>521</v>
      </c>
      <c r="J51" s="3" t="s">
        <v>522</v>
      </c>
      <c r="K51" s="3" t="s">
        <v>48</v>
      </c>
      <c r="L51" s="5" t="s">
        <v>523</v>
      </c>
      <c r="M51" s="3">
        <v>8.801311282E9</v>
      </c>
      <c r="N51" s="3">
        <v>9.490003709E9</v>
      </c>
      <c r="O51" s="3" t="s">
        <v>50</v>
      </c>
      <c r="P51" s="3" t="s">
        <v>51</v>
      </c>
      <c r="Q51" s="3">
        <v>85.5</v>
      </c>
      <c r="R51" s="3">
        <v>2014.0</v>
      </c>
      <c r="S51" s="3">
        <v>96.4</v>
      </c>
      <c r="T51" s="3">
        <v>2016.0</v>
      </c>
      <c r="U51" s="3">
        <v>0.0</v>
      </c>
      <c r="V51" s="3">
        <v>0.0</v>
      </c>
      <c r="W51" s="3" t="s">
        <v>52</v>
      </c>
      <c r="X51" s="3" t="s">
        <v>53</v>
      </c>
      <c r="Y51" s="3" t="s">
        <v>54</v>
      </c>
      <c r="Z51" s="3">
        <v>9.09</v>
      </c>
      <c r="AA51" s="3">
        <v>9.29</v>
      </c>
      <c r="AB51" s="3">
        <v>8.24</v>
      </c>
      <c r="AC51" s="3">
        <v>8.82</v>
      </c>
      <c r="AD51" s="3">
        <v>8.92</v>
      </c>
      <c r="AE51" s="3">
        <v>8.87</v>
      </c>
      <c r="AF51" s="3">
        <v>1.0</v>
      </c>
      <c r="AG51" s="3" t="s">
        <v>524</v>
      </c>
      <c r="AH51" s="3" t="s">
        <v>525</v>
      </c>
      <c r="AI51" s="3" t="s">
        <v>197</v>
      </c>
      <c r="AJ51" s="3" t="s">
        <v>198</v>
      </c>
      <c r="AK51" s="3">
        <v>500005.0</v>
      </c>
      <c r="AL51" s="3" t="s">
        <v>526</v>
      </c>
      <c r="AM51" s="3" t="s">
        <v>527</v>
      </c>
      <c r="AN51" s="3" t="s">
        <v>201</v>
      </c>
      <c r="AO51" s="3" t="s">
        <v>60</v>
      </c>
      <c r="AP51" s="3" t="s">
        <v>61</v>
      </c>
      <c r="AQ51" s="3" t="s">
        <v>60</v>
      </c>
    </row>
    <row r="52" ht="15.75" customHeight="1">
      <c r="A52" s="4">
        <v>51.0</v>
      </c>
      <c r="B52" s="2">
        <v>1.60117736104E11</v>
      </c>
      <c r="C52" s="3" t="s">
        <v>528</v>
      </c>
      <c r="D52" s="3" t="s">
        <v>529</v>
      </c>
      <c r="E52" s="3" t="s">
        <v>530</v>
      </c>
      <c r="F52" s="3">
        <v>0.0</v>
      </c>
      <c r="G52" s="1" t="str">
        <f t="shared" si="1"/>
        <v>U Shubham  Raaj Singgh  Baayas</v>
      </c>
      <c r="H52" s="3" t="s">
        <v>45</v>
      </c>
      <c r="I52" s="3" t="s">
        <v>531</v>
      </c>
      <c r="J52" s="3" t="s">
        <v>532</v>
      </c>
      <c r="K52" s="3" t="s">
        <v>48</v>
      </c>
      <c r="L52" s="5" t="s">
        <v>533</v>
      </c>
      <c r="M52" s="3">
        <v>8.247027723E9</v>
      </c>
      <c r="N52" s="3">
        <v>9.032544457E9</v>
      </c>
      <c r="O52" s="3" t="s">
        <v>50</v>
      </c>
      <c r="P52" s="3" t="s">
        <v>51</v>
      </c>
      <c r="Q52" s="3">
        <v>96.0</v>
      </c>
      <c r="R52" s="3">
        <v>2015.0</v>
      </c>
      <c r="S52" s="3">
        <v>94.0</v>
      </c>
      <c r="T52" s="3">
        <v>2017.0</v>
      </c>
      <c r="U52" s="3">
        <v>0.0</v>
      </c>
      <c r="V52" s="3">
        <v>0.0</v>
      </c>
      <c r="W52" s="3" t="s">
        <v>52</v>
      </c>
      <c r="X52" s="3" t="s">
        <v>53</v>
      </c>
      <c r="Y52" s="3" t="s">
        <v>54</v>
      </c>
      <c r="Z52" s="3">
        <v>6.8</v>
      </c>
      <c r="AA52" s="3">
        <v>7.0</v>
      </c>
      <c r="AB52" s="3">
        <v>7.3</v>
      </c>
      <c r="AC52" s="3">
        <v>7.5</v>
      </c>
      <c r="AD52" s="3">
        <v>7.3</v>
      </c>
      <c r="AE52" s="3">
        <v>7.84</v>
      </c>
      <c r="AF52" s="3">
        <v>0.0</v>
      </c>
      <c r="AG52" s="3" t="s">
        <v>534</v>
      </c>
      <c r="AH52" s="3" t="s">
        <v>535</v>
      </c>
      <c r="AI52" s="3" t="s">
        <v>276</v>
      </c>
      <c r="AJ52" s="3" t="s">
        <v>277</v>
      </c>
      <c r="AK52" s="3">
        <v>500084.0</v>
      </c>
      <c r="AL52" s="3" t="s">
        <v>536</v>
      </c>
      <c r="AM52" s="3" t="s">
        <v>59</v>
      </c>
      <c r="AN52" s="3" t="s">
        <v>59</v>
      </c>
      <c r="AO52" s="3" t="s">
        <v>60</v>
      </c>
      <c r="AP52" s="3" t="s">
        <v>60</v>
      </c>
      <c r="AQ52" s="3" t="s">
        <v>60</v>
      </c>
    </row>
    <row r="53" ht="15.75" customHeight="1">
      <c r="A53" s="4">
        <v>52.0</v>
      </c>
      <c r="B53" s="2">
        <v>1.60117736103E11</v>
      </c>
      <c r="C53" s="3" t="s">
        <v>537</v>
      </c>
      <c r="D53" s="3" t="s">
        <v>538</v>
      </c>
      <c r="E53" s="3" t="s">
        <v>539</v>
      </c>
      <c r="F53" s="3">
        <v>0.0</v>
      </c>
      <c r="G53" s="1" t="str">
        <f t="shared" si="1"/>
        <v>Srikanth reddy padamati</v>
      </c>
      <c r="H53" s="3" t="s">
        <v>45</v>
      </c>
      <c r="I53" s="3" t="s">
        <v>540</v>
      </c>
      <c r="J53" s="3" t="s">
        <v>541</v>
      </c>
      <c r="K53" s="3" t="s">
        <v>48</v>
      </c>
      <c r="L53" s="5" t="s">
        <v>542</v>
      </c>
      <c r="M53" s="3" t="s">
        <v>543</v>
      </c>
      <c r="N53" s="3" t="s">
        <v>543</v>
      </c>
      <c r="O53" s="3" t="s">
        <v>50</v>
      </c>
      <c r="P53" s="3" t="s">
        <v>51</v>
      </c>
      <c r="Q53" s="3">
        <v>85.0</v>
      </c>
      <c r="R53" s="3">
        <v>2015.0</v>
      </c>
      <c r="S53" s="3">
        <v>93.9</v>
      </c>
      <c r="T53" s="3">
        <v>2017.0</v>
      </c>
      <c r="U53" s="3">
        <v>0.0</v>
      </c>
      <c r="V53" s="3">
        <v>0.0</v>
      </c>
      <c r="W53" s="3" t="s">
        <v>52</v>
      </c>
      <c r="X53" s="3" t="s">
        <v>53</v>
      </c>
      <c r="Y53" s="3" t="s">
        <v>54</v>
      </c>
      <c r="Z53" s="3">
        <v>6.2</v>
      </c>
      <c r="AA53" s="3">
        <v>6.7</v>
      </c>
      <c r="AB53" s="3">
        <v>6.4</v>
      </c>
      <c r="AC53" s="3">
        <v>5.9</v>
      </c>
      <c r="AD53" s="3">
        <v>6.3</v>
      </c>
      <c r="AE53" s="3">
        <v>6.37</v>
      </c>
      <c r="AF53" s="3">
        <v>0.0</v>
      </c>
      <c r="AG53" s="3" t="s">
        <v>544</v>
      </c>
      <c r="AH53" s="3" t="s">
        <v>545</v>
      </c>
      <c r="AI53" s="3" t="s">
        <v>546</v>
      </c>
      <c r="AJ53" s="3" t="s">
        <v>58</v>
      </c>
      <c r="AK53" s="3">
        <v>500083.0</v>
      </c>
      <c r="AL53" s="3">
        <v>0.0</v>
      </c>
      <c r="AM53" s="3" t="s">
        <v>59</v>
      </c>
      <c r="AN53" s="3" t="s">
        <v>59</v>
      </c>
      <c r="AO53" s="3" t="s">
        <v>60</v>
      </c>
      <c r="AP53" s="3" t="s">
        <v>60</v>
      </c>
      <c r="AQ53" s="3" t="s">
        <v>60</v>
      </c>
    </row>
    <row r="54" ht="15.75" customHeight="1">
      <c r="A54" s="4">
        <v>53.0</v>
      </c>
      <c r="B54" s="2">
        <v>1.60117736315E11</v>
      </c>
      <c r="C54" s="3" t="s">
        <v>547</v>
      </c>
      <c r="D54" s="3" t="s">
        <v>548</v>
      </c>
      <c r="E54" s="3" t="s">
        <v>549</v>
      </c>
      <c r="F54" s="3">
        <v>0.0</v>
      </c>
      <c r="G54" s="1" t="str">
        <f t="shared" si="1"/>
        <v>PRATYUSH V S  KUMAR</v>
      </c>
      <c r="H54" s="3" t="s">
        <v>45</v>
      </c>
      <c r="I54" s="3" t="s">
        <v>550</v>
      </c>
      <c r="J54" s="3" t="s">
        <v>551</v>
      </c>
      <c r="K54" s="3" t="s">
        <v>48</v>
      </c>
      <c r="L54" s="5" t="s">
        <v>552</v>
      </c>
      <c r="M54" s="3">
        <v>9.110330985E9</v>
      </c>
      <c r="N54" s="3">
        <v>9.652266722E9</v>
      </c>
      <c r="O54" s="3" t="s">
        <v>50</v>
      </c>
      <c r="P54" s="3" t="s">
        <v>51</v>
      </c>
      <c r="Q54" s="3">
        <v>85.5</v>
      </c>
      <c r="R54" s="3">
        <v>2015.0</v>
      </c>
      <c r="S54" s="3">
        <v>0.0</v>
      </c>
      <c r="T54" s="3">
        <v>0.0</v>
      </c>
      <c r="U54" s="3">
        <v>89.93</v>
      </c>
      <c r="V54" s="3">
        <v>2018.0</v>
      </c>
      <c r="W54" s="3" t="s">
        <v>52</v>
      </c>
      <c r="X54" s="3" t="s">
        <v>53</v>
      </c>
      <c r="Y54" s="3" t="s">
        <v>54</v>
      </c>
      <c r="AB54" s="3">
        <v>7.72</v>
      </c>
      <c r="AC54" s="3">
        <v>7.76</v>
      </c>
      <c r="AD54" s="3">
        <v>8.67</v>
      </c>
      <c r="AE54" s="3">
        <v>8.05</v>
      </c>
      <c r="AF54" s="3">
        <v>0.0</v>
      </c>
      <c r="AG54" s="3" t="s">
        <v>553</v>
      </c>
      <c r="AH54" s="3" t="s">
        <v>554</v>
      </c>
      <c r="AI54" s="3" t="s">
        <v>197</v>
      </c>
      <c r="AJ54" s="3" t="s">
        <v>198</v>
      </c>
      <c r="AK54" s="3">
        <v>500056.0</v>
      </c>
      <c r="AL54" s="3" t="s">
        <v>555</v>
      </c>
      <c r="AM54" s="3" t="s">
        <v>200</v>
      </c>
      <c r="AN54" s="3" t="s">
        <v>556</v>
      </c>
      <c r="AO54" s="3" t="s">
        <v>60</v>
      </c>
      <c r="AP54" s="3" t="s">
        <v>60</v>
      </c>
      <c r="AQ54" s="3" t="s">
        <v>60</v>
      </c>
    </row>
    <row r="55" ht="15.75" customHeight="1">
      <c r="A55" s="4">
        <v>54.0</v>
      </c>
      <c r="B55" s="2">
        <v>1.6011773632E11</v>
      </c>
      <c r="C55" s="3" t="s">
        <v>557</v>
      </c>
      <c r="D55" s="3" t="s">
        <v>558</v>
      </c>
      <c r="E55" s="3" t="s">
        <v>559</v>
      </c>
      <c r="F55" s="3">
        <v>2.0</v>
      </c>
      <c r="G55" s="1" t="str">
        <f t="shared" si="1"/>
        <v>Yesu Jyothi Yamala</v>
      </c>
      <c r="H55" s="3" t="s">
        <v>64</v>
      </c>
      <c r="I55" s="3" t="s">
        <v>560</v>
      </c>
      <c r="J55" s="3" t="s">
        <v>561</v>
      </c>
      <c r="K55" s="3" t="s">
        <v>48</v>
      </c>
      <c r="L55" s="5" t="s">
        <v>562</v>
      </c>
      <c r="M55" s="3">
        <v>7.99744996E9</v>
      </c>
      <c r="N55" s="3">
        <v>8.096967431E9</v>
      </c>
      <c r="O55" s="3" t="s">
        <v>50</v>
      </c>
      <c r="P55" s="3" t="s">
        <v>51</v>
      </c>
      <c r="Q55" s="3">
        <v>76.0</v>
      </c>
      <c r="R55" s="3">
        <v>2015.0</v>
      </c>
      <c r="S55" s="3">
        <v>0.0</v>
      </c>
      <c r="T55" s="3">
        <v>0.0</v>
      </c>
      <c r="U55" s="3">
        <v>75.0</v>
      </c>
      <c r="V55" s="3">
        <v>2018.0</v>
      </c>
      <c r="W55" s="3" t="s">
        <v>52</v>
      </c>
      <c r="X55" s="3" t="s">
        <v>53</v>
      </c>
      <c r="Y55" s="3" t="s">
        <v>54</v>
      </c>
      <c r="Z55" s="3">
        <v>0.0</v>
      </c>
      <c r="AA55" s="3">
        <v>0.0</v>
      </c>
      <c r="AB55" s="3">
        <v>5.56</v>
      </c>
      <c r="AC55" s="3">
        <v>6.04</v>
      </c>
      <c r="AE55" s="3">
        <v>6.04</v>
      </c>
      <c r="AF55" s="3">
        <v>0.0</v>
      </c>
      <c r="AG55" s="3" t="s">
        <v>563</v>
      </c>
      <c r="AH55" s="3" t="s">
        <v>564</v>
      </c>
      <c r="AI55" s="3" t="s">
        <v>70</v>
      </c>
      <c r="AJ55" s="3" t="s">
        <v>58</v>
      </c>
      <c r="AK55" s="3">
        <v>500050.0</v>
      </c>
      <c r="AL55" s="3" t="s">
        <v>565</v>
      </c>
      <c r="AM55" s="3" t="s">
        <v>566</v>
      </c>
      <c r="AN55" s="3" t="s">
        <v>517</v>
      </c>
      <c r="AO55" s="3" t="s">
        <v>60</v>
      </c>
      <c r="AP55" s="3" t="s">
        <v>61</v>
      </c>
      <c r="AQ55" s="3" t="s">
        <v>60</v>
      </c>
    </row>
    <row r="56" ht="15.75" customHeight="1">
      <c r="A56" s="4">
        <v>55.0</v>
      </c>
      <c r="B56" s="2">
        <v>1.60117736067E11</v>
      </c>
      <c r="C56" s="3" t="s">
        <v>567</v>
      </c>
      <c r="E56" s="3" t="s">
        <v>568</v>
      </c>
      <c r="F56" s="3">
        <v>0.0</v>
      </c>
      <c r="G56" s="1" t="str">
        <f t="shared" si="1"/>
        <v>Sadaf  Fatimah</v>
      </c>
      <c r="H56" s="3" t="s">
        <v>64</v>
      </c>
      <c r="I56" s="3" t="s">
        <v>569</v>
      </c>
      <c r="J56" s="3" t="s">
        <v>570</v>
      </c>
      <c r="K56" s="3" t="s">
        <v>48</v>
      </c>
      <c r="L56" s="3" t="s">
        <v>571</v>
      </c>
      <c r="M56" s="3">
        <v>7.28786793E9</v>
      </c>
      <c r="N56" s="3">
        <v>9.963886799E9</v>
      </c>
      <c r="O56" s="3" t="s">
        <v>50</v>
      </c>
      <c r="P56" s="3" t="s">
        <v>51</v>
      </c>
      <c r="Q56" s="3">
        <v>82.0</v>
      </c>
      <c r="R56" s="3">
        <v>2016.0</v>
      </c>
      <c r="S56" s="3">
        <v>92.0</v>
      </c>
      <c r="T56" s="3">
        <v>2017.0</v>
      </c>
      <c r="U56" s="3">
        <v>0.0</v>
      </c>
      <c r="V56" s="3">
        <v>0.0</v>
      </c>
      <c r="W56" s="3" t="s">
        <v>52</v>
      </c>
      <c r="X56" s="3" t="s">
        <v>53</v>
      </c>
      <c r="Y56" s="3" t="s">
        <v>54</v>
      </c>
      <c r="Z56" s="3">
        <v>6.7</v>
      </c>
      <c r="AA56" s="3">
        <v>6.7</v>
      </c>
      <c r="AB56" s="3">
        <v>6.7</v>
      </c>
      <c r="AC56" s="3">
        <v>8.2</v>
      </c>
      <c r="AD56" s="3">
        <v>8.7</v>
      </c>
      <c r="AE56" s="3">
        <v>7.2</v>
      </c>
      <c r="AF56" s="3">
        <v>0.0</v>
      </c>
      <c r="AG56" s="3" t="s">
        <v>572</v>
      </c>
      <c r="AH56" s="3" t="s">
        <v>573</v>
      </c>
      <c r="AI56" s="3" t="s">
        <v>574</v>
      </c>
      <c r="AJ56" s="3" t="s">
        <v>420</v>
      </c>
      <c r="AK56" s="3">
        <v>5000.0</v>
      </c>
      <c r="AL56" s="3">
        <v>0.0</v>
      </c>
      <c r="AM56" s="3" t="s">
        <v>59</v>
      </c>
      <c r="AN56" s="3">
        <v>0.0</v>
      </c>
      <c r="AO56" s="3" t="s">
        <v>61</v>
      </c>
      <c r="AP56" s="3" t="s">
        <v>61</v>
      </c>
      <c r="AQ56" s="3" t="s">
        <v>60</v>
      </c>
    </row>
    <row r="57" ht="15.75" customHeight="1">
      <c r="A57" s="4">
        <v>56.0</v>
      </c>
      <c r="B57" s="2">
        <v>1.60116736105E11</v>
      </c>
      <c r="C57" s="3" t="s">
        <v>575</v>
      </c>
      <c r="D57" s="3" t="s">
        <v>142</v>
      </c>
      <c r="E57" s="3" t="s">
        <v>44</v>
      </c>
      <c r="F57" s="3">
        <v>5.0</v>
      </c>
      <c r="G57" s="1" t="str">
        <f t="shared" si="1"/>
        <v>Rohit  Kumar Reddy</v>
      </c>
      <c r="H57" s="3" t="s">
        <v>45</v>
      </c>
      <c r="I57" s="3" t="s">
        <v>576</v>
      </c>
      <c r="J57" s="3" t="s">
        <v>577</v>
      </c>
      <c r="K57" s="3" t="s">
        <v>48</v>
      </c>
      <c r="L57" s="5" t="s">
        <v>578</v>
      </c>
      <c r="M57" s="3">
        <v>7.893353316E9</v>
      </c>
      <c r="N57" s="3">
        <v>7.893353316E9</v>
      </c>
      <c r="O57" s="3" t="s">
        <v>50</v>
      </c>
      <c r="P57" s="3" t="s">
        <v>51</v>
      </c>
      <c r="Q57" s="3">
        <v>82.0</v>
      </c>
      <c r="R57" s="3">
        <v>2014.0</v>
      </c>
      <c r="S57" s="3">
        <v>70.1</v>
      </c>
      <c r="T57" s="3">
        <v>2016.0</v>
      </c>
      <c r="U57" s="3" t="s">
        <v>579</v>
      </c>
      <c r="V57" s="3" t="s">
        <v>579</v>
      </c>
      <c r="W57" s="3" t="s">
        <v>52</v>
      </c>
      <c r="X57" s="3" t="s">
        <v>53</v>
      </c>
      <c r="Y57" s="3" t="s">
        <v>54</v>
      </c>
      <c r="Z57" s="3">
        <v>5.53</v>
      </c>
      <c r="AA57" s="3">
        <v>5.53</v>
      </c>
      <c r="AB57" s="3">
        <v>0.0</v>
      </c>
      <c r="AC57" s="3">
        <v>0.0</v>
      </c>
      <c r="AD57" s="3">
        <v>0.0</v>
      </c>
      <c r="AE57" s="3">
        <v>5.53</v>
      </c>
      <c r="AF57" s="3">
        <v>0.0</v>
      </c>
      <c r="AG57" s="3" t="s">
        <v>580</v>
      </c>
      <c r="AH57" s="3" t="s">
        <v>581</v>
      </c>
      <c r="AI57" s="3" t="s">
        <v>70</v>
      </c>
      <c r="AJ57" s="3" t="s">
        <v>58</v>
      </c>
      <c r="AK57" s="3">
        <v>500072.0</v>
      </c>
      <c r="AL57" s="3">
        <v>0.0</v>
      </c>
      <c r="AM57" s="3">
        <v>0.0</v>
      </c>
      <c r="AN57" s="3">
        <v>0.0</v>
      </c>
      <c r="AO57" s="3" t="s">
        <v>61</v>
      </c>
      <c r="AP57" s="3" t="s">
        <v>61</v>
      </c>
      <c r="AQ57" s="3" t="s">
        <v>60</v>
      </c>
    </row>
    <row r="58" ht="15.75" customHeight="1">
      <c r="A58" s="4">
        <v>57.0</v>
      </c>
      <c r="B58" s="2">
        <v>1.60117736094E11</v>
      </c>
      <c r="C58" s="3" t="s">
        <v>582</v>
      </c>
      <c r="E58" s="3" t="s">
        <v>583</v>
      </c>
      <c r="F58" s="3">
        <v>1.0</v>
      </c>
      <c r="G58" s="1" t="str">
        <f t="shared" si="1"/>
        <v>Pranay  Cheedaragadda</v>
      </c>
      <c r="H58" s="3" t="s">
        <v>45</v>
      </c>
      <c r="I58" s="3" t="s">
        <v>584</v>
      </c>
      <c r="J58" s="3" t="s">
        <v>585</v>
      </c>
      <c r="K58" s="3" t="s">
        <v>48</v>
      </c>
      <c r="L58" s="5" t="s">
        <v>586</v>
      </c>
      <c r="M58" s="3">
        <v>8.309532511E9</v>
      </c>
      <c r="N58" s="3">
        <v>9.70069059E9</v>
      </c>
      <c r="O58" s="3" t="s">
        <v>50</v>
      </c>
      <c r="P58" s="3" t="s">
        <v>51</v>
      </c>
      <c r="Q58" s="3">
        <v>90.25</v>
      </c>
      <c r="R58" s="3">
        <v>2015.0</v>
      </c>
      <c r="S58" s="3">
        <v>93.3</v>
      </c>
      <c r="T58" s="3">
        <v>2017.0</v>
      </c>
      <c r="U58" s="3">
        <v>0.0</v>
      </c>
      <c r="V58" s="3">
        <v>0.0</v>
      </c>
      <c r="W58" s="3" t="s">
        <v>52</v>
      </c>
      <c r="X58" s="3" t="s">
        <v>53</v>
      </c>
      <c r="Y58" s="3" t="s">
        <v>54</v>
      </c>
      <c r="Z58" s="3">
        <v>5.8</v>
      </c>
      <c r="AA58" s="3">
        <v>6.89</v>
      </c>
      <c r="AB58" s="3">
        <v>6.23</v>
      </c>
      <c r="AC58" s="3">
        <v>6.43</v>
      </c>
      <c r="AE58" s="3">
        <v>6.43</v>
      </c>
      <c r="AF58" s="3">
        <v>0.0</v>
      </c>
      <c r="AG58" s="3" t="s">
        <v>587</v>
      </c>
      <c r="AH58" s="3" t="s">
        <v>588</v>
      </c>
      <c r="AI58" s="3" t="s">
        <v>589</v>
      </c>
      <c r="AJ58" s="3" t="s">
        <v>58</v>
      </c>
      <c r="AK58" s="3">
        <v>506167.0</v>
      </c>
      <c r="AL58" s="3" t="s">
        <v>590</v>
      </c>
      <c r="AM58" s="3" t="s">
        <v>591</v>
      </c>
      <c r="AN58" s="3" t="s">
        <v>592</v>
      </c>
      <c r="AO58" s="3" t="s">
        <v>60</v>
      </c>
      <c r="AP58" s="3" t="s">
        <v>61</v>
      </c>
      <c r="AQ58" s="3" t="s">
        <v>60</v>
      </c>
    </row>
    <row r="59" ht="15.75" customHeight="1">
      <c r="A59" s="4">
        <v>58.0</v>
      </c>
      <c r="B59" s="2">
        <v>1.60117736107E11</v>
      </c>
      <c r="C59" s="3" t="s">
        <v>593</v>
      </c>
      <c r="E59" s="3" t="s">
        <v>594</v>
      </c>
      <c r="F59" s="3">
        <v>3.0</v>
      </c>
      <c r="G59" s="1" t="str">
        <f t="shared" si="1"/>
        <v>Syed   Farhaan </v>
      </c>
      <c r="H59" s="3" t="s">
        <v>45</v>
      </c>
      <c r="I59" s="3" t="s">
        <v>595</v>
      </c>
      <c r="J59" s="3" t="s">
        <v>596</v>
      </c>
      <c r="K59" s="3" t="s">
        <v>48</v>
      </c>
      <c r="L59" s="5" t="s">
        <v>597</v>
      </c>
      <c r="M59" s="3">
        <v>9.10070074E9</v>
      </c>
      <c r="N59" s="3">
        <v>9.848254904E9</v>
      </c>
      <c r="O59" s="3" t="s">
        <v>50</v>
      </c>
      <c r="P59" s="3" t="s">
        <v>51</v>
      </c>
      <c r="Q59" s="3">
        <v>74.1</v>
      </c>
      <c r="R59" s="3">
        <v>2015.0</v>
      </c>
      <c r="S59" s="3">
        <v>89.2</v>
      </c>
      <c r="T59" s="3">
        <v>2017.0</v>
      </c>
      <c r="U59" s="3">
        <v>0.0</v>
      </c>
      <c r="V59" s="3">
        <v>0.0</v>
      </c>
      <c r="W59" s="3" t="s">
        <v>52</v>
      </c>
      <c r="X59" s="3" t="s">
        <v>53</v>
      </c>
      <c r="Y59" s="3" t="s">
        <v>54</v>
      </c>
      <c r="Z59" s="3">
        <v>5.3</v>
      </c>
      <c r="AA59" s="3">
        <v>5.3</v>
      </c>
      <c r="AC59" s="3">
        <v>5.4</v>
      </c>
      <c r="AE59" s="3">
        <v>5.4</v>
      </c>
      <c r="AF59" s="3">
        <v>0.0</v>
      </c>
      <c r="AG59" s="3" t="s">
        <v>598</v>
      </c>
      <c r="AH59" s="3" t="s">
        <v>599</v>
      </c>
      <c r="AI59" s="3" t="s">
        <v>276</v>
      </c>
      <c r="AJ59" s="3" t="s">
        <v>277</v>
      </c>
      <c r="AK59" s="3">
        <v>500004.0</v>
      </c>
      <c r="AL59" s="3" t="s">
        <v>600</v>
      </c>
      <c r="AM59" s="3" t="s">
        <v>601</v>
      </c>
      <c r="AN59" s="3" t="s">
        <v>602</v>
      </c>
      <c r="AO59" s="3" t="s">
        <v>60</v>
      </c>
      <c r="AP59" s="3" t="s">
        <v>61</v>
      </c>
      <c r="AQ59" s="3" t="s">
        <v>60</v>
      </c>
    </row>
    <row r="60" ht="15.75" customHeight="1">
      <c r="A60" s="4">
        <v>59.0</v>
      </c>
      <c r="B60" s="2">
        <v>1.60117736082E11</v>
      </c>
      <c r="C60" s="3" t="s">
        <v>603</v>
      </c>
      <c r="D60" s="3" t="s">
        <v>604</v>
      </c>
      <c r="E60" s="3" t="s">
        <v>44</v>
      </c>
      <c r="F60" s="3">
        <v>9.0</v>
      </c>
      <c r="G60" s="1" t="str">
        <f t="shared" si="1"/>
        <v>Vangala Karthik Reddy</v>
      </c>
      <c r="H60" s="3" t="s">
        <v>45</v>
      </c>
      <c r="I60" s="3" t="s">
        <v>605</v>
      </c>
      <c r="J60" s="3" t="s">
        <v>606</v>
      </c>
      <c r="K60" s="3" t="s">
        <v>48</v>
      </c>
      <c r="L60" s="5" t="s">
        <v>607</v>
      </c>
      <c r="M60" s="3">
        <v>9.182505961E9</v>
      </c>
      <c r="N60" s="3">
        <v>9.959404721E9</v>
      </c>
      <c r="O60" s="3" t="s">
        <v>50</v>
      </c>
      <c r="P60" s="3" t="s">
        <v>51</v>
      </c>
      <c r="Q60" s="3">
        <v>93.1</v>
      </c>
      <c r="R60" s="3">
        <v>2015.0</v>
      </c>
      <c r="S60" s="3">
        <v>98.4</v>
      </c>
      <c r="T60" s="3">
        <v>2017.0</v>
      </c>
      <c r="U60" s="3">
        <v>0.0</v>
      </c>
      <c r="V60" s="3">
        <v>0.0</v>
      </c>
      <c r="W60" s="3" t="s">
        <v>52</v>
      </c>
      <c r="X60" s="3" t="s">
        <v>53</v>
      </c>
      <c r="Y60" s="3" t="s">
        <v>54</v>
      </c>
      <c r="AE60" s="3">
        <v>0.0</v>
      </c>
      <c r="AF60" s="3">
        <v>0.0</v>
      </c>
      <c r="AG60" s="3" t="s">
        <v>608</v>
      </c>
      <c r="AH60" s="3" t="s">
        <v>609</v>
      </c>
      <c r="AI60" s="3" t="s">
        <v>610</v>
      </c>
      <c r="AJ60" s="3" t="s">
        <v>58</v>
      </c>
      <c r="AK60" s="3">
        <v>503235.0</v>
      </c>
      <c r="AL60" s="3">
        <v>0.0</v>
      </c>
      <c r="AM60" s="3" t="s">
        <v>59</v>
      </c>
      <c r="AN60" s="3" t="s">
        <v>59</v>
      </c>
      <c r="AO60" s="3" t="s">
        <v>60</v>
      </c>
      <c r="AP60" s="3" t="s">
        <v>61</v>
      </c>
      <c r="AQ60" s="3" t="s">
        <v>60</v>
      </c>
    </row>
    <row r="61" ht="15.75" customHeight="1">
      <c r="B61" s="6"/>
    </row>
    <row r="62" ht="15.75" customHeight="1">
      <c r="B62" s="6"/>
    </row>
    <row r="63" ht="15.75" customHeight="1">
      <c r="B63" s="6"/>
      <c r="G63" s="1" t="s">
        <v>611</v>
      </c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30.71"/>
    <col customWidth="1" min="3" max="3" width="13.71"/>
    <col customWidth="1" min="4" max="9" width="8.14"/>
    <col customWidth="1" min="10" max="10" width="8.71"/>
    <col customWidth="1" min="11" max="11" width="15.57"/>
    <col customWidth="1" min="12" max="12" width="14.0"/>
    <col customWidth="1" min="13" max="13" width="10.43"/>
    <col customWidth="1" min="14" max="14" width="9.29"/>
    <col customWidth="1" min="15" max="15" width="10.14"/>
    <col customWidth="1" min="16" max="16" width="9.86"/>
    <col customWidth="1" min="17" max="17" width="17.86"/>
  </cols>
  <sheetData>
    <row r="1" ht="21.75" customHeight="1">
      <c r="A1" s="7" t="s">
        <v>612</v>
      </c>
      <c r="B1" s="8" t="s">
        <v>613</v>
      </c>
      <c r="C1" s="9" t="s">
        <v>614</v>
      </c>
      <c r="D1" s="10" t="s">
        <v>615</v>
      </c>
      <c r="E1" s="11" t="s">
        <v>8</v>
      </c>
      <c r="F1" s="11" t="s">
        <v>12</v>
      </c>
      <c r="G1" s="11" t="s">
        <v>16</v>
      </c>
      <c r="H1" s="11" t="s">
        <v>18</v>
      </c>
      <c r="I1" s="11" t="s">
        <v>30</v>
      </c>
      <c r="J1" s="12" t="s">
        <v>616</v>
      </c>
      <c r="K1" s="13" t="s">
        <v>617</v>
      </c>
      <c r="L1" s="14" t="s">
        <v>618</v>
      </c>
      <c r="M1" s="15"/>
      <c r="N1" s="16"/>
      <c r="O1" s="10" t="s">
        <v>619</v>
      </c>
      <c r="P1" s="10" t="s">
        <v>620</v>
      </c>
      <c r="Q1" s="17" t="s">
        <v>621</v>
      </c>
      <c r="R1" s="17" t="s">
        <v>622</v>
      </c>
      <c r="S1" s="17" t="s">
        <v>623</v>
      </c>
      <c r="T1" s="18"/>
      <c r="U1" s="18"/>
      <c r="V1" s="18"/>
      <c r="W1" s="18"/>
      <c r="X1" s="18"/>
      <c r="Y1" s="18"/>
      <c r="Z1" s="18"/>
    </row>
    <row r="2" ht="21.75" customHeight="1">
      <c r="A2" s="19">
        <v>1.0</v>
      </c>
      <c r="B2" s="20" t="s">
        <v>624</v>
      </c>
      <c r="C2" s="21">
        <v>1.60117736085E11</v>
      </c>
      <c r="D2" s="11" t="s">
        <v>625</v>
      </c>
      <c r="E2" s="11" t="s">
        <v>46</v>
      </c>
      <c r="F2" s="11">
        <v>8.897282571E9</v>
      </c>
      <c r="G2" s="11">
        <v>90.25</v>
      </c>
      <c r="H2" s="11">
        <v>98.0</v>
      </c>
      <c r="I2" s="11">
        <v>8.9</v>
      </c>
      <c r="J2" s="11">
        <v>8.9</v>
      </c>
      <c r="K2" s="19"/>
      <c r="L2" s="19"/>
      <c r="M2" s="19"/>
      <c r="N2" s="19"/>
      <c r="O2" s="19"/>
      <c r="P2" s="19"/>
      <c r="Q2" s="18">
        <f>IFERROR(__xludf.DUMMYFUNCTION("counta(UNIQUE(K2:P2,true))"),0.0)</f>
        <v>0</v>
      </c>
      <c r="R2" s="18">
        <f>VLOOKUP(C2,TODB!B:H,5,0)</f>
        <v>0</v>
      </c>
      <c r="S2" s="18" t="str">
        <f>VLOOKUP(C2,TODB!B:H,7,0)</f>
        <v>Male</v>
      </c>
      <c r="T2" s="18"/>
      <c r="U2" s="18"/>
      <c r="V2" s="18"/>
      <c r="W2" s="18"/>
      <c r="X2" s="18"/>
      <c r="Y2" s="18"/>
      <c r="Z2" s="18"/>
    </row>
    <row r="3" ht="21.75" customHeight="1">
      <c r="A3" s="19">
        <v>2.0</v>
      </c>
      <c r="B3" s="20" t="s">
        <v>626</v>
      </c>
      <c r="C3" s="21">
        <v>1.60117736063E11</v>
      </c>
      <c r="D3" s="11" t="s">
        <v>625</v>
      </c>
      <c r="E3" s="11" t="s">
        <v>65</v>
      </c>
      <c r="F3" s="11">
        <v>9.98928759E9</v>
      </c>
      <c r="G3" s="11">
        <v>92.1</v>
      </c>
      <c r="H3" s="11">
        <v>96.6</v>
      </c>
      <c r="I3" s="11">
        <v>8.5</v>
      </c>
      <c r="J3" s="11">
        <v>8.5</v>
      </c>
      <c r="K3" s="19" t="s">
        <v>627</v>
      </c>
      <c r="L3" s="19" t="s">
        <v>628</v>
      </c>
      <c r="M3" s="19"/>
      <c r="N3" s="19"/>
      <c r="O3" s="19"/>
      <c r="P3" s="19"/>
      <c r="Q3" s="18">
        <f>IFERROR(__xludf.DUMMYFUNCTION("counta(UNIQUE(K3:P3,true))"),2.0)</f>
        <v>2</v>
      </c>
      <c r="R3" s="18">
        <f>VLOOKUP(C3,TODB!B:H,5,0)</f>
        <v>0</v>
      </c>
      <c r="S3" s="18" t="str">
        <f>VLOOKUP(C3,TODB!B:H,7,0)</f>
        <v>Female</v>
      </c>
      <c r="T3" s="18"/>
      <c r="U3" s="18"/>
      <c r="V3" s="18"/>
      <c r="W3" s="18"/>
      <c r="X3" s="18"/>
      <c r="Y3" s="18"/>
      <c r="Z3" s="18"/>
    </row>
    <row r="4" ht="21.75" customHeight="1">
      <c r="A4" s="19">
        <v>3.0</v>
      </c>
      <c r="B4" s="20" t="s">
        <v>629</v>
      </c>
      <c r="C4" s="21">
        <v>1.60117736075E11</v>
      </c>
      <c r="D4" s="11" t="s">
        <v>625</v>
      </c>
      <c r="E4" s="11" t="s">
        <v>75</v>
      </c>
      <c r="F4" s="11">
        <v>8.074157845E9</v>
      </c>
      <c r="G4" s="11">
        <v>85.5</v>
      </c>
      <c r="H4" s="11">
        <v>91.4</v>
      </c>
      <c r="I4" s="11">
        <v>6.18</v>
      </c>
      <c r="J4" s="11">
        <v>6.18</v>
      </c>
      <c r="K4" s="19" t="s">
        <v>630</v>
      </c>
      <c r="L4" s="19"/>
      <c r="M4" s="19"/>
      <c r="N4" s="19"/>
      <c r="O4" s="19"/>
      <c r="P4" s="19"/>
      <c r="Q4" s="18">
        <f>IFERROR(__xludf.DUMMYFUNCTION("counta(UNIQUE(K4:P4,true))"),1.0)</f>
        <v>1</v>
      </c>
      <c r="R4" s="18">
        <f>VLOOKUP(C4,TODB!B:H,5,0)</f>
        <v>0</v>
      </c>
      <c r="S4" s="18" t="str">
        <f>VLOOKUP(C4,TODB!B:H,7,0)</f>
        <v>Male</v>
      </c>
      <c r="T4" s="18"/>
      <c r="U4" s="18"/>
      <c r="V4" s="18"/>
      <c r="W4" s="18"/>
      <c r="X4" s="18"/>
      <c r="Y4" s="18"/>
      <c r="Z4" s="18"/>
    </row>
    <row r="5" ht="21.75" customHeight="1">
      <c r="A5" s="19">
        <v>4.0</v>
      </c>
      <c r="B5" s="20" t="s">
        <v>631</v>
      </c>
      <c r="C5" s="21">
        <v>1.60117736102E11</v>
      </c>
      <c r="D5" s="11" t="s">
        <v>625</v>
      </c>
      <c r="E5" s="11" t="s">
        <v>85</v>
      </c>
      <c r="F5" s="11">
        <v>8.464015511E9</v>
      </c>
      <c r="G5" s="11">
        <v>93.1</v>
      </c>
      <c r="H5" s="11">
        <v>97.8</v>
      </c>
      <c r="I5" s="11">
        <v>8.4</v>
      </c>
      <c r="J5" s="11">
        <v>8.4</v>
      </c>
      <c r="K5" s="19"/>
      <c r="L5" s="19"/>
      <c r="M5" s="19"/>
      <c r="N5" s="19"/>
      <c r="O5" s="19"/>
      <c r="P5" s="19"/>
      <c r="Q5" s="18">
        <f>IFERROR(__xludf.DUMMYFUNCTION("counta(UNIQUE(K5:P5,true))"),0.0)</f>
        <v>0</v>
      </c>
      <c r="R5" s="18">
        <f>VLOOKUP(C5,TODB!B:H,5,0)</f>
        <v>0</v>
      </c>
      <c r="S5" s="18" t="str">
        <f>VLOOKUP(C5,TODB!B:H,7,0)</f>
        <v>Male</v>
      </c>
      <c r="T5" s="18"/>
      <c r="U5" s="18"/>
      <c r="V5" s="18"/>
      <c r="W5" s="18"/>
      <c r="X5" s="18"/>
      <c r="Y5" s="18"/>
      <c r="Z5" s="18"/>
    </row>
    <row r="6" ht="21.75" customHeight="1">
      <c r="A6" s="19">
        <v>5.0</v>
      </c>
      <c r="B6" s="20" t="s">
        <v>632</v>
      </c>
      <c r="C6" s="21">
        <v>1.60117736091E11</v>
      </c>
      <c r="D6" s="11" t="s">
        <v>625</v>
      </c>
      <c r="E6" s="11" t="s">
        <v>93</v>
      </c>
      <c r="F6" s="11">
        <v>7.675074557E9</v>
      </c>
      <c r="G6" s="11">
        <v>93.1</v>
      </c>
      <c r="H6" s="11">
        <v>97.0</v>
      </c>
      <c r="I6" s="11">
        <v>8.76</v>
      </c>
      <c r="J6" s="11">
        <v>8.76</v>
      </c>
      <c r="K6" s="19" t="s">
        <v>628</v>
      </c>
      <c r="L6" s="19" t="s">
        <v>633</v>
      </c>
      <c r="M6" s="19"/>
      <c r="N6" s="19"/>
      <c r="O6" s="19"/>
      <c r="P6" s="19"/>
      <c r="Q6" s="18">
        <f>IFERROR(__xludf.DUMMYFUNCTION("counta(UNIQUE(K6:P6,true))"),2.0)</f>
        <v>2</v>
      </c>
      <c r="R6" s="18">
        <f>VLOOKUP(C6,TODB!B:H,5,0)</f>
        <v>0</v>
      </c>
      <c r="S6" s="18" t="str">
        <f>VLOOKUP(C6,TODB!B:H,7,0)</f>
        <v>Male</v>
      </c>
      <c r="T6" s="18"/>
      <c r="U6" s="18"/>
      <c r="V6" s="18"/>
      <c r="W6" s="18"/>
      <c r="X6" s="18"/>
      <c r="Y6" s="18"/>
      <c r="Z6" s="18"/>
    </row>
    <row r="7" ht="21.75" customHeight="1">
      <c r="A7" s="19">
        <v>6.0</v>
      </c>
      <c r="B7" s="20" t="s">
        <v>634</v>
      </c>
      <c r="C7" s="21">
        <v>1.60117736116E11</v>
      </c>
      <c r="D7" s="11" t="s">
        <v>625</v>
      </c>
      <c r="E7" s="11" t="s">
        <v>103</v>
      </c>
      <c r="F7" s="11">
        <v>7.981678136E9</v>
      </c>
      <c r="G7" s="11">
        <v>92.15</v>
      </c>
      <c r="H7" s="11">
        <v>98.1</v>
      </c>
      <c r="I7" s="11">
        <v>9.0</v>
      </c>
      <c r="J7" s="11">
        <v>9.0</v>
      </c>
      <c r="K7" s="19" t="s">
        <v>635</v>
      </c>
      <c r="L7" s="19"/>
      <c r="M7" s="19"/>
      <c r="N7" s="19"/>
      <c r="O7" s="19"/>
      <c r="P7" s="19"/>
      <c r="Q7" s="18">
        <f>IFERROR(__xludf.DUMMYFUNCTION("counta(UNIQUE(K7:P7,true))"),1.0)</f>
        <v>1</v>
      </c>
      <c r="R7" s="18">
        <f>VLOOKUP(C7,TODB!B:H,5,0)</f>
        <v>0</v>
      </c>
      <c r="S7" s="18" t="str">
        <f>VLOOKUP(C7,TODB!B:H,7,0)</f>
        <v>Male</v>
      </c>
      <c r="T7" s="18"/>
      <c r="U7" s="18"/>
      <c r="V7" s="18"/>
      <c r="W7" s="18"/>
      <c r="X7" s="18"/>
      <c r="Y7" s="18"/>
      <c r="Z7" s="18"/>
    </row>
    <row r="8" ht="21.75" customHeight="1">
      <c r="A8" s="19">
        <v>7.0</v>
      </c>
      <c r="B8" s="20" t="s">
        <v>636</v>
      </c>
      <c r="C8" s="21">
        <v>1.60117736112E11</v>
      </c>
      <c r="D8" s="11" t="s">
        <v>625</v>
      </c>
      <c r="E8" s="11" t="s">
        <v>115</v>
      </c>
      <c r="F8" s="11">
        <v>9.494304776E9</v>
      </c>
      <c r="G8" s="11">
        <v>81.7</v>
      </c>
      <c r="H8" s="11">
        <v>95.1</v>
      </c>
      <c r="I8" s="11">
        <v>6.93</v>
      </c>
      <c r="J8" s="11">
        <v>6.93</v>
      </c>
      <c r="K8" s="19" t="s">
        <v>630</v>
      </c>
      <c r="L8" s="19"/>
      <c r="M8" s="19"/>
      <c r="N8" s="19"/>
      <c r="O8" s="19"/>
      <c r="P8" s="19"/>
      <c r="Q8" s="18">
        <f>IFERROR(__xludf.DUMMYFUNCTION("counta(UNIQUE(K8:P8,true))"),1.0)</f>
        <v>1</v>
      </c>
      <c r="R8" s="18">
        <f>VLOOKUP(C8,TODB!B:H,5,0)</f>
        <v>0</v>
      </c>
      <c r="S8" s="18" t="str">
        <f>VLOOKUP(C8,TODB!B:H,7,0)</f>
        <v>Male</v>
      </c>
      <c r="T8" s="18"/>
      <c r="U8" s="18"/>
      <c r="V8" s="18"/>
      <c r="W8" s="18"/>
      <c r="X8" s="18"/>
      <c r="Y8" s="18"/>
      <c r="Z8" s="18"/>
    </row>
    <row r="9" ht="21.75" customHeight="1">
      <c r="A9" s="19">
        <v>8.0</v>
      </c>
      <c r="B9" s="20" t="s">
        <v>637</v>
      </c>
      <c r="C9" s="21">
        <v>1.6011773608E11</v>
      </c>
      <c r="D9" s="11" t="s">
        <v>625</v>
      </c>
      <c r="E9" s="11" t="s">
        <v>125</v>
      </c>
      <c r="F9" s="11">
        <v>9.100876611E9</v>
      </c>
      <c r="G9" s="11">
        <v>85.5</v>
      </c>
      <c r="H9" s="11">
        <v>96.1</v>
      </c>
      <c r="I9" s="11">
        <v>7.34</v>
      </c>
      <c r="J9" s="11">
        <v>7.34</v>
      </c>
      <c r="K9" s="19"/>
      <c r="L9" s="19"/>
      <c r="M9" s="19"/>
      <c r="N9" s="19"/>
      <c r="O9" s="19"/>
      <c r="P9" s="19"/>
      <c r="Q9" s="18">
        <f>IFERROR(__xludf.DUMMYFUNCTION("counta(UNIQUE(K9:P9,true))"),0.0)</f>
        <v>0</v>
      </c>
      <c r="R9" s="18">
        <f>VLOOKUP(C9,TODB!B:H,5,0)</f>
        <v>0</v>
      </c>
      <c r="S9" s="18" t="str">
        <f>VLOOKUP(C9,TODB!B:H,7,0)</f>
        <v>Male</v>
      </c>
      <c r="T9" s="18"/>
      <c r="U9" s="18"/>
      <c r="V9" s="18"/>
      <c r="W9" s="18"/>
      <c r="X9" s="18"/>
      <c r="Y9" s="18"/>
      <c r="Z9" s="18"/>
    </row>
    <row r="10" ht="21.75" customHeight="1">
      <c r="A10" s="19">
        <v>9.0</v>
      </c>
      <c r="B10" s="20" t="s">
        <v>638</v>
      </c>
      <c r="C10" s="21">
        <v>1.60117736101E11</v>
      </c>
      <c r="D10" s="11" t="s">
        <v>625</v>
      </c>
      <c r="E10" s="11" t="s">
        <v>133</v>
      </c>
      <c r="F10" s="11">
        <v>9.182543603E9</v>
      </c>
      <c r="G10" s="11">
        <v>85.5</v>
      </c>
      <c r="H10" s="11">
        <v>94.1</v>
      </c>
      <c r="I10" s="11">
        <v>7.79</v>
      </c>
      <c r="J10" s="11">
        <v>7.79</v>
      </c>
      <c r="K10" s="19" t="s">
        <v>630</v>
      </c>
      <c r="L10" s="19"/>
      <c r="M10" s="19"/>
      <c r="N10" s="19"/>
      <c r="O10" s="19"/>
      <c r="P10" s="19"/>
      <c r="Q10" s="18">
        <f>IFERROR(__xludf.DUMMYFUNCTION("counta(UNIQUE(K10:P10,true))"),1.0)</f>
        <v>1</v>
      </c>
      <c r="R10" s="18">
        <f>VLOOKUP(C10,TODB!B:H,5,0)</f>
        <v>0</v>
      </c>
      <c r="S10" s="18" t="str">
        <f>VLOOKUP(C10,TODB!B:H,7,0)</f>
        <v>Male</v>
      </c>
      <c r="T10" s="18"/>
      <c r="U10" s="18"/>
      <c r="V10" s="18"/>
      <c r="W10" s="18"/>
      <c r="X10" s="18"/>
      <c r="Y10" s="18"/>
      <c r="Z10" s="18"/>
    </row>
    <row r="11" ht="21.75" customHeight="1">
      <c r="A11" s="19">
        <v>10.0</v>
      </c>
      <c r="B11" s="20" t="s">
        <v>639</v>
      </c>
      <c r="C11" s="21">
        <v>1.60117736087E11</v>
      </c>
      <c r="D11" s="11" t="s">
        <v>625</v>
      </c>
      <c r="E11" s="11" t="s">
        <v>144</v>
      </c>
      <c r="F11" s="11">
        <v>6.303089047E9</v>
      </c>
      <c r="G11" s="11">
        <v>93.1</v>
      </c>
      <c r="H11" s="11">
        <v>98.2</v>
      </c>
      <c r="I11" s="11">
        <v>7.68</v>
      </c>
      <c r="J11" s="11">
        <v>7.68</v>
      </c>
      <c r="K11" s="19"/>
      <c r="L11" s="19"/>
      <c r="M11" s="19"/>
      <c r="N11" s="19"/>
      <c r="O11" s="19"/>
      <c r="P11" s="19"/>
      <c r="Q11" s="18">
        <f>IFERROR(__xludf.DUMMYFUNCTION("counta(UNIQUE(K11:P11,true))"),0.0)</f>
        <v>0</v>
      </c>
      <c r="R11" s="18">
        <f>VLOOKUP(C11,TODB!B:H,5,0)</f>
        <v>0</v>
      </c>
      <c r="S11" s="18" t="str">
        <f>VLOOKUP(C11,TODB!B:H,7,0)</f>
        <v>Male</v>
      </c>
      <c r="T11" s="18"/>
      <c r="U11" s="18"/>
      <c r="V11" s="18"/>
      <c r="W11" s="18"/>
      <c r="X11" s="18"/>
      <c r="Y11" s="18"/>
      <c r="Z11" s="18"/>
    </row>
    <row r="12" ht="21.75" customHeight="1">
      <c r="A12" s="19">
        <v>11.0</v>
      </c>
      <c r="B12" s="20" t="s">
        <v>640</v>
      </c>
      <c r="C12" s="21">
        <v>1.60117736073E11</v>
      </c>
      <c r="D12" s="11" t="s">
        <v>625</v>
      </c>
      <c r="E12" s="11" t="s">
        <v>153</v>
      </c>
      <c r="F12" s="11">
        <v>7.337591361E9</v>
      </c>
      <c r="G12" s="11">
        <v>81.7</v>
      </c>
      <c r="H12" s="11">
        <v>76.4</v>
      </c>
      <c r="I12" s="11">
        <v>6.56</v>
      </c>
      <c r="J12" s="11">
        <v>6.56</v>
      </c>
      <c r="K12" s="19"/>
      <c r="L12" s="19"/>
      <c r="M12" s="19"/>
      <c r="N12" s="19"/>
      <c r="O12" s="19"/>
      <c r="P12" s="19"/>
      <c r="Q12" s="18">
        <f>IFERROR(__xludf.DUMMYFUNCTION("counta(UNIQUE(K12:P12,true))"),0.0)</f>
        <v>0</v>
      </c>
      <c r="R12" s="18">
        <f>VLOOKUP(C12,TODB!B:H,5,0)</f>
        <v>0</v>
      </c>
      <c r="S12" s="18" t="str">
        <f>VLOOKUP(C12,TODB!B:H,7,0)</f>
        <v>Male</v>
      </c>
      <c r="T12" s="18"/>
      <c r="U12" s="18"/>
      <c r="V12" s="18"/>
      <c r="W12" s="18"/>
      <c r="X12" s="18"/>
      <c r="Y12" s="18"/>
      <c r="Z12" s="18"/>
    </row>
    <row r="13" ht="21.75" customHeight="1">
      <c r="A13" s="19">
        <v>12.0</v>
      </c>
      <c r="B13" s="20" t="s">
        <v>641</v>
      </c>
      <c r="C13" s="21">
        <v>1.60117736064E11</v>
      </c>
      <c r="D13" s="11" t="s">
        <v>625</v>
      </c>
      <c r="E13" s="11" t="s">
        <v>160</v>
      </c>
      <c r="F13" s="11">
        <v>9.640399193E9</v>
      </c>
      <c r="G13" s="11">
        <v>89.3</v>
      </c>
      <c r="H13" s="11">
        <v>96.48</v>
      </c>
      <c r="I13" s="11">
        <v>7.67</v>
      </c>
      <c r="J13" s="11">
        <v>7.67</v>
      </c>
      <c r="K13" s="19"/>
      <c r="L13" s="19"/>
      <c r="M13" s="19"/>
      <c r="N13" s="19"/>
      <c r="O13" s="19"/>
      <c r="P13" s="19"/>
      <c r="Q13" s="18">
        <f>IFERROR(__xludf.DUMMYFUNCTION("counta(UNIQUE(K13:P13,true))"),0.0)</f>
        <v>0</v>
      </c>
      <c r="R13" s="18">
        <f>VLOOKUP(C13,TODB!B:H,5,0)</f>
        <v>0</v>
      </c>
      <c r="S13" s="18" t="str">
        <f>VLOOKUP(C13,TODB!B:H,7,0)</f>
        <v>Female</v>
      </c>
      <c r="T13" s="18"/>
      <c r="U13" s="18"/>
      <c r="V13" s="18"/>
      <c r="W13" s="18"/>
      <c r="X13" s="18"/>
      <c r="Y13" s="18"/>
      <c r="Z13" s="18"/>
    </row>
    <row r="14" ht="21.75" customHeight="1">
      <c r="A14" s="19">
        <v>13.0</v>
      </c>
      <c r="B14" s="20" t="s">
        <v>642</v>
      </c>
      <c r="C14" s="21">
        <v>1.60117736321E11</v>
      </c>
      <c r="D14" s="11" t="s">
        <v>625</v>
      </c>
      <c r="E14" s="11" t="s">
        <v>170</v>
      </c>
      <c r="F14" s="11">
        <v>9.398849451E9</v>
      </c>
      <c r="G14" s="11">
        <v>72.2</v>
      </c>
      <c r="H14" s="11">
        <v>0.0</v>
      </c>
      <c r="I14" s="19"/>
      <c r="J14" s="19"/>
      <c r="K14" s="19"/>
      <c r="L14" s="19"/>
      <c r="M14" s="19"/>
      <c r="N14" s="19"/>
      <c r="O14" s="19"/>
      <c r="P14" s="19"/>
      <c r="Q14" s="18">
        <f>IFERROR(__xludf.DUMMYFUNCTION("counta(UNIQUE(K14:P14,true))"),0.0)</f>
        <v>0</v>
      </c>
      <c r="R14" s="18">
        <f>VLOOKUP(C14,TODB!B:H,5,0)</f>
        <v>4</v>
      </c>
      <c r="S14" s="18" t="str">
        <f>VLOOKUP(C14,TODB!B:H,7,0)</f>
        <v>Male</v>
      </c>
      <c r="T14" s="18"/>
      <c r="U14" s="18"/>
      <c r="V14" s="18"/>
      <c r="W14" s="18"/>
      <c r="X14" s="18"/>
      <c r="Y14" s="18"/>
      <c r="Z14" s="18"/>
    </row>
    <row r="15" ht="21.75" customHeight="1">
      <c r="A15" s="19">
        <v>14.0</v>
      </c>
      <c r="B15" s="20" t="s">
        <v>643</v>
      </c>
      <c r="C15" s="21">
        <v>1.60117736096E11</v>
      </c>
      <c r="D15" s="11" t="s">
        <v>625</v>
      </c>
      <c r="E15" s="11" t="s">
        <v>181</v>
      </c>
      <c r="F15" s="11">
        <v>6.304051822E9</v>
      </c>
      <c r="G15" s="11">
        <v>95.0</v>
      </c>
      <c r="H15" s="11">
        <v>97.1</v>
      </c>
      <c r="I15" s="11">
        <v>7.65</v>
      </c>
      <c r="J15" s="11">
        <v>7.65</v>
      </c>
      <c r="K15" s="19"/>
      <c r="L15" s="19"/>
      <c r="M15" s="19"/>
      <c r="N15" s="19"/>
      <c r="O15" s="19"/>
      <c r="P15" s="19"/>
      <c r="Q15" s="18">
        <f>IFERROR(__xludf.DUMMYFUNCTION("counta(UNIQUE(K15:P15,true))"),0.0)</f>
        <v>0</v>
      </c>
      <c r="R15" s="18">
        <f>VLOOKUP(C15,TODB!B:H,5,0)</f>
        <v>0</v>
      </c>
      <c r="S15" s="18" t="str">
        <f>VLOOKUP(C15,TODB!B:H,7,0)</f>
        <v>Male</v>
      </c>
      <c r="T15" s="18"/>
      <c r="U15" s="18"/>
      <c r="V15" s="18"/>
      <c r="W15" s="18"/>
      <c r="X15" s="18"/>
      <c r="Y15" s="18"/>
      <c r="Z15" s="18"/>
    </row>
    <row r="16" ht="21.75" customHeight="1">
      <c r="A16" s="19">
        <v>15.0</v>
      </c>
      <c r="B16" s="20" t="s">
        <v>644</v>
      </c>
      <c r="C16" s="21">
        <v>1.60117736119E11</v>
      </c>
      <c r="D16" s="11" t="s">
        <v>625</v>
      </c>
      <c r="E16" s="11" t="s">
        <v>192</v>
      </c>
      <c r="F16" s="11">
        <v>9.948585613E9</v>
      </c>
      <c r="G16" s="11">
        <v>94.0</v>
      </c>
      <c r="H16" s="11">
        <v>94.6</v>
      </c>
      <c r="I16" s="11">
        <v>8.58</v>
      </c>
      <c r="J16" s="11">
        <v>8.58</v>
      </c>
      <c r="K16" s="19" t="s">
        <v>645</v>
      </c>
      <c r="L16" s="19"/>
      <c r="M16" s="19"/>
      <c r="N16" s="19"/>
      <c r="O16" s="19"/>
      <c r="P16" s="19"/>
      <c r="Q16" s="18">
        <f>IFERROR(__xludf.DUMMYFUNCTION("counta(UNIQUE(K16:P16,true))"),1.0)</f>
        <v>1</v>
      </c>
      <c r="R16" s="18">
        <f>VLOOKUP(C16,TODB!B:H,5,0)</f>
        <v>0</v>
      </c>
      <c r="S16" s="18" t="str">
        <f>VLOOKUP(C16,TODB!B:H,7,0)</f>
        <v>Male</v>
      </c>
      <c r="T16" s="18"/>
      <c r="U16" s="18"/>
      <c r="V16" s="18"/>
      <c r="W16" s="18"/>
      <c r="X16" s="18"/>
      <c r="Y16" s="18"/>
      <c r="Z16" s="18"/>
    </row>
    <row r="17" ht="21.75" customHeight="1">
      <c r="A17" s="19">
        <v>16.0</v>
      </c>
      <c r="B17" s="20" t="s">
        <v>646</v>
      </c>
      <c r="C17" s="21">
        <v>1.60114736109E11</v>
      </c>
      <c r="D17" s="11" t="s">
        <v>625</v>
      </c>
      <c r="E17" s="11" t="s">
        <v>204</v>
      </c>
      <c r="F17" s="11" t="s">
        <v>207</v>
      </c>
      <c r="G17" s="11">
        <v>71.25</v>
      </c>
      <c r="H17" s="11">
        <v>60.5</v>
      </c>
      <c r="I17" s="11">
        <v>6.43</v>
      </c>
      <c r="J17" s="11">
        <v>6.43</v>
      </c>
      <c r="K17" s="19"/>
      <c r="L17" s="19"/>
      <c r="M17" s="19"/>
      <c r="N17" s="19"/>
      <c r="O17" s="19"/>
      <c r="P17" s="19"/>
      <c r="Q17" s="18">
        <f>IFERROR(__xludf.DUMMYFUNCTION("counta(UNIQUE(K17:P17,true))"),0.0)</f>
        <v>0</v>
      </c>
      <c r="R17" s="18">
        <f>VLOOKUP(C17,TODB!B:H,5,0)</f>
        <v>10</v>
      </c>
      <c r="S17" s="18" t="str">
        <f>VLOOKUP(C17,TODB!B:H,7,0)</f>
        <v>Male</v>
      </c>
      <c r="T17" s="18"/>
      <c r="U17" s="18"/>
      <c r="V17" s="18"/>
      <c r="W17" s="18"/>
      <c r="X17" s="18"/>
      <c r="Y17" s="18"/>
      <c r="Z17" s="18"/>
    </row>
    <row r="18" ht="21.75" customHeight="1">
      <c r="A18" s="19">
        <v>17.0</v>
      </c>
      <c r="B18" s="20" t="s">
        <v>647</v>
      </c>
      <c r="C18" s="21">
        <v>1.60117736071E11</v>
      </c>
      <c r="D18" s="11" t="s">
        <v>625</v>
      </c>
      <c r="E18" s="11" t="s">
        <v>214</v>
      </c>
      <c r="F18" s="11">
        <v>8.247005642E9</v>
      </c>
      <c r="G18" s="11">
        <v>93.1</v>
      </c>
      <c r="H18" s="11">
        <v>97.5</v>
      </c>
      <c r="I18" s="11">
        <v>8.99</v>
      </c>
      <c r="J18" s="11">
        <v>8.99</v>
      </c>
      <c r="K18" s="19" t="s">
        <v>648</v>
      </c>
      <c r="L18" s="19"/>
      <c r="M18" s="19"/>
      <c r="N18" s="19"/>
      <c r="O18" s="19"/>
      <c r="P18" s="19"/>
      <c r="Q18" s="18">
        <f>IFERROR(__xludf.DUMMYFUNCTION("counta(UNIQUE(K18:P18,true))"),1.0)</f>
        <v>1</v>
      </c>
      <c r="R18" s="18">
        <f>VLOOKUP(C18,TODB!B:H,5,0)</f>
        <v>0</v>
      </c>
      <c r="S18" s="18" t="str">
        <f>VLOOKUP(C18,TODB!B:H,7,0)</f>
        <v>Female</v>
      </c>
      <c r="T18" s="18"/>
      <c r="U18" s="18"/>
      <c r="V18" s="18"/>
      <c r="W18" s="18"/>
      <c r="X18" s="18"/>
      <c r="Y18" s="18"/>
      <c r="Z18" s="18"/>
    </row>
    <row r="19" ht="21.75" customHeight="1">
      <c r="A19" s="19">
        <v>18.0</v>
      </c>
      <c r="B19" s="20" t="s">
        <v>649</v>
      </c>
      <c r="C19" s="21">
        <v>1.60117736319E11</v>
      </c>
      <c r="D19" s="11" t="s">
        <v>625</v>
      </c>
      <c r="E19" s="11" t="s">
        <v>224</v>
      </c>
      <c r="F19" s="11">
        <v>9.38160478E9</v>
      </c>
      <c r="G19" s="11">
        <v>76.0</v>
      </c>
      <c r="H19" s="11">
        <v>0.0</v>
      </c>
      <c r="I19" s="11">
        <v>6.26</v>
      </c>
      <c r="J19" s="11">
        <v>6.26</v>
      </c>
      <c r="K19" s="19"/>
      <c r="L19" s="19"/>
      <c r="M19" s="19"/>
      <c r="N19" s="19"/>
      <c r="O19" s="19"/>
      <c r="P19" s="19"/>
      <c r="Q19" s="18">
        <f>IFERROR(__xludf.DUMMYFUNCTION("counta(UNIQUE(K19:P19,true))"),0.0)</f>
        <v>0</v>
      </c>
      <c r="R19" s="18">
        <f>VLOOKUP(C19,TODB!B:H,5,0)</f>
        <v>0</v>
      </c>
      <c r="S19" s="18" t="str">
        <f>VLOOKUP(C19,TODB!B:H,7,0)</f>
        <v>Female</v>
      </c>
      <c r="T19" s="18"/>
      <c r="U19" s="18"/>
      <c r="V19" s="18"/>
      <c r="W19" s="18"/>
      <c r="X19" s="18"/>
      <c r="Y19" s="18"/>
      <c r="Z19" s="18"/>
    </row>
    <row r="20" ht="21.75" customHeight="1">
      <c r="A20" s="19">
        <v>19.0</v>
      </c>
      <c r="B20" s="20" t="s">
        <v>650</v>
      </c>
      <c r="C20" s="21">
        <v>1.60117736083E11</v>
      </c>
      <c r="D20" s="11" t="s">
        <v>625</v>
      </c>
      <c r="E20" s="11" t="s">
        <v>232</v>
      </c>
      <c r="F20" s="11" t="s">
        <v>235</v>
      </c>
      <c r="G20" s="11">
        <v>87.4</v>
      </c>
      <c r="H20" s="11">
        <v>96.0</v>
      </c>
      <c r="I20" s="11">
        <v>7.1</v>
      </c>
      <c r="J20" s="11">
        <v>7.1</v>
      </c>
      <c r="K20" s="19"/>
      <c r="L20" s="19"/>
      <c r="M20" s="19"/>
      <c r="N20" s="19"/>
      <c r="O20" s="19"/>
      <c r="P20" s="19"/>
      <c r="Q20" s="18">
        <f>IFERROR(__xludf.DUMMYFUNCTION("counta(UNIQUE(K20:P20,true))"),0.0)</f>
        <v>0</v>
      </c>
      <c r="R20" s="18">
        <f>VLOOKUP(C20,TODB!B:H,5,0)</f>
        <v>7</v>
      </c>
      <c r="S20" s="18" t="str">
        <f>VLOOKUP(C20,TODB!B:H,7,0)</f>
        <v>Male</v>
      </c>
      <c r="T20" s="18"/>
      <c r="U20" s="18"/>
      <c r="V20" s="18"/>
      <c r="W20" s="18"/>
      <c r="X20" s="18"/>
      <c r="Y20" s="18"/>
      <c r="Z20" s="18"/>
    </row>
    <row r="21" ht="21.75" customHeight="1">
      <c r="A21" s="19">
        <v>20.0</v>
      </c>
      <c r="B21" s="20" t="s">
        <v>651</v>
      </c>
      <c r="C21" s="21">
        <v>1.60116736114E11</v>
      </c>
      <c r="D21" s="11" t="s">
        <v>625</v>
      </c>
      <c r="E21" s="11" t="s">
        <v>243</v>
      </c>
      <c r="F21" s="11">
        <v>9.951899834E9</v>
      </c>
      <c r="G21" s="11">
        <v>88.35</v>
      </c>
      <c r="H21" s="11">
        <v>93.5</v>
      </c>
      <c r="I21" s="19"/>
      <c r="J21" s="19"/>
      <c r="K21" s="19"/>
      <c r="L21" s="19"/>
      <c r="M21" s="19"/>
      <c r="N21" s="19"/>
      <c r="O21" s="19"/>
      <c r="P21" s="19"/>
      <c r="Q21" s="18">
        <f>IFERROR(__xludf.DUMMYFUNCTION("counta(UNIQUE(K21:P21,true))"),0.0)</f>
        <v>0</v>
      </c>
      <c r="R21" s="18">
        <f>VLOOKUP(C21,TODB!B:H,5,0)</f>
        <v>5</v>
      </c>
      <c r="S21" s="18" t="str">
        <f>VLOOKUP(C21,TODB!B:H,7,0)</f>
        <v>Male</v>
      </c>
      <c r="T21" s="18"/>
      <c r="U21" s="18"/>
      <c r="V21" s="18"/>
      <c r="W21" s="18"/>
      <c r="X21" s="18"/>
      <c r="Y21" s="18"/>
      <c r="Z21" s="18"/>
    </row>
    <row r="22" ht="21.75" customHeight="1">
      <c r="A22" s="19">
        <v>21.0</v>
      </c>
      <c r="B22" s="20" t="s">
        <v>652</v>
      </c>
      <c r="C22" s="21">
        <v>1.60117736111E11</v>
      </c>
      <c r="D22" s="11" t="s">
        <v>625</v>
      </c>
      <c r="E22" s="11" t="s">
        <v>251</v>
      </c>
      <c r="F22" s="11">
        <v>8.074586784E9</v>
      </c>
      <c r="G22" s="11">
        <v>85.5</v>
      </c>
      <c r="H22" s="11">
        <v>95.5</v>
      </c>
      <c r="I22" s="11">
        <v>7.1</v>
      </c>
      <c r="J22" s="11">
        <v>7.1</v>
      </c>
      <c r="K22" s="19"/>
      <c r="L22" s="19"/>
      <c r="M22" s="19"/>
      <c r="N22" s="19"/>
      <c r="O22" s="19"/>
      <c r="P22" s="19"/>
      <c r="Q22" s="18">
        <f>IFERROR(__xludf.DUMMYFUNCTION("counta(UNIQUE(K22:P22,true))"),0.0)</f>
        <v>0</v>
      </c>
      <c r="R22" s="18">
        <f>VLOOKUP(C22,TODB!B:H,5,0)</f>
        <v>0</v>
      </c>
      <c r="S22" s="18" t="str">
        <f>VLOOKUP(C22,TODB!B:H,7,0)</f>
        <v>Male</v>
      </c>
      <c r="T22" s="18"/>
      <c r="U22" s="18"/>
      <c r="V22" s="18"/>
      <c r="W22" s="18"/>
      <c r="X22" s="18"/>
      <c r="Y22" s="18"/>
      <c r="Z22" s="18"/>
    </row>
    <row r="23" ht="21.75" customHeight="1">
      <c r="A23" s="19">
        <v>22.0</v>
      </c>
      <c r="B23" s="20" t="s">
        <v>653</v>
      </c>
      <c r="C23" s="21">
        <v>1.60117736099E11</v>
      </c>
      <c r="D23" s="11" t="s">
        <v>625</v>
      </c>
      <c r="E23" s="11" t="s">
        <v>262</v>
      </c>
      <c r="F23" s="11">
        <v>7.893704248E9</v>
      </c>
      <c r="G23" s="11">
        <v>64.6</v>
      </c>
      <c r="H23" s="11">
        <v>86.8</v>
      </c>
      <c r="I23" s="11">
        <v>5.19</v>
      </c>
      <c r="J23" s="11">
        <v>5.19</v>
      </c>
      <c r="K23" s="19"/>
      <c r="L23" s="19"/>
      <c r="M23" s="19"/>
      <c r="N23" s="19"/>
      <c r="O23" s="19"/>
      <c r="P23" s="19"/>
      <c r="Q23" s="18">
        <f>IFERROR(__xludf.DUMMYFUNCTION("counta(UNIQUE(K23:P23,true))"),0.0)</f>
        <v>0</v>
      </c>
      <c r="R23" s="18">
        <f>VLOOKUP(C23,TODB!B:H,5,0)</f>
        <v>1</v>
      </c>
      <c r="S23" s="18" t="str">
        <f>VLOOKUP(C23,TODB!B:H,7,0)</f>
        <v>Male</v>
      </c>
      <c r="T23" s="18"/>
      <c r="U23" s="18"/>
      <c r="V23" s="18"/>
      <c r="W23" s="18"/>
      <c r="X23" s="18"/>
      <c r="Y23" s="18"/>
      <c r="Z23" s="18"/>
    </row>
    <row r="24" ht="21.75" customHeight="1">
      <c r="A24" s="19">
        <v>23.0</v>
      </c>
      <c r="B24" s="20" t="s">
        <v>654</v>
      </c>
      <c r="C24" s="21">
        <v>1.60117736066E11</v>
      </c>
      <c r="D24" s="11" t="s">
        <v>625</v>
      </c>
      <c r="E24" s="11" t="s">
        <v>271</v>
      </c>
      <c r="F24" s="11">
        <v>9.553393311E9</v>
      </c>
      <c r="G24" s="11">
        <v>88.97</v>
      </c>
      <c r="H24" s="11">
        <v>96.9</v>
      </c>
      <c r="I24" s="11">
        <v>9.21</v>
      </c>
      <c r="J24" s="11">
        <v>9.21</v>
      </c>
      <c r="K24" s="19" t="s">
        <v>630</v>
      </c>
      <c r="L24" s="19" t="s">
        <v>655</v>
      </c>
      <c r="M24" s="19"/>
      <c r="N24" s="19"/>
      <c r="O24" s="19"/>
      <c r="P24" s="19"/>
      <c r="Q24" s="18">
        <f>IFERROR(__xludf.DUMMYFUNCTION("counta(UNIQUE(K24:P24,true))"),2.0)</f>
        <v>2</v>
      </c>
      <c r="R24" s="18">
        <f>VLOOKUP(C24,TODB!B:H,5,0)</f>
        <v>0</v>
      </c>
      <c r="S24" s="18" t="str">
        <f>VLOOKUP(C24,TODB!B:H,7,0)</f>
        <v>Female</v>
      </c>
      <c r="T24" s="18"/>
      <c r="U24" s="18"/>
      <c r="V24" s="18"/>
      <c r="W24" s="18"/>
      <c r="X24" s="18"/>
      <c r="Y24" s="18"/>
      <c r="Z24" s="18"/>
    </row>
    <row r="25" ht="21.75" customHeight="1">
      <c r="A25" s="19">
        <v>24.0</v>
      </c>
      <c r="B25" s="20" t="s">
        <v>656</v>
      </c>
      <c r="C25" s="21">
        <v>1.60117736322E11</v>
      </c>
      <c r="D25" s="11" t="s">
        <v>625</v>
      </c>
      <c r="E25" s="11" t="s">
        <v>283</v>
      </c>
      <c r="F25" s="11">
        <v>8.247473568E9</v>
      </c>
      <c r="G25" s="11">
        <v>77.9</v>
      </c>
      <c r="H25" s="11">
        <v>84.4</v>
      </c>
      <c r="I25" s="11">
        <v>7.27</v>
      </c>
      <c r="J25" s="11">
        <v>7.27</v>
      </c>
      <c r="K25" s="19"/>
      <c r="L25" s="19"/>
      <c r="M25" s="19"/>
      <c r="N25" s="19"/>
      <c r="O25" s="19"/>
      <c r="P25" s="19"/>
      <c r="Q25" s="18">
        <f>IFERROR(__xludf.DUMMYFUNCTION("counta(UNIQUE(K25:P25,true))"),0.0)</f>
        <v>0</v>
      </c>
      <c r="R25" s="18">
        <f>VLOOKUP(C25,TODB!B:H,5,0)</f>
        <v>0</v>
      </c>
      <c r="S25" s="18" t="str">
        <f>VLOOKUP(C25,TODB!B:H,7,0)</f>
        <v>Female</v>
      </c>
      <c r="T25" s="18"/>
      <c r="U25" s="18"/>
      <c r="V25" s="18"/>
      <c r="W25" s="18"/>
      <c r="X25" s="18"/>
      <c r="Y25" s="18"/>
      <c r="Z25" s="18"/>
    </row>
    <row r="26" ht="21.75" customHeight="1">
      <c r="A26" s="19">
        <v>25.0</v>
      </c>
      <c r="B26" s="20" t="s">
        <v>657</v>
      </c>
      <c r="C26" s="21">
        <v>1.60117736076E11</v>
      </c>
      <c r="D26" s="11" t="s">
        <v>625</v>
      </c>
      <c r="E26" s="11" t="s">
        <v>291</v>
      </c>
      <c r="F26" s="11">
        <v>8.374517959E9</v>
      </c>
      <c r="G26" s="11">
        <v>90.25</v>
      </c>
      <c r="H26" s="11">
        <v>95.9</v>
      </c>
      <c r="I26" s="11">
        <v>7.06</v>
      </c>
      <c r="J26" s="11">
        <v>7.06</v>
      </c>
      <c r="K26" s="19" t="s">
        <v>658</v>
      </c>
      <c r="L26" s="19"/>
      <c r="M26" s="19"/>
      <c r="N26" s="19"/>
      <c r="O26" s="19"/>
      <c r="P26" s="19"/>
      <c r="Q26" s="18">
        <f>IFERROR(__xludf.DUMMYFUNCTION("counta(UNIQUE(K26:P26,true))"),1.0)</f>
        <v>1</v>
      </c>
      <c r="R26" s="18">
        <f>VLOOKUP(C26,TODB!B:H,5,0)</f>
        <v>0</v>
      </c>
      <c r="S26" s="18" t="str">
        <f>VLOOKUP(C26,TODB!B:H,7,0)</f>
        <v>Male</v>
      </c>
      <c r="T26" s="18"/>
      <c r="U26" s="18"/>
      <c r="V26" s="18"/>
      <c r="W26" s="18"/>
      <c r="X26" s="18"/>
      <c r="Y26" s="18"/>
      <c r="Z26" s="18"/>
    </row>
    <row r="27" ht="21.75" customHeight="1">
      <c r="A27" s="19">
        <v>26.0</v>
      </c>
      <c r="B27" s="22" t="s">
        <v>659</v>
      </c>
      <c r="C27" s="23">
        <v>1.60117736078E11</v>
      </c>
      <c r="D27" s="24" t="s">
        <v>625</v>
      </c>
      <c r="E27" s="25" t="s">
        <v>660</v>
      </c>
      <c r="F27" s="26">
        <v>9.182171364E9</v>
      </c>
      <c r="G27" s="11">
        <v>85.2</v>
      </c>
      <c r="H27" s="11">
        <v>75.5</v>
      </c>
      <c r="I27" s="11">
        <v>6.8</v>
      </c>
      <c r="J27" s="11"/>
      <c r="K27" s="19"/>
      <c r="L27" s="19"/>
      <c r="M27" s="19"/>
      <c r="N27" s="19"/>
      <c r="O27" s="19"/>
      <c r="P27" s="19"/>
      <c r="Q27" s="18">
        <f>IFERROR(__xludf.DUMMYFUNCTION("counta(UNIQUE(K27:P27,true))"),0.0)</f>
        <v>0</v>
      </c>
      <c r="R27" s="17">
        <v>0.0</v>
      </c>
      <c r="S27" s="17" t="s">
        <v>45</v>
      </c>
      <c r="T27" s="18"/>
      <c r="U27" s="18"/>
      <c r="V27" s="18"/>
      <c r="W27" s="18"/>
      <c r="X27" s="18"/>
      <c r="Y27" s="18"/>
      <c r="Z27" s="18"/>
    </row>
    <row r="28" ht="21.75" customHeight="1">
      <c r="A28" s="19">
        <v>27.0</v>
      </c>
      <c r="B28" s="20" t="s">
        <v>661</v>
      </c>
      <c r="C28" s="21">
        <v>1.60117736079E11</v>
      </c>
      <c r="D28" s="11" t="s">
        <v>625</v>
      </c>
      <c r="E28" s="11" t="s">
        <v>300</v>
      </c>
      <c r="F28" s="11">
        <v>8.008031094E9</v>
      </c>
      <c r="G28" s="11">
        <v>79.8</v>
      </c>
      <c r="H28" s="11">
        <v>79.0</v>
      </c>
      <c r="I28" s="11">
        <v>7.27</v>
      </c>
      <c r="J28" s="11">
        <v>7.27</v>
      </c>
      <c r="K28" s="19" t="s">
        <v>635</v>
      </c>
      <c r="L28" s="19"/>
      <c r="M28" s="19"/>
      <c r="N28" s="19"/>
      <c r="O28" s="19"/>
      <c r="P28" s="19"/>
      <c r="Q28" s="18">
        <f>IFERROR(__xludf.DUMMYFUNCTION("counta(UNIQUE(K28:P28,true))"),1.0)</f>
        <v>1</v>
      </c>
      <c r="R28" s="18">
        <f>VLOOKUP(C28,TODB!B:H,5,0)</f>
        <v>0</v>
      </c>
      <c r="S28" s="18" t="str">
        <f>VLOOKUP(C28,TODB!B:H,7,0)</f>
        <v>Male</v>
      </c>
      <c r="T28" s="18"/>
      <c r="U28" s="18"/>
      <c r="V28" s="18"/>
      <c r="W28" s="18"/>
      <c r="X28" s="18"/>
      <c r="Y28" s="18"/>
      <c r="Z28" s="18"/>
    </row>
    <row r="29" ht="21.75" customHeight="1">
      <c r="A29" s="19">
        <v>28.0</v>
      </c>
      <c r="B29" s="20" t="s">
        <v>662</v>
      </c>
      <c r="C29" s="21">
        <v>1.6011773607E11</v>
      </c>
      <c r="D29" s="11" t="s">
        <v>625</v>
      </c>
      <c r="E29" s="11" t="s">
        <v>307</v>
      </c>
      <c r="F29" s="11">
        <v>7.780287531E9</v>
      </c>
      <c r="G29" s="11">
        <v>78.85</v>
      </c>
      <c r="H29" s="11">
        <v>90.2</v>
      </c>
      <c r="I29" s="11">
        <v>6.54</v>
      </c>
      <c r="J29" s="11">
        <v>6.54</v>
      </c>
      <c r="K29" s="19"/>
      <c r="L29" s="19"/>
      <c r="M29" s="19"/>
      <c r="N29" s="19"/>
      <c r="O29" s="19"/>
      <c r="P29" s="19"/>
      <c r="Q29" s="18">
        <f>IFERROR(__xludf.DUMMYFUNCTION("counta(UNIQUE(K29:P29,true))"),0.0)</f>
        <v>0</v>
      </c>
      <c r="R29" s="18">
        <f>VLOOKUP(C29,TODB!B:H,5,0)</f>
        <v>0</v>
      </c>
      <c r="S29" s="18" t="str">
        <f>VLOOKUP(C29,TODB!B:H,7,0)</f>
        <v>Female</v>
      </c>
      <c r="T29" s="18"/>
      <c r="U29" s="18"/>
      <c r="V29" s="18"/>
      <c r="W29" s="18"/>
      <c r="X29" s="18"/>
      <c r="Y29" s="18"/>
      <c r="Z29" s="18"/>
    </row>
    <row r="30" ht="21.75" customHeight="1">
      <c r="A30" s="19">
        <v>29.0</v>
      </c>
      <c r="B30" s="20" t="s">
        <v>663</v>
      </c>
      <c r="C30" s="21">
        <v>1.60117736074E11</v>
      </c>
      <c r="D30" s="11" t="s">
        <v>625</v>
      </c>
      <c r="E30" s="11" t="s">
        <v>314</v>
      </c>
      <c r="F30" s="11">
        <v>9.398558891E9</v>
      </c>
      <c r="G30" s="11">
        <v>87.4</v>
      </c>
      <c r="H30" s="11">
        <v>96.5</v>
      </c>
      <c r="I30" s="11">
        <v>6.1</v>
      </c>
      <c r="J30" s="11">
        <v>6.1</v>
      </c>
      <c r="K30" s="19"/>
      <c r="L30" s="19"/>
      <c r="M30" s="19"/>
      <c r="N30" s="19"/>
      <c r="O30" s="19"/>
      <c r="P30" s="19"/>
      <c r="Q30" s="18">
        <f>IFERROR(__xludf.DUMMYFUNCTION("counta(UNIQUE(K30:P30,true))"),0.0)</f>
        <v>0</v>
      </c>
      <c r="R30" s="18">
        <f>VLOOKUP(C30,TODB!B:H,5,0)</f>
        <v>2</v>
      </c>
      <c r="S30" s="18" t="str">
        <f>VLOOKUP(C30,TODB!B:H,7,0)</f>
        <v>Male</v>
      </c>
      <c r="T30" s="18"/>
      <c r="U30" s="18"/>
      <c r="V30" s="18"/>
      <c r="W30" s="18"/>
      <c r="X30" s="18"/>
      <c r="Y30" s="18"/>
      <c r="Z30" s="18"/>
    </row>
    <row r="31" ht="21.75" customHeight="1">
      <c r="A31" s="19">
        <v>30.0</v>
      </c>
      <c r="B31" s="20" t="s">
        <v>664</v>
      </c>
      <c r="C31" s="21">
        <v>1.60117736068E11</v>
      </c>
      <c r="D31" s="11" t="s">
        <v>625</v>
      </c>
      <c r="E31" s="11" t="s">
        <v>324</v>
      </c>
      <c r="F31" s="11">
        <v>8.712772903E9</v>
      </c>
      <c r="G31" s="11">
        <v>83.6</v>
      </c>
      <c r="H31" s="11">
        <v>86.8</v>
      </c>
      <c r="I31" s="11">
        <v>7.15</v>
      </c>
      <c r="J31" s="11">
        <v>7.15</v>
      </c>
      <c r="K31" s="19"/>
      <c r="L31" s="19"/>
      <c r="M31" s="19"/>
      <c r="N31" s="19"/>
      <c r="O31" s="19"/>
      <c r="P31" s="19"/>
      <c r="Q31" s="18">
        <f>IFERROR(__xludf.DUMMYFUNCTION("counta(UNIQUE(K31:P31,true))"),0.0)</f>
        <v>0</v>
      </c>
      <c r="R31" s="18">
        <f>VLOOKUP(C31,TODB!B:H,5,0)</f>
        <v>0</v>
      </c>
      <c r="S31" s="18" t="str">
        <f>VLOOKUP(C31,TODB!B:H,7,0)</f>
        <v>Female</v>
      </c>
      <c r="T31" s="18"/>
      <c r="U31" s="18"/>
      <c r="V31" s="18"/>
      <c r="W31" s="18"/>
      <c r="X31" s="18"/>
      <c r="Y31" s="18"/>
      <c r="Z31" s="18"/>
    </row>
    <row r="32" ht="21.75" customHeight="1">
      <c r="A32" s="19">
        <v>31.0</v>
      </c>
      <c r="B32" s="20" t="s">
        <v>665</v>
      </c>
      <c r="C32" s="21">
        <v>1.60117736065E11</v>
      </c>
      <c r="D32" s="11" t="s">
        <v>625</v>
      </c>
      <c r="E32" s="11" t="s">
        <v>334</v>
      </c>
      <c r="F32" s="11">
        <v>8.639047858E9</v>
      </c>
      <c r="G32" s="11">
        <v>93.1</v>
      </c>
      <c r="H32" s="11">
        <v>98.3</v>
      </c>
      <c r="I32" s="11">
        <v>7.13</v>
      </c>
      <c r="J32" s="11">
        <v>7.13</v>
      </c>
      <c r="K32" s="19"/>
      <c r="L32" s="19"/>
      <c r="M32" s="19"/>
      <c r="N32" s="19"/>
      <c r="O32" s="19"/>
      <c r="P32" s="19"/>
      <c r="Q32" s="18">
        <f>IFERROR(__xludf.DUMMYFUNCTION("counta(UNIQUE(K32:P32,true))"),0.0)</f>
        <v>0</v>
      </c>
      <c r="R32" s="18">
        <f>VLOOKUP(C32,TODB!B:H,5,0)</f>
        <v>0</v>
      </c>
      <c r="S32" s="18" t="str">
        <f>VLOOKUP(C32,TODB!B:H,7,0)</f>
        <v>Female</v>
      </c>
      <c r="T32" s="18"/>
      <c r="U32" s="18"/>
      <c r="V32" s="18"/>
      <c r="W32" s="18"/>
      <c r="X32" s="18"/>
      <c r="Y32" s="18"/>
      <c r="Z32" s="18"/>
    </row>
    <row r="33" ht="21.75" customHeight="1">
      <c r="A33" s="19">
        <v>32.0</v>
      </c>
      <c r="B33" s="20" t="s">
        <v>666</v>
      </c>
      <c r="C33" s="21">
        <v>1.60117736061E11</v>
      </c>
      <c r="D33" s="11" t="s">
        <v>625</v>
      </c>
      <c r="E33" s="11" t="s">
        <v>343</v>
      </c>
      <c r="F33" s="11">
        <v>8.074836438E9</v>
      </c>
      <c r="G33" s="11">
        <v>92.15</v>
      </c>
      <c r="H33" s="11">
        <v>95.9</v>
      </c>
      <c r="I33" s="11">
        <v>6.6</v>
      </c>
      <c r="J33" s="11">
        <v>6.6</v>
      </c>
      <c r="K33" s="19"/>
      <c r="L33" s="19"/>
      <c r="M33" s="19"/>
      <c r="N33" s="19"/>
      <c r="O33" s="19"/>
      <c r="P33" s="19"/>
      <c r="Q33" s="18">
        <f>IFERROR(__xludf.DUMMYFUNCTION("counta(UNIQUE(K33:P33,true))"),0.0)</f>
        <v>0</v>
      </c>
      <c r="R33" s="18">
        <f>VLOOKUP(C33,TODB!B:H,5,0)</f>
        <v>0</v>
      </c>
      <c r="S33" s="18" t="str">
        <f>VLOOKUP(C33,TODB!B:H,7,0)</f>
        <v>Female</v>
      </c>
      <c r="T33" s="18"/>
      <c r="U33" s="18"/>
      <c r="V33" s="18"/>
      <c r="W33" s="18"/>
      <c r="X33" s="18"/>
      <c r="Y33" s="18"/>
      <c r="Z33" s="18"/>
    </row>
    <row r="34" ht="21.75" customHeight="1">
      <c r="A34" s="19">
        <v>33.0</v>
      </c>
      <c r="B34" s="20" t="s">
        <v>667</v>
      </c>
      <c r="C34" s="21">
        <v>1.60117736086E11</v>
      </c>
      <c r="D34" s="11" t="s">
        <v>625</v>
      </c>
      <c r="E34" s="11" t="s">
        <v>355</v>
      </c>
      <c r="F34" s="11">
        <v>9.666616481E9</v>
      </c>
      <c r="G34" s="11">
        <v>9.0</v>
      </c>
      <c r="H34" s="11">
        <v>77.1</v>
      </c>
      <c r="I34" s="11">
        <v>6.3</v>
      </c>
      <c r="J34" s="11">
        <v>6.3</v>
      </c>
      <c r="K34" s="19"/>
      <c r="L34" s="19"/>
      <c r="M34" s="19"/>
      <c r="N34" s="19"/>
      <c r="O34" s="19"/>
      <c r="P34" s="19"/>
      <c r="Q34" s="18">
        <f>IFERROR(__xludf.DUMMYFUNCTION("counta(UNIQUE(K34:P34,true))"),0.0)</f>
        <v>0</v>
      </c>
      <c r="R34" s="18">
        <f>VLOOKUP(C34,TODB!B:H,5,0)</f>
        <v>0</v>
      </c>
      <c r="S34" s="18" t="str">
        <f>VLOOKUP(C34,TODB!B:H,7,0)</f>
        <v>Male</v>
      </c>
      <c r="T34" s="18"/>
      <c r="U34" s="18"/>
      <c r="V34" s="18"/>
      <c r="W34" s="18"/>
      <c r="X34" s="18"/>
      <c r="Y34" s="18"/>
      <c r="Z34" s="18"/>
    </row>
    <row r="35" ht="21.75" customHeight="1">
      <c r="A35" s="19">
        <v>34.0</v>
      </c>
      <c r="B35" s="20" t="s">
        <v>668</v>
      </c>
      <c r="C35" s="21">
        <v>1.60117736106E11</v>
      </c>
      <c r="D35" s="11" t="s">
        <v>625</v>
      </c>
      <c r="E35" s="11" t="s">
        <v>367</v>
      </c>
      <c r="F35" s="11">
        <v>8.466922426E9</v>
      </c>
      <c r="G35" s="11">
        <v>83.6</v>
      </c>
      <c r="H35" s="11">
        <v>86.7</v>
      </c>
      <c r="I35" s="11">
        <v>7.65</v>
      </c>
      <c r="J35" s="11">
        <v>7.65</v>
      </c>
      <c r="K35" s="19"/>
      <c r="L35" s="19"/>
      <c r="M35" s="19"/>
      <c r="N35" s="19"/>
      <c r="O35" s="19"/>
      <c r="P35" s="19"/>
      <c r="Q35" s="18">
        <f>IFERROR(__xludf.DUMMYFUNCTION("counta(UNIQUE(K35:P35,true))"),0.0)</f>
        <v>0</v>
      </c>
      <c r="R35" s="18">
        <f>VLOOKUP(C35,TODB!B:H,5,0)</f>
        <v>0</v>
      </c>
      <c r="S35" s="18" t="str">
        <f>VLOOKUP(C35,TODB!B:H,7,0)</f>
        <v>Male</v>
      </c>
      <c r="T35" s="18"/>
      <c r="U35" s="18"/>
      <c r="V35" s="18"/>
      <c r="W35" s="18"/>
      <c r="X35" s="18"/>
      <c r="Y35" s="18"/>
      <c r="Z35" s="18"/>
    </row>
    <row r="36" ht="21.75" customHeight="1">
      <c r="A36" s="19">
        <v>35.0</v>
      </c>
      <c r="B36" s="20" t="s">
        <v>669</v>
      </c>
      <c r="C36" s="21">
        <v>1.60117736115E11</v>
      </c>
      <c r="D36" s="11" t="s">
        <v>625</v>
      </c>
      <c r="E36" s="11" t="s">
        <v>378</v>
      </c>
      <c r="F36" s="11">
        <v>9.100988863E9</v>
      </c>
      <c r="G36" s="11">
        <v>91.5</v>
      </c>
      <c r="H36" s="11">
        <v>89.0</v>
      </c>
      <c r="I36" s="11">
        <v>7.9</v>
      </c>
      <c r="J36" s="11">
        <v>7.9</v>
      </c>
      <c r="K36" s="19" t="s">
        <v>630</v>
      </c>
      <c r="L36" s="19" t="s">
        <v>670</v>
      </c>
      <c r="M36" s="19"/>
      <c r="N36" s="19"/>
      <c r="O36" s="19"/>
      <c r="P36" s="19"/>
      <c r="Q36" s="18">
        <f>IFERROR(__xludf.DUMMYFUNCTION("counta(UNIQUE(K36:P36,true))"),2.0)</f>
        <v>2</v>
      </c>
      <c r="R36" s="18">
        <f>VLOOKUP(C36,TODB!B:H,5,0)</f>
        <v>0</v>
      </c>
      <c r="S36" s="18" t="str">
        <f>VLOOKUP(C36,TODB!B:H,7,0)</f>
        <v>Male</v>
      </c>
      <c r="T36" s="18"/>
      <c r="U36" s="18"/>
      <c r="V36" s="18"/>
      <c r="W36" s="18"/>
      <c r="X36" s="18"/>
      <c r="Y36" s="18"/>
      <c r="Z36" s="18"/>
    </row>
    <row r="37" ht="21.75" customHeight="1">
      <c r="A37" s="19">
        <v>36.0</v>
      </c>
      <c r="B37" s="20" t="s">
        <v>671</v>
      </c>
      <c r="C37" s="21">
        <v>1.60117736114E11</v>
      </c>
      <c r="D37" s="11" t="s">
        <v>625</v>
      </c>
      <c r="E37" s="11" t="s">
        <v>389</v>
      </c>
      <c r="F37" s="11">
        <v>9.182522893E9</v>
      </c>
      <c r="G37" s="11">
        <v>83.6</v>
      </c>
      <c r="H37" s="11">
        <v>96.8</v>
      </c>
      <c r="I37" s="11">
        <v>6.53</v>
      </c>
      <c r="J37" s="11">
        <v>6.53</v>
      </c>
      <c r="K37" s="19"/>
      <c r="L37" s="19"/>
      <c r="M37" s="19"/>
      <c r="N37" s="19"/>
      <c r="O37" s="19"/>
      <c r="P37" s="19"/>
      <c r="Q37" s="18">
        <f>IFERROR(__xludf.DUMMYFUNCTION("counta(UNIQUE(K37:P37,true))"),0.0)</f>
        <v>0</v>
      </c>
      <c r="R37" s="18">
        <f>VLOOKUP(C37,TODB!B:H,5,0)</f>
        <v>0</v>
      </c>
      <c r="S37" s="18" t="str">
        <f>VLOOKUP(C37,TODB!B:H,7,0)</f>
        <v>Male</v>
      </c>
      <c r="T37" s="18"/>
      <c r="U37" s="18"/>
      <c r="V37" s="18"/>
      <c r="W37" s="18"/>
      <c r="X37" s="18"/>
      <c r="Y37" s="18"/>
      <c r="Z37" s="18"/>
    </row>
    <row r="38" ht="21.75" customHeight="1">
      <c r="A38" s="19">
        <v>37.0</v>
      </c>
      <c r="B38" s="20" t="s">
        <v>672</v>
      </c>
      <c r="C38" s="21">
        <v>1.60117736095E11</v>
      </c>
      <c r="D38" s="11" t="s">
        <v>625</v>
      </c>
      <c r="E38" s="11" t="s">
        <v>397</v>
      </c>
      <c r="F38" s="11">
        <v>9.121019809E9</v>
      </c>
      <c r="G38" s="11">
        <v>87.4</v>
      </c>
      <c r="H38" s="11">
        <v>93.8</v>
      </c>
      <c r="I38" s="11">
        <v>7.08</v>
      </c>
      <c r="J38" s="11">
        <v>7.08</v>
      </c>
      <c r="K38" s="19"/>
      <c r="L38" s="19"/>
      <c r="M38" s="19"/>
      <c r="N38" s="19"/>
      <c r="O38" s="19"/>
      <c r="P38" s="19"/>
      <c r="Q38" s="18">
        <f>IFERROR(__xludf.DUMMYFUNCTION("counta(UNIQUE(K38:P38,true))"),0.0)</f>
        <v>0</v>
      </c>
      <c r="R38" s="18">
        <f>VLOOKUP(C38,TODB!B:H,5,0)</f>
        <v>0</v>
      </c>
      <c r="S38" s="18" t="str">
        <f>VLOOKUP(C38,TODB!B:H,7,0)</f>
        <v>Male</v>
      </c>
      <c r="T38" s="18"/>
      <c r="U38" s="18"/>
      <c r="V38" s="18"/>
      <c r="W38" s="18"/>
      <c r="X38" s="18"/>
      <c r="Y38" s="18"/>
      <c r="Z38" s="18"/>
    </row>
    <row r="39" ht="21.75" customHeight="1">
      <c r="A39" s="19">
        <v>38.0</v>
      </c>
      <c r="B39" s="20" t="s">
        <v>673</v>
      </c>
      <c r="C39" s="21">
        <v>1.60117736084E11</v>
      </c>
      <c r="D39" s="11" t="s">
        <v>625</v>
      </c>
      <c r="E39" s="11" t="s">
        <v>407</v>
      </c>
      <c r="F39" s="11">
        <v>9.000234149E9</v>
      </c>
      <c r="G39" s="11">
        <v>67.24</v>
      </c>
      <c r="H39" s="11">
        <v>68.0</v>
      </c>
      <c r="I39" s="11">
        <v>5.61</v>
      </c>
      <c r="J39" s="11">
        <v>5.61</v>
      </c>
      <c r="K39" s="19"/>
      <c r="L39" s="19"/>
      <c r="M39" s="19"/>
      <c r="N39" s="19"/>
      <c r="O39" s="19"/>
      <c r="P39" s="19"/>
      <c r="Q39" s="18">
        <f>IFERROR(__xludf.DUMMYFUNCTION("counta(UNIQUE(K39:P39,true))"),0.0)</f>
        <v>0</v>
      </c>
      <c r="R39" s="18">
        <f>VLOOKUP(C39,TODB!B:H,5,0)</f>
        <v>4</v>
      </c>
      <c r="S39" s="18" t="str">
        <f>VLOOKUP(C39,TODB!B:H,7,0)</f>
        <v>Male</v>
      </c>
      <c r="T39" s="18"/>
      <c r="U39" s="18"/>
      <c r="V39" s="18"/>
      <c r="W39" s="18"/>
      <c r="X39" s="18"/>
      <c r="Y39" s="18"/>
      <c r="Z39" s="18"/>
    </row>
    <row r="40" ht="21.75" customHeight="1">
      <c r="A40" s="19">
        <v>39.0</v>
      </c>
      <c r="B40" s="20" t="s">
        <v>674</v>
      </c>
      <c r="C40" s="21">
        <v>1.60117736105E11</v>
      </c>
      <c r="D40" s="11" t="s">
        <v>625</v>
      </c>
      <c r="E40" s="11" t="s">
        <v>415</v>
      </c>
      <c r="F40" s="11">
        <v>9.618034302E9</v>
      </c>
      <c r="G40" s="11">
        <v>82.5</v>
      </c>
      <c r="H40" s="11">
        <v>89.5</v>
      </c>
      <c r="I40" s="11">
        <v>7.73</v>
      </c>
      <c r="J40" s="11">
        <v>7.73</v>
      </c>
      <c r="K40" s="19" t="s">
        <v>628</v>
      </c>
      <c r="L40" s="19" t="s">
        <v>385</v>
      </c>
      <c r="M40" s="19"/>
      <c r="N40" s="19"/>
      <c r="O40" s="19"/>
      <c r="P40" s="19"/>
      <c r="Q40" s="18">
        <f>IFERROR(__xludf.DUMMYFUNCTION("counta(UNIQUE(K40:P40,true))"),2.0)</f>
        <v>2</v>
      </c>
      <c r="R40" s="18">
        <f>VLOOKUP(C40,TODB!B:H,5,0)</f>
        <v>0</v>
      </c>
      <c r="S40" s="18" t="str">
        <f>VLOOKUP(C40,TODB!B:H,7,0)</f>
        <v>Male</v>
      </c>
      <c r="T40" s="18"/>
      <c r="U40" s="18"/>
      <c r="V40" s="18"/>
      <c r="W40" s="18"/>
      <c r="X40" s="18"/>
      <c r="Y40" s="18"/>
      <c r="Z40" s="18"/>
    </row>
    <row r="41" ht="21.75" customHeight="1">
      <c r="A41" s="19">
        <v>40.0</v>
      </c>
      <c r="B41" s="20" t="s">
        <v>675</v>
      </c>
      <c r="C41" s="21">
        <v>1.60117736069E11</v>
      </c>
      <c r="D41" s="11" t="s">
        <v>625</v>
      </c>
      <c r="E41" s="11" t="s">
        <v>425</v>
      </c>
      <c r="F41" s="11">
        <v>7.093838721E9</v>
      </c>
      <c r="G41" s="11">
        <v>92.8</v>
      </c>
      <c r="H41" s="11">
        <v>97.1</v>
      </c>
      <c r="I41" s="11">
        <v>8.55</v>
      </c>
      <c r="J41" s="11">
        <v>8.55</v>
      </c>
      <c r="K41" s="18" t="s">
        <v>676</v>
      </c>
      <c r="L41" s="19" t="s">
        <v>630</v>
      </c>
      <c r="M41" s="19"/>
      <c r="N41" s="19"/>
      <c r="O41" s="19"/>
      <c r="P41" s="19"/>
      <c r="Q41" s="18">
        <f>IFERROR(__xludf.DUMMYFUNCTION("counta(UNIQUE(K41:P41,true))"),2.0)</f>
        <v>2</v>
      </c>
      <c r="R41" s="18">
        <f>VLOOKUP(C41,TODB!B:H,5,0)</f>
        <v>0</v>
      </c>
      <c r="S41" s="18" t="str">
        <f>VLOOKUP(C41,TODB!B:H,7,0)</f>
        <v>Female</v>
      </c>
      <c r="T41" s="18"/>
      <c r="U41" s="18"/>
      <c r="V41" s="18"/>
      <c r="W41" s="18"/>
      <c r="X41" s="18"/>
      <c r="Y41" s="18"/>
      <c r="Z41" s="18"/>
    </row>
    <row r="42" ht="21.75" customHeight="1">
      <c r="A42" s="19">
        <v>41.0</v>
      </c>
      <c r="B42" s="20" t="s">
        <v>677</v>
      </c>
      <c r="C42" s="21">
        <v>1.60117736113E11</v>
      </c>
      <c r="D42" s="11" t="s">
        <v>625</v>
      </c>
      <c r="E42" s="11" t="s">
        <v>433</v>
      </c>
      <c r="F42" s="11">
        <v>9.666343743E9</v>
      </c>
      <c r="G42" s="11">
        <v>92.15</v>
      </c>
      <c r="H42" s="11">
        <v>93.3</v>
      </c>
      <c r="I42" s="11">
        <v>8.2</v>
      </c>
      <c r="J42" s="11">
        <v>8.2</v>
      </c>
      <c r="K42" s="19"/>
      <c r="L42" s="19"/>
      <c r="M42" s="19"/>
      <c r="N42" s="19"/>
      <c r="O42" s="19"/>
      <c r="P42" s="19"/>
      <c r="Q42" s="18">
        <f>IFERROR(__xludf.DUMMYFUNCTION("counta(UNIQUE(K42:P42,true))"),0.0)</f>
        <v>0</v>
      </c>
      <c r="R42" s="18">
        <f>VLOOKUP(C42,TODB!B:H,5,0)</f>
        <v>0</v>
      </c>
      <c r="S42" s="18" t="str">
        <f>VLOOKUP(C42,TODB!B:H,7,0)</f>
        <v>Male</v>
      </c>
      <c r="T42" s="18"/>
      <c r="U42" s="18"/>
      <c r="V42" s="18"/>
      <c r="W42" s="18"/>
      <c r="X42" s="18"/>
      <c r="Y42" s="18"/>
      <c r="Z42" s="18"/>
    </row>
    <row r="43" ht="21.75" customHeight="1">
      <c r="A43" s="19">
        <v>42.0</v>
      </c>
      <c r="B43" s="20" t="s">
        <v>678</v>
      </c>
      <c r="C43" s="21">
        <v>1.60117736098E11</v>
      </c>
      <c r="D43" s="11" t="s">
        <v>625</v>
      </c>
      <c r="E43" s="11" t="s">
        <v>440</v>
      </c>
      <c r="F43" s="11">
        <v>9.849816944E9</v>
      </c>
      <c r="G43" s="11">
        <v>87.4</v>
      </c>
      <c r="H43" s="11">
        <v>89.9</v>
      </c>
      <c r="I43" s="11">
        <v>7.4</v>
      </c>
      <c r="J43" s="11">
        <v>7.4</v>
      </c>
      <c r="K43" s="19"/>
      <c r="L43" s="19"/>
      <c r="M43" s="19"/>
      <c r="N43" s="19"/>
      <c r="O43" s="19"/>
      <c r="P43" s="19"/>
      <c r="Q43" s="18">
        <f>IFERROR(__xludf.DUMMYFUNCTION("counta(UNIQUE(K43:P43,true))"),0.0)</f>
        <v>0</v>
      </c>
      <c r="R43" s="18">
        <f>VLOOKUP(C43,TODB!B:H,5,0)</f>
        <v>0</v>
      </c>
      <c r="S43" s="18" t="str">
        <f>VLOOKUP(C43,TODB!B:H,7,0)</f>
        <v>Male</v>
      </c>
      <c r="T43" s="18"/>
      <c r="U43" s="18"/>
      <c r="V43" s="18"/>
      <c r="W43" s="18"/>
      <c r="X43" s="18"/>
      <c r="Y43" s="18"/>
      <c r="Z43" s="18"/>
    </row>
    <row r="44" ht="21.75" customHeight="1">
      <c r="A44" s="19">
        <v>43.0</v>
      </c>
      <c r="B44" s="20" t="s">
        <v>679</v>
      </c>
      <c r="C44" s="21">
        <v>1.60117736108E11</v>
      </c>
      <c r="D44" s="11" t="s">
        <v>625</v>
      </c>
      <c r="E44" s="11" t="s">
        <v>448</v>
      </c>
      <c r="F44" s="11">
        <v>9.110588955E9</v>
      </c>
      <c r="G44" s="11">
        <v>92.15</v>
      </c>
      <c r="H44" s="11">
        <v>98.0</v>
      </c>
      <c r="I44" s="11">
        <v>8.8</v>
      </c>
      <c r="J44" s="11">
        <v>8.8</v>
      </c>
      <c r="K44" s="19" t="s">
        <v>648</v>
      </c>
      <c r="L44" s="19"/>
      <c r="M44" s="19"/>
      <c r="N44" s="19"/>
      <c r="O44" s="19"/>
      <c r="P44" s="19"/>
      <c r="Q44" s="18">
        <f>IFERROR(__xludf.DUMMYFUNCTION("counta(UNIQUE(K44:P44,true))"),1.0)</f>
        <v>1</v>
      </c>
      <c r="R44" s="18">
        <f>VLOOKUP(C44,TODB!B:H,5,0)</f>
        <v>0</v>
      </c>
      <c r="S44" s="18" t="str">
        <f>VLOOKUP(C44,TODB!B:H,7,0)</f>
        <v>Male</v>
      </c>
      <c r="T44" s="18"/>
      <c r="U44" s="18"/>
      <c r="V44" s="18"/>
      <c r="W44" s="18"/>
      <c r="X44" s="18"/>
      <c r="Y44" s="18"/>
      <c r="Z44" s="18"/>
    </row>
    <row r="45" ht="21.75" customHeight="1">
      <c r="A45" s="19">
        <v>44.0</v>
      </c>
      <c r="B45" s="20" t="s">
        <v>680</v>
      </c>
      <c r="C45" s="21">
        <v>1.60117736062E11</v>
      </c>
      <c r="D45" s="11" t="s">
        <v>625</v>
      </c>
      <c r="E45" s="11" t="s">
        <v>458</v>
      </c>
      <c r="F45" s="11">
        <v>9.121967647E9</v>
      </c>
      <c r="G45" s="11">
        <v>85.5</v>
      </c>
      <c r="H45" s="11">
        <v>93.6</v>
      </c>
      <c r="I45" s="11">
        <v>8.34</v>
      </c>
      <c r="J45" s="11">
        <v>8.34</v>
      </c>
      <c r="K45" s="19" t="s">
        <v>648</v>
      </c>
      <c r="L45" s="19"/>
      <c r="M45" s="19"/>
      <c r="N45" s="19"/>
      <c r="O45" s="19"/>
      <c r="P45" s="19"/>
      <c r="Q45" s="18">
        <f>IFERROR(__xludf.DUMMYFUNCTION("counta(UNIQUE(K45:P45,true))"),1.0)</f>
        <v>1</v>
      </c>
      <c r="R45" s="18">
        <f>VLOOKUP(C45,TODB!B:H,5,0)</f>
        <v>0</v>
      </c>
      <c r="S45" s="18" t="str">
        <f>VLOOKUP(C45,TODB!B:H,7,0)</f>
        <v>Female</v>
      </c>
      <c r="T45" s="18"/>
      <c r="U45" s="18"/>
      <c r="V45" s="18"/>
      <c r="W45" s="18"/>
      <c r="X45" s="18"/>
      <c r="Y45" s="18"/>
      <c r="Z45" s="18"/>
    </row>
    <row r="46" ht="21.75" customHeight="1">
      <c r="A46" s="19">
        <v>45.0</v>
      </c>
      <c r="B46" s="20" t="s">
        <v>681</v>
      </c>
      <c r="C46" s="21">
        <v>1.60117736081E11</v>
      </c>
      <c r="D46" s="11" t="s">
        <v>625</v>
      </c>
      <c r="E46" s="11" t="s">
        <v>468</v>
      </c>
      <c r="F46" s="11">
        <v>9.515765058E9</v>
      </c>
      <c r="G46" s="11">
        <v>87.4</v>
      </c>
      <c r="H46" s="11">
        <v>96.7</v>
      </c>
      <c r="I46" s="11">
        <v>8.22</v>
      </c>
      <c r="J46" s="11">
        <v>8.22</v>
      </c>
      <c r="K46" s="19" t="s">
        <v>682</v>
      </c>
      <c r="L46" s="19"/>
      <c r="M46" s="19"/>
      <c r="N46" s="19"/>
      <c r="O46" s="19"/>
      <c r="P46" s="19"/>
      <c r="Q46" s="18">
        <f>IFERROR(__xludf.DUMMYFUNCTION("counta(UNIQUE(K46:P46,true))"),1.0)</f>
        <v>1</v>
      </c>
      <c r="R46" s="18">
        <f>VLOOKUP(C46,TODB!B:H,5,0)</f>
        <v>0</v>
      </c>
      <c r="S46" s="18" t="str">
        <f>VLOOKUP(C46,TODB!B:H,7,0)</f>
        <v>Male</v>
      </c>
      <c r="T46" s="18"/>
      <c r="U46" s="18"/>
      <c r="V46" s="18"/>
      <c r="W46" s="18"/>
      <c r="X46" s="18"/>
      <c r="Y46" s="18"/>
      <c r="Z46" s="18"/>
    </row>
    <row r="47" ht="21.75" customHeight="1">
      <c r="A47" s="19">
        <v>46.0</v>
      </c>
      <c r="B47" s="20" t="s">
        <v>683</v>
      </c>
      <c r="C47" s="21">
        <v>1.60117736314E11</v>
      </c>
      <c r="D47" s="11" t="s">
        <v>625</v>
      </c>
      <c r="E47" s="11" t="s">
        <v>476</v>
      </c>
      <c r="F47" s="11">
        <v>8.639781882E9</v>
      </c>
      <c r="G47" s="11">
        <v>83.6</v>
      </c>
      <c r="H47" s="11">
        <v>93.34</v>
      </c>
      <c r="I47" s="11">
        <v>8.47</v>
      </c>
      <c r="J47" s="11">
        <v>8.47</v>
      </c>
      <c r="K47" s="19" t="s">
        <v>682</v>
      </c>
      <c r="L47" s="19"/>
      <c r="M47" s="19"/>
      <c r="N47" s="19"/>
      <c r="O47" s="19"/>
      <c r="P47" s="19"/>
      <c r="Q47" s="18">
        <f>IFERROR(__xludf.DUMMYFUNCTION("counta(UNIQUE(K47:P47,true))"),1.0)</f>
        <v>1</v>
      </c>
      <c r="R47" s="18">
        <f>VLOOKUP(C47,TODB!B:H,5,0)</f>
        <v>0</v>
      </c>
      <c r="S47" s="18" t="str">
        <f>VLOOKUP(C47,TODB!B:H,7,0)</f>
        <v>Male</v>
      </c>
      <c r="T47" s="18"/>
      <c r="U47" s="18"/>
      <c r="V47" s="18"/>
      <c r="W47" s="18"/>
      <c r="X47" s="18"/>
      <c r="Y47" s="18"/>
      <c r="Z47" s="18"/>
    </row>
    <row r="48" ht="21.75" customHeight="1">
      <c r="A48" s="19">
        <v>47.0</v>
      </c>
      <c r="B48" s="20" t="s">
        <v>684</v>
      </c>
      <c r="C48" s="21">
        <v>1.60117736316E11</v>
      </c>
      <c r="D48" s="11" t="s">
        <v>625</v>
      </c>
      <c r="E48" s="11" t="s">
        <v>485</v>
      </c>
      <c r="F48" s="11">
        <v>9.505951428E9</v>
      </c>
      <c r="G48" s="11">
        <v>80.75</v>
      </c>
      <c r="H48" s="11">
        <v>0.0</v>
      </c>
      <c r="I48" s="11">
        <v>7.7</v>
      </c>
      <c r="J48" s="11">
        <v>7.7</v>
      </c>
      <c r="K48" s="19"/>
      <c r="L48" s="19"/>
      <c r="M48" s="19"/>
      <c r="N48" s="19"/>
      <c r="O48" s="19"/>
      <c r="P48" s="19"/>
      <c r="Q48" s="18">
        <f>IFERROR(__xludf.DUMMYFUNCTION("counta(UNIQUE(K48:P48,true))"),0.0)</f>
        <v>0</v>
      </c>
      <c r="R48" s="18">
        <f>VLOOKUP(C48,TODB!B:H,5,0)</f>
        <v>0</v>
      </c>
      <c r="S48" s="18" t="str">
        <f>VLOOKUP(C48,TODB!B:H,7,0)</f>
        <v>Male</v>
      </c>
      <c r="T48" s="18"/>
      <c r="U48" s="18"/>
      <c r="V48" s="18"/>
      <c r="W48" s="18"/>
      <c r="X48" s="18"/>
      <c r="Y48" s="18"/>
      <c r="Z48" s="18"/>
    </row>
    <row r="49" ht="21.75" customHeight="1">
      <c r="A49" s="19">
        <v>48.0</v>
      </c>
      <c r="B49" s="20" t="s">
        <v>685</v>
      </c>
      <c r="C49" s="21">
        <v>1.60117736317E11</v>
      </c>
      <c r="D49" s="11" t="s">
        <v>625</v>
      </c>
      <c r="E49" s="11" t="s">
        <v>492</v>
      </c>
      <c r="F49" s="11">
        <v>7.98144784E9</v>
      </c>
      <c r="G49" s="11">
        <v>92.15</v>
      </c>
      <c r="H49" s="11">
        <v>0.0</v>
      </c>
      <c r="I49" s="11">
        <v>7.87</v>
      </c>
      <c r="J49" s="11">
        <v>7.87</v>
      </c>
      <c r="K49" s="19"/>
      <c r="L49" s="19"/>
      <c r="M49" s="19"/>
      <c r="N49" s="19"/>
      <c r="O49" s="19"/>
      <c r="P49" s="19"/>
      <c r="Q49" s="18">
        <f>IFERROR(__xludf.DUMMYFUNCTION("counta(UNIQUE(K49:P49,true))"),0.0)</f>
        <v>0</v>
      </c>
      <c r="R49" s="18">
        <f>VLOOKUP(C49,TODB!B:H,5,0)</f>
        <v>0</v>
      </c>
      <c r="S49" s="18" t="str">
        <f>VLOOKUP(C49,TODB!B:H,7,0)</f>
        <v>Male</v>
      </c>
      <c r="T49" s="18"/>
      <c r="U49" s="18"/>
      <c r="V49" s="18"/>
      <c r="W49" s="18"/>
      <c r="X49" s="18"/>
      <c r="Y49" s="18"/>
      <c r="Z49" s="18"/>
    </row>
    <row r="50" ht="21.75" customHeight="1">
      <c r="A50" s="19">
        <v>49.0</v>
      </c>
      <c r="B50" s="20" t="s">
        <v>686</v>
      </c>
      <c r="C50" s="21">
        <v>1.6011773612E11</v>
      </c>
      <c r="D50" s="11" t="s">
        <v>625</v>
      </c>
      <c r="E50" s="11" t="s">
        <v>502</v>
      </c>
      <c r="F50" s="11">
        <v>8.328110111E9</v>
      </c>
      <c r="G50" s="11">
        <v>95.0</v>
      </c>
      <c r="H50" s="11">
        <v>91.5</v>
      </c>
      <c r="I50" s="11">
        <v>7.45</v>
      </c>
      <c r="J50" s="11">
        <v>7.45</v>
      </c>
      <c r="K50" s="19" t="s">
        <v>682</v>
      </c>
      <c r="L50" s="19"/>
      <c r="M50" s="19"/>
      <c r="N50" s="19"/>
      <c r="O50" s="19"/>
      <c r="P50" s="19"/>
      <c r="Q50" s="18">
        <f>IFERROR(__xludf.DUMMYFUNCTION("counta(UNIQUE(K50:P50,true))"),1.0)</f>
        <v>1</v>
      </c>
      <c r="R50" s="18">
        <f>VLOOKUP(C50,TODB!B:H,5,0)</f>
        <v>0</v>
      </c>
      <c r="S50" s="18" t="str">
        <f>VLOOKUP(C50,TODB!B:H,7,0)</f>
        <v>Male</v>
      </c>
      <c r="T50" s="18"/>
      <c r="U50" s="18"/>
      <c r="V50" s="18"/>
      <c r="W50" s="18"/>
      <c r="X50" s="18"/>
      <c r="Y50" s="18"/>
      <c r="Z50" s="18"/>
    </row>
    <row r="51" ht="21.75" customHeight="1">
      <c r="A51" s="19">
        <v>50.0</v>
      </c>
      <c r="B51" s="20" t="s">
        <v>687</v>
      </c>
      <c r="C51" s="21">
        <v>1.601177361E11</v>
      </c>
      <c r="D51" s="11" t="s">
        <v>625</v>
      </c>
      <c r="E51" s="11" t="s">
        <v>512</v>
      </c>
      <c r="F51" s="11">
        <v>6.30362807E9</v>
      </c>
      <c r="G51" s="11">
        <v>83.6</v>
      </c>
      <c r="H51" s="11">
        <v>96.5</v>
      </c>
      <c r="I51" s="11">
        <v>6.05</v>
      </c>
      <c r="J51" s="11">
        <v>6.05</v>
      </c>
      <c r="K51" s="19"/>
      <c r="L51" s="19"/>
      <c r="M51" s="19"/>
      <c r="N51" s="19"/>
      <c r="O51" s="19"/>
      <c r="P51" s="19"/>
      <c r="Q51" s="18">
        <f>IFERROR(__xludf.DUMMYFUNCTION("counta(UNIQUE(K51:P51,true))"),0.0)</f>
        <v>0</v>
      </c>
      <c r="R51" s="18">
        <f>VLOOKUP(C51,TODB!B:H,5,0)</f>
        <v>0</v>
      </c>
      <c r="S51" s="18" t="str">
        <f>VLOOKUP(C51,TODB!B:H,7,0)</f>
        <v>Male</v>
      </c>
      <c r="T51" s="18"/>
      <c r="U51" s="18"/>
      <c r="V51" s="18"/>
      <c r="W51" s="18"/>
      <c r="X51" s="18"/>
      <c r="Y51" s="18"/>
      <c r="Z51" s="18"/>
    </row>
    <row r="52" ht="21.75" customHeight="1">
      <c r="A52" s="19">
        <v>51.0</v>
      </c>
      <c r="B52" s="20" t="s">
        <v>688</v>
      </c>
      <c r="C52" s="21">
        <v>1.60117736088E11</v>
      </c>
      <c r="D52" s="11" t="s">
        <v>625</v>
      </c>
      <c r="E52" s="11" t="s">
        <v>521</v>
      </c>
      <c r="F52" s="11">
        <v>8.801311282E9</v>
      </c>
      <c r="G52" s="11">
        <v>85.5</v>
      </c>
      <c r="H52" s="11">
        <v>96.4</v>
      </c>
      <c r="I52" s="11">
        <v>8.87</v>
      </c>
      <c r="J52" s="11">
        <v>8.87</v>
      </c>
      <c r="K52" s="27" t="s">
        <v>628</v>
      </c>
      <c r="L52" s="27" t="s">
        <v>655</v>
      </c>
      <c r="M52" s="19" t="s">
        <v>689</v>
      </c>
      <c r="N52" s="19"/>
      <c r="O52" s="19"/>
      <c r="P52" s="19"/>
      <c r="Q52" s="18">
        <f>IFERROR(__xludf.DUMMYFUNCTION("counta(UNIQUE(K52:P52,true))"),3.0)</f>
        <v>3</v>
      </c>
      <c r="R52" s="18">
        <f>VLOOKUP(C52,TODB!B:H,5,0)</f>
        <v>0</v>
      </c>
      <c r="S52" s="18" t="str">
        <f>VLOOKUP(C52,TODB!B:H,7,0)</f>
        <v>Male</v>
      </c>
      <c r="T52" s="18"/>
      <c r="U52" s="18"/>
      <c r="V52" s="18"/>
      <c r="W52" s="18"/>
      <c r="X52" s="18"/>
      <c r="Y52" s="18"/>
      <c r="Z52" s="18"/>
    </row>
    <row r="53" ht="21.75" customHeight="1">
      <c r="A53" s="19">
        <v>52.0</v>
      </c>
      <c r="B53" s="20" t="s">
        <v>690</v>
      </c>
      <c r="C53" s="21">
        <v>1.60117736104E11</v>
      </c>
      <c r="D53" s="11" t="s">
        <v>625</v>
      </c>
      <c r="E53" s="11" t="s">
        <v>531</v>
      </c>
      <c r="F53" s="11">
        <v>8.247027723E9</v>
      </c>
      <c r="G53" s="11">
        <v>96.0</v>
      </c>
      <c r="H53" s="11">
        <v>94.0</v>
      </c>
      <c r="I53" s="11">
        <v>7.84</v>
      </c>
      <c r="J53" s="11">
        <v>7.84</v>
      </c>
      <c r="K53" s="19"/>
      <c r="L53" s="19"/>
      <c r="M53" s="19"/>
      <c r="N53" s="19"/>
      <c r="O53" s="19"/>
      <c r="P53" s="19"/>
      <c r="Q53" s="18">
        <f>IFERROR(__xludf.DUMMYFUNCTION("counta(UNIQUE(K53:P53,true))"),0.0)</f>
        <v>0</v>
      </c>
      <c r="R53" s="18">
        <f>VLOOKUP(C53,TODB!B:H,5,0)</f>
        <v>0</v>
      </c>
      <c r="S53" s="18" t="str">
        <f>VLOOKUP(C53,TODB!B:H,7,0)</f>
        <v>Male</v>
      </c>
      <c r="T53" s="18"/>
      <c r="U53" s="18"/>
      <c r="V53" s="18"/>
      <c r="W53" s="18"/>
      <c r="X53" s="18"/>
      <c r="Y53" s="18"/>
      <c r="Z53" s="18"/>
    </row>
    <row r="54" ht="21.75" customHeight="1">
      <c r="A54" s="19">
        <v>53.0</v>
      </c>
      <c r="B54" s="20" t="s">
        <v>691</v>
      </c>
      <c r="C54" s="21">
        <v>1.60117736103E11</v>
      </c>
      <c r="D54" s="11" t="s">
        <v>625</v>
      </c>
      <c r="E54" s="11" t="s">
        <v>540</v>
      </c>
      <c r="F54" s="11" t="s">
        <v>543</v>
      </c>
      <c r="G54" s="11">
        <v>85.0</v>
      </c>
      <c r="H54" s="11">
        <v>93.9</v>
      </c>
      <c r="I54" s="11">
        <v>6.37</v>
      </c>
      <c r="J54" s="11">
        <v>6.37</v>
      </c>
      <c r="K54" s="19"/>
      <c r="L54" s="19"/>
      <c r="M54" s="19"/>
      <c r="N54" s="19"/>
      <c r="O54" s="19"/>
      <c r="P54" s="19"/>
      <c r="Q54" s="18">
        <f>IFERROR(__xludf.DUMMYFUNCTION("counta(UNIQUE(K54:P54,true))"),0.0)</f>
        <v>0</v>
      </c>
      <c r="R54" s="18">
        <f>VLOOKUP(C54,TODB!B:H,5,0)</f>
        <v>0</v>
      </c>
      <c r="S54" s="18" t="str">
        <f>VLOOKUP(C54,TODB!B:H,7,0)</f>
        <v>Male</v>
      </c>
      <c r="T54" s="18"/>
      <c r="U54" s="18"/>
      <c r="V54" s="18"/>
      <c r="W54" s="18"/>
      <c r="X54" s="18"/>
      <c r="Y54" s="18"/>
      <c r="Z54" s="18"/>
    </row>
    <row r="55" ht="21.75" customHeight="1">
      <c r="A55" s="19">
        <v>54.0</v>
      </c>
      <c r="B55" s="20" t="s">
        <v>692</v>
      </c>
      <c r="C55" s="21">
        <v>1.60117736315E11</v>
      </c>
      <c r="D55" s="11" t="s">
        <v>625</v>
      </c>
      <c r="E55" s="11" t="s">
        <v>550</v>
      </c>
      <c r="F55" s="11">
        <v>9.110330985E9</v>
      </c>
      <c r="G55" s="11">
        <v>85.5</v>
      </c>
      <c r="H55" s="11">
        <v>0.0</v>
      </c>
      <c r="I55" s="11">
        <v>8.05</v>
      </c>
      <c r="J55" s="11">
        <v>8.05</v>
      </c>
      <c r="K55" s="19" t="s">
        <v>693</v>
      </c>
      <c r="L55" s="19"/>
      <c r="M55" s="19"/>
      <c r="N55" s="19"/>
      <c r="O55" s="19"/>
      <c r="P55" s="19"/>
      <c r="Q55" s="18">
        <f>IFERROR(__xludf.DUMMYFUNCTION("counta(UNIQUE(K55:P55,true))"),1.0)</f>
        <v>1</v>
      </c>
      <c r="R55" s="18">
        <f>VLOOKUP(C55,TODB!B:H,5,0)</f>
        <v>0</v>
      </c>
      <c r="S55" s="18" t="str">
        <f>VLOOKUP(C55,TODB!B:H,7,0)</f>
        <v>Male</v>
      </c>
      <c r="T55" s="18"/>
      <c r="U55" s="18"/>
      <c r="V55" s="18"/>
      <c r="W55" s="18"/>
      <c r="X55" s="18"/>
      <c r="Y55" s="18"/>
      <c r="Z55" s="18"/>
    </row>
    <row r="56" ht="21.75" customHeight="1">
      <c r="A56" s="19">
        <v>55.0</v>
      </c>
      <c r="B56" s="20" t="s">
        <v>694</v>
      </c>
      <c r="C56" s="21">
        <v>1.6011773632E11</v>
      </c>
      <c r="D56" s="11" t="s">
        <v>625</v>
      </c>
      <c r="E56" s="11" t="s">
        <v>560</v>
      </c>
      <c r="F56" s="11">
        <v>7.99744996E9</v>
      </c>
      <c r="G56" s="11">
        <v>76.0</v>
      </c>
      <c r="H56" s="11">
        <v>0.0</v>
      </c>
      <c r="I56" s="11">
        <v>6.04</v>
      </c>
      <c r="J56" s="11">
        <v>6.04</v>
      </c>
      <c r="K56" s="19"/>
      <c r="L56" s="19"/>
      <c r="M56" s="19"/>
      <c r="N56" s="19"/>
      <c r="O56" s="19"/>
      <c r="P56" s="19"/>
      <c r="Q56" s="18">
        <f>IFERROR(__xludf.DUMMYFUNCTION("counta(UNIQUE(K56:P56,true))"),0.0)</f>
        <v>0</v>
      </c>
      <c r="R56" s="18">
        <f>VLOOKUP(C56,TODB!B:H,5,0)</f>
        <v>2</v>
      </c>
      <c r="S56" s="18" t="str">
        <f>VLOOKUP(C56,TODB!B:H,7,0)</f>
        <v>Female</v>
      </c>
      <c r="T56" s="18"/>
      <c r="U56" s="18"/>
      <c r="V56" s="18"/>
      <c r="W56" s="18"/>
      <c r="X56" s="18"/>
      <c r="Y56" s="18"/>
      <c r="Z56" s="18"/>
    </row>
    <row r="57" ht="21.75" customHeight="1">
      <c r="A57" s="19">
        <v>56.0</v>
      </c>
      <c r="B57" s="20" t="s">
        <v>695</v>
      </c>
      <c r="C57" s="21">
        <v>1.60117736067E11</v>
      </c>
      <c r="D57" s="11" t="s">
        <v>625</v>
      </c>
      <c r="E57" s="11" t="s">
        <v>569</v>
      </c>
      <c r="F57" s="11">
        <v>7.28786793E9</v>
      </c>
      <c r="G57" s="11">
        <v>82.0</v>
      </c>
      <c r="H57" s="11">
        <v>92.0</v>
      </c>
      <c r="I57" s="11">
        <v>7.2</v>
      </c>
      <c r="J57" s="11">
        <v>7.2</v>
      </c>
      <c r="K57" s="19"/>
      <c r="L57" s="19"/>
      <c r="M57" s="19"/>
      <c r="N57" s="19"/>
      <c r="O57" s="19"/>
      <c r="P57" s="19"/>
      <c r="Q57" s="18">
        <f>IFERROR(__xludf.DUMMYFUNCTION("counta(UNIQUE(K57:P57,true))"),0.0)</f>
        <v>0</v>
      </c>
      <c r="R57" s="18">
        <f>VLOOKUP(C57,TODB!B:H,5,0)</f>
        <v>0</v>
      </c>
      <c r="S57" s="18" t="str">
        <f>VLOOKUP(C57,TODB!B:H,7,0)</f>
        <v>Female</v>
      </c>
      <c r="T57" s="18"/>
      <c r="U57" s="18"/>
      <c r="V57" s="18"/>
      <c r="W57" s="18"/>
      <c r="X57" s="18"/>
      <c r="Y57" s="18"/>
      <c r="Z57" s="18"/>
    </row>
    <row r="58" ht="21.75" customHeight="1">
      <c r="A58" s="19">
        <v>57.0</v>
      </c>
      <c r="B58" s="20" t="s">
        <v>696</v>
      </c>
      <c r="C58" s="21">
        <v>1.60116736105E11</v>
      </c>
      <c r="D58" s="11" t="s">
        <v>625</v>
      </c>
      <c r="E58" s="11" t="s">
        <v>576</v>
      </c>
      <c r="F58" s="11">
        <v>7.893353316E9</v>
      </c>
      <c r="G58" s="11">
        <v>82.0</v>
      </c>
      <c r="H58" s="11">
        <v>70.1</v>
      </c>
      <c r="I58" s="11">
        <v>5.53</v>
      </c>
      <c r="J58" s="11">
        <v>5.53</v>
      </c>
      <c r="K58" s="19"/>
      <c r="L58" s="19"/>
      <c r="M58" s="19"/>
      <c r="N58" s="19"/>
      <c r="O58" s="19"/>
      <c r="P58" s="19"/>
      <c r="Q58" s="18">
        <f>IFERROR(__xludf.DUMMYFUNCTION("counta(UNIQUE(K58:P58,true))"),0.0)</f>
        <v>0</v>
      </c>
      <c r="R58" s="18">
        <f>VLOOKUP(C58,TODB!B:H,5,0)</f>
        <v>5</v>
      </c>
      <c r="S58" s="18" t="str">
        <f>VLOOKUP(C58,TODB!B:H,7,0)</f>
        <v>Male</v>
      </c>
      <c r="T58" s="18"/>
      <c r="U58" s="18"/>
      <c r="V58" s="18"/>
      <c r="W58" s="18"/>
      <c r="X58" s="18"/>
      <c r="Y58" s="18"/>
      <c r="Z58" s="18"/>
    </row>
    <row r="59" ht="21.75" customHeight="1">
      <c r="A59" s="19">
        <v>58.0</v>
      </c>
      <c r="B59" s="20" t="s">
        <v>697</v>
      </c>
      <c r="C59" s="21">
        <v>1.60117736094E11</v>
      </c>
      <c r="D59" s="11" t="s">
        <v>625</v>
      </c>
      <c r="E59" s="11" t="s">
        <v>584</v>
      </c>
      <c r="F59" s="11">
        <v>8.309532511E9</v>
      </c>
      <c r="G59" s="11">
        <v>90.25</v>
      </c>
      <c r="H59" s="11">
        <v>93.3</v>
      </c>
      <c r="I59" s="11">
        <v>6.43</v>
      </c>
      <c r="J59" s="11">
        <v>6.43</v>
      </c>
      <c r="K59" s="19"/>
      <c r="L59" s="19"/>
      <c r="M59" s="19"/>
      <c r="N59" s="19"/>
      <c r="O59" s="19"/>
      <c r="P59" s="19"/>
      <c r="Q59" s="18">
        <f>IFERROR(__xludf.DUMMYFUNCTION("counta(UNIQUE(K59:P59,true))"),0.0)</f>
        <v>0</v>
      </c>
      <c r="R59" s="18">
        <f>VLOOKUP(C59,TODB!B:H,5,0)</f>
        <v>1</v>
      </c>
      <c r="S59" s="18" t="str">
        <f>VLOOKUP(C59,TODB!B:H,7,0)</f>
        <v>Male</v>
      </c>
      <c r="T59" s="18"/>
      <c r="U59" s="18"/>
      <c r="V59" s="18"/>
      <c r="W59" s="18"/>
      <c r="X59" s="18"/>
      <c r="Y59" s="18"/>
      <c r="Z59" s="18"/>
    </row>
    <row r="60" ht="21.75" customHeight="1">
      <c r="A60" s="19">
        <v>59.0</v>
      </c>
      <c r="B60" s="20" t="s">
        <v>698</v>
      </c>
      <c r="C60" s="21">
        <v>1.60117736107E11</v>
      </c>
      <c r="D60" s="11" t="s">
        <v>625</v>
      </c>
      <c r="E60" s="11" t="s">
        <v>595</v>
      </c>
      <c r="F60" s="11">
        <v>9.10070074E9</v>
      </c>
      <c r="G60" s="11">
        <v>74.1</v>
      </c>
      <c r="H60" s="11">
        <v>89.2</v>
      </c>
      <c r="I60" s="11">
        <v>5.4</v>
      </c>
      <c r="J60" s="11">
        <v>5.4</v>
      </c>
      <c r="K60" s="19"/>
      <c r="L60" s="19"/>
      <c r="M60" s="19"/>
      <c r="N60" s="19"/>
      <c r="O60" s="19"/>
      <c r="P60" s="19"/>
      <c r="Q60" s="18">
        <f>IFERROR(__xludf.DUMMYFUNCTION("counta(UNIQUE(K60:P60,true))"),0.0)</f>
        <v>0</v>
      </c>
      <c r="R60" s="18">
        <f>VLOOKUP(C60,TODB!B:H,5,0)</f>
        <v>3</v>
      </c>
      <c r="S60" s="18" t="str">
        <f>VLOOKUP(C60,TODB!B:H,7,0)</f>
        <v>Male</v>
      </c>
      <c r="T60" s="18"/>
      <c r="U60" s="18"/>
      <c r="V60" s="18"/>
      <c r="W60" s="18"/>
      <c r="X60" s="18"/>
      <c r="Y60" s="18"/>
      <c r="Z60" s="18"/>
    </row>
    <row r="61" ht="21.75" customHeight="1">
      <c r="A61" s="19">
        <v>60.0</v>
      </c>
      <c r="B61" s="20" t="s">
        <v>699</v>
      </c>
      <c r="C61" s="21">
        <v>1.60117736082E11</v>
      </c>
      <c r="D61" s="11" t="s">
        <v>625</v>
      </c>
      <c r="E61" s="11" t="s">
        <v>605</v>
      </c>
      <c r="F61" s="11">
        <v>9.182505961E9</v>
      </c>
      <c r="G61" s="11">
        <v>93.1</v>
      </c>
      <c r="H61" s="11">
        <v>98.4</v>
      </c>
      <c r="I61" s="11">
        <v>0.0</v>
      </c>
      <c r="J61" s="11"/>
      <c r="K61" s="19"/>
      <c r="L61" s="19"/>
      <c r="M61" s="19"/>
      <c r="N61" s="19"/>
      <c r="O61" s="19"/>
      <c r="P61" s="19"/>
      <c r="Q61" s="18">
        <f>IFERROR(__xludf.DUMMYFUNCTION("counta(UNIQUE(K61:P61,true))"),0.0)</f>
        <v>0</v>
      </c>
      <c r="R61" s="18">
        <f>VLOOKUP(C61,TODB!B:H,5,0)</f>
        <v>9</v>
      </c>
      <c r="S61" s="18" t="str">
        <f>VLOOKUP(C61,TODB!B:H,7,0)</f>
        <v>Male</v>
      </c>
      <c r="T61" s="18"/>
      <c r="U61" s="18"/>
      <c r="V61" s="18"/>
      <c r="W61" s="18"/>
      <c r="X61" s="18"/>
      <c r="Y61" s="18"/>
      <c r="Z61" s="18"/>
    </row>
    <row r="62" ht="15.75" customHeight="1">
      <c r="C62" s="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ht="15.75" customHeight="1">
      <c r="C63" s="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ht="15.75" customHeight="1"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ht="15.75" customHeight="1"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ht="15.75" customHeight="1">
      <c r="C66" s="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5.75" customHeight="1">
      <c r="C67" s="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5.75" customHeight="1"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5.75" customHeight="1"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5.75" customHeight="1"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5.75" customHeight="1"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5.75" customHeight="1">
      <c r="C72" s="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5.75" customHeight="1">
      <c r="C73" s="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5.75" customHeight="1">
      <c r="C74" s="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5.75" customHeight="1">
      <c r="C75" s="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5.75" customHeight="1">
      <c r="C76" s="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ht="15.75" customHeight="1">
      <c r="C77" s="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ht="15.75" customHeight="1">
      <c r="C78" s="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ht="15.75" customHeight="1">
      <c r="C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ht="15.75" customHeight="1">
      <c r="C80" s="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ht="15.75" customHeight="1">
      <c r="C81" s="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ht="15.75" customHeight="1">
      <c r="C82" s="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ht="15.75" customHeight="1">
      <c r="C83" s="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ht="15.75" customHeight="1">
      <c r="C84" s="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5.75" customHeight="1">
      <c r="C85" s="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5.75" customHeight="1"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5.75" customHeight="1">
      <c r="C87" s="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5.75" customHeight="1"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5.75" customHeight="1"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ht="15.75" customHeight="1"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ht="15.75" customHeight="1"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ht="15.75" customHeight="1"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ht="15.75" customHeight="1">
      <c r="C93" s="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ht="15.75" customHeight="1">
      <c r="C94" s="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ht="15.75" customHeight="1">
      <c r="C95" s="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ht="15.75" customHeight="1">
      <c r="C96" s="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ht="15.75" customHeight="1">
      <c r="C97" s="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ht="15.75" customHeight="1">
      <c r="C98" s="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ht="15.75" customHeight="1">
      <c r="C99" s="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ht="15.75" customHeight="1">
      <c r="C100" s="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ht="15.75" customHeight="1">
      <c r="C101" s="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ht="15.75" customHeight="1">
      <c r="C102" s="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ht="15.75" customHeight="1">
      <c r="C103" s="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ht="15.75" customHeight="1">
      <c r="C104" s="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ht="15.75" customHeight="1">
      <c r="C105" s="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ht="15.75" customHeight="1">
      <c r="C106" s="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ht="15.75" customHeight="1">
      <c r="C107" s="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ht="15.75" customHeight="1">
      <c r="C108" s="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ht="15.75" customHeight="1">
      <c r="C109" s="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ht="15.75" customHeight="1">
      <c r="C110" s="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ht="15.75" customHeight="1">
      <c r="C111" s="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ht="15.75" customHeight="1">
      <c r="C112" s="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ht="15.75" customHeight="1">
      <c r="C113" s="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ht="15.75" customHeight="1">
      <c r="C114" s="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ht="15.75" customHeight="1">
      <c r="C115" s="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ht="15.75" customHeight="1">
      <c r="C116" s="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ht="15.75" customHeight="1">
      <c r="C117" s="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ht="15.75" customHeight="1">
      <c r="C118" s="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ht="15.75" customHeight="1">
      <c r="C119" s="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ht="15.75" customHeight="1">
      <c r="C120" s="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ht="15.75" customHeight="1">
      <c r="C121" s="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ht="15.75" customHeight="1">
      <c r="C122" s="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ht="15.75" customHeight="1">
      <c r="C123" s="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ht="15.75" customHeight="1">
      <c r="C124" s="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ht="15.75" customHeight="1">
      <c r="C125" s="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ht="15.75" customHeight="1">
      <c r="C126" s="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ht="15.75" customHeight="1">
      <c r="C127" s="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ht="15.75" customHeight="1">
      <c r="C128" s="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ht="15.75" customHeight="1">
      <c r="C129" s="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ht="15.75" customHeight="1">
      <c r="C130" s="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ht="15.75" customHeight="1">
      <c r="C131" s="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ht="15.75" customHeight="1">
      <c r="C132" s="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ht="15.75" customHeight="1">
      <c r="C133" s="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ht="15.75" customHeight="1">
      <c r="C134" s="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ht="15.75" customHeight="1">
      <c r="C135" s="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ht="15.75" customHeight="1"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ht="15.75" customHeight="1"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ht="15.75" customHeight="1">
      <c r="C138" s="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ht="15.75" customHeight="1">
      <c r="C139" s="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ht="15.75" customHeight="1">
      <c r="C140" s="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ht="15.75" customHeight="1">
      <c r="C141" s="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ht="15.75" customHeight="1">
      <c r="C142" s="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5.75" customHeight="1">
      <c r="C143" s="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ht="15.75" customHeight="1">
      <c r="C144" s="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ht="15.75" customHeight="1">
      <c r="C145" s="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ht="15.75" customHeight="1">
      <c r="C146" s="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ht="15.75" customHeight="1">
      <c r="C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ht="15.75" customHeight="1">
      <c r="C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ht="15.75" customHeight="1">
      <c r="C149" s="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ht="15.75" customHeight="1">
      <c r="C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ht="15.75" customHeight="1"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ht="15.75" customHeight="1">
      <c r="C152" s="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ht="15.75" customHeight="1">
      <c r="C153" s="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ht="15.75" customHeight="1">
      <c r="C154" s="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ht="15.75" customHeight="1">
      <c r="C155" s="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ht="15.75" customHeight="1">
      <c r="C156" s="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ht="15.75" customHeight="1">
      <c r="C157" s="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ht="15.75" customHeight="1">
      <c r="C158" s="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ht="15.75" customHeight="1">
      <c r="C159" s="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ht="15.75" customHeight="1">
      <c r="C160" s="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ht="15.75" customHeight="1">
      <c r="C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ht="15.75" customHeight="1">
      <c r="C162" s="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ht="15.75" customHeight="1">
      <c r="C163" s="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ht="15.75" customHeight="1">
      <c r="C164" s="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ht="15.75" customHeight="1">
      <c r="C165" s="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ht="15.75" customHeight="1">
      <c r="C166" s="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ht="15.75" customHeight="1">
      <c r="C167" s="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ht="15.75" customHeight="1">
      <c r="C168" s="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ht="15.75" customHeight="1">
      <c r="C169" s="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ht="15.75" customHeight="1">
      <c r="C170" s="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ht="15.75" customHeight="1">
      <c r="C171" s="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ht="15.75" customHeight="1">
      <c r="C172" s="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ht="15.75" customHeight="1">
      <c r="C173" s="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ht="15.75" customHeight="1">
      <c r="C174" s="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ht="15.75" customHeight="1">
      <c r="C175" s="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ht="15.75" customHeight="1">
      <c r="C176" s="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ht="15.75" customHeight="1">
      <c r="C177" s="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ht="15.75" customHeight="1">
      <c r="C178" s="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ht="15.75" customHeight="1">
      <c r="C179" s="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ht="15.75" customHeight="1">
      <c r="C180" s="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ht="15.75" customHeight="1">
      <c r="C181" s="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ht="15.75" customHeight="1">
      <c r="C182" s="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ht="15.75" customHeight="1">
      <c r="C183" s="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ht="15.75" customHeight="1">
      <c r="C184" s="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ht="15.75" customHeight="1">
      <c r="C185" s="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ht="15.75" customHeight="1">
      <c r="C186" s="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ht="15.75" customHeight="1"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ht="15.75" customHeight="1"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ht="15.75" customHeight="1"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ht="15.75" customHeight="1"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ht="15.75" customHeight="1"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ht="15.75" customHeight="1"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ht="15.75" customHeight="1"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ht="15.75" customHeight="1"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ht="15.75" customHeight="1"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ht="15.75" customHeight="1"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ht="15.75" customHeight="1">
      <c r="C197" s="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ht="15.75" customHeight="1"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ht="15.75" customHeight="1">
      <c r="C199" s="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ht="15.75" customHeight="1">
      <c r="C200" s="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ht="15.75" customHeight="1"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ht="15.75" customHeight="1">
      <c r="C202" s="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ht="15.75" customHeight="1"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ht="15.75" customHeight="1"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ht="15.75" customHeight="1"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5.75" customHeight="1"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5.75" customHeight="1"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5.75" customHeight="1"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5.75" customHeight="1"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5.75" customHeight="1"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5.75" customHeight="1"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5.75" customHeight="1"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ht="15.75" customHeight="1">
      <c r="C213" s="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ht="15.75" customHeight="1">
      <c r="C214" s="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ht="15.75" customHeight="1"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ht="15.75" customHeight="1">
      <c r="C216" s="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ht="15.75" customHeight="1">
      <c r="C217" s="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ht="15.75" customHeight="1">
      <c r="C218" s="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ht="15.75" customHeight="1">
      <c r="C219" s="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ht="15.75" customHeight="1">
      <c r="C220" s="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ht="15.75" customHeight="1">
      <c r="C221" s="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ht="15.75" customHeight="1">
      <c r="C222" s="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ht="15.75" customHeight="1">
      <c r="C223" s="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ht="15.75" customHeight="1">
      <c r="C224" s="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ht="15.75" customHeight="1">
      <c r="C225" s="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ht="15.75" customHeight="1">
      <c r="C226" s="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ht="15.75" customHeight="1">
      <c r="C227" s="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ht="15.75" customHeight="1">
      <c r="C228" s="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ht="15.75" customHeight="1">
      <c r="C229" s="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ht="15.75" customHeight="1">
      <c r="C230" s="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ht="15.75" customHeight="1">
      <c r="C231" s="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ht="15.75" customHeight="1">
      <c r="C232" s="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ht="15.75" customHeight="1">
      <c r="C233" s="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ht="15.75" customHeight="1">
      <c r="C234" s="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ht="15.75" customHeight="1">
      <c r="C235" s="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ht="15.75" customHeight="1">
      <c r="C236" s="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ht="15.75" customHeight="1">
      <c r="C237" s="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ht="15.75" customHeight="1">
      <c r="C238" s="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ht="15.75" customHeight="1">
      <c r="C239" s="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ht="15.75" customHeight="1">
      <c r="C240" s="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ht="15.75" customHeight="1">
      <c r="C241" s="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ht="15.75" customHeight="1">
      <c r="C242" s="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ht="15.75" customHeight="1">
      <c r="C243" s="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ht="15.75" customHeight="1">
      <c r="C244" s="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ht="15.75" customHeight="1">
      <c r="C245" s="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ht="15.75" customHeight="1">
      <c r="C246" s="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ht="15.75" customHeight="1">
      <c r="C247" s="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ht="15.75" customHeight="1">
      <c r="C248" s="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ht="15.75" customHeight="1">
      <c r="C249" s="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ht="15.75" customHeight="1">
      <c r="C250" s="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ht="15.75" customHeight="1">
      <c r="C251" s="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ht="15.75" customHeight="1">
      <c r="C252" s="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ht="15.75" customHeight="1">
      <c r="C253" s="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ht="15.75" customHeight="1">
      <c r="C254" s="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ht="15.75" customHeight="1">
      <c r="C255" s="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ht="15.75" customHeight="1">
      <c r="C256" s="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ht="15.75" customHeight="1">
      <c r="C257" s="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ht="15.75" customHeight="1">
      <c r="C258" s="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ht="15.75" customHeight="1">
      <c r="C259" s="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ht="15.75" customHeight="1">
      <c r="C260" s="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ht="15.75" customHeight="1">
      <c r="C261" s="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ht="15.75" customHeight="1">
      <c r="C262" s="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ht="15.75" customHeight="1">
      <c r="C263" s="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ht="15.75" customHeight="1">
      <c r="C264" s="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ht="15.75" customHeight="1">
      <c r="C265" s="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ht="15.75" customHeight="1">
      <c r="C266" s="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ht="15.75" customHeight="1">
      <c r="C267" s="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ht="15.75" customHeight="1">
      <c r="C268" s="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ht="15.75" customHeight="1">
      <c r="C269" s="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ht="15.75" customHeight="1">
      <c r="C270" s="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ht="15.75" customHeight="1">
      <c r="C271" s="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ht="15.75" customHeight="1">
      <c r="C272" s="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ht="15.75" customHeight="1">
      <c r="C273" s="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ht="15.75" customHeight="1">
      <c r="C274" s="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ht="15.75" customHeight="1">
      <c r="C275" s="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ht="15.75" customHeight="1">
      <c r="C276" s="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ht="15.75" customHeight="1">
      <c r="C277" s="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ht="15.75" customHeight="1">
      <c r="C278" s="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ht="15.75" customHeight="1">
      <c r="C279" s="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ht="15.75" customHeight="1">
      <c r="C280" s="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ht="15.75" customHeight="1">
      <c r="C281" s="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ht="15.75" customHeight="1">
      <c r="C282" s="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ht="15.75" customHeight="1">
      <c r="C283" s="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ht="15.75" customHeight="1">
      <c r="C284" s="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ht="15.75" customHeight="1">
      <c r="C285" s="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ht="15.75" customHeight="1">
      <c r="C286" s="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ht="15.75" customHeight="1">
      <c r="C287" s="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ht="15.75" customHeight="1">
      <c r="C288" s="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ht="15.75" customHeight="1">
      <c r="C289" s="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ht="15.75" customHeight="1">
      <c r="C290" s="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ht="15.75" customHeight="1">
      <c r="C291" s="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ht="15.75" customHeight="1">
      <c r="C292" s="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ht="15.75" customHeight="1">
      <c r="C293" s="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ht="15.75" customHeight="1">
      <c r="C294" s="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ht="15.75" customHeight="1">
      <c r="C295" s="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ht="15.75" customHeight="1">
      <c r="C296" s="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ht="15.75" customHeight="1">
      <c r="C297" s="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ht="15.75" customHeight="1">
      <c r="C298" s="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ht="15.75" customHeight="1">
      <c r="C299" s="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ht="15.75" customHeight="1">
      <c r="C300" s="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ht="15.75" customHeight="1">
      <c r="C301" s="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ht="15.75" customHeight="1">
      <c r="C302" s="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ht="15.75" customHeight="1">
      <c r="C303" s="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ht="15.75" customHeight="1">
      <c r="C304" s="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ht="15.75" customHeight="1">
      <c r="C305" s="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ht="15.75" customHeight="1">
      <c r="C306" s="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ht="15.75" customHeight="1">
      <c r="C307" s="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ht="15.75" customHeight="1">
      <c r="C308" s="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ht="15.75" customHeight="1">
      <c r="C309" s="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ht="15.75" customHeight="1">
      <c r="C310" s="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ht="15.75" customHeight="1">
      <c r="C311" s="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ht="15.75" customHeight="1">
      <c r="C312" s="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ht="15.75" customHeight="1">
      <c r="C313" s="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ht="15.75" customHeight="1">
      <c r="C314" s="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ht="15.75" customHeight="1">
      <c r="C315" s="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ht="15.75" customHeight="1">
      <c r="C316" s="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ht="15.75" customHeight="1">
      <c r="C317" s="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ht="15.75" customHeight="1">
      <c r="C318" s="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ht="15.75" customHeight="1">
      <c r="C319" s="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ht="15.75" customHeight="1">
      <c r="C320" s="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ht="15.75" customHeight="1">
      <c r="C321" s="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ht="15.75" customHeight="1">
      <c r="C322" s="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ht="15.75" customHeight="1">
      <c r="C323" s="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ht="15.75" customHeight="1">
      <c r="C324" s="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ht="15.75" customHeight="1">
      <c r="C325" s="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ht="15.75" customHeight="1">
      <c r="C326" s="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ht="15.75" customHeight="1">
      <c r="C327" s="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ht="15.75" customHeight="1">
      <c r="C328" s="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ht="15.75" customHeight="1">
      <c r="C329" s="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ht="15.75" customHeight="1">
      <c r="C330" s="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ht="15.75" customHeight="1">
      <c r="C331" s="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ht="15.75" customHeight="1">
      <c r="C332" s="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ht="15.75" customHeight="1">
      <c r="C333" s="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ht="15.75" customHeight="1">
      <c r="C334" s="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ht="15.75" customHeight="1">
      <c r="C335" s="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ht="15.75" customHeight="1">
      <c r="C336" s="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ht="15.75" customHeight="1">
      <c r="C337" s="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ht="15.75" customHeight="1">
      <c r="C338" s="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ht="15.75" customHeight="1">
      <c r="C339" s="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ht="15.75" customHeight="1">
      <c r="C340" s="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ht="15.75" customHeight="1">
      <c r="C341" s="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ht="15.75" customHeight="1">
      <c r="C342" s="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ht="15.75" customHeight="1">
      <c r="C343" s="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ht="15.75" customHeight="1">
      <c r="C344" s="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ht="15.75" customHeight="1">
      <c r="C345" s="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ht="15.75" customHeight="1">
      <c r="C346" s="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ht="15.75" customHeight="1">
      <c r="C347" s="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ht="15.75" customHeight="1">
      <c r="C348" s="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ht="15.75" customHeight="1">
      <c r="C349" s="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ht="15.75" customHeight="1">
      <c r="C350" s="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ht="15.75" customHeight="1">
      <c r="C351" s="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ht="15.75" customHeight="1">
      <c r="C352" s="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ht="15.75" customHeight="1">
      <c r="C353" s="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ht="15.75" customHeight="1">
      <c r="C354" s="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ht="15.75" customHeight="1">
      <c r="C355" s="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ht="15.75" customHeight="1">
      <c r="C356" s="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ht="15.75" customHeight="1">
      <c r="C357" s="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ht="15.75" customHeight="1">
      <c r="C358" s="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ht="15.75" customHeight="1">
      <c r="C359" s="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ht="15.75" customHeight="1">
      <c r="C360" s="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ht="15.75" customHeight="1">
      <c r="C361" s="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ht="15.75" customHeight="1">
      <c r="C362" s="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ht="15.75" customHeight="1">
      <c r="C363" s="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ht="15.75" customHeight="1">
      <c r="C364" s="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ht="15.75" customHeight="1">
      <c r="C365" s="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ht="15.75" customHeight="1">
      <c r="C366" s="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ht="15.75" customHeight="1">
      <c r="C367" s="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ht="15.75" customHeight="1">
      <c r="C368" s="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ht="15.75" customHeight="1">
      <c r="C369" s="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ht="15.75" customHeight="1">
      <c r="C370" s="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ht="15.75" customHeight="1">
      <c r="C371" s="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ht="15.75" customHeight="1">
      <c r="C372" s="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ht="15.75" customHeight="1">
      <c r="C373" s="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ht="15.75" customHeight="1">
      <c r="C374" s="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ht="15.75" customHeight="1">
      <c r="C375" s="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ht="15.75" customHeight="1">
      <c r="C376" s="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ht="15.75" customHeight="1">
      <c r="C377" s="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ht="15.75" customHeight="1">
      <c r="C378" s="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ht="15.75" customHeight="1">
      <c r="C379" s="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ht="15.75" customHeight="1">
      <c r="C380" s="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ht="15.75" customHeight="1">
      <c r="C381" s="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ht="15.75" customHeight="1">
      <c r="C382" s="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ht="15.75" customHeight="1">
      <c r="C383" s="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ht="15.75" customHeight="1">
      <c r="C384" s="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ht="15.75" customHeight="1">
      <c r="C385" s="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ht="15.75" customHeight="1">
      <c r="C386" s="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ht="15.75" customHeight="1">
      <c r="C387" s="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ht="15.75" customHeight="1">
      <c r="C388" s="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ht="15.75" customHeight="1">
      <c r="C389" s="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ht="15.75" customHeight="1">
      <c r="C390" s="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ht="15.75" customHeight="1">
      <c r="C391" s="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ht="15.75" customHeight="1">
      <c r="C392" s="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ht="15.75" customHeight="1">
      <c r="C393" s="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ht="15.75" customHeight="1">
      <c r="C394" s="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ht="15.75" customHeight="1">
      <c r="C395" s="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ht="15.75" customHeight="1">
      <c r="C396" s="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ht="15.75" customHeight="1">
      <c r="C397" s="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ht="15.75" customHeight="1">
      <c r="C398" s="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ht="15.75" customHeight="1">
      <c r="C399" s="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ht="15.75" customHeight="1">
      <c r="C400" s="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ht="15.75" customHeight="1">
      <c r="C401" s="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ht="15.75" customHeight="1">
      <c r="C402" s="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ht="15.75" customHeight="1">
      <c r="C403" s="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ht="15.75" customHeight="1">
      <c r="C404" s="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ht="15.75" customHeight="1">
      <c r="C405" s="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ht="15.75" customHeight="1">
      <c r="C406" s="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ht="15.75" customHeight="1">
      <c r="C407" s="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ht="15.75" customHeight="1">
      <c r="C408" s="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ht="15.75" customHeight="1">
      <c r="C409" s="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ht="15.75" customHeight="1">
      <c r="C410" s="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ht="15.75" customHeight="1">
      <c r="C411" s="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ht="15.75" customHeight="1">
      <c r="C412" s="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ht="15.75" customHeight="1">
      <c r="C413" s="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ht="15.75" customHeight="1">
      <c r="C414" s="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ht="15.75" customHeight="1">
      <c r="C415" s="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ht="15.75" customHeight="1">
      <c r="C416" s="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ht="15.75" customHeight="1">
      <c r="C417" s="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ht="15.75" customHeight="1">
      <c r="C418" s="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ht="15.75" customHeight="1">
      <c r="C419" s="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ht="15.75" customHeight="1">
      <c r="C420" s="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ht="15.75" customHeight="1">
      <c r="C421" s="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ht="15.75" customHeight="1">
      <c r="C422" s="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ht="15.75" customHeight="1">
      <c r="C423" s="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ht="15.75" customHeight="1">
      <c r="C424" s="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ht="15.75" customHeight="1">
      <c r="C425" s="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ht="15.75" customHeight="1">
      <c r="C426" s="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ht="15.75" customHeight="1">
      <c r="C427" s="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ht="15.75" customHeight="1">
      <c r="C428" s="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ht="15.75" customHeight="1">
      <c r="C429" s="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ht="15.75" customHeight="1">
      <c r="C430" s="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ht="15.75" customHeight="1">
      <c r="C431" s="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ht="15.75" customHeight="1">
      <c r="C432" s="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ht="15.75" customHeight="1">
      <c r="C433" s="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ht="15.75" customHeight="1">
      <c r="C434" s="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ht="15.75" customHeight="1">
      <c r="C435" s="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ht="15.75" customHeight="1">
      <c r="C436" s="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ht="15.75" customHeight="1">
      <c r="C437" s="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15.75" customHeight="1">
      <c r="C438" s="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ht="15.75" customHeight="1">
      <c r="C439" s="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ht="15.75" customHeight="1">
      <c r="C440" s="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ht="15.75" customHeight="1">
      <c r="C441" s="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ht="15.75" customHeight="1">
      <c r="C442" s="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ht="15.75" customHeight="1">
      <c r="C443" s="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ht="15.75" customHeight="1">
      <c r="C444" s="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ht="15.75" customHeight="1">
      <c r="C445" s="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ht="15.75" customHeight="1">
      <c r="C446" s="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ht="15.75" customHeight="1">
      <c r="C447" s="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ht="15.75" customHeight="1">
      <c r="C448" s="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ht="15.75" customHeight="1">
      <c r="C449" s="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ht="15.75" customHeight="1">
      <c r="C450" s="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ht="15.75" customHeight="1">
      <c r="C451" s="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ht="15.75" customHeight="1">
      <c r="C452" s="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ht="15.75" customHeight="1">
      <c r="C453" s="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ht="15.75" customHeight="1">
      <c r="C454" s="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ht="15.75" customHeight="1">
      <c r="C455" s="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ht="15.75" customHeight="1">
      <c r="C456" s="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ht="15.75" customHeight="1">
      <c r="C457" s="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ht="15.75" customHeight="1">
      <c r="C458" s="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ht="15.75" customHeight="1">
      <c r="C459" s="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ht="15.75" customHeight="1">
      <c r="C460" s="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ht="15.75" customHeight="1">
      <c r="C461" s="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ht="15.75" customHeight="1">
      <c r="C462" s="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ht="15.75" customHeight="1">
      <c r="C463" s="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ht="15.75" customHeight="1">
      <c r="C464" s="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ht="15.75" customHeight="1">
      <c r="C465" s="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ht="15.75" customHeight="1">
      <c r="C466" s="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ht="15.75" customHeight="1">
      <c r="C467" s="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ht="15.75" customHeight="1">
      <c r="C468" s="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ht="15.75" customHeight="1">
      <c r="C469" s="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ht="15.75" customHeight="1">
      <c r="C470" s="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ht="15.75" customHeight="1">
      <c r="C471" s="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ht="15.75" customHeight="1">
      <c r="C472" s="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ht="15.75" customHeight="1">
      <c r="C473" s="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ht="15.75" customHeight="1">
      <c r="C474" s="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ht="15.75" customHeight="1">
      <c r="C475" s="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ht="15.75" customHeight="1">
      <c r="C476" s="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ht="15.75" customHeight="1">
      <c r="C477" s="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ht="15.75" customHeight="1">
      <c r="C478" s="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ht="15.75" customHeight="1">
      <c r="C479" s="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ht="15.75" customHeight="1">
      <c r="C480" s="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ht="15.75" customHeight="1">
      <c r="C481" s="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ht="15.75" customHeight="1">
      <c r="C482" s="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ht="15.75" customHeight="1">
      <c r="C483" s="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ht="15.75" customHeight="1">
      <c r="C484" s="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ht="15.75" customHeight="1">
      <c r="C485" s="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ht="15.75" customHeight="1">
      <c r="C486" s="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ht="15.75" customHeight="1">
      <c r="C487" s="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ht="15.75" customHeight="1">
      <c r="C488" s="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ht="15.75" customHeight="1">
      <c r="C489" s="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ht="15.75" customHeight="1">
      <c r="C490" s="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ht="15.75" customHeight="1">
      <c r="C491" s="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ht="15.75" customHeight="1">
      <c r="C492" s="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ht="15.75" customHeight="1">
      <c r="C493" s="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ht="15.75" customHeight="1">
      <c r="C494" s="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ht="15.75" customHeight="1">
      <c r="C495" s="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ht="15.75" customHeight="1">
      <c r="C496" s="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ht="15.75" customHeight="1">
      <c r="C497" s="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ht="15.75" customHeight="1">
      <c r="C498" s="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ht="15.75" customHeight="1">
      <c r="C499" s="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ht="15.75" customHeight="1">
      <c r="C500" s="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ht="15.75" customHeight="1">
      <c r="C501" s="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ht="15.75" customHeight="1">
      <c r="C502" s="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ht="15.75" customHeight="1">
      <c r="C503" s="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ht="15.75" customHeight="1">
      <c r="C504" s="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ht="15.75" customHeight="1">
      <c r="C505" s="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ht="15.75" customHeight="1">
      <c r="C506" s="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ht="15.75" customHeight="1">
      <c r="C507" s="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ht="15.75" customHeight="1">
      <c r="C508" s="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ht="15.75" customHeight="1">
      <c r="C509" s="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ht="15.75" customHeight="1">
      <c r="C510" s="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ht="15.75" customHeight="1">
      <c r="C511" s="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ht="15.75" customHeight="1">
      <c r="C512" s="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ht="15.75" customHeight="1">
      <c r="C513" s="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ht="15.75" customHeight="1">
      <c r="C514" s="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ht="15.75" customHeight="1">
      <c r="C515" s="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ht="15.75" customHeight="1">
      <c r="C516" s="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ht="15.75" customHeight="1">
      <c r="C517" s="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ht="15.75" customHeight="1">
      <c r="C518" s="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ht="15.75" customHeight="1">
      <c r="C519" s="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ht="15.75" customHeight="1">
      <c r="C520" s="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ht="15.75" customHeight="1">
      <c r="C521" s="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ht="15.75" customHeight="1">
      <c r="C522" s="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ht="15.75" customHeight="1">
      <c r="C523" s="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ht="15.75" customHeight="1">
      <c r="C524" s="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ht="15.75" customHeight="1">
      <c r="C525" s="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ht="15.75" customHeight="1">
      <c r="C526" s="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ht="15.75" customHeight="1">
      <c r="C527" s="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ht="15.75" customHeight="1">
      <c r="C528" s="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ht="15.75" customHeight="1">
      <c r="C529" s="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ht="15.75" customHeight="1">
      <c r="C530" s="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ht="15.75" customHeight="1">
      <c r="C531" s="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ht="15.75" customHeight="1">
      <c r="C532" s="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ht="15.75" customHeight="1">
      <c r="C533" s="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ht="15.75" customHeight="1">
      <c r="C534" s="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ht="15.75" customHeight="1">
      <c r="C535" s="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ht="15.75" customHeight="1">
      <c r="C536" s="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ht="15.75" customHeight="1">
      <c r="C537" s="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ht="15.75" customHeight="1">
      <c r="C538" s="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ht="15.75" customHeight="1">
      <c r="C539" s="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ht="15.75" customHeight="1">
      <c r="C540" s="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ht="15.75" customHeight="1">
      <c r="C541" s="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ht="15.75" customHeight="1">
      <c r="C542" s="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ht="15.75" customHeight="1">
      <c r="C543" s="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ht="15.75" customHeight="1">
      <c r="C544" s="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ht="15.75" customHeight="1">
      <c r="C545" s="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ht="15.75" customHeight="1">
      <c r="C546" s="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ht="15.75" customHeight="1">
      <c r="C547" s="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ht="15.75" customHeight="1">
      <c r="C548" s="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ht="15.75" customHeight="1">
      <c r="C549" s="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ht="15.75" customHeight="1">
      <c r="C550" s="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ht="15.75" customHeight="1">
      <c r="C551" s="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ht="15.75" customHeight="1">
      <c r="C552" s="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ht="15.75" customHeight="1">
      <c r="C553" s="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ht="15.75" customHeight="1">
      <c r="C554" s="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ht="15.75" customHeight="1">
      <c r="C555" s="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ht="15.75" customHeight="1">
      <c r="C556" s="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ht="15.75" customHeight="1">
      <c r="C557" s="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ht="15.75" customHeight="1">
      <c r="C558" s="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ht="15.75" customHeight="1">
      <c r="C559" s="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ht="15.75" customHeight="1">
      <c r="C560" s="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ht="15.75" customHeight="1">
      <c r="C561" s="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ht="15.75" customHeight="1">
      <c r="C562" s="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ht="15.75" customHeight="1">
      <c r="C563" s="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ht="15.75" customHeight="1">
      <c r="C564" s="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ht="15.75" customHeight="1">
      <c r="C565" s="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ht="15.75" customHeight="1">
      <c r="C566" s="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ht="15.75" customHeight="1">
      <c r="C567" s="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ht="15.75" customHeight="1">
      <c r="C568" s="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ht="15.75" customHeight="1">
      <c r="C569" s="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ht="15.75" customHeight="1">
      <c r="C570" s="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ht="15.75" customHeight="1">
      <c r="C571" s="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ht="15.75" customHeight="1">
      <c r="C572" s="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ht="15.75" customHeight="1">
      <c r="C573" s="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ht="15.75" customHeight="1">
      <c r="C574" s="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ht="15.75" customHeight="1">
      <c r="C575" s="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ht="15.75" customHeight="1">
      <c r="C576" s="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ht="15.75" customHeight="1">
      <c r="C577" s="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ht="15.75" customHeight="1">
      <c r="C578" s="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ht="15.75" customHeight="1">
      <c r="C579" s="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ht="15.75" customHeight="1">
      <c r="C580" s="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ht="15.75" customHeight="1">
      <c r="C581" s="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ht="15.75" customHeight="1">
      <c r="C582" s="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ht="15.75" customHeight="1">
      <c r="C583" s="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ht="15.75" customHeight="1">
      <c r="C584" s="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ht="15.75" customHeight="1">
      <c r="C585" s="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ht="15.75" customHeight="1">
      <c r="C586" s="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ht="15.75" customHeight="1">
      <c r="C587" s="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ht="15.75" customHeight="1">
      <c r="C588" s="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ht="15.75" customHeight="1">
      <c r="C589" s="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ht="15.75" customHeight="1">
      <c r="C590" s="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ht="15.75" customHeight="1">
      <c r="C591" s="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ht="15.75" customHeight="1">
      <c r="C592" s="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ht="15.75" customHeight="1">
      <c r="C593" s="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ht="15.75" customHeight="1">
      <c r="C594" s="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ht="15.75" customHeight="1">
      <c r="C595" s="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ht="15.75" customHeight="1">
      <c r="C596" s="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ht="15.75" customHeight="1">
      <c r="C597" s="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ht="15.75" customHeight="1">
      <c r="C598" s="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ht="15.75" customHeight="1">
      <c r="C599" s="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ht="15.75" customHeight="1">
      <c r="C600" s="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ht="15.75" customHeight="1">
      <c r="C601" s="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ht="15.75" customHeight="1">
      <c r="C602" s="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ht="15.75" customHeight="1">
      <c r="C603" s="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ht="15.75" customHeight="1">
      <c r="C604" s="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ht="15.75" customHeight="1">
      <c r="C605" s="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ht="15.75" customHeight="1">
      <c r="C606" s="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ht="15.75" customHeight="1">
      <c r="C607" s="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ht="15.75" customHeight="1">
      <c r="C608" s="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ht="15.75" customHeight="1">
      <c r="C609" s="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ht="15.75" customHeight="1">
      <c r="C610" s="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ht="15.75" customHeight="1">
      <c r="C611" s="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ht="15.75" customHeight="1">
      <c r="C612" s="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ht="15.75" customHeight="1">
      <c r="C613" s="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ht="15.75" customHeight="1">
      <c r="C614" s="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ht="15.75" customHeight="1">
      <c r="C615" s="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ht="15.75" customHeight="1">
      <c r="C616" s="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ht="15.75" customHeight="1">
      <c r="C617" s="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ht="15.75" customHeight="1">
      <c r="C618" s="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ht="15.75" customHeight="1">
      <c r="C619" s="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ht="15.75" customHeight="1">
      <c r="C620" s="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ht="15.75" customHeight="1">
      <c r="C621" s="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ht="15.75" customHeight="1">
      <c r="C622" s="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ht="15.75" customHeight="1">
      <c r="C623" s="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ht="15.75" customHeight="1">
      <c r="C624" s="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ht="15.75" customHeight="1">
      <c r="C625" s="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ht="15.75" customHeight="1">
      <c r="C626" s="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ht="15.75" customHeight="1">
      <c r="C627" s="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ht="15.75" customHeight="1">
      <c r="C628" s="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ht="15.75" customHeight="1">
      <c r="C629" s="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ht="15.75" customHeight="1">
      <c r="C630" s="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ht="15.75" customHeight="1">
      <c r="C631" s="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ht="15.75" customHeight="1">
      <c r="C632" s="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ht="15.75" customHeight="1">
      <c r="C633" s="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ht="15.75" customHeight="1">
      <c r="C634" s="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ht="15.75" customHeight="1">
      <c r="C635" s="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ht="15.75" customHeight="1">
      <c r="C636" s="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ht="15.75" customHeight="1">
      <c r="C637" s="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ht="15.75" customHeight="1">
      <c r="C638" s="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ht="15.75" customHeight="1">
      <c r="C639" s="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ht="15.75" customHeight="1">
      <c r="C640" s="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ht="15.75" customHeight="1">
      <c r="C641" s="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ht="15.75" customHeight="1">
      <c r="C642" s="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ht="15.75" customHeight="1">
      <c r="C643" s="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ht="15.75" customHeight="1">
      <c r="C644" s="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ht="15.75" customHeight="1">
      <c r="C645" s="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ht="15.75" customHeight="1">
      <c r="C646" s="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ht="15.75" customHeight="1">
      <c r="C647" s="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ht="15.75" customHeight="1">
      <c r="C648" s="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ht="15.75" customHeight="1">
      <c r="C649" s="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ht="15.75" customHeight="1">
      <c r="C650" s="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ht="15.75" customHeight="1">
      <c r="C651" s="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ht="15.75" customHeight="1">
      <c r="C652" s="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ht="15.75" customHeight="1">
      <c r="C653" s="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ht="15.75" customHeight="1">
      <c r="C654" s="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ht="15.75" customHeight="1">
      <c r="C655" s="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ht="15.75" customHeight="1">
      <c r="C656" s="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ht="15.75" customHeight="1">
      <c r="C657" s="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ht="15.75" customHeight="1">
      <c r="C658" s="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ht="15.75" customHeight="1">
      <c r="C659" s="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ht="15.75" customHeight="1">
      <c r="C660" s="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ht="15.75" customHeight="1">
      <c r="C661" s="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ht="15.75" customHeight="1">
      <c r="C662" s="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ht="15.75" customHeight="1">
      <c r="C663" s="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ht="15.75" customHeight="1">
      <c r="C664" s="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ht="15.75" customHeight="1">
      <c r="C665" s="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ht="15.75" customHeight="1">
      <c r="C666" s="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ht="15.75" customHeight="1">
      <c r="C667" s="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ht="15.75" customHeight="1">
      <c r="C668" s="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ht="15.75" customHeight="1">
      <c r="C669" s="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ht="15.75" customHeight="1">
      <c r="C670" s="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ht="15.75" customHeight="1">
      <c r="C671" s="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ht="15.75" customHeight="1">
      <c r="C672" s="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ht="15.75" customHeight="1">
      <c r="C673" s="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ht="15.75" customHeight="1">
      <c r="C674" s="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ht="15.75" customHeight="1">
      <c r="C675" s="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ht="15.75" customHeight="1">
      <c r="C676" s="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ht="15.75" customHeight="1">
      <c r="C677" s="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ht="15.75" customHeight="1">
      <c r="C678" s="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ht="15.75" customHeight="1">
      <c r="C679" s="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ht="15.75" customHeight="1">
      <c r="C680" s="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ht="15.75" customHeight="1">
      <c r="C681" s="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ht="15.75" customHeight="1">
      <c r="C682" s="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ht="15.75" customHeight="1">
      <c r="C683" s="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ht="15.75" customHeight="1">
      <c r="C684" s="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ht="15.75" customHeight="1">
      <c r="C685" s="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ht="15.75" customHeight="1">
      <c r="C686" s="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ht="15.75" customHeight="1">
      <c r="C687" s="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ht="15.75" customHeight="1">
      <c r="C688" s="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ht="15.75" customHeight="1">
      <c r="C689" s="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ht="15.75" customHeight="1">
      <c r="C690" s="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ht="15.75" customHeight="1">
      <c r="C691" s="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ht="15.75" customHeight="1">
      <c r="C692" s="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ht="15.75" customHeight="1">
      <c r="C693" s="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ht="15.75" customHeight="1">
      <c r="C694" s="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ht="15.75" customHeight="1">
      <c r="C695" s="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ht="15.75" customHeight="1">
      <c r="C696" s="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ht="15.75" customHeight="1">
      <c r="C697" s="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ht="15.75" customHeight="1">
      <c r="C698" s="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ht="15.75" customHeight="1">
      <c r="C699" s="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ht="15.75" customHeight="1">
      <c r="C700" s="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ht="15.75" customHeight="1">
      <c r="C701" s="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ht="15.75" customHeight="1">
      <c r="C702" s="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ht="15.75" customHeight="1">
      <c r="C703" s="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ht="15.75" customHeight="1">
      <c r="C704" s="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ht="15.75" customHeight="1">
      <c r="C705" s="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ht="15.75" customHeight="1">
      <c r="C706" s="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ht="15.75" customHeight="1">
      <c r="C707" s="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ht="15.75" customHeight="1">
      <c r="C708" s="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ht="15.75" customHeight="1">
      <c r="C709" s="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ht="15.75" customHeight="1">
      <c r="C710" s="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ht="15.75" customHeight="1">
      <c r="C711" s="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ht="15.75" customHeight="1">
      <c r="C712" s="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ht="15.75" customHeight="1">
      <c r="C713" s="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ht="15.75" customHeight="1">
      <c r="C714" s="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ht="15.75" customHeight="1">
      <c r="C715" s="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ht="15.75" customHeight="1">
      <c r="C716" s="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ht="15.75" customHeight="1">
      <c r="C717" s="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ht="15.75" customHeight="1">
      <c r="C718" s="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ht="15.75" customHeight="1">
      <c r="C719" s="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ht="15.75" customHeight="1">
      <c r="C720" s="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ht="15.75" customHeight="1">
      <c r="C721" s="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ht="15.75" customHeight="1">
      <c r="C722" s="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ht="15.75" customHeight="1">
      <c r="C723" s="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ht="15.75" customHeight="1">
      <c r="C724" s="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ht="15.75" customHeight="1">
      <c r="C725" s="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ht="15.75" customHeight="1">
      <c r="C726" s="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ht="15.75" customHeight="1">
      <c r="C727" s="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ht="15.75" customHeight="1">
      <c r="C728" s="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ht="15.75" customHeight="1">
      <c r="C729" s="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ht="15.75" customHeight="1">
      <c r="C730" s="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ht="15.75" customHeight="1">
      <c r="C731" s="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ht="15.75" customHeight="1">
      <c r="C732" s="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ht="15.75" customHeight="1">
      <c r="C733" s="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ht="15.75" customHeight="1">
      <c r="C734" s="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ht="15.75" customHeight="1">
      <c r="C735" s="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ht="15.75" customHeight="1">
      <c r="C736" s="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ht="15.75" customHeight="1">
      <c r="C737" s="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ht="15.75" customHeight="1">
      <c r="C738" s="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ht="15.75" customHeight="1">
      <c r="C739" s="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ht="15.75" customHeight="1">
      <c r="C740" s="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ht="15.75" customHeight="1">
      <c r="C741" s="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ht="15.75" customHeight="1">
      <c r="C742" s="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ht="15.75" customHeight="1">
      <c r="C743" s="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ht="15.75" customHeight="1">
      <c r="C744" s="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ht="15.75" customHeight="1">
      <c r="C745" s="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ht="15.75" customHeight="1">
      <c r="C746" s="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ht="15.75" customHeight="1">
      <c r="C747" s="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ht="15.75" customHeight="1">
      <c r="C748" s="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ht="15.75" customHeight="1">
      <c r="C749" s="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ht="15.75" customHeight="1">
      <c r="C750" s="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ht="15.75" customHeight="1">
      <c r="C751" s="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ht="15.75" customHeight="1">
      <c r="C752" s="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ht="15.75" customHeight="1">
      <c r="C753" s="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ht="15.75" customHeight="1">
      <c r="C754" s="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ht="15.75" customHeight="1">
      <c r="C755" s="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ht="15.75" customHeight="1">
      <c r="C756" s="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ht="15.75" customHeight="1">
      <c r="C757" s="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ht="15.75" customHeight="1">
      <c r="C758" s="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ht="15.75" customHeight="1">
      <c r="C759" s="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ht="15.75" customHeight="1">
      <c r="C760" s="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ht="15.75" customHeight="1">
      <c r="C761" s="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ht="15.75" customHeight="1">
      <c r="C762" s="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ht="15.75" customHeight="1">
      <c r="C763" s="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ht="15.75" customHeight="1">
      <c r="C764" s="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ht="15.75" customHeight="1">
      <c r="C765" s="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ht="15.75" customHeight="1">
      <c r="C766" s="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ht="15.75" customHeight="1">
      <c r="C767" s="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ht="15.75" customHeight="1">
      <c r="C768" s="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ht="15.75" customHeight="1">
      <c r="C769" s="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ht="15.75" customHeight="1">
      <c r="C770" s="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ht="15.75" customHeight="1">
      <c r="C771" s="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ht="15.75" customHeight="1">
      <c r="C772" s="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ht="15.75" customHeight="1">
      <c r="C773" s="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ht="15.75" customHeight="1">
      <c r="C774" s="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ht="15.75" customHeight="1">
      <c r="C775" s="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ht="15.75" customHeight="1">
      <c r="C776" s="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ht="15.75" customHeight="1">
      <c r="C777" s="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ht="15.75" customHeight="1">
      <c r="C778" s="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ht="15.75" customHeight="1">
      <c r="C779" s="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ht="15.75" customHeight="1">
      <c r="C780" s="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ht="15.75" customHeight="1">
      <c r="C781" s="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ht="15.75" customHeight="1">
      <c r="C782" s="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ht="15.75" customHeight="1">
      <c r="C783" s="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ht="15.75" customHeight="1">
      <c r="C784" s="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ht="15.75" customHeight="1">
      <c r="C785" s="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ht="15.75" customHeight="1">
      <c r="C786" s="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ht="15.75" customHeight="1">
      <c r="C787" s="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ht="15.75" customHeight="1">
      <c r="C788" s="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ht="15.75" customHeight="1">
      <c r="C789" s="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ht="15.75" customHeight="1">
      <c r="C790" s="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ht="15.75" customHeight="1">
      <c r="C791" s="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ht="15.75" customHeight="1">
      <c r="C792" s="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ht="15.75" customHeight="1">
      <c r="C793" s="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ht="15.75" customHeight="1">
      <c r="C794" s="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ht="15.75" customHeight="1">
      <c r="C795" s="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ht="15.75" customHeight="1">
      <c r="C796" s="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ht="15.75" customHeight="1">
      <c r="C797" s="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ht="15.75" customHeight="1">
      <c r="C798" s="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ht="15.75" customHeight="1">
      <c r="C799" s="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ht="15.75" customHeight="1">
      <c r="C800" s="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ht="15.75" customHeight="1">
      <c r="C801" s="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ht="15.75" customHeight="1">
      <c r="C802" s="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ht="15.75" customHeight="1">
      <c r="C803" s="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ht="15.75" customHeight="1">
      <c r="C804" s="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ht="15.75" customHeight="1">
      <c r="C805" s="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ht="15.75" customHeight="1">
      <c r="C806" s="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ht="15.75" customHeight="1">
      <c r="C807" s="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ht="15.75" customHeight="1">
      <c r="C808" s="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ht="15.75" customHeight="1">
      <c r="C809" s="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ht="15.75" customHeight="1">
      <c r="C810" s="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ht="15.75" customHeight="1">
      <c r="C811" s="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ht="15.75" customHeight="1">
      <c r="C812" s="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ht="15.75" customHeight="1">
      <c r="C813" s="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ht="15.75" customHeight="1">
      <c r="C814" s="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ht="15.75" customHeight="1">
      <c r="C815" s="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ht="15.75" customHeight="1">
      <c r="C816" s="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ht="15.75" customHeight="1">
      <c r="C817" s="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ht="15.75" customHeight="1">
      <c r="C818" s="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ht="15.75" customHeight="1">
      <c r="C819" s="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ht="15.75" customHeight="1">
      <c r="C820" s="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ht="15.75" customHeight="1">
      <c r="C821" s="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ht="15.75" customHeight="1">
      <c r="C822" s="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ht="15.75" customHeight="1">
      <c r="C823" s="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ht="15.75" customHeight="1">
      <c r="C824" s="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ht="15.75" customHeight="1">
      <c r="C825" s="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ht="15.75" customHeight="1">
      <c r="C826" s="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ht="15.75" customHeight="1">
      <c r="C827" s="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ht="15.75" customHeight="1">
      <c r="C828" s="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ht="15.75" customHeight="1">
      <c r="C829" s="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ht="15.75" customHeight="1">
      <c r="C830" s="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ht="15.75" customHeight="1">
      <c r="C831" s="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ht="15.75" customHeight="1">
      <c r="C832" s="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ht="15.75" customHeight="1">
      <c r="C833" s="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ht="15.75" customHeight="1">
      <c r="C834" s="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ht="15.75" customHeight="1">
      <c r="C835" s="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ht="15.75" customHeight="1">
      <c r="C836" s="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ht="15.75" customHeight="1">
      <c r="C837" s="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ht="15.75" customHeight="1">
      <c r="C838" s="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ht="15.75" customHeight="1">
      <c r="C839" s="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ht="15.75" customHeight="1">
      <c r="C840" s="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ht="15.75" customHeight="1">
      <c r="C841" s="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ht="15.75" customHeight="1">
      <c r="C842" s="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ht="15.75" customHeight="1">
      <c r="C843" s="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ht="15.75" customHeight="1">
      <c r="C844" s="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ht="15.75" customHeight="1">
      <c r="C845" s="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ht="15.75" customHeight="1">
      <c r="C846" s="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ht="15.75" customHeight="1">
      <c r="C847" s="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ht="15.75" customHeight="1">
      <c r="C848" s="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ht="15.75" customHeight="1">
      <c r="C849" s="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ht="15.75" customHeight="1">
      <c r="C850" s="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ht="15.75" customHeight="1">
      <c r="C851" s="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ht="15.75" customHeight="1">
      <c r="C852" s="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ht="15.75" customHeight="1">
      <c r="C853" s="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ht="15.75" customHeight="1">
      <c r="C854" s="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ht="15.75" customHeight="1">
      <c r="C855" s="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ht="15.75" customHeight="1">
      <c r="C856" s="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ht="15.75" customHeight="1">
      <c r="C857" s="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ht="15.75" customHeight="1">
      <c r="C858" s="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ht="15.75" customHeight="1">
      <c r="C859" s="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ht="15.75" customHeight="1">
      <c r="C860" s="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ht="15.75" customHeight="1">
      <c r="C861" s="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ht="15.75" customHeight="1">
      <c r="C862" s="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ht="15.75" customHeight="1">
      <c r="C863" s="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ht="15.75" customHeight="1">
      <c r="C864" s="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ht="15.75" customHeight="1">
      <c r="C865" s="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ht="15.75" customHeight="1">
      <c r="C866" s="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ht="15.75" customHeight="1">
      <c r="C867" s="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ht="15.75" customHeight="1">
      <c r="C868" s="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ht="15.75" customHeight="1">
      <c r="C869" s="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ht="15.75" customHeight="1">
      <c r="C870" s="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ht="15.75" customHeight="1">
      <c r="C871" s="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ht="15.75" customHeight="1">
      <c r="C872" s="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ht="15.75" customHeight="1">
      <c r="C873" s="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ht="15.75" customHeight="1">
      <c r="C874" s="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ht="15.75" customHeight="1">
      <c r="C875" s="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ht="15.75" customHeight="1">
      <c r="C876" s="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ht="15.75" customHeight="1">
      <c r="C877" s="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ht="15.75" customHeight="1">
      <c r="C878" s="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ht="15.75" customHeight="1">
      <c r="C879" s="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ht="15.75" customHeight="1">
      <c r="C880" s="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ht="15.75" customHeight="1">
      <c r="C881" s="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ht="15.75" customHeight="1">
      <c r="C882" s="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ht="15.75" customHeight="1">
      <c r="C883" s="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ht="15.75" customHeight="1">
      <c r="C884" s="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ht="15.75" customHeight="1">
      <c r="C885" s="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ht="15.75" customHeight="1">
      <c r="C886" s="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ht="15.75" customHeight="1">
      <c r="C887" s="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ht="15.75" customHeight="1">
      <c r="C888" s="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ht="15.75" customHeight="1">
      <c r="C889" s="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ht="15.75" customHeight="1">
      <c r="C890" s="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ht="15.75" customHeight="1">
      <c r="C891" s="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ht="15.75" customHeight="1">
      <c r="C892" s="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ht="15.75" customHeight="1">
      <c r="C893" s="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ht="15.75" customHeight="1">
      <c r="C894" s="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ht="15.75" customHeight="1">
      <c r="C895" s="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ht="15.75" customHeight="1">
      <c r="C896" s="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ht="15.75" customHeight="1">
      <c r="C897" s="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ht="15.75" customHeight="1">
      <c r="C898" s="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ht="15.75" customHeight="1">
      <c r="C899" s="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ht="15.75" customHeight="1">
      <c r="C900" s="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ht="15.75" customHeight="1">
      <c r="C901" s="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ht="15.75" customHeight="1">
      <c r="C902" s="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ht="15.75" customHeight="1">
      <c r="C903" s="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ht="15.75" customHeight="1">
      <c r="C904" s="6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ht="15.75" customHeight="1">
      <c r="C905" s="6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ht="15.75" customHeight="1">
      <c r="C906" s="6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ht="15.75" customHeight="1">
      <c r="C907" s="6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ht="15.75" customHeight="1">
      <c r="C908" s="6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ht="15.75" customHeight="1">
      <c r="C909" s="6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ht="15.75" customHeight="1">
      <c r="C910" s="6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ht="15.75" customHeight="1">
      <c r="C911" s="6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ht="15.75" customHeight="1">
      <c r="C912" s="6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ht="15.75" customHeight="1">
      <c r="C913" s="6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ht="15.75" customHeight="1">
      <c r="C914" s="6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ht="15.75" customHeight="1">
      <c r="C915" s="6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ht="15.75" customHeight="1">
      <c r="C916" s="6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ht="15.75" customHeight="1">
      <c r="C917" s="6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ht="15.75" customHeight="1">
      <c r="C918" s="6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ht="15.75" customHeight="1">
      <c r="C919" s="6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ht="15.75" customHeight="1">
      <c r="C920" s="6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ht="15.75" customHeight="1">
      <c r="C921" s="6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ht="15.75" customHeight="1">
      <c r="C922" s="6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ht="15.75" customHeight="1">
      <c r="C923" s="6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ht="15.75" customHeight="1">
      <c r="C924" s="6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ht="15.75" customHeight="1">
      <c r="C925" s="6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ht="15.75" customHeight="1">
      <c r="C926" s="6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ht="15.75" customHeight="1">
      <c r="C927" s="6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ht="15.75" customHeight="1">
      <c r="C928" s="6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ht="15.75" customHeight="1">
      <c r="C929" s="6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ht="15.75" customHeight="1">
      <c r="C930" s="6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ht="15.75" customHeight="1">
      <c r="C931" s="6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ht="15.75" customHeight="1">
      <c r="C932" s="6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ht="15.75" customHeight="1">
      <c r="C933" s="6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ht="15.75" customHeight="1">
      <c r="C934" s="6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ht="15.75" customHeight="1">
      <c r="C935" s="6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ht="15.75" customHeight="1">
      <c r="C936" s="6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ht="15.75" customHeight="1">
      <c r="C937" s="6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ht="15.75" customHeight="1">
      <c r="C938" s="6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ht="15.75" customHeight="1">
      <c r="C939" s="6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ht="15.75" customHeight="1">
      <c r="C940" s="6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ht="15.75" customHeight="1">
      <c r="C941" s="6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ht="15.75" customHeight="1">
      <c r="C942" s="6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ht="15.75" customHeight="1">
      <c r="C943" s="6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ht="15.75" customHeight="1">
      <c r="C944" s="6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ht="15.75" customHeight="1">
      <c r="C945" s="6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ht="15.75" customHeight="1">
      <c r="C946" s="6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ht="15.75" customHeight="1">
      <c r="C947" s="6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ht="15.75" customHeight="1">
      <c r="C948" s="6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ht="15.75" customHeight="1">
      <c r="C949" s="6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ht="15.75" customHeight="1">
      <c r="C950" s="6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ht="15.75" customHeight="1">
      <c r="C951" s="6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ht="15.75" customHeight="1">
      <c r="C952" s="6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ht="15.75" customHeight="1">
      <c r="C953" s="6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ht="15.75" customHeight="1">
      <c r="C954" s="6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ht="15.75" customHeight="1">
      <c r="C955" s="6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ht="15.75" customHeight="1">
      <c r="C956" s="6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ht="15.75" customHeight="1">
      <c r="C957" s="6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ht="15.75" customHeight="1">
      <c r="C958" s="6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ht="15.75" customHeight="1">
      <c r="C959" s="6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ht="15.75" customHeight="1">
      <c r="C960" s="6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ht="15.75" customHeight="1">
      <c r="C961" s="6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ht="15.75" customHeight="1">
      <c r="C962" s="6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ht="15.75" customHeight="1">
      <c r="C963" s="6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ht="15.75" customHeight="1">
      <c r="C964" s="6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ht="15.75" customHeight="1">
      <c r="C965" s="6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ht="15.75" customHeight="1">
      <c r="C966" s="6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ht="15.75" customHeight="1">
      <c r="C967" s="6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ht="15.75" customHeight="1">
      <c r="C968" s="6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ht="15.75" customHeight="1">
      <c r="C969" s="6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ht="15.75" customHeight="1">
      <c r="C970" s="6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ht="15.75" customHeight="1">
      <c r="C971" s="6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ht="15.75" customHeight="1">
      <c r="C972" s="6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ht="15.75" customHeight="1">
      <c r="C973" s="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ht="15.75" customHeight="1">
      <c r="C974" s="6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ht="15.75" customHeight="1">
      <c r="C975" s="6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ht="15.75" customHeight="1">
      <c r="C976" s="6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ht="15.75" customHeight="1">
      <c r="C977" s="6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ht="15.75" customHeight="1">
      <c r="C978" s="6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ht="15.75" customHeight="1">
      <c r="C979" s="6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ht="15.75" customHeight="1">
      <c r="C980" s="6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ht="15.75" customHeight="1">
      <c r="C981" s="6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.75" customHeight="1">
      <c r="C982" s="6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ht="15.75" customHeight="1">
      <c r="C983" s="6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ht="15.75" customHeight="1">
      <c r="C984" s="6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ht="15.75" customHeight="1">
      <c r="C985" s="6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ht="15.75" customHeight="1">
      <c r="C986" s="6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ht="15.75" customHeight="1">
      <c r="C987" s="6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ht="15.75" customHeight="1">
      <c r="C988" s="6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ht="15.75" customHeight="1">
      <c r="C989" s="6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ht="15.75" customHeight="1">
      <c r="C990" s="6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ht="15.75" customHeight="1">
      <c r="C991" s="6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ht="15.75" customHeight="1">
      <c r="C992" s="6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ht="15.75" customHeight="1">
      <c r="C993" s="6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ht="15.75" customHeight="1">
      <c r="C994" s="6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ht="15.75" customHeight="1">
      <c r="C995" s="6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ht="15.75" customHeight="1">
      <c r="C996" s="6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ht="15.75" customHeight="1">
      <c r="C997" s="6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</sheetData>
  <mergeCells count="1">
    <mergeCell ref="L1:N1"/>
  </mergeCells>
  <hyperlinks>
    <hyperlink r:id="rId1" ref="A1"/>
    <hyperlink r:id="rId2" ref="E27"/>
  </hyperlinks>
  <printOptions/>
  <pageMargins bottom="0.75" footer="0.0" header="0.0" left="0.7" right="0.7" top="0.75"/>
  <pageSetup paperSize="9" scale="6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