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appsportal-my.sharepoint.com/personal/abhishek_jaju_merkle_com/Documents/Documents/Croma/Store/"/>
    </mc:Choice>
  </mc:AlternateContent>
  <xr:revisionPtr revIDLastSave="142" documentId="8_{AAB2A011-AA8F-4BD4-83B8-15A4761A5185}" xr6:coauthVersionLast="47" xr6:coauthVersionMax="47" xr10:uidLastSave="{F9A13990-52E8-46FD-87E1-27808B180ECB}"/>
  <bookViews>
    <workbookView xWindow="-120" yWindow="-120" windowWidth="20730" windowHeight="11160" xr2:uid="{6007D412-25AC-4C12-9928-87921042B7AB}"/>
  </bookViews>
  <sheets>
    <sheet name="Store-wise" sheetId="1" r:id="rId1"/>
  </sheets>
  <definedNames>
    <definedName name="_xlnm._FilterDatabase" localSheetId="0" hidden="1">'Store-wise'!$A$4:$R$4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8" i="1" l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77" i="1"/>
  <c r="W76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9" i="1"/>
  <c r="W8" i="1"/>
  <c r="W7" i="1"/>
  <c r="W6" i="1"/>
  <c r="W5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77" i="1"/>
  <c r="V76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9" i="1"/>
  <c r="V8" i="1"/>
  <c r="V7" i="1"/>
  <c r="V6" i="1"/>
  <c r="V5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9" i="1"/>
  <c r="AJ8" i="1"/>
  <c r="AJ7" i="1"/>
  <c r="AJ6" i="1"/>
  <c r="AJ5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9" i="1"/>
  <c r="U378" i="1" l="1"/>
  <c r="T378" i="1"/>
  <c r="Q378" i="1"/>
  <c r="T377" i="1"/>
  <c r="U377" i="1"/>
  <c r="R377" i="1"/>
  <c r="S377" i="1"/>
  <c r="S376" i="1"/>
  <c r="Q376" i="1"/>
  <c r="AM375" i="1"/>
  <c r="U375" i="1"/>
  <c r="T375" i="1"/>
  <c r="R375" i="1"/>
  <c r="S375" i="1"/>
  <c r="S374" i="1"/>
  <c r="Q374" i="1"/>
  <c r="U373" i="1"/>
  <c r="T373" i="1"/>
  <c r="R373" i="1"/>
  <c r="S373" i="1"/>
  <c r="S372" i="1"/>
  <c r="Q372" i="1"/>
  <c r="U371" i="1"/>
  <c r="T371" i="1"/>
  <c r="R371" i="1"/>
  <c r="S371" i="1"/>
  <c r="Q370" i="1"/>
  <c r="S370" i="1"/>
  <c r="U369" i="1"/>
  <c r="T369" i="1"/>
  <c r="R369" i="1"/>
  <c r="S369" i="1"/>
  <c r="Q368" i="1"/>
  <c r="S368" i="1"/>
  <c r="T367" i="1"/>
  <c r="U367" i="1"/>
  <c r="R367" i="1"/>
  <c r="S367" i="1"/>
  <c r="Q366" i="1"/>
  <c r="S366" i="1"/>
  <c r="T365" i="1"/>
  <c r="U365" i="1"/>
  <c r="R365" i="1"/>
  <c r="S365" i="1"/>
  <c r="Q364" i="1"/>
  <c r="S364" i="1"/>
  <c r="T363" i="1"/>
  <c r="U363" i="1"/>
  <c r="R363" i="1"/>
  <c r="S363" i="1"/>
  <c r="Q362" i="1"/>
  <c r="S362" i="1"/>
  <c r="T361" i="1"/>
  <c r="U361" i="1"/>
  <c r="R361" i="1"/>
  <c r="S361" i="1"/>
  <c r="AM360" i="1"/>
  <c r="Q360" i="1"/>
  <c r="S360" i="1"/>
  <c r="T359" i="1"/>
  <c r="U359" i="1"/>
  <c r="R359" i="1"/>
  <c r="S359" i="1"/>
  <c r="AM358" i="1"/>
  <c r="Q358" i="1"/>
  <c r="S358" i="1"/>
  <c r="AM357" i="1"/>
  <c r="T357" i="1"/>
  <c r="U357" i="1"/>
  <c r="R357" i="1"/>
  <c r="S357" i="1"/>
  <c r="AM356" i="1"/>
  <c r="R356" i="1"/>
  <c r="U356" i="1"/>
  <c r="T356" i="1"/>
  <c r="Q356" i="1"/>
  <c r="S356" i="1"/>
  <c r="AM355" i="1"/>
  <c r="T355" i="1"/>
  <c r="U355" i="1"/>
  <c r="R355" i="1"/>
  <c r="T354" i="1"/>
  <c r="Q354" i="1"/>
  <c r="S354" i="1"/>
  <c r="T353" i="1"/>
  <c r="R353" i="1"/>
  <c r="U353" i="1"/>
  <c r="S353" i="1"/>
  <c r="U352" i="1"/>
  <c r="R352" i="1"/>
  <c r="S352" i="1"/>
  <c r="T351" i="1"/>
  <c r="U351" i="1"/>
  <c r="R351" i="1"/>
  <c r="R350" i="1"/>
  <c r="U350" i="1"/>
  <c r="T350" i="1"/>
  <c r="Q350" i="1"/>
  <c r="S350" i="1"/>
  <c r="AN349" i="1"/>
  <c r="R349" i="1"/>
  <c r="T348" i="1"/>
  <c r="R348" i="1"/>
  <c r="U348" i="1"/>
  <c r="Q348" i="1"/>
  <c r="S348" i="1"/>
  <c r="AN347" i="1"/>
  <c r="T347" i="1"/>
  <c r="U347" i="1"/>
  <c r="S347" i="1"/>
  <c r="S346" i="1"/>
  <c r="R346" i="1"/>
  <c r="AM345" i="1"/>
  <c r="U345" i="1"/>
  <c r="T345" i="1"/>
  <c r="U344" i="1"/>
  <c r="R344" i="1"/>
  <c r="Q344" i="1"/>
  <c r="R343" i="1"/>
  <c r="T343" i="1"/>
  <c r="S343" i="1"/>
  <c r="AM342" i="1"/>
  <c r="T342" i="1"/>
  <c r="U342" i="1"/>
  <c r="R342" i="1"/>
  <c r="Q342" i="1"/>
  <c r="U341" i="1"/>
  <c r="R341" i="1"/>
  <c r="T341" i="1"/>
  <c r="S341" i="1"/>
  <c r="AM340" i="1"/>
  <c r="T340" i="1"/>
  <c r="U340" i="1"/>
  <c r="R340" i="1"/>
  <c r="Q340" i="1"/>
  <c r="AM339" i="1"/>
  <c r="U339" i="1"/>
  <c r="T339" i="1"/>
  <c r="S339" i="1"/>
  <c r="AM338" i="1"/>
  <c r="T338" i="1"/>
  <c r="U338" i="1"/>
  <c r="R338" i="1"/>
  <c r="Q338" i="1"/>
  <c r="U337" i="1"/>
  <c r="T337" i="1"/>
  <c r="S337" i="1"/>
  <c r="T336" i="1"/>
  <c r="U336" i="1"/>
  <c r="R336" i="1"/>
  <c r="Q336" i="1"/>
  <c r="U335" i="1"/>
  <c r="R335" i="1"/>
  <c r="T335" i="1"/>
  <c r="S335" i="1"/>
  <c r="T334" i="1"/>
  <c r="U334" i="1"/>
  <c r="R334" i="1"/>
  <c r="Q334" i="1"/>
  <c r="AM333" i="1"/>
  <c r="U333" i="1"/>
  <c r="T333" i="1"/>
  <c r="S333" i="1"/>
  <c r="AM332" i="1"/>
  <c r="T332" i="1"/>
  <c r="U332" i="1"/>
  <c r="R332" i="1"/>
  <c r="U331" i="1"/>
  <c r="R331" i="1"/>
  <c r="T331" i="1"/>
  <c r="T330" i="1"/>
  <c r="U330" i="1"/>
  <c r="R330" i="1"/>
  <c r="U329" i="1"/>
  <c r="R329" i="1"/>
  <c r="T329" i="1"/>
  <c r="AM328" i="1"/>
  <c r="T328" i="1"/>
  <c r="R328" i="1"/>
  <c r="U328" i="1"/>
  <c r="Q328" i="1"/>
  <c r="U327" i="1"/>
  <c r="R327" i="1"/>
  <c r="T327" i="1"/>
  <c r="AM326" i="1"/>
  <c r="T326" i="1"/>
  <c r="U326" i="1"/>
  <c r="R326" i="1"/>
  <c r="AM325" i="1"/>
  <c r="T325" i="1"/>
  <c r="T324" i="1"/>
  <c r="U324" i="1"/>
  <c r="AM323" i="1"/>
  <c r="T323" i="1"/>
  <c r="S323" i="1"/>
  <c r="AM322" i="1"/>
  <c r="T322" i="1"/>
  <c r="S322" i="1"/>
  <c r="U321" i="1"/>
  <c r="R321" i="1"/>
  <c r="Q321" i="1"/>
  <c r="T320" i="1"/>
  <c r="U320" i="1"/>
  <c r="R320" i="1"/>
  <c r="Q320" i="1"/>
  <c r="S320" i="1"/>
  <c r="AN319" i="1"/>
  <c r="AM319" i="1"/>
  <c r="U319" i="1"/>
  <c r="R319" i="1"/>
  <c r="Q319" i="1"/>
  <c r="T318" i="1"/>
  <c r="U318" i="1"/>
  <c r="R318" i="1"/>
  <c r="Q318" i="1"/>
  <c r="S318" i="1"/>
  <c r="AM317" i="1"/>
  <c r="U317" i="1"/>
  <c r="T317" i="1"/>
  <c r="R317" i="1"/>
  <c r="Q317" i="1"/>
  <c r="T316" i="1"/>
  <c r="U316" i="1"/>
  <c r="R316" i="1"/>
  <c r="Q316" i="1"/>
  <c r="S316" i="1"/>
  <c r="U315" i="1"/>
  <c r="T315" i="1"/>
  <c r="R315" i="1"/>
  <c r="Q315" i="1"/>
  <c r="T314" i="1"/>
  <c r="U314" i="1"/>
  <c r="R314" i="1"/>
  <c r="Q314" i="1"/>
  <c r="S314" i="1"/>
  <c r="AM313" i="1"/>
  <c r="U313" i="1"/>
  <c r="T313" i="1"/>
  <c r="R313" i="1"/>
  <c r="Q313" i="1"/>
  <c r="T312" i="1"/>
  <c r="U312" i="1"/>
  <c r="R312" i="1"/>
  <c r="Q312" i="1"/>
  <c r="S312" i="1"/>
  <c r="AM311" i="1"/>
  <c r="T311" i="1"/>
  <c r="U311" i="1"/>
  <c r="R311" i="1"/>
  <c r="Q311" i="1"/>
  <c r="U310" i="1"/>
  <c r="R310" i="1"/>
  <c r="Q310" i="1"/>
  <c r="S310" i="1"/>
  <c r="T309" i="1"/>
  <c r="U309" i="1"/>
  <c r="R309" i="1"/>
  <c r="Q309" i="1"/>
  <c r="U308" i="1"/>
  <c r="R308" i="1"/>
  <c r="T308" i="1"/>
  <c r="Q308" i="1"/>
  <c r="S308" i="1"/>
  <c r="T307" i="1"/>
  <c r="U307" i="1"/>
  <c r="U306" i="1"/>
  <c r="R306" i="1"/>
  <c r="T306" i="1"/>
  <c r="S306" i="1"/>
  <c r="AM305" i="1"/>
  <c r="T305" i="1"/>
  <c r="U305" i="1"/>
  <c r="R305" i="1"/>
  <c r="AM304" i="1"/>
  <c r="U304" i="1"/>
  <c r="R304" i="1"/>
  <c r="T304" i="1"/>
  <c r="S304" i="1"/>
  <c r="AM303" i="1"/>
  <c r="T303" i="1"/>
  <c r="U303" i="1"/>
  <c r="R303" i="1"/>
  <c r="AN302" i="1"/>
  <c r="AM302" i="1"/>
  <c r="T302" i="1"/>
  <c r="R302" i="1"/>
  <c r="S302" i="1"/>
  <c r="AN301" i="1"/>
  <c r="AM301" i="1"/>
  <c r="R301" i="1"/>
  <c r="AM300" i="1"/>
  <c r="U300" i="1"/>
  <c r="R300" i="1"/>
  <c r="S300" i="1"/>
  <c r="T299" i="1"/>
  <c r="U299" i="1"/>
  <c r="R299" i="1"/>
  <c r="AK298" i="1"/>
  <c r="T298" i="1"/>
  <c r="U298" i="1"/>
  <c r="R298" i="1"/>
  <c r="S298" i="1"/>
  <c r="AN297" i="1"/>
  <c r="AM297" i="1"/>
  <c r="U297" i="1"/>
  <c r="S297" i="1"/>
  <c r="AN296" i="1"/>
  <c r="T296" i="1"/>
  <c r="U296" i="1"/>
  <c r="S296" i="1"/>
  <c r="AM295" i="1"/>
  <c r="T295" i="1"/>
  <c r="S295" i="1"/>
  <c r="T294" i="1"/>
  <c r="AK293" i="1"/>
  <c r="U293" i="1"/>
  <c r="R293" i="1"/>
  <c r="Q293" i="1"/>
  <c r="AK292" i="1"/>
  <c r="U292" i="1"/>
  <c r="T292" i="1"/>
  <c r="Q292" i="1"/>
  <c r="S292" i="1"/>
  <c r="U291" i="1"/>
  <c r="R291" i="1"/>
  <c r="Q291" i="1"/>
  <c r="U290" i="1"/>
  <c r="R290" i="1"/>
  <c r="T290" i="1"/>
  <c r="Q290" i="1"/>
  <c r="S290" i="1"/>
  <c r="U289" i="1"/>
  <c r="R289" i="1"/>
  <c r="Q289" i="1"/>
  <c r="U288" i="1"/>
  <c r="R288" i="1"/>
  <c r="T288" i="1"/>
  <c r="Q288" i="1"/>
  <c r="S288" i="1"/>
  <c r="U287" i="1"/>
  <c r="R287" i="1"/>
  <c r="Q287" i="1"/>
  <c r="U286" i="1"/>
  <c r="R286" i="1"/>
  <c r="T286" i="1"/>
  <c r="Q286" i="1"/>
  <c r="S286" i="1"/>
  <c r="U285" i="1"/>
  <c r="T285" i="1"/>
  <c r="R285" i="1"/>
  <c r="Q285" i="1"/>
  <c r="U284" i="1"/>
  <c r="R284" i="1"/>
  <c r="T284" i="1"/>
  <c r="Q284" i="1"/>
  <c r="S284" i="1"/>
  <c r="AM283" i="1"/>
  <c r="U283" i="1"/>
  <c r="T283" i="1"/>
  <c r="R283" i="1"/>
  <c r="Q283" i="1"/>
  <c r="AM282" i="1"/>
  <c r="U282" i="1"/>
  <c r="R282" i="1"/>
  <c r="T282" i="1"/>
  <c r="Q282" i="1"/>
  <c r="S282" i="1"/>
  <c r="U281" i="1"/>
  <c r="T281" i="1"/>
  <c r="R281" i="1"/>
  <c r="Q281" i="1"/>
  <c r="U280" i="1"/>
  <c r="R280" i="1"/>
  <c r="T280" i="1"/>
  <c r="Q280" i="1"/>
  <c r="S280" i="1"/>
  <c r="AM279" i="1"/>
  <c r="T279" i="1"/>
  <c r="U279" i="1"/>
  <c r="R279" i="1"/>
  <c r="Q279" i="1"/>
  <c r="AM278" i="1"/>
  <c r="U278" i="1"/>
  <c r="R278" i="1"/>
  <c r="T278" i="1"/>
  <c r="Q278" i="1"/>
  <c r="S278" i="1"/>
  <c r="U277" i="1"/>
  <c r="T277" i="1"/>
  <c r="AM276" i="1"/>
  <c r="U276" i="1"/>
  <c r="R276" i="1"/>
  <c r="T276" i="1"/>
  <c r="AM275" i="1"/>
  <c r="U275" i="1"/>
  <c r="R275" i="1"/>
  <c r="T275" i="1"/>
  <c r="AM274" i="1"/>
  <c r="U274" i="1"/>
  <c r="R274" i="1"/>
  <c r="T274" i="1"/>
  <c r="S274" i="1"/>
  <c r="U273" i="1"/>
  <c r="T273" i="1"/>
  <c r="AM272" i="1"/>
  <c r="U272" i="1"/>
  <c r="T272" i="1"/>
  <c r="S272" i="1"/>
  <c r="T271" i="1"/>
  <c r="U271" i="1"/>
  <c r="R271" i="1"/>
  <c r="AM270" i="1"/>
  <c r="U270" i="1"/>
  <c r="R270" i="1"/>
  <c r="T270" i="1"/>
  <c r="S270" i="1"/>
  <c r="AO269" i="1"/>
  <c r="AM269" i="1"/>
  <c r="U269" i="1"/>
  <c r="S269" i="1"/>
  <c r="R268" i="1"/>
  <c r="T268" i="1"/>
  <c r="Q268" i="1"/>
  <c r="S268" i="1"/>
  <c r="AM267" i="1"/>
  <c r="U267" i="1"/>
  <c r="T267" i="1"/>
  <c r="R266" i="1"/>
  <c r="Q266" i="1"/>
  <c r="S266" i="1"/>
  <c r="AM265" i="1"/>
  <c r="U265" i="1"/>
  <c r="T265" i="1"/>
  <c r="S265" i="1"/>
  <c r="AK264" i="1"/>
  <c r="U264" i="1"/>
  <c r="R264" i="1"/>
  <c r="T264" i="1"/>
  <c r="Q264" i="1"/>
  <c r="S264" i="1"/>
  <c r="AM263" i="1"/>
  <c r="U263" i="1"/>
  <c r="T263" i="1"/>
  <c r="S263" i="1"/>
  <c r="U262" i="1"/>
  <c r="R262" i="1"/>
  <c r="T262" i="1"/>
  <c r="Q262" i="1"/>
  <c r="S262" i="1"/>
  <c r="AM261" i="1"/>
  <c r="U261" i="1"/>
  <c r="T261" i="1"/>
  <c r="S261" i="1"/>
  <c r="U260" i="1"/>
  <c r="R260" i="1"/>
  <c r="T260" i="1"/>
  <c r="Q260" i="1"/>
  <c r="S260" i="1"/>
  <c r="U259" i="1"/>
  <c r="T259" i="1"/>
  <c r="S259" i="1"/>
  <c r="U258" i="1"/>
  <c r="R258" i="1"/>
  <c r="T258" i="1"/>
  <c r="Q258" i="1"/>
  <c r="S258" i="1"/>
  <c r="AM257" i="1"/>
  <c r="U257" i="1"/>
  <c r="T257" i="1"/>
  <c r="S257" i="1"/>
  <c r="AM256" i="1"/>
  <c r="U256" i="1"/>
  <c r="R256" i="1"/>
  <c r="T256" i="1"/>
  <c r="Q256" i="1"/>
  <c r="S256" i="1"/>
  <c r="AM255" i="1"/>
  <c r="U255" i="1"/>
  <c r="T255" i="1"/>
  <c r="S255" i="1"/>
  <c r="U254" i="1"/>
  <c r="R254" i="1"/>
  <c r="T254" i="1"/>
  <c r="Q254" i="1"/>
  <c r="S254" i="1"/>
  <c r="AM253" i="1"/>
  <c r="U253" i="1"/>
  <c r="T253" i="1"/>
  <c r="S253" i="1"/>
  <c r="U252" i="1"/>
  <c r="R252" i="1"/>
  <c r="T252" i="1"/>
  <c r="Q252" i="1"/>
  <c r="S252" i="1"/>
  <c r="U251" i="1"/>
  <c r="T251" i="1"/>
  <c r="S251" i="1"/>
  <c r="U250" i="1"/>
  <c r="R250" i="1"/>
  <c r="T250" i="1"/>
  <c r="AM249" i="1"/>
  <c r="U249" i="1"/>
  <c r="R249" i="1"/>
  <c r="T249" i="1"/>
  <c r="U248" i="1"/>
  <c r="R248" i="1"/>
  <c r="T248" i="1"/>
  <c r="S248" i="1"/>
  <c r="U247" i="1"/>
  <c r="R247" i="1"/>
  <c r="T247" i="1"/>
  <c r="AM246" i="1"/>
  <c r="T246" i="1"/>
  <c r="U246" i="1"/>
  <c r="R246" i="1"/>
  <c r="S246" i="1"/>
  <c r="AM245" i="1"/>
  <c r="R245" i="1"/>
  <c r="S245" i="1"/>
  <c r="U244" i="1"/>
  <c r="R244" i="1"/>
  <c r="S244" i="1"/>
  <c r="T243" i="1"/>
  <c r="U243" i="1"/>
  <c r="R243" i="1"/>
  <c r="T242" i="1"/>
  <c r="U242" i="1"/>
  <c r="R242" i="1"/>
  <c r="S242" i="1"/>
  <c r="AM241" i="1"/>
  <c r="U241" i="1"/>
  <c r="T241" i="1"/>
  <c r="S241" i="1"/>
  <c r="AL240" i="1"/>
  <c r="S240" i="1"/>
  <c r="R240" i="1"/>
  <c r="Q240" i="1"/>
  <c r="T239" i="1"/>
  <c r="R239" i="1"/>
  <c r="Q239" i="1"/>
  <c r="AL238" i="1"/>
  <c r="S238" i="1"/>
  <c r="R238" i="1"/>
  <c r="Q238" i="1"/>
  <c r="T237" i="1"/>
  <c r="R237" i="1"/>
  <c r="Q237" i="1"/>
  <c r="AL236" i="1"/>
  <c r="S236" i="1"/>
  <c r="R236" i="1"/>
  <c r="Q236" i="1"/>
  <c r="T235" i="1"/>
  <c r="U235" i="1"/>
  <c r="R235" i="1"/>
  <c r="Q235" i="1"/>
  <c r="AL234" i="1"/>
  <c r="R234" i="1"/>
  <c r="Q234" i="1"/>
  <c r="S234" i="1"/>
  <c r="T233" i="1"/>
  <c r="U233" i="1"/>
  <c r="R233" i="1"/>
  <c r="Q233" i="1"/>
  <c r="AL232" i="1"/>
  <c r="U232" i="1"/>
  <c r="R232" i="1"/>
  <c r="Q232" i="1"/>
  <c r="S232" i="1"/>
  <c r="AM231" i="1"/>
  <c r="U231" i="1"/>
  <c r="R231" i="1"/>
  <c r="Q231" i="1"/>
  <c r="U230" i="1"/>
  <c r="R230" i="1"/>
  <c r="S230" i="1"/>
  <c r="AM229" i="1"/>
  <c r="U229" i="1"/>
  <c r="R229" i="1"/>
  <c r="Q229" i="1"/>
  <c r="U228" i="1"/>
  <c r="R228" i="1"/>
  <c r="S228" i="1"/>
  <c r="AM227" i="1"/>
  <c r="U227" i="1"/>
  <c r="R227" i="1"/>
  <c r="Q227" i="1"/>
  <c r="AM226" i="1"/>
  <c r="U226" i="1"/>
  <c r="R226" i="1"/>
  <c r="S226" i="1"/>
  <c r="AM225" i="1"/>
  <c r="U225" i="1"/>
  <c r="T225" i="1"/>
  <c r="R225" i="1"/>
  <c r="Q225" i="1"/>
  <c r="AM224" i="1"/>
  <c r="U224" i="1"/>
  <c r="R224" i="1"/>
  <c r="S224" i="1"/>
  <c r="AM223" i="1"/>
  <c r="U223" i="1"/>
  <c r="T223" i="1"/>
  <c r="R223" i="1"/>
  <c r="Q223" i="1"/>
  <c r="U222" i="1"/>
  <c r="R222" i="1"/>
  <c r="T222" i="1"/>
  <c r="S222" i="1"/>
  <c r="AM221" i="1"/>
  <c r="U221" i="1"/>
  <c r="T221" i="1"/>
  <c r="R221" i="1"/>
  <c r="Q221" i="1"/>
  <c r="U220" i="1"/>
  <c r="R220" i="1"/>
  <c r="T220" i="1"/>
  <c r="S220" i="1"/>
  <c r="AM219" i="1"/>
  <c r="U219" i="1"/>
  <c r="T219" i="1"/>
  <c r="R219" i="1"/>
  <c r="Q219" i="1"/>
  <c r="U218" i="1"/>
  <c r="R218" i="1"/>
  <c r="T218" i="1"/>
  <c r="S218" i="1"/>
  <c r="AM217" i="1"/>
  <c r="U217" i="1"/>
  <c r="T217" i="1"/>
  <c r="R217" i="1"/>
  <c r="Q217" i="1"/>
  <c r="U216" i="1"/>
  <c r="R216" i="1"/>
  <c r="T216" i="1"/>
  <c r="S216" i="1"/>
  <c r="AM215" i="1"/>
  <c r="U215" i="1"/>
  <c r="T215" i="1"/>
  <c r="R215" i="1"/>
  <c r="Q215" i="1"/>
  <c r="U214" i="1"/>
  <c r="R214" i="1"/>
  <c r="T214" i="1"/>
  <c r="S214" i="1"/>
  <c r="U213" i="1"/>
  <c r="T213" i="1"/>
  <c r="R213" i="1"/>
  <c r="Q213" i="1"/>
  <c r="U212" i="1"/>
  <c r="R212" i="1"/>
  <c r="T212" i="1"/>
  <c r="S212" i="1"/>
  <c r="U211" i="1"/>
  <c r="T211" i="1"/>
  <c r="R211" i="1"/>
  <c r="Q211" i="1"/>
  <c r="U210" i="1"/>
  <c r="R210" i="1"/>
  <c r="T210" i="1"/>
  <c r="S210" i="1"/>
  <c r="T209" i="1"/>
  <c r="U209" i="1"/>
  <c r="R209" i="1"/>
  <c r="Q209" i="1"/>
  <c r="U208" i="1"/>
  <c r="R208" i="1"/>
  <c r="T208" i="1"/>
  <c r="S208" i="1"/>
  <c r="AM207" i="1"/>
  <c r="T207" i="1"/>
  <c r="U207" i="1"/>
  <c r="R207" i="1"/>
  <c r="Q207" i="1"/>
  <c r="U206" i="1"/>
  <c r="R206" i="1"/>
  <c r="T206" i="1"/>
  <c r="S206" i="1"/>
  <c r="AM205" i="1"/>
  <c r="T205" i="1"/>
  <c r="U205" i="1"/>
  <c r="R205" i="1"/>
  <c r="Q205" i="1"/>
  <c r="U204" i="1"/>
  <c r="R204" i="1"/>
  <c r="T204" i="1"/>
  <c r="S204" i="1"/>
  <c r="AM203" i="1"/>
  <c r="T203" i="1"/>
  <c r="U203" i="1"/>
  <c r="R203" i="1"/>
  <c r="Q203" i="1"/>
  <c r="U202" i="1"/>
  <c r="R202" i="1"/>
  <c r="T202" i="1"/>
  <c r="S202" i="1"/>
  <c r="AM201" i="1"/>
  <c r="T201" i="1"/>
  <c r="U201" i="1"/>
  <c r="R201" i="1"/>
  <c r="AM200" i="1"/>
  <c r="U200" i="1"/>
  <c r="R200" i="1"/>
  <c r="T200" i="1"/>
  <c r="T199" i="1"/>
  <c r="R199" i="1"/>
  <c r="U199" i="1"/>
  <c r="U198" i="1"/>
  <c r="R198" i="1"/>
  <c r="T198" i="1"/>
  <c r="S198" i="1"/>
  <c r="AM197" i="1"/>
  <c r="T197" i="1"/>
  <c r="U197" i="1"/>
  <c r="R197" i="1"/>
  <c r="AM196" i="1"/>
  <c r="U196" i="1"/>
  <c r="T196" i="1"/>
  <c r="S196" i="1"/>
  <c r="T195" i="1"/>
  <c r="U194" i="1"/>
  <c r="R194" i="1"/>
  <c r="AM193" i="1"/>
  <c r="T193" i="1"/>
  <c r="U193" i="1"/>
  <c r="R193" i="1"/>
  <c r="R192" i="1"/>
  <c r="U192" i="1"/>
  <c r="T192" i="1"/>
  <c r="S192" i="1"/>
  <c r="R191" i="1"/>
  <c r="U190" i="1"/>
  <c r="R190" i="1"/>
  <c r="T189" i="1"/>
  <c r="R189" i="1"/>
  <c r="R188" i="1"/>
  <c r="T188" i="1"/>
  <c r="S188" i="1"/>
  <c r="AM187" i="1"/>
  <c r="T187" i="1"/>
  <c r="AM186" i="1"/>
  <c r="T186" i="1"/>
  <c r="U186" i="1"/>
  <c r="R186" i="1"/>
  <c r="AM185" i="1"/>
  <c r="T185" i="1"/>
  <c r="U185" i="1"/>
  <c r="R185" i="1"/>
  <c r="AN184" i="1"/>
  <c r="R184" i="1"/>
  <c r="T184" i="1"/>
  <c r="S184" i="1"/>
  <c r="S183" i="1"/>
  <c r="U183" i="1"/>
  <c r="R183" i="1"/>
  <c r="Q183" i="1"/>
  <c r="AN182" i="1"/>
  <c r="AI182" i="1"/>
  <c r="U182" i="1"/>
  <c r="R182" i="1"/>
  <c r="S182" i="1"/>
  <c r="T181" i="1"/>
  <c r="U181" i="1"/>
  <c r="R181" i="1"/>
  <c r="Q181" i="1"/>
  <c r="S181" i="1"/>
  <c r="AN180" i="1"/>
  <c r="AI180" i="1"/>
  <c r="U180" i="1"/>
  <c r="S180" i="1"/>
  <c r="T179" i="1"/>
  <c r="U179" i="1"/>
  <c r="R179" i="1"/>
  <c r="Q179" i="1"/>
  <c r="S179" i="1"/>
  <c r="U178" i="1"/>
  <c r="S178" i="1"/>
  <c r="T177" i="1"/>
  <c r="U177" i="1"/>
  <c r="R177" i="1"/>
  <c r="Q177" i="1"/>
  <c r="S177" i="1"/>
  <c r="AM176" i="1"/>
  <c r="U176" i="1"/>
  <c r="S176" i="1"/>
  <c r="T175" i="1"/>
  <c r="U175" i="1"/>
  <c r="R175" i="1"/>
  <c r="Q175" i="1"/>
  <c r="S175" i="1"/>
  <c r="AM174" i="1"/>
  <c r="U174" i="1"/>
  <c r="T174" i="1"/>
  <c r="S174" i="1"/>
  <c r="T173" i="1"/>
  <c r="U173" i="1"/>
  <c r="R173" i="1"/>
  <c r="Q173" i="1"/>
  <c r="S173" i="1"/>
  <c r="U172" i="1"/>
  <c r="T172" i="1"/>
  <c r="S172" i="1"/>
  <c r="T171" i="1"/>
  <c r="U171" i="1"/>
  <c r="R171" i="1"/>
  <c r="Q171" i="1"/>
  <c r="S171" i="1"/>
  <c r="AM170" i="1"/>
  <c r="U170" i="1"/>
  <c r="T170" i="1"/>
  <c r="S170" i="1"/>
  <c r="T169" i="1"/>
  <c r="U169" i="1"/>
  <c r="R169" i="1"/>
  <c r="Q169" i="1"/>
  <c r="AM168" i="1"/>
  <c r="U168" i="1"/>
  <c r="T168" i="1"/>
  <c r="S168" i="1"/>
  <c r="T167" i="1"/>
  <c r="U167" i="1"/>
  <c r="R167" i="1"/>
  <c r="Q167" i="1"/>
  <c r="AM166" i="1"/>
  <c r="R166" i="1"/>
  <c r="U166" i="1"/>
  <c r="T166" i="1"/>
  <c r="S166" i="1"/>
  <c r="T165" i="1"/>
  <c r="U165" i="1"/>
  <c r="R165" i="1"/>
  <c r="Q165" i="1"/>
  <c r="S165" i="1"/>
  <c r="R164" i="1"/>
  <c r="U164" i="1"/>
  <c r="T164" i="1"/>
  <c r="S164" i="1"/>
  <c r="T163" i="1"/>
  <c r="R163" i="1"/>
  <c r="U163" i="1"/>
  <c r="Q163" i="1"/>
  <c r="S163" i="1"/>
  <c r="R162" i="1"/>
  <c r="U162" i="1"/>
  <c r="T162" i="1"/>
  <c r="S162" i="1"/>
  <c r="T161" i="1"/>
  <c r="R161" i="1"/>
  <c r="U161" i="1"/>
  <c r="Q161" i="1"/>
  <c r="S161" i="1"/>
  <c r="T160" i="1"/>
  <c r="R160" i="1"/>
  <c r="U160" i="1"/>
  <c r="S160" i="1"/>
  <c r="T159" i="1"/>
  <c r="R159" i="1"/>
  <c r="U159" i="1"/>
  <c r="Q159" i="1"/>
  <c r="S159" i="1"/>
  <c r="U158" i="1"/>
  <c r="T158" i="1"/>
  <c r="R158" i="1"/>
  <c r="Q158" i="1"/>
  <c r="S158" i="1"/>
  <c r="T157" i="1"/>
  <c r="S157" i="1"/>
  <c r="R157" i="1"/>
  <c r="U157" i="1"/>
  <c r="Q157" i="1"/>
  <c r="U156" i="1"/>
  <c r="T156" i="1"/>
  <c r="S156" i="1"/>
  <c r="R156" i="1"/>
  <c r="Q156" i="1"/>
  <c r="U155" i="1"/>
  <c r="T155" i="1"/>
  <c r="S155" i="1"/>
  <c r="R155" i="1"/>
  <c r="Q155" i="1"/>
  <c r="U154" i="1"/>
  <c r="T154" i="1"/>
  <c r="S154" i="1"/>
  <c r="R154" i="1"/>
  <c r="Q154" i="1"/>
  <c r="U153" i="1"/>
  <c r="T153" i="1"/>
  <c r="S153" i="1"/>
  <c r="R153" i="1"/>
  <c r="Q153" i="1"/>
  <c r="U152" i="1"/>
  <c r="T152" i="1"/>
  <c r="S152" i="1"/>
  <c r="R152" i="1"/>
  <c r="Q152" i="1"/>
  <c r="U151" i="1"/>
  <c r="T151" i="1"/>
  <c r="S151" i="1"/>
  <c r="R151" i="1"/>
  <c r="Q151" i="1"/>
  <c r="U150" i="1"/>
  <c r="T150" i="1"/>
  <c r="S150" i="1"/>
  <c r="R150" i="1"/>
  <c r="Q150" i="1"/>
  <c r="U149" i="1"/>
  <c r="T149" i="1"/>
  <c r="S149" i="1"/>
  <c r="R149" i="1"/>
  <c r="Q149" i="1"/>
  <c r="U148" i="1"/>
  <c r="T148" i="1"/>
  <c r="S148" i="1"/>
  <c r="R148" i="1"/>
  <c r="Q148" i="1"/>
  <c r="U147" i="1"/>
  <c r="T147" i="1"/>
  <c r="S147" i="1"/>
  <c r="R147" i="1"/>
  <c r="Q147" i="1"/>
  <c r="U146" i="1"/>
  <c r="T146" i="1"/>
  <c r="S146" i="1"/>
  <c r="R146" i="1"/>
  <c r="Q146" i="1"/>
  <c r="U145" i="1"/>
  <c r="T145" i="1"/>
  <c r="S145" i="1"/>
  <c r="R145" i="1"/>
  <c r="Q145" i="1"/>
  <c r="U144" i="1"/>
  <c r="T144" i="1"/>
  <c r="S144" i="1"/>
  <c r="R144" i="1"/>
  <c r="Q144" i="1"/>
  <c r="U143" i="1"/>
  <c r="T143" i="1"/>
  <c r="S143" i="1"/>
  <c r="R143" i="1"/>
  <c r="Q143" i="1"/>
  <c r="U142" i="1"/>
  <c r="T142" i="1"/>
  <c r="S142" i="1"/>
  <c r="R142" i="1"/>
  <c r="Q142" i="1"/>
  <c r="U141" i="1"/>
  <c r="T141" i="1"/>
  <c r="S141" i="1"/>
  <c r="R141" i="1"/>
  <c r="Q141" i="1"/>
  <c r="U140" i="1"/>
  <c r="T140" i="1"/>
  <c r="S140" i="1"/>
  <c r="R140" i="1"/>
  <c r="Q140" i="1"/>
  <c r="U139" i="1"/>
  <c r="T139" i="1"/>
  <c r="S139" i="1"/>
  <c r="R139" i="1"/>
  <c r="Q139" i="1"/>
  <c r="U138" i="1"/>
  <c r="T138" i="1"/>
  <c r="S138" i="1"/>
  <c r="R138" i="1"/>
  <c r="Q138" i="1"/>
  <c r="U137" i="1"/>
  <c r="T137" i="1"/>
  <c r="S137" i="1"/>
  <c r="R137" i="1"/>
  <c r="Q137" i="1"/>
  <c r="U136" i="1"/>
  <c r="T136" i="1"/>
  <c r="S136" i="1"/>
  <c r="R136" i="1"/>
  <c r="Q136" i="1"/>
  <c r="U135" i="1"/>
  <c r="T135" i="1"/>
  <c r="S135" i="1"/>
  <c r="R135" i="1"/>
  <c r="Q135" i="1"/>
  <c r="U134" i="1"/>
  <c r="T134" i="1"/>
  <c r="S134" i="1"/>
  <c r="R134" i="1"/>
  <c r="Q134" i="1"/>
  <c r="U133" i="1"/>
  <c r="T133" i="1"/>
  <c r="S133" i="1"/>
  <c r="R133" i="1"/>
  <c r="Q133" i="1"/>
  <c r="U132" i="1"/>
  <c r="T132" i="1"/>
  <c r="S132" i="1"/>
  <c r="R132" i="1"/>
  <c r="Q132" i="1"/>
  <c r="U131" i="1"/>
  <c r="T131" i="1"/>
  <c r="S131" i="1"/>
  <c r="R131" i="1"/>
  <c r="Q131" i="1"/>
  <c r="U130" i="1"/>
  <c r="T130" i="1"/>
  <c r="S130" i="1"/>
  <c r="R130" i="1"/>
  <c r="Q130" i="1"/>
  <c r="U129" i="1"/>
  <c r="T129" i="1"/>
  <c r="S129" i="1"/>
  <c r="R129" i="1"/>
  <c r="Q129" i="1"/>
  <c r="U128" i="1"/>
  <c r="T128" i="1"/>
  <c r="S128" i="1"/>
  <c r="R128" i="1"/>
  <c r="Q128" i="1"/>
  <c r="U127" i="1"/>
  <c r="T127" i="1"/>
  <c r="S127" i="1"/>
  <c r="R127" i="1"/>
  <c r="Q127" i="1"/>
  <c r="U126" i="1"/>
  <c r="T126" i="1"/>
  <c r="S126" i="1"/>
  <c r="R126" i="1"/>
  <c r="Q126" i="1"/>
  <c r="U125" i="1"/>
  <c r="T125" i="1"/>
  <c r="S125" i="1"/>
  <c r="R125" i="1"/>
  <c r="Q125" i="1"/>
  <c r="U124" i="1"/>
  <c r="T124" i="1"/>
  <c r="S124" i="1"/>
  <c r="R124" i="1"/>
  <c r="Q124" i="1"/>
  <c r="U123" i="1"/>
  <c r="T123" i="1"/>
  <c r="S123" i="1"/>
  <c r="R123" i="1"/>
  <c r="Q123" i="1"/>
  <c r="U122" i="1"/>
  <c r="T122" i="1"/>
  <c r="S122" i="1"/>
  <c r="R122" i="1"/>
  <c r="Q122" i="1"/>
  <c r="U121" i="1"/>
  <c r="T121" i="1"/>
  <c r="S121" i="1"/>
  <c r="R121" i="1"/>
  <c r="Q121" i="1"/>
  <c r="U120" i="1"/>
  <c r="T120" i="1"/>
  <c r="S120" i="1"/>
  <c r="R120" i="1"/>
  <c r="Q120" i="1"/>
  <c r="U119" i="1"/>
  <c r="T119" i="1"/>
  <c r="R119" i="1"/>
  <c r="U118" i="1"/>
  <c r="T118" i="1"/>
  <c r="S118" i="1"/>
  <c r="U117" i="1"/>
  <c r="T117" i="1"/>
  <c r="R117" i="1"/>
  <c r="Q117" i="1"/>
  <c r="AM116" i="1"/>
  <c r="U116" i="1"/>
  <c r="T116" i="1"/>
  <c r="S116" i="1"/>
  <c r="T115" i="1"/>
  <c r="U115" i="1"/>
  <c r="R115" i="1"/>
  <c r="Q115" i="1"/>
  <c r="AM114" i="1"/>
  <c r="U114" i="1"/>
  <c r="T114" i="1"/>
  <c r="S114" i="1"/>
  <c r="T113" i="1"/>
  <c r="U113" i="1"/>
  <c r="R113" i="1"/>
  <c r="Q113" i="1"/>
  <c r="AM112" i="1"/>
  <c r="U112" i="1"/>
  <c r="T112" i="1"/>
  <c r="S112" i="1"/>
  <c r="T111" i="1"/>
  <c r="U111" i="1"/>
  <c r="R111" i="1"/>
  <c r="T110" i="1"/>
  <c r="U110" i="1"/>
  <c r="R110" i="1"/>
  <c r="T109" i="1"/>
  <c r="U109" i="1"/>
  <c r="R109" i="1"/>
  <c r="S109" i="1"/>
  <c r="T108" i="1"/>
  <c r="U108" i="1"/>
  <c r="R108" i="1"/>
  <c r="S108" i="1"/>
  <c r="T107" i="1"/>
  <c r="U107" i="1"/>
  <c r="R107" i="1"/>
  <c r="S107" i="1"/>
  <c r="AM106" i="1"/>
  <c r="R106" i="1"/>
  <c r="U106" i="1"/>
  <c r="T106" i="1"/>
  <c r="S106" i="1"/>
  <c r="AK105" i="1"/>
  <c r="T105" i="1"/>
  <c r="R105" i="1"/>
  <c r="U105" i="1"/>
  <c r="S105" i="1"/>
  <c r="R104" i="1"/>
  <c r="U104" i="1"/>
  <c r="T104" i="1"/>
  <c r="Q104" i="1"/>
  <c r="S104" i="1"/>
  <c r="T103" i="1"/>
  <c r="R103" i="1"/>
  <c r="U103" i="1"/>
  <c r="S103" i="1"/>
  <c r="T102" i="1"/>
  <c r="Q102" i="1"/>
  <c r="S102" i="1"/>
  <c r="T101" i="1"/>
  <c r="U101" i="1"/>
  <c r="R101" i="1"/>
  <c r="S101" i="1"/>
  <c r="U100" i="1"/>
  <c r="T100" i="1"/>
  <c r="S100" i="1"/>
  <c r="T99" i="1"/>
  <c r="U99" i="1"/>
  <c r="S99" i="1"/>
  <c r="AI98" i="1"/>
  <c r="R98" i="1"/>
  <c r="T98" i="1"/>
  <c r="S98" i="1"/>
  <c r="AM97" i="1"/>
  <c r="T97" i="1"/>
  <c r="U97" i="1"/>
  <c r="R97" i="1"/>
  <c r="AM96" i="1"/>
  <c r="U96" i="1"/>
  <c r="T96" i="1"/>
  <c r="S96" i="1"/>
  <c r="T95" i="1"/>
  <c r="U95" i="1"/>
  <c r="T94" i="1"/>
  <c r="U94" i="1"/>
  <c r="R94" i="1"/>
  <c r="S94" i="1"/>
  <c r="R93" i="1"/>
  <c r="T93" i="1"/>
  <c r="Q93" i="1"/>
  <c r="AM92" i="1"/>
  <c r="R92" i="1"/>
  <c r="S92" i="1"/>
  <c r="T91" i="1"/>
  <c r="U91" i="1"/>
  <c r="R91" i="1"/>
  <c r="T90" i="1"/>
  <c r="U90" i="1"/>
  <c r="R90" i="1"/>
  <c r="S90" i="1"/>
  <c r="R89" i="1"/>
  <c r="T89" i="1"/>
  <c r="Q89" i="1"/>
  <c r="AN88" i="1"/>
  <c r="T88" i="1"/>
  <c r="S88" i="1"/>
  <c r="AM87" i="1"/>
  <c r="U87" i="1"/>
  <c r="T87" i="1"/>
  <c r="T86" i="1"/>
  <c r="U86" i="1"/>
  <c r="R86" i="1"/>
  <c r="S86" i="1"/>
  <c r="U85" i="1"/>
  <c r="T85" i="1"/>
  <c r="S85" i="1"/>
  <c r="R84" i="1"/>
  <c r="T84" i="1"/>
  <c r="Q84" i="1"/>
  <c r="S84" i="1"/>
  <c r="AM83" i="1"/>
  <c r="T83" i="1"/>
  <c r="U83" i="1"/>
  <c r="R83" i="1"/>
  <c r="S82" i="1"/>
  <c r="R82" i="1"/>
  <c r="T81" i="1"/>
  <c r="S81" i="1"/>
  <c r="U81" i="1"/>
  <c r="R81" i="1"/>
  <c r="Q81" i="1"/>
  <c r="R80" i="1"/>
  <c r="Q80" i="1"/>
  <c r="T79" i="1"/>
  <c r="S79" i="1"/>
  <c r="U79" i="1"/>
  <c r="R79" i="1"/>
  <c r="Q79" i="1"/>
  <c r="U78" i="1"/>
  <c r="R78" i="1"/>
  <c r="Q78" i="1"/>
  <c r="T77" i="1"/>
  <c r="S77" i="1"/>
  <c r="U77" i="1"/>
  <c r="R77" i="1"/>
  <c r="Q77" i="1"/>
  <c r="AN76" i="1"/>
  <c r="U76" i="1"/>
  <c r="R76" i="1"/>
  <c r="Q76" i="1"/>
  <c r="T74" i="1"/>
  <c r="U74" i="1"/>
  <c r="R74" i="1"/>
  <c r="S74" i="1"/>
  <c r="U73" i="1"/>
  <c r="T72" i="1"/>
  <c r="U72" i="1"/>
  <c r="R72" i="1"/>
  <c r="S72" i="1"/>
  <c r="AN71" i="1"/>
  <c r="U71" i="1"/>
  <c r="U70" i="1"/>
  <c r="T70" i="1"/>
  <c r="S70" i="1"/>
  <c r="U69" i="1"/>
  <c r="R69" i="1"/>
  <c r="Q69" i="1"/>
  <c r="U68" i="1"/>
  <c r="T68" i="1"/>
  <c r="S68" i="1"/>
  <c r="AN67" i="1"/>
  <c r="R67" i="1"/>
  <c r="S66" i="1"/>
  <c r="T65" i="1"/>
  <c r="U65" i="1"/>
  <c r="R65" i="1"/>
  <c r="AM64" i="1"/>
  <c r="R64" i="1"/>
  <c r="S64" i="1"/>
  <c r="U63" i="1"/>
  <c r="R63" i="1"/>
  <c r="T62" i="1"/>
  <c r="U62" i="1"/>
  <c r="R62" i="1"/>
  <c r="S62" i="1"/>
  <c r="U61" i="1"/>
  <c r="S61" i="1"/>
  <c r="U60" i="1"/>
  <c r="Q60" i="1"/>
  <c r="S60" i="1"/>
  <c r="U59" i="1"/>
  <c r="T59" i="1"/>
  <c r="R59" i="1"/>
  <c r="S59" i="1"/>
  <c r="R58" i="1"/>
  <c r="U58" i="1"/>
  <c r="Q58" i="1"/>
  <c r="S58" i="1"/>
  <c r="U57" i="1"/>
  <c r="T57" i="1"/>
  <c r="R57" i="1"/>
  <c r="S57" i="1"/>
  <c r="U56" i="1"/>
  <c r="R56" i="1"/>
  <c r="T56" i="1"/>
  <c r="Q56" i="1"/>
  <c r="S56" i="1"/>
  <c r="U55" i="1"/>
  <c r="T55" i="1"/>
  <c r="R55" i="1"/>
  <c r="S55" i="1"/>
  <c r="U54" i="1"/>
  <c r="T54" i="1"/>
  <c r="Q54" i="1"/>
  <c r="S54" i="1"/>
  <c r="T53" i="1"/>
  <c r="U53" i="1"/>
  <c r="R53" i="1"/>
  <c r="S53" i="1"/>
  <c r="U52" i="1"/>
  <c r="R52" i="1"/>
  <c r="T52" i="1"/>
  <c r="Q52" i="1"/>
  <c r="S52" i="1"/>
  <c r="AM51" i="1"/>
  <c r="T51" i="1"/>
  <c r="U51" i="1"/>
  <c r="R51" i="1"/>
  <c r="S51" i="1"/>
  <c r="U50" i="1"/>
  <c r="R50" i="1"/>
  <c r="T50" i="1"/>
  <c r="Q50" i="1"/>
  <c r="S50" i="1"/>
  <c r="AM49" i="1"/>
  <c r="T49" i="1"/>
  <c r="U49" i="1"/>
  <c r="R49" i="1"/>
  <c r="S49" i="1"/>
  <c r="U48" i="1"/>
  <c r="R48" i="1"/>
  <c r="T48" i="1"/>
  <c r="Q48" i="1"/>
  <c r="S48" i="1"/>
  <c r="AM47" i="1"/>
  <c r="T47" i="1"/>
  <c r="U47" i="1"/>
  <c r="R47" i="1"/>
  <c r="S47" i="1"/>
  <c r="U46" i="1"/>
  <c r="R46" i="1"/>
  <c r="T46" i="1"/>
  <c r="Q46" i="1"/>
  <c r="S46" i="1"/>
  <c r="AM45" i="1"/>
  <c r="U45" i="1"/>
  <c r="T45" i="1"/>
  <c r="R45" i="1"/>
  <c r="S45" i="1"/>
  <c r="T44" i="1"/>
  <c r="U44" i="1"/>
  <c r="R44" i="1"/>
  <c r="Q44" i="1"/>
  <c r="AM43" i="1"/>
  <c r="U43" i="1"/>
  <c r="T43" i="1"/>
  <c r="R43" i="1"/>
  <c r="Q43" i="1"/>
  <c r="S43" i="1"/>
  <c r="T42" i="1"/>
  <c r="U42" i="1"/>
  <c r="R42" i="1"/>
  <c r="Q42" i="1"/>
  <c r="AM41" i="1"/>
  <c r="U41" i="1"/>
  <c r="T41" i="1"/>
  <c r="R41" i="1"/>
  <c r="Q41" i="1"/>
  <c r="S41" i="1"/>
  <c r="U40" i="1"/>
  <c r="R40" i="1"/>
  <c r="T40" i="1"/>
  <c r="Q40" i="1"/>
  <c r="T39" i="1"/>
  <c r="R39" i="1"/>
  <c r="U39" i="1"/>
  <c r="S39" i="1"/>
  <c r="R38" i="1"/>
  <c r="U38" i="1"/>
  <c r="T38" i="1"/>
  <c r="Q38" i="1"/>
  <c r="S38" i="1"/>
  <c r="T37" i="1"/>
  <c r="R37" i="1"/>
  <c r="U37" i="1"/>
  <c r="S37" i="1"/>
  <c r="T36" i="1"/>
  <c r="R36" i="1"/>
  <c r="U36" i="1"/>
  <c r="Q36" i="1"/>
  <c r="S36" i="1"/>
  <c r="T35" i="1"/>
  <c r="R35" i="1"/>
  <c r="U35" i="1"/>
  <c r="S35" i="1"/>
  <c r="T34" i="1"/>
  <c r="R34" i="1"/>
  <c r="U34" i="1"/>
  <c r="Q34" i="1"/>
  <c r="S34" i="1"/>
  <c r="T33" i="1"/>
  <c r="R33" i="1"/>
  <c r="U33" i="1"/>
  <c r="S33" i="1"/>
  <c r="T32" i="1"/>
  <c r="S32" i="1"/>
  <c r="R32" i="1"/>
  <c r="U32" i="1"/>
  <c r="Q32" i="1"/>
  <c r="U31" i="1"/>
  <c r="T31" i="1"/>
  <c r="R31" i="1"/>
  <c r="Q31" i="1"/>
  <c r="S31" i="1"/>
  <c r="T30" i="1"/>
  <c r="S30" i="1"/>
  <c r="R30" i="1"/>
  <c r="U30" i="1"/>
  <c r="Q30" i="1"/>
  <c r="U29" i="1"/>
  <c r="T29" i="1"/>
  <c r="S29" i="1"/>
  <c r="R29" i="1"/>
  <c r="Q29" i="1"/>
  <c r="U28" i="1"/>
  <c r="T28" i="1"/>
  <c r="S28" i="1"/>
  <c r="R28" i="1"/>
  <c r="Q28" i="1"/>
  <c r="U27" i="1"/>
  <c r="T27" i="1"/>
  <c r="S27" i="1"/>
  <c r="R27" i="1"/>
  <c r="Q27" i="1"/>
  <c r="U26" i="1"/>
  <c r="T26" i="1"/>
  <c r="S26" i="1"/>
  <c r="R26" i="1"/>
  <c r="Q26" i="1"/>
  <c r="U25" i="1"/>
  <c r="T25" i="1"/>
  <c r="S25" i="1"/>
  <c r="R25" i="1"/>
  <c r="Q25" i="1"/>
  <c r="U24" i="1"/>
  <c r="T24" i="1"/>
  <c r="S24" i="1"/>
  <c r="R24" i="1"/>
  <c r="Q24" i="1"/>
  <c r="U23" i="1"/>
  <c r="T23" i="1"/>
  <c r="S23" i="1"/>
  <c r="R23" i="1"/>
  <c r="Q23" i="1"/>
  <c r="U22" i="1"/>
  <c r="T22" i="1"/>
  <c r="S22" i="1"/>
  <c r="R22" i="1"/>
  <c r="Q22" i="1"/>
  <c r="U21" i="1"/>
  <c r="T21" i="1"/>
  <c r="S21" i="1"/>
  <c r="R21" i="1"/>
  <c r="Q21" i="1"/>
  <c r="U20" i="1"/>
  <c r="T20" i="1"/>
  <c r="S20" i="1"/>
  <c r="R20" i="1"/>
  <c r="Q20" i="1"/>
  <c r="U19" i="1"/>
  <c r="T19" i="1"/>
  <c r="S19" i="1"/>
  <c r="R19" i="1"/>
  <c r="Q19" i="1"/>
  <c r="U18" i="1"/>
  <c r="T18" i="1"/>
  <c r="S18" i="1"/>
  <c r="R18" i="1"/>
  <c r="Q18" i="1"/>
  <c r="U17" i="1"/>
  <c r="T17" i="1"/>
  <c r="S17" i="1"/>
  <c r="R17" i="1"/>
  <c r="Q17" i="1"/>
  <c r="U16" i="1"/>
  <c r="T16" i="1"/>
  <c r="S16" i="1"/>
  <c r="R16" i="1"/>
  <c r="Q16" i="1"/>
  <c r="U15" i="1"/>
  <c r="T15" i="1"/>
  <c r="S15" i="1"/>
  <c r="R15" i="1"/>
  <c r="Q15" i="1"/>
  <c r="U14" i="1"/>
  <c r="T14" i="1"/>
  <c r="S14" i="1"/>
  <c r="R14" i="1"/>
  <c r="Q14" i="1"/>
  <c r="U13" i="1"/>
  <c r="T13" i="1"/>
  <c r="S13" i="1"/>
  <c r="R13" i="1"/>
  <c r="Q13" i="1"/>
  <c r="U12" i="1"/>
  <c r="T12" i="1"/>
  <c r="S12" i="1"/>
  <c r="R12" i="1"/>
  <c r="Q12" i="1"/>
  <c r="U11" i="1"/>
  <c r="T11" i="1"/>
  <c r="S11" i="1"/>
  <c r="R11" i="1"/>
  <c r="Q11" i="1"/>
  <c r="U10" i="1"/>
  <c r="T10" i="1"/>
  <c r="S10" i="1"/>
  <c r="R10" i="1"/>
  <c r="Q10" i="1"/>
  <c r="U9" i="1"/>
  <c r="T9" i="1"/>
  <c r="S9" i="1"/>
  <c r="R9" i="1"/>
  <c r="Q9" i="1"/>
  <c r="U8" i="1"/>
  <c r="T8" i="1"/>
  <c r="S8" i="1"/>
  <c r="R8" i="1"/>
  <c r="Q8" i="1"/>
  <c r="U7" i="1"/>
  <c r="T7" i="1"/>
  <c r="S7" i="1"/>
  <c r="R7" i="1"/>
  <c r="Q7" i="1"/>
  <c r="U6" i="1"/>
  <c r="T6" i="1"/>
  <c r="S6" i="1"/>
  <c r="R6" i="1"/>
  <c r="Q6" i="1"/>
  <c r="U5" i="1"/>
  <c r="T5" i="1"/>
  <c r="S5" i="1"/>
  <c r="R5" i="1"/>
  <c r="Q5" i="1"/>
  <c r="AM42" i="1" l="1"/>
  <c r="AM50" i="1"/>
  <c r="AN78" i="1"/>
  <c r="AM184" i="1"/>
  <c r="AM208" i="1"/>
  <c r="AM216" i="1"/>
  <c r="AM254" i="1"/>
  <c r="AK262" i="1"/>
  <c r="AM277" i="1"/>
  <c r="AM309" i="1"/>
  <c r="AM327" i="1"/>
  <c r="AK344" i="1"/>
  <c r="AN345" i="1"/>
  <c r="AM350" i="1"/>
  <c r="AM354" i="1"/>
  <c r="AM362" i="1"/>
  <c r="AM364" i="1"/>
  <c r="AM366" i="1"/>
  <c r="AM44" i="1"/>
  <c r="AM52" i="1"/>
  <c r="AM53" i="1"/>
  <c r="AM61" i="1"/>
  <c r="AM63" i="1"/>
  <c r="AM65" i="1"/>
  <c r="AN80" i="1"/>
  <c r="AK82" i="1"/>
  <c r="AN83" i="1"/>
  <c r="AM84" i="1"/>
  <c r="AM85" i="1"/>
  <c r="AM90" i="1"/>
  <c r="AM93" i="1"/>
  <c r="AM198" i="1"/>
  <c r="AM202" i="1"/>
  <c r="AM210" i="1"/>
  <c r="AM218" i="1"/>
  <c r="AN232" i="1"/>
  <c r="AM233" i="1"/>
  <c r="AM280" i="1"/>
  <c r="AM281" i="1"/>
  <c r="AM329" i="1"/>
  <c r="AM330" i="1"/>
  <c r="AM331" i="1"/>
  <c r="AM359" i="1"/>
  <c r="AM361" i="1"/>
  <c r="AM363" i="1"/>
  <c r="AM365" i="1"/>
  <c r="AM367" i="1"/>
  <c r="AM369" i="1"/>
  <c r="AM55" i="1"/>
  <c r="AM62" i="1"/>
  <c r="AN93" i="1"/>
  <c r="AK108" i="1"/>
  <c r="AM371" i="1"/>
  <c r="AM38" i="1"/>
  <c r="AM46" i="1"/>
  <c r="AM57" i="1"/>
  <c r="AK58" i="1"/>
  <c r="AM59" i="1"/>
  <c r="AM71" i="1"/>
  <c r="AN73" i="1"/>
  <c r="AK107" i="1"/>
  <c r="AM191" i="1"/>
  <c r="AM195" i="1"/>
  <c r="AM204" i="1"/>
  <c r="AM212" i="1"/>
  <c r="AM220" i="1"/>
  <c r="AN234" i="1"/>
  <c r="AM235" i="1"/>
  <c r="AM248" i="1"/>
  <c r="AM250" i="1"/>
  <c r="AM258" i="1"/>
  <c r="AN270" i="1"/>
  <c r="AM285" i="1"/>
  <c r="AM287" i="1"/>
  <c r="AM289" i="1"/>
  <c r="AM291" i="1"/>
  <c r="AM334" i="1"/>
  <c r="AM373" i="1"/>
  <c r="AK103" i="1"/>
  <c r="AI178" i="1"/>
  <c r="AM251" i="1"/>
  <c r="AM259" i="1"/>
  <c r="AK286" i="1"/>
  <c r="AK288" i="1"/>
  <c r="AK290" i="1"/>
  <c r="AM315" i="1"/>
  <c r="AM335" i="1"/>
  <c r="AM40" i="1"/>
  <c r="AM48" i="1"/>
  <c r="AO58" i="1"/>
  <c r="AM69" i="1"/>
  <c r="AM100" i="1"/>
  <c r="AM101" i="1"/>
  <c r="AM104" i="1"/>
  <c r="AM113" i="1"/>
  <c r="AM115" i="1"/>
  <c r="AM117" i="1"/>
  <c r="AM118" i="1"/>
  <c r="AM172" i="1"/>
  <c r="AM190" i="1"/>
  <c r="AM192" i="1"/>
  <c r="AM194" i="1"/>
  <c r="AM206" i="1"/>
  <c r="AM214" i="1"/>
  <c r="AM222" i="1"/>
  <c r="AN236" i="1"/>
  <c r="AO237" i="1"/>
  <c r="AO239" i="1"/>
  <c r="AM243" i="1"/>
  <c r="AM252" i="1"/>
  <c r="AM307" i="1"/>
  <c r="AN320" i="1"/>
  <c r="AN321" i="1"/>
  <c r="AM336" i="1"/>
  <c r="AM337" i="1"/>
  <c r="AM347" i="1"/>
  <c r="AM349" i="1"/>
  <c r="AK5" i="1"/>
  <c r="AM5" i="1"/>
  <c r="AI5" i="1"/>
  <c r="AN5" i="1"/>
  <c r="AO5" i="1"/>
  <c r="AL5" i="1"/>
  <c r="AK6" i="1"/>
  <c r="AM6" i="1"/>
  <c r="AI6" i="1"/>
  <c r="AN6" i="1"/>
  <c r="AO6" i="1"/>
  <c r="AL6" i="1"/>
  <c r="AK7" i="1"/>
  <c r="AM7" i="1"/>
  <c r="AI7" i="1"/>
  <c r="AN7" i="1"/>
  <c r="AO7" i="1"/>
  <c r="AL7" i="1"/>
  <c r="AK8" i="1"/>
  <c r="AM8" i="1"/>
  <c r="AI8" i="1"/>
  <c r="AN8" i="1"/>
  <c r="AO8" i="1"/>
  <c r="AL8" i="1"/>
  <c r="AK9" i="1"/>
  <c r="AM9" i="1"/>
  <c r="AN9" i="1"/>
  <c r="AO9" i="1"/>
  <c r="AL9" i="1"/>
  <c r="AK10" i="1"/>
  <c r="AM10" i="1"/>
  <c r="AN10" i="1"/>
  <c r="AO10" i="1"/>
  <c r="AL10" i="1"/>
  <c r="AK11" i="1"/>
  <c r="AM11" i="1"/>
  <c r="AN11" i="1"/>
  <c r="AO11" i="1"/>
  <c r="AL11" i="1"/>
  <c r="AK12" i="1"/>
  <c r="AM12" i="1"/>
  <c r="AN12" i="1"/>
  <c r="AO12" i="1"/>
  <c r="AL12" i="1"/>
  <c r="AK13" i="1"/>
  <c r="AM13" i="1"/>
  <c r="AN13" i="1"/>
  <c r="AO13" i="1"/>
  <c r="AL13" i="1"/>
  <c r="AK14" i="1"/>
  <c r="AM14" i="1"/>
  <c r="AN14" i="1"/>
  <c r="AO14" i="1"/>
  <c r="AL14" i="1"/>
  <c r="AK15" i="1"/>
  <c r="AM15" i="1"/>
  <c r="AN15" i="1"/>
  <c r="AO15" i="1"/>
  <c r="AL15" i="1"/>
  <c r="AK16" i="1"/>
  <c r="AM16" i="1"/>
  <c r="AN16" i="1"/>
  <c r="AO16" i="1"/>
  <c r="AL16" i="1"/>
  <c r="AK17" i="1"/>
  <c r="AM17" i="1"/>
  <c r="AN17" i="1"/>
  <c r="AO17" i="1"/>
  <c r="AL17" i="1"/>
  <c r="AK18" i="1"/>
  <c r="AM18" i="1"/>
  <c r="AN18" i="1"/>
  <c r="AO18" i="1"/>
  <c r="AL18" i="1"/>
  <c r="AK19" i="1"/>
  <c r="AM19" i="1"/>
  <c r="AN19" i="1"/>
  <c r="AO19" i="1"/>
  <c r="AL19" i="1"/>
  <c r="AK20" i="1"/>
  <c r="AM20" i="1"/>
  <c r="AN20" i="1"/>
  <c r="AO20" i="1"/>
  <c r="AL20" i="1"/>
  <c r="AK21" i="1"/>
  <c r="AM21" i="1"/>
  <c r="AN21" i="1"/>
  <c r="AO21" i="1"/>
  <c r="AL21" i="1"/>
  <c r="AK22" i="1"/>
  <c r="AM22" i="1"/>
  <c r="AN22" i="1"/>
  <c r="AO22" i="1"/>
  <c r="AL22" i="1"/>
  <c r="AK23" i="1"/>
  <c r="AM23" i="1"/>
  <c r="AN23" i="1"/>
  <c r="AO23" i="1"/>
  <c r="AL23" i="1"/>
  <c r="AK24" i="1"/>
  <c r="AM24" i="1"/>
  <c r="AN24" i="1"/>
  <c r="AO24" i="1"/>
  <c r="AL24" i="1"/>
  <c r="AK25" i="1"/>
  <c r="AM25" i="1"/>
  <c r="AN25" i="1"/>
  <c r="AO25" i="1"/>
  <c r="AL25" i="1"/>
  <c r="AK26" i="1"/>
  <c r="AM26" i="1"/>
  <c r="AN26" i="1"/>
  <c r="AO26" i="1"/>
  <c r="AL26" i="1"/>
  <c r="AK27" i="1"/>
  <c r="AM27" i="1"/>
  <c r="AN27" i="1"/>
  <c r="AO27" i="1"/>
  <c r="AL27" i="1"/>
  <c r="AK28" i="1"/>
  <c r="AM28" i="1"/>
  <c r="AN28" i="1"/>
  <c r="AO28" i="1"/>
  <c r="AL28" i="1"/>
  <c r="AK29" i="1"/>
  <c r="AM29" i="1"/>
  <c r="AN29" i="1"/>
  <c r="AO29" i="1"/>
  <c r="AL29" i="1"/>
  <c r="AK30" i="1"/>
  <c r="AM30" i="1"/>
  <c r="AN30" i="1"/>
  <c r="AO30" i="1"/>
  <c r="AL30" i="1"/>
  <c r="AK31" i="1"/>
  <c r="AM31" i="1"/>
  <c r="AN31" i="1"/>
  <c r="AO31" i="1"/>
  <c r="AL31" i="1"/>
  <c r="AK32" i="1"/>
  <c r="AM32" i="1"/>
  <c r="AN32" i="1"/>
  <c r="AO32" i="1"/>
  <c r="AL32" i="1"/>
  <c r="AK33" i="1"/>
  <c r="AM33" i="1"/>
  <c r="AN33" i="1"/>
  <c r="AO33" i="1"/>
  <c r="AL33" i="1"/>
  <c r="AK34" i="1"/>
  <c r="AM34" i="1"/>
  <c r="AN34" i="1"/>
  <c r="AO34" i="1"/>
  <c r="AL34" i="1"/>
  <c r="AK35" i="1"/>
  <c r="AM35" i="1"/>
  <c r="AN35" i="1"/>
  <c r="AO35" i="1"/>
  <c r="AL35" i="1"/>
  <c r="AK36" i="1"/>
  <c r="AM36" i="1"/>
  <c r="AN36" i="1"/>
  <c r="AO36" i="1"/>
  <c r="AL36" i="1"/>
  <c r="AK37" i="1"/>
  <c r="AM37" i="1"/>
  <c r="AN37" i="1"/>
  <c r="AO37" i="1"/>
  <c r="AL37" i="1"/>
  <c r="AK38" i="1"/>
  <c r="AO38" i="1"/>
  <c r="AL38" i="1"/>
  <c r="AK39" i="1"/>
  <c r="AM39" i="1"/>
  <c r="AK40" i="1"/>
  <c r="AO40" i="1"/>
  <c r="AL40" i="1"/>
  <c r="AK41" i="1"/>
  <c r="AO41" i="1"/>
  <c r="AK42" i="1"/>
  <c r="AO42" i="1"/>
  <c r="AL42" i="1"/>
  <c r="AK43" i="1"/>
  <c r="AO43" i="1"/>
  <c r="AK44" i="1"/>
  <c r="AO44" i="1"/>
  <c r="AL44" i="1"/>
  <c r="AK45" i="1"/>
  <c r="AO45" i="1"/>
  <c r="AK46" i="1"/>
  <c r="AO46" i="1"/>
  <c r="AL46" i="1"/>
  <c r="AK47" i="1"/>
  <c r="AO47" i="1"/>
  <c r="AK48" i="1"/>
  <c r="AN48" i="1"/>
  <c r="AO48" i="1"/>
  <c r="AL48" i="1"/>
  <c r="AK49" i="1"/>
  <c r="AO49" i="1"/>
  <c r="AK50" i="1"/>
  <c r="AN50" i="1"/>
  <c r="AO50" i="1"/>
  <c r="AL50" i="1"/>
  <c r="AK51" i="1"/>
  <c r="AO51" i="1"/>
  <c r="AK52" i="1"/>
  <c r="AN52" i="1"/>
  <c r="AO52" i="1"/>
  <c r="AL52" i="1"/>
  <c r="AK53" i="1"/>
  <c r="AN53" i="1"/>
  <c r="AO53" i="1"/>
  <c r="AK54" i="1"/>
  <c r="AN54" i="1"/>
  <c r="AO54" i="1"/>
  <c r="AL54" i="1"/>
  <c r="AK55" i="1"/>
  <c r="AN55" i="1"/>
  <c r="AO55" i="1"/>
  <c r="AK56" i="1"/>
  <c r="AN56" i="1"/>
  <c r="AO56" i="1"/>
  <c r="AL56" i="1"/>
  <c r="AK57" i="1"/>
  <c r="AN57" i="1"/>
  <c r="AO57" i="1"/>
  <c r="AN58" i="1"/>
  <c r="AL58" i="1"/>
  <c r="AK59" i="1"/>
  <c r="AN59" i="1"/>
  <c r="AO59" i="1"/>
  <c r="AO60" i="1"/>
  <c r="AK60" i="1"/>
  <c r="AN60" i="1"/>
  <c r="AL61" i="1"/>
  <c r="AO62" i="1"/>
  <c r="AL62" i="1"/>
  <c r="AO63" i="1"/>
  <c r="AK64" i="1"/>
  <c r="AN64" i="1"/>
  <c r="AO64" i="1"/>
  <c r="AN65" i="1"/>
  <c r="AL65" i="1"/>
  <c r="AK66" i="1"/>
  <c r="AM66" i="1"/>
  <c r="AN66" i="1"/>
  <c r="AO66" i="1"/>
  <c r="AK67" i="1"/>
  <c r="AK68" i="1"/>
  <c r="AM68" i="1"/>
  <c r="AN68" i="1"/>
  <c r="AK69" i="1"/>
  <c r="AO69" i="1"/>
  <c r="AK70" i="1"/>
  <c r="AM70" i="1"/>
  <c r="AN70" i="1"/>
  <c r="AK71" i="1"/>
  <c r="AO71" i="1"/>
  <c r="AK72" i="1"/>
  <c r="AM72" i="1"/>
  <c r="AN72" i="1"/>
  <c r="AK73" i="1"/>
  <c r="AM73" i="1"/>
  <c r="AO73" i="1"/>
  <c r="AK74" i="1"/>
  <c r="AM74" i="1"/>
  <c r="AN74" i="1"/>
  <c r="AI76" i="1"/>
  <c r="AM76" i="1"/>
  <c r="AO76" i="1"/>
  <c r="AK77" i="1"/>
  <c r="AM77" i="1"/>
  <c r="AN77" i="1"/>
  <c r="AL77" i="1"/>
  <c r="AI78" i="1"/>
  <c r="AM78" i="1"/>
  <c r="AO78" i="1"/>
  <c r="AK79" i="1"/>
  <c r="AM79" i="1"/>
  <c r="AN79" i="1"/>
  <c r="AL79" i="1"/>
  <c r="AI80" i="1"/>
  <c r="AM80" i="1"/>
  <c r="AL80" i="1"/>
  <c r="AK81" i="1"/>
  <c r="AM81" i="1"/>
  <c r="AN81" i="1"/>
  <c r="AL81" i="1"/>
  <c r="AI82" i="1"/>
  <c r="AN82" i="1"/>
  <c r="AO82" i="1"/>
  <c r="AL82" i="1"/>
  <c r="AK83" i="1"/>
  <c r="AL83" i="1"/>
  <c r="AK84" i="1"/>
  <c r="AN84" i="1"/>
  <c r="AO84" i="1"/>
  <c r="AN85" i="1"/>
  <c r="AL85" i="1"/>
  <c r="AK86" i="1"/>
  <c r="AM86" i="1"/>
  <c r="AN86" i="1"/>
  <c r="AL86" i="1"/>
  <c r="AN87" i="1"/>
  <c r="AO87" i="1"/>
  <c r="AM88" i="1"/>
  <c r="AI88" i="1"/>
  <c r="AO88" i="1"/>
  <c r="AK89" i="1"/>
  <c r="AM89" i="1"/>
  <c r="AN89" i="1"/>
  <c r="AL89" i="1"/>
  <c r="AI90" i="1"/>
  <c r="AL90" i="1"/>
  <c r="AM91" i="1"/>
  <c r="AI91" i="1"/>
  <c r="AO91" i="1"/>
  <c r="AN92" i="1"/>
  <c r="AO92" i="1"/>
  <c r="AK93" i="1"/>
  <c r="AL93" i="1"/>
  <c r="AK94" i="1"/>
  <c r="AM94" i="1"/>
  <c r="AN94" i="1"/>
  <c r="AL94" i="1"/>
  <c r="AK95" i="1"/>
  <c r="AM95" i="1"/>
  <c r="AO95" i="1"/>
  <c r="AL95" i="1"/>
  <c r="AK96" i="1"/>
  <c r="AO96" i="1"/>
  <c r="AO97" i="1"/>
  <c r="AK98" i="1"/>
  <c r="AN98" i="1"/>
  <c r="AL98" i="1"/>
  <c r="AK99" i="1"/>
  <c r="AM99" i="1"/>
  <c r="AO99" i="1"/>
  <c r="AL99" i="1"/>
  <c r="AK100" i="1"/>
  <c r="AO100" i="1"/>
  <c r="AO101" i="1"/>
  <c r="AK102" i="1"/>
  <c r="AM102" i="1"/>
  <c r="AO102" i="1"/>
  <c r="AL102" i="1"/>
  <c r="AM103" i="1"/>
  <c r="AO103" i="1"/>
  <c r="AL103" i="1"/>
  <c r="AO104" i="1"/>
  <c r="AM105" i="1"/>
  <c r="AO105" i="1"/>
  <c r="AO106" i="1"/>
  <c r="AO107" i="1"/>
  <c r="AO108" i="1"/>
  <c r="AO109" i="1"/>
  <c r="AL109" i="1"/>
  <c r="AO110" i="1"/>
  <c r="AL110" i="1"/>
  <c r="AN111" i="1"/>
  <c r="AO111" i="1"/>
  <c r="AL111" i="1"/>
  <c r="AI112" i="1"/>
  <c r="AO112" i="1"/>
  <c r="AL112" i="1"/>
  <c r="AN113" i="1"/>
  <c r="AO113" i="1"/>
  <c r="AL113" i="1"/>
  <c r="AI114" i="1"/>
  <c r="AO114" i="1"/>
  <c r="AL114" i="1"/>
  <c r="AN115" i="1"/>
  <c r="AO115" i="1"/>
  <c r="AL115" i="1"/>
  <c r="AI116" i="1"/>
  <c r="AO116" i="1"/>
  <c r="AL116" i="1"/>
  <c r="AN117" i="1"/>
  <c r="AO117" i="1"/>
  <c r="AL117" i="1"/>
  <c r="AN118" i="1"/>
  <c r="AO118" i="1"/>
  <c r="AL118" i="1"/>
  <c r="AK119" i="1"/>
  <c r="AM119" i="1"/>
  <c r="AI119" i="1"/>
  <c r="AN119" i="1"/>
  <c r="AO119" i="1"/>
  <c r="AL119" i="1"/>
  <c r="AK120" i="1"/>
  <c r="AM120" i="1"/>
  <c r="AI120" i="1"/>
  <c r="AN120" i="1"/>
  <c r="AO120" i="1"/>
  <c r="AL120" i="1"/>
  <c r="AK121" i="1"/>
  <c r="AM121" i="1"/>
  <c r="AI121" i="1"/>
  <c r="AN121" i="1"/>
  <c r="AO121" i="1"/>
  <c r="AL121" i="1"/>
  <c r="AK122" i="1"/>
  <c r="AM122" i="1"/>
  <c r="AI122" i="1"/>
  <c r="AN122" i="1"/>
  <c r="AO122" i="1"/>
  <c r="AL122" i="1"/>
  <c r="AK123" i="1"/>
  <c r="AM123" i="1"/>
  <c r="AI123" i="1"/>
  <c r="AN123" i="1"/>
  <c r="AO123" i="1"/>
  <c r="AL123" i="1"/>
  <c r="AK124" i="1"/>
  <c r="AM124" i="1"/>
  <c r="AI124" i="1"/>
  <c r="AN124" i="1"/>
  <c r="AO124" i="1"/>
  <c r="AL124" i="1"/>
  <c r="AK125" i="1"/>
  <c r="AM125" i="1"/>
  <c r="AI125" i="1"/>
  <c r="AN125" i="1"/>
  <c r="AO125" i="1"/>
  <c r="AL125" i="1"/>
  <c r="AK126" i="1"/>
  <c r="AM126" i="1"/>
  <c r="AI126" i="1"/>
  <c r="AN126" i="1"/>
  <c r="AO126" i="1"/>
  <c r="AL126" i="1"/>
  <c r="AK127" i="1"/>
  <c r="AM127" i="1"/>
  <c r="AI127" i="1"/>
  <c r="AN127" i="1"/>
  <c r="AO127" i="1"/>
  <c r="AL127" i="1"/>
  <c r="AK128" i="1"/>
  <c r="AM128" i="1"/>
  <c r="AI128" i="1"/>
  <c r="AN128" i="1"/>
  <c r="AO128" i="1"/>
  <c r="AL128" i="1"/>
  <c r="AK129" i="1"/>
  <c r="AM129" i="1"/>
  <c r="AI129" i="1"/>
  <c r="AN129" i="1"/>
  <c r="AO129" i="1"/>
  <c r="AL129" i="1"/>
  <c r="AK130" i="1"/>
  <c r="AM130" i="1"/>
  <c r="AI130" i="1"/>
  <c r="AN130" i="1"/>
  <c r="AO130" i="1"/>
  <c r="AL130" i="1"/>
  <c r="AK131" i="1"/>
  <c r="AM131" i="1"/>
  <c r="AI131" i="1"/>
  <c r="AN131" i="1"/>
  <c r="AO131" i="1"/>
  <c r="AL131" i="1"/>
  <c r="AK132" i="1"/>
  <c r="AM132" i="1"/>
  <c r="AI132" i="1"/>
  <c r="AN132" i="1"/>
  <c r="AO132" i="1"/>
  <c r="AL132" i="1"/>
  <c r="AK133" i="1"/>
  <c r="AM133" i="1"/>
  <c r="AI133" i="1"/>
  <c r="AN133" i="1"/>
  <c r="AO133" i="1"/>
  <c r="AL133" i="1"/>
  <c r="AK134" i="1"/>
  <c r="AM134" i="1"/>
  <c r="AI134" i="1"/>
  <c r="AN134" i="1"/>
  <c r="AO134" i="1"/>
  <c r="AL134" i="1"/>
  <c r="AK135" i="1"/>
  <c r="AM135" i="1"/>
  <c r="AI135" i="1"/>
  <c r="AN135" i="1"/>
  <c r="AO135" i="1"/>
  <c r="AL135" i="1"/>
  <c r="AK136" i="1"/>
  <c r="AM136" i="1"/>
  <c r="AI136" i="1"/>
  <c r="AN136" i="1"/>
  <c r="AO136" i="1"/>
  <c r="AL136" i="1"/>
  <c r="AK137" i="1"/>
  <c r="AM137" i="1"/>
  <c r="AI137" i="1"/>
  <c r="AN137" i="1"/>
  <c r="AO137" i="1"/>
  <c r="AL137" i="1"/>
  <c r="AK138" i="1"/>
  <c r="AM138" i="1"/>
  <c r="AI138" i="1"/>
  <c r="AN138" i="1"/>
  <c r="AO138" i="1"/>
  <c r="AL138" i="1"/>
  <c r="AK139" i="1"/>
  <c r="AM139" i="1"/>
  <c r="AI139" i="1"/>
  <c r="AN139" i="1"/>
  <c r="AO139" i="1"/>
  <c r="AL139" i="1"/>
  <c r="AK140" i="1"/>
  <c r="AM140" i="1"/>
  <c r="AI140" i="1"/>
  <c r="AN140" i="1"/>
  <c r="AO140" i="1"/>
  <c r="AL140" i="1"/>
  <c r="AK141" i="1"/>
  <c r="AM141" i="1"/>
  <c r="AI141" i="1"/>
  <c r="AN141" i="1"/>
  <c r="AO141" i="1"/>
  <c r="AL141" i="1"/>
  <c r="AK142" i="1"/>
  <c r="AM142" i="1"/>
  <c r="AI142" i="1"/>
  <c r="AN142" i="1"/>
  <c r="AO142" i="1"/>
  <c r="AL142" i="1"/>
  <c r="AK143" i="1"/>
  <c r="AM143" i="1"/>
  <c r="AI143" i="1"/>
  <c r="AN143" i="1"/>
  <c r="AO143" i="1"/>
  <c r="AL143" i="1"/>
  <c r="AK144" i="1"/>
  <c r="AM144" i="1"/>
  <c r="AI144" i="1"/>
  <c r="AN144" i="1"/>
  <c r="AO144" i="1"/>
  <c r="AL144" i="1"/>
  <c r="AK145" i="1"/>
  <c r="AM145" i="1"/>
  <c r="AI145" i="1"/>
  <c r="AN145" i="1"/>
  <c r="AO145" i="1"/>
  <c r="AL145" i="1"/>
  <c r="AK146" i="1"/>
  <c r="AM146" i="1"/>
  <c r="AI146" i="1"/>
  <c r="AN146" i="1"/>
  <c r="AO146" i="1"/>
  <c r="AL146" i="1"/>
  <c r="AK147" i="1"/>
  <c r="AM147" i="1"/>
  <c r="AI147" i="1"/>
  <c r="AN147" i="1"/>
  <c r="AO147" i="1"/>
  <c r="AL147" i="1"/>
  <c r="AK148" i="1"/>
  <c r="AM148" i="1"/>
  <c r="AI148" i="1"/>
  <c r="AN148" i="1"/>
  <c r="AO148" i="1"/>
  <c r="AL148" i="1"/>
  <c r="AK149" i="1"/>
  <c r="AM149" i="1"/>
  <c r="AI149" i="1"/>
  <c r="AN149" i="1"/>
  <c r="AO149" i="1"/>
  <c r="AL149" i="1"/>
  <c r="AK150" i="1"/>
  <c r="AM150" i="1"/>
  <c r="AI150" i="1"/>
  <c r="AN150" i="1"/>
  <c r="AO150" i="1"/>
  <c r="AL150" i="1"/>
  <c r="AK151" i="1"/>
  <c r="AM151" i="1"/>
  <c r="AI151" i="1"/>
  <c r="AN151" i="1"/>
  <c r="AO151" i="1"/>
  <c r="AL151" i="1"/>
  <c r="AK152" i="1"/>
  <c r="AM152" i="1"/>
  <c r="AI152" i="1"/>
  <c r="AN152" i="1"/>
  <c r="AO152" i="1"/>
  <c r="AL152" i="1"/>
  <c r="AK153" i="1"/>
  <c r="AM153" i="1"/>
  <c r="AI153" i="1"/>
  <c r="AN153" i="1"/>
  <c r="AO153" i="1"/>
  <c r="AL153" i="1"/>
  <c r="AK154" i="1"/>
  <c r="AM154" i="1"/>
  <c r="AI154" i="1"/>
  <c r="AN154" i="1"/>
  <c r="AO154" i="1"/>
  <c r="AL154" i="1"/>
  <c r="AK155" i="1"/>
  <c r="AM155" i="1"/>
  <c r="AI155" i="1"/>
  <c r="AN155" i="1"/>
  <c r="AO155" i="1"/>
  <c r="AL155" i="1"/>
  <c r="AK156" i="1"/>
  <c r="AM156" i="1"/>
  <c r="AI156" i="1"/>
  <c r="AN156" i="1"/>
  <c r="AO156" i="1"/>
  <c r="AL156" i="1"/>
  <c r="AK157" i="1"/>
  <c r="AM157" i="1"/>
  <c r="AI157" i="1"/>
  <c r="AN157" i="1"/>
  <c r="AO157" i="1"/>
  <c r="AL157" i="1"/>
  <c r="AK158" i="1"/>
  <c r="AM158" i="1"/>
  <c r="AI158" i="1"/>
  <c r="AN158" i="1"/>
  <c r="AO158" i="1"/>
  <c r="AL158" i="1"/>
  <c r="AK159" i="1"/>
  <c r="AM159" i="1"/>
  <c r="AI159" i="1"/>
  <c r="AN159" i="1"/>
  <c r="AO159" i="1"/>
  <c r="AL159" i="1"/>
  <c r="AK160" i="1"/>
  <c r="AM160" i="1"/>
  <c r="AI160" i="1"/>
  <c r="AN160" i="1"/>
  <c r="AO160" i="1"/>
  <c r="AL160" i="1"/>
  <c r="AK161" i="1"/>
  <c r="AM161" i="1"/>
  <c r="AI161" i="1"/>
  <c r="AN161" i="1"/>
  <c r="AO161" i="1"/>
  <c r="AL161" i="1"/>
  <c r="AK162" i="1"/>
  <c r="AM162" i="1"/>
  <c r="AI162" i="1"/>
  <c r="AN162" i="1"/>
  <c r="AO162" i="1"/>
  <c r="AL162" i="1"/>
  <c r="AK163" i="1"/>
  <c r="AM163" i="1"/>
  <c r="AO163" i="1"/>
  <c r="AL163" i="1"/>
  <c r="AK164" i="1"/>
  <c r="AM164" i="1"/>
  <c r="AO164" i="1"/>
  <c r="AL164" i="1"/>
  <c r="AK165" i="1"/>
  <c r="AM165" i="1"/>
  <c r="AO165" i="1"/>
  <c r="AL165" i="1"/>
  <c r="AK166" i="1"/>
  <c r="AI166" i="1"/>
  <c r="AO166" i="1"/>
  <c r="AL166" i="1"/>
  <c r="AK167" i="1"/>
  <c r="AM167" i="1"/>
  <c r="AN167" i="1"/>
  <c r="AO167" i="1"/>
  <c r="AL167" i="1"/>
  <c r="AK168" i="1"/>
  <c r="AI168" i="1"/>
  <c r="AO168" i="1"/>
  <c r="AL168" i="1"/>
  <c r="AK169" i="1"/>
  <c r="AM169" i="1"/>
  <c r="AN169" i="1"/>
  <c r="AO169" i="1"/>
  <c r="AL169" i="1"/>
  <c r="AK170" i="1"/>
  <c r="AI170" i="1"/>
  <c r="AO170" i="1"/>
  <c r="AL170" i="1"/>
  <c r="AK171" i="1"/>
  <c r="AM171" i="1"/>
  <c r="AN171" i="1"/>
  <c r="AO171" i="1"/>
  <c r="AK172" i="1"/>
  <c r="AI172" i="1"/>
  <c r="AL172" i="1"/>
  <c r="AK173" i="1"/>
  <c r="AI173" i="1"/>
  <c r="AM173" i="1"/>
  <c r="AN173" i="1"/>
  <c r="AO173" i="1"/>
  <c r="AL173" i="1"/>
  <c r="AK174" i="1"/>
  <c r="AI174" i="1"/>
  <c r="AL174" i="1"/>
  <c r="AK175" i="1"/>
  <c r="AI175" i="1"/>
  <c r="AM175" i="1"/>
  <c r="AN175" i="1"/>
  <c r="AO175" i="1"/>
  <c r="AK176" i="1"/>
  <c r="AN176" i="1"/>
  <c r="AL176" i="1"/>
  <c r="AK177" i="1"/>
  <c r="AI177" i="1"/>
  <c r="AM177" i="1"/>
  <c r="AN177" i="1"/>
  <c r="AO177" i="1"/>
  <c r="AK178" i="1"/>
  <c r="AM178" i="1"/>
  <c r="AN178" i="1"/>
  <c r="AL178" i="1"/>
  <c r="AK179" i="1"/>
  <c r="AI179" i="1"/>
  <c r="AM179" i="1"/>
  <c r="AN179" i="1"/>
  <c r="AO179" i="1"/>
  <c r="AK180" i="1"/>
  <c r="AM180" i="1"/>
  <c r="AL180" i="1"/>
  <c r="AK181" i="1"/>
  <c r="AM181" i="1"/>
  <c r="AN181" i="1"/>
  <c r="AO181" i="1"/>
  <c r="AK182" i="1"/>
  <c r="AM182" i="1"/>
  <c r="AL182" i="1"/>
  <c r="AO182" i="1"/>
  <c r="AK183" i="1"/>
  <c r="AM183" i="1"/>
  <c r="AN183" i="1"/>
  <c r="AO183" i="1"/>
  <c r="AK184" i="1"/>
  <c r="AN185" i="1"/>
  <c r="AO185" i="1"/>
  <c r="AL185" i="1"/>
  <c r="AN186" i="1"/>
  <c r="AL186" i="1"/>
  <c r="AI187" i="1"/>
  <c r="AN187" i="1"/>
  <c r="AO187" i="1"/>
  <c r="AK188" i="1"/>
  <c r="AM188" i="1"/>
  <c r="AN188" i="1"/>
  <c r="AL188" i="1"/>
  <c r="AK189" i="1"/>
  <c r="AM189" i="1"/>
  <c r="AN189" i="1"/>
  <c r="AO189" i="1"/>
  <c r="AL189" i="1"/>
  <c r="AI190" i="1"/>
  <c r="AO190" i="1"/>
  <c r="AI191" i="1"/>
  <c r="AN191" i="1"/>
  <c r="AO191" i="1"/>
  <c r="AK192" i="1"/>
  <c r="AN192" i="1"/>
  <c r="AN193" i="1"/>
  <c r="AO193" i="1"/>
  <c r="AL193" i="1"/>
  <c r="AN194" i="1"/>
  <c r="AL194" i="1"/>
  <c r="AK195" i="1"/>
  <c r="AO195" i="1"/>
  <c r="AL195" i="1"/>
  <c r="AK196" i="1"/>
  <c r="AO196" i="1"/>
  <c r="AO197" i="1"/>
  <c r="AL197" i="1"/>
  <c r="AO198" i="1"/>
  <c r="AL198" i="1"/>
  <c r="AM199" i="1"/>
  <c r="AO199" i="1"/>
  <c r="AL199" i="1"/>
  <c r="AO200" i="1"/>
  <c r="AL200" i="1"/>
  <c r="AN201" i="1"/>
  <c r="AO201" i="1"/>
  <c r="AK202" i="1"/>
  <c r="AI202" i="1"/>
  <c r="AO202" i="1"/>
  <c r="AL202" i="1"/>
  <c r="AK203" i="1"/>
  <c r="AN203" i="1"/>
  <c r="AO203" i="1"/>
  <c r="AK204" i="1"/>
  <c r="AI204" i="1"/>
  <c r="AO204" i="1"/>
  <c r="AL204" i="1"/>
  <c r="AK205" i="1"/>
  <c r="AN205" i="1"/>
  <c r="AO205" i="1"/>
  <c r="AK206" i="1"/>
  <c r="AI206" i="1"/>
  <c r="AO206" i="1"/>
  <c r="AL206" i="1"/>
  <c r="AK207" i="1"/>
  <c r="AN207" i="1"/>
  <c r="AO207" i="1"/>
  <c r="AK208" i="1"/>
  <c r="AI208" i="1"/>
  <c r="AO208" i="1"/>
  <c r="AL208" i="1"/>
  <c r="AK209" i="1"/>
  <c r="AM209" i="1"/>
  <c r="AN209" i="1"/>
  <c r="AO209" i="1"/>
  <c r="AK210" i="1"/>
  <c r="AI210" i="1"/>
  <c r="AO210" i="1"/>
  <c r="AL210" i="1"/>
  <c r="AK211" i="1"/>
  <c r="AM211" i="1"/>
  <c r="AN211" i="1"/>
  <c r="AO211" i="1"/>
  <c r="AK212" i="1"/>
  <c r="AI212" i="1"/>
  <c r="AO212" i="1"/>
  <c r="AL212" i="1"/>
  <c r="AK213" i="1"/>
  <c r="AM213" i="1"/>
  <c r="AN213" i="1"/>
  <c r="AO213" i="1"/>
  <c r="AK214" i="1"/>
  <c r="AI214" i="1"/>
  <c r="AO214" i="1"/>
  <c r="AL214" i="1"/>
  <c r="AK215" i="1"/>
  <c r="AN215" i="1"/>
  <c r="AO215" i="1"/>
  <c r="AL215" i="1"/>
  <c r="AK216" i="1"/>
  <c r="AI216" i="1"/>
  <c r="AO216" i="1"/>
  <c r="AL216" i="1"/>
  <c r="AK217" i="1"/>
  <c r="AN217" i="1"/>
  <c r="AO217" i="1"/>
  <c r="AL217" i="1"/>
  <c r="AK218" i="1"/>
  <c r="AI218" i="1"/>
  <c r="AO218" i="1"/>
  <c r="AL218" i="1"/>
  <c r="AK219" i="1"/>
  <c r="AN219" i="1"/>
  <c r="AO219" i="1"/>
  <c r="AK220" i="1"/>
  <c r="AI220" i="1"/>
  <c r="AO220" i="1"/>
  <c r="AL220" i="1"/>
  <c r="AK221" i="1"/>
  <c r="AN221" i="1"/>
  <c r="AO221" i="1"/>
  <c r="AK222" i="1"/>
  <c r="AI222" i="1"/>
  <c r="AO222" i="1"/>
  <c r="AL222" i="1"/>
  <c r="AK223" i="1"/>
  <c r="AN223" i="1"/>
  <c r="AO223" i="1"/>
  <c r="AK224" i="1"/>
  <c r="AI224" i="1"/>
  <c r="AO224" i="1"/>
  <c r="AL224" i="1"/>
  <c r="AK225" i="1"/>
  <c r="AN225" i="1"/>
  <c r="AO225" i="1"/>
  <c r="AK226" i="1"/>
  <c r="AI226" i="1"/>
  <c r="AO226" i="1"/>
  <c r="AL226" i="1"/>
  <c r="AK227" i="1"/>
  <c r="AN227" i="1"/>
  <c r="AO227" i="1"/>
  <c r="AI228" i="1"/>
  <c r="AK228" i="1"/>
  <c r="AM228" i="1"/>
  <c r="AO228" i="1"/>
  <c r="AL228" i="1"/>
  <c r="AK229" i="1"/>
  <c r="AN229" i="1"/>
  <c r="AO229" i="1"/>
  <c r="AI230" i="1"/>
  <c r="AK230" i="1"/>
  <c r="AM230" i="1"/>
  <c r="AO230" i="1"/>
  <c r="AL230" i="1"/>
  <c r="AK231" i="1"/>
  <c r="AN231" i="1"/>
  <c r="AO231" i="1"/>
  <c r="AK232" i="1"/>
  <c r="AO232" i="1"/>
  <c r="AK233" i="1"/>
  <c r="AN233" i="1"/>
  <c r="AO233" i="1"/>
  <c r="AK234" i="1"/>
  <c r="AK235" i="1"/>
  <c r="AN235" i="1"/>
  <c r="AO235" i="1"/>
  <c r="AK236" i="1"/>
  <c r="AM237" i="1"/>
  <c r="AN237" i="1"/>
  <c r="AL237" i="1"/>
  <c r="AK238" i="1"/>
  <c r="AN238" i="1"/>
  <c r="AM239" i="1"/>
  <c r="AN239" i="1"/>
  <c r="AL239" i="1"/>
  <c r="AK240" i="1"/>
  <c r="AN240" i="1"/>
  <c r="AI241" i="1"/>
  <c r="AO241" i="1"/>
  <c r="AK242" i="1"/>
  <c r="AM242" i="1"/>
  <c r="AN242" i="1"/>
  <c r="AN243" i="1"/>
  <c r="AL243" i="1"/>
  <c r="AM244" i="1"/>
  <c r="AI244" i="1"/>
  <c r="AO244" i="1"/>
  <c r="AK245" i="1"/>
  <c r="AO245" i="1"/>
  <c r="AO246" i="1"/>
  <c r="AM247" i="1"/>
  <c r="AO247" i="1"/>
  <c r="AO248" i="1"/>
  <c r="AL248" i="1"/>
  <c r="AK249" i="1"/>
  <c r="AL249" i="1"/>
  <c r="AK250" i="1"/>
  <c r="AO250" i="1"/>
  <c r="AL250" i="1"/>
  <c r="AK251" i="1"/>
  <c r="AI251" i="1"/>
  <c r="AL251" i="1"/>
  <c r="AK252" i="1"/>
  <c r="AN252" i="1"/>
  <c r="AO252" i="1"/>
  <c r="AL252" i="1"/>
  <c r="AK253" i="1"/>
  <c r="AI253" i="1"/>
  <c r="AL253" i="1"/>
  <c r="AK254" i="1"/>
  <c r="AN254" i="1"/>
  <c r="AO254" i="1"/>
  <c r="AL254" i="1"/>
  <c r="AK255" i="1"/>
  <c r="AI255" i="1"/>
  <c r="AL255" i="1"/>
  <c r="AK256" i="1"/>
  <c r="AN256" i="1"/>
  <c r="AO256" i="1"/>
  <c r="AL256" i="1"/>
  <c r="AK257" i="1"/>
  <c r="AI257" i="1"/>
  <c r="AL257" i="1"/>
  <c r="AK258" i="1"/>
  <c r="AI258" i="1"/>
  <c r="AN258" i="1"/>
  <c r="AO258" i="1"/>
  <c r="AL258" i="1"/>
  <c r="AK259" i="1"/>
  <c r="AI259" i="1"/>
  <c r="AL259" i="1"/>
  <c r="AK260" i="1"/>
  <c r="AM260" i="1"/>
  <c r="AN260" i="1"/>
  <c r="AO260" i="1"/>
  <c r="AL260" i="1"/>
  <c r="AK261" i="1"/>
  <c r="AI261" i="1"/>
  <c r="AN261" i="1"/>
  <c r="AL261" i="1"/>
  <c r="AM262" i="1"/>
  <c r="AN262" i="1"/>
  <c r="AO262" i="1"/>
  <c r="AL262" i="1"/>
  <c r="AK263" i="1"/>
  <c r="AI263" i="1"/>
  <c r="AN263" i="1"/>
  <c r="AL263" i="1"/>
  <c r="AM264" i="1"/>
  <c r="AN264" i="1"/>
  <c r="AO264" i="1"/>
  <c r="AL264" i="1"/>
  <c r="AK265" i="1"/>
  <c r="AI265" i="1"/>
  <c r="AN265" i="1"/>
  <c r="AL265" i="1"/>
  <c r="AK266" i="1"/>
  <c r="AM266" i="1"/>
  <c r="AN266" i="1"/>
  <c r="AL266" i="1"/>
  <c r="AK267" i="1"/>
  <c r="AN267" i="1"/>
  <c r="AO267" i="1"/>
  <c r="AK268" i="1"/>
  <c r="AM268" i="1"/>
  <c r="AN268" i="1"/>
  <c r="AL268" i="1"/>
  <c r="AI269" i="1"/>
  <c r="AL269" i="1"/>
  <c r="AK270" i="1"/>
  <c r="AL270" i="1"/>
  <c r="AK271" i="1"/>
  <c r="AM271" i="1"/>
  <c r="AI271" i="1"/>
  <c r="AL271" i="1"/>
  <c r="AO272" i="1"/>
  <c r="AK273" i="1"/>
  <c r="AM273" i="1"/>
  <c r="AO273" i="1"/>
  <c r="AL273" i="1"/>
  <c r="AO274" i="1"/>
  <c r="AL274" i="1"/>
  <c r="AO275" i="1"/>
  <c r="AL275" i="1"/>
  <c r="AO276" i="1"/>
  <c r="AL276" i="1"/>
  <c r="AO277" i="1"/>
  <c r="AL277" i="1"/>
  <c r="AK278" i="1"/>
  <c r="AN278" i="1"/>
  <c r="AO278" i="1"/>
  <c r="AL278" i="1"/>
  <c r="AK279" i="1"/>
  <c r="AI279" i="1"/>
  <c r="AO279" i="1"/>
  <c r="AL279" i="1"/>
  <c r="AK280" i="1"/>
  <c r="AN280" i="1"/>
  <c r="AO280" i="1"/>
  <c r="AL280" i="1"/>
  <c r="AK281" i="1"/>
  <c r="AI281" i="1"/>
  <c r="AO281" i="1"/>
  <c r="AL281" i="1"/>
  <c r="AK282" i="1"/>
  <c r="AI282" i="1"/>
  <c r="AN282" i="1"/>
  <c r="AO282" i="1"/>
  <c r="AL282" i="1"/>
  <c r="AK283" i="1"/>
  <c r="AI283" i="1"/>
  <c r="AO283" i="1"/>
  <c r="AL283" i="1"/>
  <c r="AK284" i="1"/>
  <c r="AM284" i="1"/>
  <c r="AN284" i="1"/>
  <c r="AO284" i="1"/>
  <c r="AL284" i="1"/>
  <c r="AK285" i="1"/>
  <c r="AI285" i="1"/>
  <c r="AO285" i="1"/>
  <c r="AL285" i="1"/>
  <c r="AM286" i="1"/>
  <c r="AN286" i="1"/>
  <c r="AO286" i="1"/>
  <c r="AL286" i="1"/>
  <c r="AK287" i="1"/>
  <c r="AI287" i="1"/>
  <c r="AN287" i="1"/>
  <c r="AO287" i="1"/>
  <c r="AL287" i="1"/>
  <c r="AM288" i="1"/>
  <c r="AN288" i="1"/>
  <c r="AO288" i="1"/>
  <c r="AL288" i="1"/>
  <c r="AI289" i="1"/>
  <c r="AN289" i="1"/>
  <c r="AO289" i="1"/>
  <c r="AL289" i="1"/>
  <c r="AM290" i="1"/>
  <c r="AN290" i="1"/>
  <c r="AO290" i="1"/>
  <c r="AL290" i="1"/>
  <c r="AI291" i="1"/>
  <c r="AN291" i="1"/>
  <c r="AO291" i="1"/>
  <c r="AL291" i="1"/>
  <c r="AM292" i="1"/>
  <c r="AN292" i="1"/>
  <c r="AO292" i="1"/>
  <c r="AI293" i="1"/>
  <c r="AN293" i="1"/>
  <c r="AO293" i="1"/>
  <c r="AL293" i="1"/>
  <c r="AK294" i="1"/>
  <c r="AM294" i="1"/>
  <c r="AN294" i="1"/>
  <c r="AO294" i="1"/>
  <c r="AN295" i="1"/>
  <c r="AO295" i="1"/>
  <c r="AL295" i="1"/>
  <c r="AK296" i="1"/>
  <c r="AM296" i="1"/>
  <c r="AL296" i="1"/>
  <c r="AI297" i="1"/>
  <c r="AL297" i="1"/>
  <c r="AI298" i="1"/>
  <c r="AN298" i="1"/>
  <c r="AO298" i="1"/>
  <c r="AM299" i="1"/>
  <c r="AI299" i="1"/>
  <c r="AO299" i="1"/>
  <c r="AL299" i="1"/>
  <c r="AI300" i="1"/>
  <c r="AO300" i="1"/>
  <c r="AI301" i="1"/>
  <c r="AO301" i="1"/>
  <c r="AK302" i="1"/>
  <c r="AL302" i="1"/>
  <c r="AO303" i="1"/>
  <c r="AO304" i="1"/>
  <c r="AO305" i="1"/>
  <c r="AK306" i="1"/>
  <c r="AM306" i="1"/>
  <c r="AK307" i="1"/>
  <c r="AN307" i="1"/>
  <c r="AO307" i="1"/>
  <c r="AK308" i="1"/>
  <c r="AM308" i="1"/>
  <c r="AI308" i="1"/>
  <c r="AL308" i="1"/>
  <c r="AK309" i="1"/>
  <c r="AN309" i="1"/>
  <c r="AO309" i="1"/>
  <c r="AK310" i="1"/>
  <c r="AM310" i="1"/>
  <c r="AI310" i="1"/>
  <c r="AL310" i="1"/>
  <c r="AK311" i="1"/>
  <c r="AN311" i="1"/>
  <c r="AO311" i="1"/>
  <c r="AK312" i="1"/>
  <c r="AM312" i="1"/>
  <c r="AI312" i="1"/>
  <c r="AL312" i="1"/>
  <c r="AK313" i="1"/>
  <c r="AN313" i="1"/>
  <c r="AO313" i="1"/>
  <c r="AK314" i="1"/>
  <c r="AM314" i="1"/>
  <c r="AI314" i="1"/>
  <c r="AL314" i="1"/>
  <c r="AK315" i="1"/>
  <c r="AN315" i="1"/>
  <c r="AO315" i="1"/>
  <c r="AK316" i="1"/>
  <c r="AM316" i="1"/>
  <c r="AI316" i="1"/>
  <c r="AL316" i="1"/>
  <c r="AK317" i="1"/>
  <c r="AN317" i="1"/>
  <c r="AO317" i="1"/>
  <c r="AK318" i="1"/>
  <c r="AM318" i="1"/>
  <c r="AI318" i="1"/>
  <c r="AL318" i="1"/>
  <c r="AK319" i="1"/>
  <c r="AO319" i="1"/>
  <c r="AK320" i="1"/>
  <c r="AI320" i="1"/>
  <c r="AM320" i="1"/>
  <c r="AL320" i="1"/>
  <c r="AK321" i="1"/>
  <c r="AM321" i="1"/>
  <c r="AO321" i="1"/>
  <c r="AN322" i="1"/>
  <c r="AO322" i="1"/>
  <c r="AK323" i="1"/>
  <c r="AN323" i="1"/>
  <c r="AO323" i="1"/>
  <c r="AK324" i="1"/>
  <c r="AM324" i="1"/>
  <c r="AO324" i="1"/>
  <c r="AL324" i="1"/>
  <c r="AK325" i="1"/>
  <c r="AO325" i="1"/>
  <c r="AO326" i="1"/>
  <c r="AK327" i="1"/>
  <c r="AO327" i="1"/>
  <c r="AL327" i="1"/>
  <c r="AO328" i="1"/>
  <c r="AL328" i="1"/>
  <c r="AO329" i="1"/>
  <c r="AL329" i="1"/>
  <c r="AO330" i="1"/>
  <c r="AL330" i="1"/>
  <c r="AO331" i="1"/>
  <c r="AL331" i="1"/>
  <c r="AO332" i="1"/>
  <c r="AL332" i="1"/>
  <c r="AK333" i="1"/>
  <c r="AN333" i="1"/>
  <c r="AO333" i="1"/>
  <c r="AL333" i="1"/>
  <c r="AK334" i="1"/>
  <c r="AI334" i="1"/>
  <c r="AO334" i="1"/>
  <c r="AL334" i="1"/>
  <c r="AK335" i="1"/>
  <c r="AN335" i="1"/>
  <c r="AO335" i="1"/>
  <c r="AL335" i="1"/>
  <c r="AK336" i="1"/>
  <c r="AI336" i="1"/>
  <c r="AN336" i="1"/>
  <c r="AO336" i="1"/>
  <c r="AL336" i="1"/>
  <c r="AK337" i="1"/>
  <c r="AN337" i="1"/>
  <c r="AO337" i="1"/>
  <c r="AL337" i="1"/>
  <c r="AK338" i="1"/>
  <c r="AI338" i="1"/>
  <c r="AN338" i="1"/>
  <c r="AO338" i="1"/>
  <c r="AL338" i="1"/>
  <c r="AK339" i="1"/>
  <c r="AN339" i="1"/>
  <c r="AO339" i="1"/>
  <c r="AL339" i="1"/>
  <c r="AI340" i="1"/>
  <c r="AN340" i="1"/>
  <c r="AO340" i="1"/>
  <c r="AL340" i="1"/>
  <c r="AK341" i="1"/>
  <c r="AM341" i="1"/>
  <c r="AN341" i="1"/>
  <c r="AO341" i="1"/>
  <c r="AL341" i="1"/>
  <c r="AI342" i="1"/>
  <c r="AN342" i="1"/>
  <c r="AO342" i="1"/>
  <c r="AL342" i="1"/>
  <c r="AK343" i="1"/>
  <c r="AM343" i="1"/>
  <c r="AN343" i="1"/>
  <c r="AO343" i="1"/>
  <c r="AL343" i="1"/>
  <c r="AI344" i="1"/>
  <c r="AN344" i="1"/>
  <c r="AO344" i="1"/>
  <c r="AL344" i="1"/>
  <c r="AI345" i="1"/>
  <c r="AO345" i="1"/>
  <c r="AK346" i="1"/>
  <c r="AM346" i="1"/>
  <c r="AN346" i="1"/>
  <c r="AL346" i="1"/>
  <c r="AK347" i="1"/>
  <c r="AL347" i="1"/>
  <c r="AK348" i="1"/>
  <c r="AM348" i="1"/>
  <c r="AN348" i="1"/>
  <c r="AO348" i="1"/>
  <c r="AK349" i="1"/>
  <c r="AO349" i="1"/>
  <c r="AK350" i="1"/>
  <c r="AN350" i="1"/>
  <c r="AL350" i="1"/>
  <c r="AM351" i="1"/>
  <c r="AN351" i="1"/>
  <c r="AL351" i="1"/>
  <c r="AM352" i="1"/>
  <c r="AN352" i="1"/>
  <c r="AO352" i="1"/>
  <c r="AM353" i="1"/>
  <c r="AO353" i="1"/>
  <c r="AK354" i="1"/>
  <c r="AL354" i="1"/>
  <c r="AN355" i="1"/>
  <c r="AO355" i="1"/>
  <c r="AL355" i="1"/>
  <c r="AK356" i="1"/>
  <c r="AN356" i="1"/>
  <c r="AL356" i="1"/>
  <c r="AK357" i="1"/>
  <c r="AI357" i="1"/>
  <c r="AN357" i="1"/>
  <c r="AO357" i="1"/>
  <c r="AL357" i="1"/>
  <c r="AK358" i="1"/>
  <c r="AN358" i="1"/>
  <c r="AL358" i="1"/>
  <c r="AK359" i="1"/>
  <c r="AI359" i="1"/>
  <c r="AN359" i="1"/>
  <c r="AO359" i="1"/>
  <c r="AL359" i="1"/>
  <c r="AK360" i="1"/>
  <c r="AN360" i="1"/>
  <c r="AL360" i="1"/>
  <c r="AK361" i="1"/>
  <c r="AI361" i="1"/>
  <c r="AN361" i="1"/>
  <c r="AO361" i="1"/>
  <c r="AL361" i="1"/>
  <c r="AK362" i="1"/>
  <c r="AN362" i="1"/>
  <c r="AL362" i="1"/>
  <c r="AK363" i="1"/>
  <c r="AI363" i="1"/>
  <c r="AN363" i="1"/>
  <c r="AO363" i="1"/>
  <c r="AL363" i="1"/>
  <c r="AK364" i="1"/>
  <c r="AN364" i="1"/>
  <c r="AL364" i="1"/>
  <c r="AK365" i="1"/>
  <c r="AI365" i="1"/>
  <c r="AN365" i="1"/>
  <c r="AO365" i="1"/>
  <c r="AL365" i="1"/>
  <c r="AK366" i="1"/>
  <c r="AN366" i="1"/>
  <c r="AL366" i="1"/>
  <c r="AK367" i="1"/>
  <c r="AI367" i="1"/>
  <c r="AN367" i="1"/>
  <c r="AO367" i="1"/>
  <c r="AL367" i="1"/>
  <c r="AK368" i="1"/>
  <c r="AM368" i="1"/>
  <c r="AN368" i="1"/>
  <c r="AL368" i="1"/>
  <c r="AK369" i="1"/>
  <c r="AI369" i="1"/>
  <c r="AN369" i="1"/>
  <c r="AO369" i="1"/>
  <c r="AL369" i="1"/>
  <c r="AK370" i="1"/>
  <c r="AM370" i="1"/>
  <c r="AN370" i="1"/>
  <c r="AO370" i="1"/>
  <c r="AK371" i="1"/>
  <c r="AI371" i="1"/>
  <c r="AN371" i="1"/>
  <c r="AO371" i="1"/>
  <c r="AL371" i="1"/>
  <c r="AK372" i="1"/>
  <c r="AM372" i="1"/>
  <c r="AN372" i="1"/>
  <c r="AO372" i="1"/>
  <c r="AK373" i="1"/>
  <c r="AI373" i="1"/>
  <c r="AN373" i="1"/>
  <c r="AO373" i="1"/>
  <c r="AL373" i="1"/>
  <c r="AK374" i="1"/>
  <c r="AM374" i="1"/>
  <c r="AN374" i="1"/>
  <c r="AO374" i="1"/>
  <c r="AK375" i="1"/>
  <c r="AI375" i="1"/>
  <c r="AN375" i="1"/>
  <c r="AO375" i="1"/>
  <c r="AL375" i="1"/>
  <c r="AK376" i="1"/>
  <c r="AM376" i="1"/>
  <c r="AN376" i="1"/>
  <c r="AK377" i="1"/>
  <c r="AI377" i="1"/>
  <c r="AN377" i="1"/>
  <c r="AO377" i="1"/>
  <c r="AL377" i="1"/>
  <c r="AK378" i="1"/>
  <c r="AM378" i="1"/>
  <c r="AN378" i="1"/>
  <c r="AO378" i="1"/>
  <c r="AN38" i="1"/>
  <c r="AO39" i="1"/>
  <c r="AL39" i="1"/>
  <c r="S40" i="1"/>
  <c r="AL41" i="1"/>
  <c r="AL43" i="1"/>
  <c r="AL45" i="1"/>
  <c r="AL47" i="1"/>
  <c r="AL49" i="1"/>
  <c r="AL51" i="1"/>
  <c r="AL53" i="1"/>
  <c r="R54" i="1"/>
  <c r="AL55" i="1"/>
  <c r="AL57" i="1"/>
  <c r="AL59" i="1"/>
  <c r="R60" i="1"/>
  <c r="AN61" i="1"/>
  <c r="AN63" i="1"/>
  <c r="U66" i="1"/>
  <c r="Q67" i="1"/>
  <c r="AO67" i="1"/>
  <c r="AL70" i="1"/>
  <c r="AO70" i="1"/>
  <c r="Q72" i="1"/>
  <c r="Q74" i="1"/>
  <c r="T61" i="1"/>
  <c r="AO61" i="1"/>
  <c r="AN62" i="1"/>
  <c r="T64" i="1"/>
  <c r="AL68" i="1"/>
  <c r="AO68" i="1"/>
  <c r="Q70" i="1"/>
  <c r="Q73" i="1"/>
  <c r="AN39" i="1"/>
  <c r="AN41" i="1"/>
  <c r="AN43" i="1"/>
  <c r="AN45" i="1"/>
  <c r="AN47" i="1"/>
  <c r="AN49" i="1"/>
  <c r="AN51" i="1"/>
  <c r="T63" i="1"/>
  <c r="U64" i="1"/>
  <c r="Q66" i="1"/>
  <c r="AL66" i="1"/>
  <c r="T67" i="1"/>
  <c r="Q68" i="1"/>
  <c r="Q71" i="1"/>
  <c r="Q33" i="1"/>
  <c r="Q35" i="1"/>
  <c r="Q37" i="1"/>
  <c r="Q39" i="1"/>
  <c r="S42" i="1"/>
  <c r="S44" i="1"/>
  <c r="Q45" i="1"/>
  <c r="Q47" i="1"/>
  <c r="Q49" i="1"/>
  <c r="Q51" i="1"/>
  <c r="Q53" i="1"/>
  <c r="Q55" i="1"/>
  <c r="Q57" i="1"/>
  <c r="Q59" i="1"/>
  <c r="Q61" i="1"/>
  <c r="Q65" i="1"/>
  <c r="AK65" i="1"/>
  <c r="AL60" i="1"/>
  <c r="R61" i="1"/>
  <c r="Q64" i="1"/>
  <c r="R73" i="1"/>
  <c r="AM54" i="1"/>
  <c r="AM56" i="1"/>
  <c r="AM58" i="1"/>
  <c r="AM60" i="1"/>
  <c r="AK61" i="1"/>
  <c r="Q62" i="1"/>
  <c r="Q63" i="1"/>
  <c r="AK63" i="1"/>
  <c r="AL64" i="1"/>
  <c r="R66" i="1"/>
  <c r="AN69" i="1"/>
  <c r="R71" i="1"/>
  <c r="AN40" i="1"/>
  <c r="AN42" i="1"/>
  <c r="AN44" i="1"/>
  <c r="AN46" i="1"/>
  <c r="T58" i="1"/>
  <c r="T60" i="1"/>
  <c r="AK62" i="1"/>
  <c r="AL63" i="1"/>
  <c r="AO65" i="1"/>
  <c r="T66" i="1"/>
  <c r="U67" i="1"/>
  <c r="AL72" i="1"/>
  <c r="AO72" i="1"/>
  <c r="AL74" i="1"/>
  <c r="AO74" i="1"/>
  <c r="S63" i="1"/>
  <c r="S65" i="1"/>
  <c r="S67" i="1"/>
  <c r="S69" i="1"/>
  <c r="S71" i="1"/>
  <c r="S73" i="1"/>
  <c r="S76" i="1"/>
  <c r="AK76" i="1"/>
  <c r="AO77" i="1"/>
  <c r="S78" i="1"/>
  <c r="AK78" i="1"/>
  <c r="AO79" i="1"/>
  <c r="S80" i="1"/>
  <c r="AK80" i="1"/>
  <c r="AO81" i="1"/>
  <c r="AM82" i="1"/>
  <c r="AI84" i="1"/>
  <c r="Q85" i="1"/>
  <c r="Q88" i="1"/>
  <c r="R88" i="1"/>
  <c r="AK88" i="1"/>
  <c r="AN91" i="1"/>
  <c r="Q95" i="1"/>
  <c r="R95" i="1"/>
  <c r="Q98" i="1"/>
  <c r="AM98" i="1"/>
  <c r="AI100" i="1"/>
  <c r="Q103" i="1"/>
  <c r="AN103" i="1"/>
  <c r="AI103" i="1"/>
  <c r="AK106" i="1"/>
  <c r="AL106" i="1"/>
  <c r="AL108" i="1"/>
  <c r="Q110" i="1"/>
  <c r="AL67" i="1"/>
  <c r="R68" i="1"/>
  <c r="AL69" i="1"/>
  <c r="R70" i="1"/>
  <c r="AL71" i="1"/>
  <c r="AL73" i="1"/>
  <c r="AL76" i="1"/>
  <c r="AL78" i="1"/>
  <c r="R85" i="1"/>
  <c r="Q87" i="1"/>
  <c r="R87" i="1"/>
  <c r="AK87" i="1"/>
  <c r="AI87" i="1"/>
  <c r="AL88" i="1"/>
  <c r="AO90" i="1"/>
  <c r="AN90" i="1"/>
  <c r="T92" i="1"/>
  <c r="U93" i="1"/>
  <c r="AI95" i="1"/>
  <c r="AN95" i="1"/>
  <c r="AK97" i="1"/>
  <c r="AL97" i="1"/>
  <c r="AO98" i="1"/>
  <c r="R100" i="1"/>
  <c r="AL100" i="1"/>
  <c r="U102" i="1"/>
  <c r="AK104" i="1"/>
  <c r="AL104" i="1"/>
  <c r="AM108" i="1"/>
  <c r="AM109" i="1"/>
  <c r="AK109" i="1"/>
  <c r="AM67" i="1"/>
  <c r="U82" i="1"/>
  <c r="T82" i="1"/>
  <c r="AL84" i="1"/>
  <c r="AK85" i="1"/>
  <c r="AI85" i="1"/>
  <c r="Q86" i="1"/>
  <c r="AI86" i="1"/>
  <c r="AL87" i="1"/>
  <c r="AO89" i="1"/>
  <c r="U92" i="1"/>
  <c r="Q94" i="1"/>
  <c r="AI94" i="1"/>
  <c r="Q97" i="1"/>
  <c r="Q100" i="1"/>
  <c r="AN100" i="1"/>
  <c r="AI106" i="1"/>
  <c r="AN106" i="1"/>
  <c r="Q108" i="1"/>
  <c r="AI108" i="1"/>
  <c r="AN108" i="1"/>
  <c r="AM110" i="1"/>
  <c r="AK110" i="1"/>
  <c r="Q111" i="1"/>
  <c r="T69" i="1"/>
  <c r="T71" i="1"/>
  <c r="T73" i="1"/>
  <c r="T76" i="1"/>
  <c r="AI77" i="1"/>
  <c r="T78" i="1"/>
  <c r="AI79" i="1"/>
  <c r="T80" i="1"/>
  <c r="AI81" i="1"/>
  <c r="AO83" i="1"/>
  <c r="AI93" i="1"/>
  <c r="AI97" i="1"/>
  <c r="AN97" i="1"/>
  <c r="R102" i="1"/>
  <c r="AI104" i="1"/>
  <c r="AN104" i="1"/>
  <c r="Q106" i="1"/>
  <c r="U80" i="1"/>
  <c r="AO80" i="1"/>
  <c r="Q82" i="1"/>
  <c r="Q92" i="1"/>
  <c r="AK92" i="1"/>
  <c r="AI92" i="1"/>
  <c r="AI96" i="1"/>
  <c r="R99" i="1"/>
  <c r="AI102" i="1"/>
  <c r="AN102" i="1"/>
  <c r="AL107" i="1"/>
  <c r="S110" i="1"/>
  <c r="S83" i="1"/>
  <c r="Q83" i="1"/>
  <c r="U84" i="1"/>
  <c r="AO86" i="1"/>
  <c r="U89" i="1"/>
  <c r="Q91" i="1"/>
  <c r="AK91" i="1"/>
  <c r="AL92" i="1"/>
  <c r="AO94" i="1"/>
  <c r="R96" i="1"/>
  <c r="AL96" i="1"/>
  <c r="U98" i="1"/>
  <c r="Q99" i="1"/>
  <c r="AI99" i="1"/>
  <c r="AN99" i="1"/>
  <c r="AK101" i="1"/>
  <c r="AL101" i="1"/>
  <c r="AL105" i="1"/>
  <c r="AM107" i="1"/>
  <c r="AN109" i="1"/>
  <c r="AI109" i="1"/>
  <c r="AO85" i="1"/>
  <c r="U88" i="1"/>
  <c r="Q90" i="1"/>
  <c r="AK90" i="1"/>
  <c r="AL91" i="1"/>
  <c r="AO93" i="1"/>
  <c r="Q96" i="1"/>
  <c r="AN96" i="1"/>
  <c r="Q107" i="1"/>
  <c r="AN107" i="1"/>
  <c r="AI107" i="1"/>
  <c r="Q109" i="1"/>
  <c r="AI110" i="1"/>
  <c r="AN110" i="1"/>
  <c r="S111" i="1"/>
  <c r="AM111" i="1"/>
  <c r="AK111" i="1"/>
  <c r="AI83" i="1"/>
  <c r="AI89" i="1"/>
  <c r="Q101" i="1"/>
  <c r="AI101" i="1"/>
  <c r="AN101" i="1"/>
  <c r="Q105" i="1"/>
  <c r="AN105" i="1"/>
  <c r="AI105" i="1"/>
  <c r="AI111" i="1"/>
  <c r="AN112" i="1"/>
  <c r="AI113" i="1"/>
  <c r="AN114" i="1"/>
  <c r="AI115" i="1"/>
  <c r="AN116" i="1"/>
  <c r="AI117" i="1"/>
  <c r="S87" i="1"/>
  <c r="S89" i="1"/>
  <c r="S91" i="1"/>
  <c r="S93" i="1"/>
  <c r="S95" i="1"/>
  <c r="S97" i="1"/>
  <c r="Q112" i="1"/>
  <c r="S113" i="1"/>
  <c r="AK113" i="1"/>
  <c r="Q114" i="1"/>
  <c r="S115" i="1"/>
  <c r="AK115" i="1"/>
  <c r="Q116" i="1"/>
  <c r="S117" i="1"/>
  <c r="AK117" i="1"/>
  <c r="Q118" i="1"/>
  <c r="S119" i="1"/>
  <c r="R112" i="1"/>
  <c r="R114" i="1"/>
  <c r="R116" i="1"/>
  <c r="R118" i="1"/>
  <c r="AI118" i="1"/>
  <c r="AK112" i="1"/>
  <c r="AK114" i="1"/>
  <c r="AK116" i="1"/>
  <c r="AK118" i="1"/>
  <c r="Q119" i="1"/>
  <c r="AN163" i="1"/>
  <c r="AI163" i="1"/>
  <c r="AI164" i="1"/>
  <c r="AN164" i="1"/>
  <c r="AN165" i="1"/>
  <c r="AI165" i="1"/>
  <c r="AN166" i="1"/>
  <c r="AI167" i="1"/>
  <c r="AN168" i="1"/>
  <c r="AI169" i="1"/>
  <c r="AN170" i="1"/>
  <c r="AI171" i="1"/>
  <c r="AN172" i="1"/>
  <c r="AN174" i="1"/>
  <c r="T176" i="1"/>
  <c r="T178" i="1"/>
  <c r="T180" i="1"/>
  <c r="AI181" i="1"/>
  <c r="T182" i="1"/>
  <c r="AI183" i="1"/>
  <c r="AO184" i="1"/>
  <c r="U187" i="1"/>
  <c r="Q189" i="1"/>
  <c r="AI189" i="1"/>
  <c r="AL190" i="1"/>
  <c r="AO192" i="1"/>
  <c r="T194" i="1"/>
  <c r="U195" i="1"/>
  <c r="AN196" i="1"/>
  <c r="Q198" i="1"/>
  <c r="Q160" i="1"/>
  <c r="Q162" i="1"/>
  <c r="Q164" i="1"/>
  <c r="Q166" i="1"/>
  <c r="S167" i="1"/>
  <c r="Q168" i="1"/>
  <c r="S169" i="1"/>
  <c r="Q170" i="1"/>
  <c r="Q172" i="1"/>
  <c r="AO172" i="1"/>
  <c r="Q174" i="1"/>
  <c r="AO174" i="1"/>
  <c r="Q176" i="1"/>
  <c r="AO176" i="1"/>
  <c r="Q178" i="1"/>
  <c r="AO178" i="1"/>
  <c r="Q180" i="1"/>
  <c r="AO180" i="1"/>
  <c r="Q182" i="1"/>
  <c r="AI188" i="1"/>
  <c r="Q199" i="1"/>
  <c r="AN199" i="1"/>
  <c r="AI199" i="1"/>
  <c r="AK200" i="1"/>
  <c r="R168" i="1"/>
  <c r="R170" i="1"/>
  <c r="AL171" i="1"/>
  <c r="R172" i="1"/>
  <c r="R174" i="1"/>
  <c r="AL175" i="1"/>
  <c r="R176" i="1"/>
  <c r="AL177" i="1"/>
  <c r="R178" i="1"/>
  <c r="AL179" i="1"/>
  <c r="R180" i="1"/>
  <c r="AL181" i="1"/>
  <c r="AL183" i="1"/>
  <c r="Q187" i="1"/>
  <c r="R187" i="1"/>
  <c r="AK187" i="1"/>
  <c r="AN190" i="1"/>
  <c r="Q195" i="1"/>
  <c r="R195" i="1"/>
  <c r="AK201" i="1"/>
  <c r="U184" i="1"/>
  <c r="S186" i="1"/>
  <c r="AK186" i="1"/>
  <c r="AI186" i="1"/>
  <c r="AL187" i="1"/>
  <c r="T191" i="1"/>
  <c r="S194" i="1"/>
  <c r="AK194" i="1"/>
  <c r="AI194" i="1"/>
  <c r="AI195" i="1"/>
  <c r="AN195" i="1"/>
  <c r="AK197" i="1"/>
  <c r="AI200" i="1"/>
  <c r="AN200" i="1"/>
  <c r="AI176" i="1"/>
  <c r="T183" i="1"/>
  <c r="Q185" i="1"/>
  <c r="AK185" i="1"/>
  <c r="AI185" i="1"/>
  <c r="AO188" i="1"/>
  <c r="T190" i="1"/>
  <c r="U191" i="1"/>
  <c r="Q193" i="1"/>
  <c r="AK193" i="1"/>
  <c r="AI193" i="1"/>
  <c r="Q197" i="1"/>
  <c r="S200" i="1"/>
  <c r="AI184" i="1"/>
  <c r="AI192" i="1"/>
  <c r="AN197" i="1"/>
  <c r="AI197" i="1"/>
  <c r="AK198" i="1"/>
  <c r="Q201" i="1"/>
  <c r="AL184" i="1"/>
  <c r="AO186" i="1"/>
  <c r="U189" i="1"/>
  <c r="Q191" i="1"/>
  <c r="AK191" i="1"/>
  <c r="AL192" i="1"/>
  <c r="AO194" i="1"/>
  <c r="AI196" i="1"/>
  <c r="U188" i="1"/>
  <c r="S190" i="1"/>
  <c r="AK190" i="1"/>
  <c r="AL191" i="1"/>
  <c r="Q196" i="1"/>
  <c r="R196" i="1"/>
  <c r="AL196" i="1"/>
  <c r="AI198" i="1"/>
  <c r="AN198" i="1"/>
  <c r="AK199" i="1"/>
  <c r="AM232" i="1"/>
  <c r="AM234" i="1"/>
  <c r="AM236" i="1"/>
  <c r="AM238" i="1"/>
  <c r="AO240" i="1"/>
  <c r="AM240" i="1"/>
  <c r="AL241" i="1"/>
  <c r="AI242" i="1"/>
  <c r="S243" i="1"/>
  <c r="AK243" i="1"/>
  <c r="AI243" i="1"/>
  <c r="AL244" i="1"/>
  <c r="AN245" i="1"/>
  <c r="S247" i="1"/>
  <c r="AI247" i="1"/>
  <c r="AN247" i="1"/>
  <c r="AK248" i="1"/>
  <c r="AI201" i="1"/>
  <c r="AN202" i="1"/>
  <c r="AI203" i="1"/>
  <c r="AN204" i="1"/>
  <c r="AI205" i="1"/>
  <c r="AN206" i="1"/>
  <c r="AI207" i="1"/>
  <c r="AN208" i="1"/>
  <c r="AI209" i="1"/>
  <c r="AN210" i="1"/>
  <c r="AI211" i="1"/>
  <c r="AN212" i="1"/>
  <c r="AI213" i="1"/>
  <c r="AN214" i="1"/>
  <c r="AI215" i="1"/>
  <c r="AN216" i="1"/>
  <c r="AI217" i="1"/>
  <c r="AN218" i="1"/>
  <c r="AI219" i="1"/>
  <c r="AN220" i="1"/>
  <c r="AI221" i="1"/>
  <c r="AN222" i="1"/>
  <c r="AI223" i="1"/>
  <c r="T224" i="1"/>
  <c r="AN224" i="1"/>
  <c r="AI225" i="1"/>
  <c r="T226" i="1"/>
  <c r="AN226" i="1"/>
  <c r="AI227" i="1"/>
  <c r="T228" i="1"/>
  <c r="AN228" i="1"/>
  <c r="AI229" i="1"/>
  <c r="T230" i="1"/>
  <c r="AN230" i="1"/>
  <c r="AI231" i="1"/>
  <c r="T232" i="1"/>
  <c r="AI233" i="1"/>
  <c r="T234" i="1"/>
  <c r="AI235" i="1"/>
  <c r="T236" i="1"/>
  <c r="AI237" i="1"/>
  <c r="T238" i="1"/>
  <c r="AI239" i="1"/>
  <c r="T240" i="1"/>
  <c r="S250" i="1"/>
  <c r="AN250" i="1"/>
  <c r="AI250" i="1"/>
  <c r="Q184" i="1"/>
  <c r="S185" i="1"/>
  <c r="Q186" i="1"/>
  <c r="S187" i="1"/>
  <c r="Q188" i="1"/>
  <c r="S189" i="1"/>
  <c r="Q190" i="1"/>
  <c r="S191" i="1"/>
  <c r="Q192" i="1"/>
  <c r="S193" i="1"/>
  <c r="Q194" i="1"/>
  <c r="S195" i="1"/>
  <c r="S197" i="1"/>
  <c r="S199" i="1"/>
  <c r="Q200" i="1"/>
  <c r="S201" i="1"/>
  <c r="Q202" i="1"/>
  <c r="S203" i="1"/>
  <c r="Q204" i="1"/>
  <c r="S205" i="1"/>
  <c r="Q206" i="1"/>
  <c r="S207" i="1"/>
  <c r="Q208" i="1"/>
  <c r="S209" i="1"/>
  <c r="Q210" i="1"/>
  <c r="S211" i="1"/>
  <c r="Q212" i="1"/>
  <c r="S213" i="1"/>
  <c r="Q214" i="1"/>
  <c r="S215" i="1"/>
  <c r="Q216" i="1"/>
  <c r="S217" i="1"/>
  <c r="Q218" i="1"/>
  <c r="S219" i="1"/>
  <c r="Q220" i="1"/>
  <c r="S221" i="1"/>
  <c r="Q222" i="1"/>
  <c r="S223" i="1"/>
  <c r="Q224" i="1"/>
  <c r="S225" i="1"/>
  <c r="Q226" i="1"/>
  <c r="S227" i="1"/>
  <c r="Q228" i="1"/>
  <c r="S229" i="1"/>
  <c r="Q230" i="1"/>
  <c r="S231" i="1"/>
  <c r="S233" i="1"/>
  <c r="U234" i="1"/>
  <c r="AO234" i="1"/>
  <c r="S235" i="1"/>
  <c r="U236" i="1"/>
  <c r="AO236" i="1"/>
  <c r="S237" i="1"/>
  <c r="AK237" i="1"/>
  <c r="U238" i="1"/>
  <c r="AO238" i="1"/>
  <c r="S239" i="1"/>
  <c r="AK239" i="1"/>
  <c r="U240" i="1"/>
  <c r="AN241" i="1"/>
  <c r="AL242" i="1"/>
  <c r="AN244" i="1"/>
  <c r="AN248" i="1"/>
  <c r="AI248" i="1"/>
  <c r="AL201" i="1"/>
  <c r="AL203" i="1"/>
  <c r="AL205" i="1"/>
  <c r="AL207" i="1"/>
  <c r="AL209" i="1"/>
  <c r="AL211" i="1"/>
  <c r="AL213" i="1"/>
  <c r="AL219" i="1"/>
  <c r="AL221" i="1"/>
  <c r="AL223" i="1"/>
  <c r="AL225" i="1"/>
  <c r="AL227" i="1"/>
  <c r="AL229" i="1"/>
  <c r="AL231" i="1"/>
  <c r="AL233" i="1"/>
  <c r="AL235" i="1"/>
  <c r="AO242" i="1"/>
  <c r="AO243" i="1"/>
  <c r="T245" i="1"/>
  <c r="AK246" i="1"/>
  <c r="AL246" i="1"/>
  <c r="Q248" i="1"/>
  <c r="AI249" i="1"/>
  <c r="T244" i="1"/>
  <c r="U245" i="1"/>
  <c r="Q246" i="1"/>
  <c r="S249" i="1"/>
  <c r="Q250" i="1"/>
  <c r="T227" i="1"/>
  <c r="T229" i="1"/>
  <c r="T231" i="1"/>
  <c r="AI232" i="1"/>
  <c r="AI234" i="1"/>
  <c r="AI236" i="1"/>
  <c r="AI238" i="1"/>
  <c r="AI240" i="1"/>
  <c r="Q241" i="1"/>
  <c r="AN246" i="1"/>
  <c r="AI246" i="1"/>
  <c r="U237" i="1"/>
  <c r="U239" i="1"/>
  <c r="R241" i="1"/>
  <c r="AI245" i="1"/>
  <c r="AK247" i="1"/>
  <c r="AL247" i="1"/>
  <c r="AK241" i="1"/>
  <c r="Q242" i="1"/>
  <c r="Q244" i="1"/>
  <c r="AK244" i="1"/>
  <c r="AL245" i="1"/>
  <c r="AN249" i="1"/>
  <c r="AN251" i="1"/>
  <c r="AI252" i="1"/>
  <c r="AN253" i="1"/>
  <c r="AI254" i="1"/>
  <c r="AN255" i="1"/>
  <c r="AI256" i="1"/>
  <c r="AN257" i="1"/>
  <c r="AN259" i="1"/>
  <c r="AI260" i="1"/>
  <c r="AI262" i="1"/>
  <c r="AI264" i="1"/>
  <c r="AI266" i="1"/>
  <c r="S267" i="1"/>
  <c r="Q267" i="1"/>
  <c r="U268" i="1"/>
  <c r="AN269" i="1"/>
  <c r="AO271" i="1"/>
  <c r="AN271" i="1"/>
  <c r="Q273" i="1"/>
  <c r="R273" i="1"/>
  <c r="AI273" i="1"/>
  <c r="AN273" i="1"/>
  <c r="AK277" i="1"/>
  <c r="Q243" i="1"/>
  <c r="Q245" i="1"/>
  <c r="Q247" i="1"/>
  <c r="Q249" i="1"/>
  <c r="AO249" i="1"/>
  <c r="Q251" i="1"/>
  <c r="AO251" i="1"/>
  <c r="Q253" i="1"/>
  <c r="AO253" i="1"/>
  <c r="Q255" i="1"/>
  <c r="AO255" i="1"/>
  <c r="Q257" i="1"/>
  <c r="AO257" i="1"/>
  <c r="Q259" i="1"/>
  <c r="AO259" i="1"/>
  <c r="Q261" i="1"/>
  <c r="AO261" i="1"/>
  <c r="Q263" i="1"/>
  <c r="AO263" i="1"/>
  <c r="Q265" i="1"/>
  <c r="AO265" i="1"/>
  <c r="R267" i="1"/>
  <c r="T269" i="1"/>
  <c r="AO270" i="1"/>
  <c r="AK274" i="1"/>
  <c r="AK275" i="1"/>
  <c r="AK276" i="1"/>
  <c r="R251" i="1"/>
  <c r="R253" i="1"/>
  <c r="R255" i="1"/>
  <c r="R257" i="1"/>
  <c r="R259" i="1"/>
  <c r="R261" i="1"/>
  <c r="R263" i="1"/>
  <c r="R265" i="1"/>
  <c r="AI267" i="1"/>
  <c r="S276" i="1"/>
  <c r="AI277" i="1"/>
  <c r="AO266" i="1"/>
  <c r="AL267" i="1"/>
  <c r="AI268" i="1"/>
  <c r="Q269" i="1"/>
  <c r="AK272" i="1"/>
  <c r="AL272" i="1"/>
  <c r="Q274" i="1"/>
  <c r="AN274" i="1"/>
  <c r="AI274" i="1"/>
  <c r="AI275" i="1"/>
  <c r="AN275" i="1"/>
  <c r="AN276" i="1"/>
  <c r="AI276" i="1"/>
  <c r="T266" i="1"/>
  <c r="R269" i="1"/>
  <c r="Q272" i="1"/>
  <c r="R272" i="1"/>
  <c r="U266" i="1"/>
  <c r="AK269" i="1"/>
  <c r="Q270" i="1"/>
  <c r="Q271" i="1"/>
  <c r="AN272" i="1"/>
  <c r="AI272" i="1"/>
  <c r="Q275" i="1"/>
  <c r="Q276" i="1"/>
  <c r="Q277" i="1"/>
  <c r="R277" i="1"/>
  <c r="AO268" i="1"/>
  <c r="AI270" i="1"/>
  <c r="S271" i="1"/>
  <c r="S273" i="1"/>
  <c r="S275" i="1"/>
  <c r="S277" i="1"/>
  <c r="S279" i="1"/>
  <c r="S281" i="1"/>
  <c r="S283" i="1"/>
  <c r="S285" i="1"/>
  <c r="S287" i="1"/>
  <c r="S289" i="1"/>
  <c r="AK289" i="1"/>
  <c r="S291" i="1"/>
  <c r="AK291" i="1"/>
  <c r="S293" i="1"/>
  <c r="Q294" i="1"/>
  <c r="R294" i="1"/>
  <c r="U295" i="1"/>
  <c r="AK305" i="1"/>
  <c r="AI306" i="1"/>
  <c r="R292" i="1"/>
  <c r="AI294" i="1"/>
  <c r="Q295" i="1"/>
  <c r="AL298" i="1"/>
  <c r="AN300" i="1"/>
  <c r="AL306" i="1"/>
  <c r="AO306" i="1"/>
  <c r="AM293" i="1"/>
  <c r="R295" i="1"/>
  <c r="T297" i="1"/>
  <c r="AO297" i="1"/>
  <c r="AM298" i="1"/>
  <c r="AN299" i="1"/>
  <c r="T301" i="1"/>
  <c r="U302" i="1"/>
  <c r="AK303" i="1"/>
  <c r="AL303" i="1"/>
  <c r="Q305" i="1"/>
  <c r="AN305" i="1"/>
  <c r="Q307" i="1"/>
  <c r="AN277" i="1"/>
  <c r="AI278" i="1"/>
  <c r="AN279" i="1"/>
  <c r="AI280" i="1"/>
  <c r="AN281" i="1"/>
  <c r="AN283" i="1"/>
  <c r="AI284" i="1"/>
  <c r="AN285" i="1"/>
  <c r="AI286" i="1"/>
  <c r="T287" i="1"/>
  <c r="AI288" i="1"/>
  <c r="T289" i="1"/>
  <c r="AI290" i="1"/>
  <c r="T291" i="1"/>
  <c r="AI292" i="1"/>
  <c r="T293" i="1"/>
  <c r="S294" i="1"/>
  <c r="AL294" i="1"/>
  <c r="AK295" i="1"/>
  <c r="AI295" i="1"/>
  <c r="Q296" i="1"/>
  <c r="R296" i="1"/>
  <c r="T300" i="1"/>
  <c r="U301" i="1"/>
  <c r="Q303" i="1"/>
  <c r="Q306" i="1"/>
  <c r="R307" i="1"/>
  <c r="AI296" i="1"/>
  <c r="Q297" i="1"/>
  <c r="Q302" i="1"/>
  <c r="AI302" i="1"/>
  <c r="AN303" i="1"/>
  <c r="AI303" i="1"/>
  <c r="AL292" i="1"/>
  <c r="R297" i="1"/>
  <c r="Q301" i="1"/>
  <c r="AK301" i="1"/>
  <c r="AK304" i="1"/>
  <c r="AL304" i="1"/>
  <c r="U294" i="1"/>
  <c r="AK297" i="1"/>
  <c r="Q298" i="1"/>
  <c r="Q300" i="1"/>
  <c r="AK300" i="1"/>
  <c r="AL301" i="1"/>
  <c r="AO296" i="1"/>
  <c r="Q299" i="1"/>
  <c r="AK299" i="1"/>
  <c r="AL300" i="1"/>
  <c r="AO302" i="1"/>
  <c r="Q304" i="1"/>
  <c r="AI304" i="1"/>
  <c r="AN304" i="1"/>
  <c r="Q324" i="1"/>
  <c r="R324" i="1"/>
  <c r="AK330" i="1"/>
  <c r="AK331" i="1"/>
  <c r="AI305" i="1"/>
  <c r="AN306" i="1"/>
  <c r="AI307" i="1"/>
  <c r="AN308" i="1"/>
  <c r="AI309" i="1"/>
  <c r="T310" i="1"/>
  <c r="AN310" i="1"/>
  <c r="AI311" i="1"/>
  <c r="AN312" i="1"/>
  <c r="AI313" i="1"/>
  <c r="AN314" i="1"/>
  <c r="AI315" i="1"/>
  <c r="AN316" i="1"/>
  <c r="AI317" i="1"/>
  <c r="AN318" i="1"/>
  <c r="AI319" i="1"/>
  <c r="AI321" i="1"/>
  <c r="Q322" i="1"/>
  <c r="R323" i="1"/>
  <c r="AI323" i="1"/>
  <c r="AI328" i="1"/>
  <c r="AN328" i="1"/>
  <c r="AN329" i="1"/>
  <c r="AI329" i="1"/>
  <c r="S299" i="1"/>
  <c r="S301" i="1"/>
  <c r="S303" i="1"/>
  <c r="S305" i="1"/>
  <c r="S307" i="1"/>
  <c r="AO308" i="1"/>
  <c r="S309" i="1"/>
  <c r="AO310" i="1"/>
  <c r="S311" i="1"/>
  <c r="AO312" i="1"/>
  <c r="S313" i="1"/>
  <c r="AO314" i="1"/>
  <c r="S315" i="1"/>
  <c r="AO316" i="1"/>
  <c r="S317" i="1"/>
  <c r="AO318" i="1"/>
  <c r="S319" i="1"/>
  <c r="AO320" i="1"/>
  <c r="S321" i="1"/>
  <c r="R322" i="1"/>
  <c r="AK322" i="1"/>
  <c r="AI322" i="1"/>
  <c r="AL323" i="1"/>
  <c r="AI324" i="1"/>
  <c r="AN324" i="1"/>
  <c r="AK326" i="1"/>
  <c r="AL326" i="1"/>
  <c r="AI330" i="1"/>
  <c r="AN330" i="1"/>
  <c r="AN331" i="1"/>
  <c r="AI331" i="1"/>
  <c r="AK332" i="1"/>
  <c r="AL305" i="1"/>
  <c r="AL307" i="1"/>
  <c r="AL309" i="1"/>
  <c r="AL311" i="1"/>
  <c r="AL313" i="1"/>
  <c r="AL315" i="1"/>
  <c r="AL317" i="1"/>
  <c r="AL319" i="1"/>
  <c r="AL321" i="1"/>
  <c r="AL322" i="1"/>
  <c r="Q326" i="1"/>
  <c r="S329" i="1"/>
  <c r="Q330" i="1"/>
  <c r="U325" i="1"/>
  <c r="AI326" i="1"/>
  <c r="AN326" i="1"/>
  <c r="S331" i="1"/>
  <c r="Q332" i="1"/>
  <c r="AI332" i="1"/>
  <c r="AN332" i="1"/>
  <c r="T319" i="1"/>
  <c r="T321" i="1"/>
  <c r="AI325" i="1"/>
  <c r="S325" i="1"/>
  <c r="R325" i="1"/>
  <c r="AL325" i="1"/>
  <c r="R333" i="1"/>
  <c r="U322" i="1"/>
  <c r="U323" i="1"/>
  <c r="AN325" i="1"/>
  <c r="S327" i="1"/>
  <c r="AN327" i="1"/>
  <c r="AI327" i="1"/>
  <c r="AK328" i="1"/>
  <c r="AK329" i="1"/>
  <c r="Q323" i="1"/>
  <c r="S324" i="1"/>
  <c r="Q325" i="1"/>
  <c r="S326" i="1"/>
  <c r="Q327" i="1"/>
  <c r="S328" i="1"/>
  <c r="Q329" i="1"/>
  <c r="S330" i="1"/>
  <c r="Q331" i="1"/>
  <c r="S332" i="1"/>
  <c r="Q333" i="1"/>
  <c r="S334" i="1"/>
  <c r="Q335" i="1"/>
  <c r="S336" i="1"/>
  <c r="Q337" i="1"/>
  <c r="S338" i="1"/>
  <c r="Q339" i="1"/>
  <c r="S340" i="1"/>
  <c r="AK340" i="1"/>
  <c r="Q341" i="1"/>
  <c r="S342" i="1"/>
  <c r="AK342" i="1"/>
  <c r="Q343" i="1"/>
  <c r="U343" i="1"/>
  <c r="S344" i="1"/>
  <c r="S345" i="1"/>
  <c r="Q345" i="1"/>
  <c r="U346" i="1"/>
  <c r="T346" i="1"/>
  <c r="AL348" i="1"/>
  <c r="AO350" i="1"/>
  <c r="T352" i="1"/>
  <c r="AK353" i="1"/>
  <c r="AL353" i="1"/>
  <c r="AO354" i="1"/>
  <c r="AK355" i="1"/>
  <c r="AI374" i="1"/>
  <c r="R337" i="1"/>
  <c r="R339" i="1"/>
  <c r="R345" i="1"/>
  <c r="AO347" i="1"/>
  <c r="AI356" i="1"/>
  <c r="T358" i="1"/>
  <c r="R358" i="1"/>
  <c r="AI358" i="1"/>
  <c r="T360" i="1"/>
  <c r="R360" i="1"/>
  <c r="AI360" i="1"/>
  <c r="T362" i="1"/>
  <c r="R362" i="1"/>
  <c r="AI362" i="1"/>
  <c r="T364" i="1"/>
  <c r="R364" i="1"/>
  <c r="AI364" i="1"/>
  <c r="T366" i="1"/>
  <c r="R366" i="1"/>
  <c r="AI366" i="1"/>
  <c r="T368" i="1"/>
  <c r="R368" i="1"/>
  <c r="AI368" i="1"/>
  <c r="T376" i="1"/>
  <c r="R376" i="1"/>
  <c r="AM344" i="1"/>
  <c r="AK345" i="1"/>
  <c r="Q346" i="1"/>
  <c r="AI353" i="1"/>
  <c r="AN353" i="1"/>
  <c r="AI355" i="1"/>
  <c r="U374" i="1"/>
  <c r="AI376" i="1"/>
  <c r="AI333" i="1"/>
  <c r="AN334" i="1"/>
  <c r="AI335" i="1"/>
  <c r="AI337" i="1"/>
  <c r="AI339" i="1"/>
  <c r="AI341" i="1"/>
  <c r="AI343" i="1"/>
  <c r="T344" i="1"/>
  <c r="AL345" i="1"/>
  <c r="AI346" i="1"/>
  <c r="Q347" i="1"/>
  <c r="T349" i="1"/>
  <c r="Q352" i="1"/>
  <c r="AK352" i="1"/>
  <c r="AI352" i="1"/>
  <c r="S355" i="1"/>
  <c r="T370" i="1"/>
  <c r="R370" i="1"/>
  <c r="AI370" i="1"/>
  <c r="R347" i="1"/>
  <c r="U349" i="1"/>
  <c r="S351" i="1"/>
  <c r="AK351" i="1"/>
  <c r="AI351" i="1"/>
  <c r="AL352" i="1"/>
  <c r="U354" i="1"/>
  <c r="AO356" i="1"/>
  <c r="U358" i="1"/>
  <c r="AO358" i="1"/>
  <c r="U360" i="1"/>
  <c r="AO360" i="1"/>
  <c r="U362" i="1"/>
  <c r="AO362" i="1"/>
  <c r="U364" i="1"/>
  <c r="AO364" i="1"/>
  <c r="U366" i="1"/>
  <c r="AO366" i="1"/>
  <c r="U368" i="1"/>
  <c r="AO368" i="1"/>
  <c r="T372" i="1"/>
  <c r="R372" i="1"/>
  <c r="U376" i="1"/>
  <c r="AI347" i="1"/>
  <c r="AI350" i="1"/>
  <c r="AI354" i="1"/>
  <c r="AI372" i="1"/>
  <c r="AO376" i="1"/>
  <c r="AO346" i="1"/>
  <c r="AI348" i="1"/>
  <c r="S349" i="1"/>
  <c r="AI349" i="1"/>
  <c r="R354" i="1"/>
  <c r="U370" i="1"/>
  <c r="AL349" i="1"/>
  <c r="AO351" i="1"/>
  <c r="AN354" i="1"/>
  <c r="U372" i="1"/>
  <c r="T374" i="1"/>
  <c r="R374" i="1"/>
  <c r="R378" i="1"/>
  <c r="AM377" i="1"/>
  <c r="AI378" i="1"/>
  <c r="Q349" i="1"/>
  <c r="Q351" i="1"/>
  <c r="Q353" i="1"/>
  <c r="Q355" i="1"/>
  <c r="Q357" i="1"/>
  <c r="Q359" i="1"/>
  <c r="Q361" i="1"/>
  <c r="Q363" i="1"/>
  <c r="Q365" i="1"/>
  <c r="Q367" i="1"/>
  <c r="Q369" i="1"/>
  <c r="Q371" i="1"/>
  <c r="Q373" i="1"/>
  <c r="Q375" i="1"/>
  <c r="Q377" i="1"/>
  <c r="S378" i="1"/>
  <c r="AL370" i="1"/>
  <c r="AL372" i="1"/>
  <c r="AL374" i="1"/>
  <c r="AL376" i="1"/>
  <c r="AL378" i="1"/>
</calcChain>
</file>

<file path=xl/sharedStrings.xml><?xml version="1.0" encoding="utf-8"?>
<sst xmlns="http://schemas.openxmlformats.org/spreadsheetml/2006/main" count="608" uniqueCount="547">
  <si>
    <t>Year:</t>
  </si>
  <si>
    <t>(Month starts)</t>
  </si>
  <si>
    <t>(Month Ends)</t>
  </si>
  <si>
    <t>Store-wise Data</t>
  </si>
  <si>
    <t>July</t>
  </si>
  <si>
    <t>August</t>
  </si>
  <si>
    <t>September</t>
  </si>
  <si>
    <t>October</t>
  </si>
  <si>
    <t>Month On Month</t>
  </si>
  <si>
    <t>Deltas</t>
  </si>
  <si>
    <t>Graphs</t>
  </si>
  <si>
    <t>City Type</t>
  </si>
  <si>
    <t>City</t>
  </si>
  <si>
    <t>Store Type</t>
  </si>
  <si>
    <t>Range Number:</t>
  </si>
  <si>
    <t>Range 1</t>
  </si>
  <si>
    <t>Range 2</t>
  </si>
  <si>
    <t>Range 3</t>
  </si>
  <si>
    <t>Range 4</t>
  </si>
  <si>
    <t>Range 5</t>
  </si>
  <si>
    <t>Range 6</t>
  </si>
  <si>
    <t>Range 7</t>
  </si>
  <si>
    <t>Range 8</t>
  </si>
  <si>
    <t>Range 9</t>
  </si>
  <si>
    <t>Range 10</t>
  </si>
  <si>
    <t>Range 11</t>
  </si>
  <si>
    <t>July vs Aug</t>
  </si>
  <si>
    <t>Aug vs Sep</t>
  </si>
  <si>
    <t>Range 1 vs 4</t>
  </si>
  <si>
    <t>Range 4 vs 7</t>
  </si>
  <si>
    <t>Range 7 vs 10</t>
  </si>
  <si>
    <t>Range 6 vs 9</t>
  </si>
  <si>
    <t>Range 4 vs 10</t>
  </si>
  <si>
    <t>Range 1 vs 3</t>
  </si>
  <si>
    <t>Range 4 vs 6</t>
  </si>
  <si>
    <t>Range 2 vs 5</t>
  </si>
  <si>
    <t>Range 3 vs 6</t>
  </si>
  <si>
    <t>Store</t>
  </si>
  <si>
    <t>1 to 10</t>
  </si>
  <si>
    <t>11 to 20</t>
  </si>
  <si>
    <t>21 to 31</t>
  </si>
  <si>
    <t>21 to 30</t>
  </si>
  <si>
    <t>11 to 12</t>
  </si>
  <si>
    <t>Overall Total</t>
  </si>
  <si>
    <t>Focus</t>
  </si>
  <si>
    <t>Totals</t>
  </si>
  <si>
    <t>Focus Cities Total</t>
  </si>
  <si>
    <t>Focus Stores in Focus Cities Total</t>
  </si>
  <si>
    <t>Non-Focus Stores in Focus Cities Total</t>
  </si>
  <si>
    <t>Ahmedabad</t>
  </si>
  <si>
    <t>Ahmedabad-Hathijan_Circle</t>
  </si>
  <si>
    <t>Ahmedabad-Makarba</t>
  </si>
  <si>
    <t>Ahmedabad-Maninagar_South</t>
  </si>
  <si>
    <t>Ahmedabad-Ramol</t>
  </si>
  <si>
    <t>Ahmedabad-Science_City</t>
  </si>
  <si>
    <t>Ahmedabad-Sindhu_Bhavan</t>
  </si>
  <si>
    <t>Non-Focus</t>
  </si>
  <si>
    <t>Ahmedabad-Bapunagar</t>
  </si>
  <si>
    <t>Ahmedabad-Bopal</t>
  </si>
  <si>
    <t>Ahmedabad-Devarc</t>
  </si>
  <si>
    <t>Ahmedabad-Himalaya_Mall</t>
  </si>
  <si>
    <t>Ahmedabad-Mani_Nagar</t>
  </si>
  <si>
    <t>Ahmedabad-Memnagar</t>
  </si>
  <si>
    <t>Ahmedabad-Motera</t>
  </si>
  <si>
    <t>Ahmedabad-Nana_Chhiloda</t>
  </si>
  <si>
    <t>Ahmedabad-Naranpura</t>
  </si>
  <si>
    <t>Ahmedabad-Nava_Naroda</t>
  </si>
  <si>
    <t>Ahmedabad-Nikol</t>
  </si>
  <si>
    <t>Ahmedabad-Ratna</t>
  </si>
  <si>
    <t>Ahmedabad-Satyam64</t>
  </si>
  <si>
    <t>Ahmedabad-Shyamal_Cross_Road</t>
  </si>
  <si>
    <t>Ahmedabad-Vastral</t>
  </si>
  <si>
    <t>Ahmedabad-Zundal</t>
  </si>
  <si>
    <t>Amreli</t>
  </si>
  <si>
    <t>Amreli-Krushi_Mall</t>
  </si>
  <si>
    <t>Asansol</t>
  </si>
  <si>
    <t>Asansol-Bhagat_Singh_More</t>
  </si>
  <si>
    <t>Howrah</t>
  </si>
  <si>
    <t>Howrah-Liluah</t>
  </si>
  <si>
    <t>Howrah-Avani_Mall</t>
  </si>
  <si>
    <t>Kolkata</t>
  </si>
  <si>
    <t>Kolkata-Dum_Dum</t>
  </si>
  <si>
    <t>Kolkata-NSC_Bose_Road</t>
  </si>
  <si>
    <t>Kolkata-Acropolis_Mall</t>
  </si>
  <si>
    <t>Kolkata-Barasat</t>
  </si>
  <si>
    <t>Kolkata-Green_Chinar</t>
  </si>
  <si>
    <t>Kolkata-Kalikapur</t>
  </si>
  <si>
    <t>Kolkata-Narendrapur</t>
  </si>
  <si>
    <t>Kolkata-Park_Street</t>
  </si>
  <si>
    <t>Kolkata-Rajarhat</t>
  </si>
  <si>
    <t>Kolkata-Sarat_Bose_Road</t>
  </si>
  <si>
    <t>Mehsana</t>
  </si>
  <si>
    <t>Mehsana-Modhera_Circle</t>
  </si>
  <si>
    <t>Palanpur</t>
  </si>
  <si>
    <t>Palanpur-Delhi_Highway</t>
  </si>
  <si>
    <t>Rajahmundry</t>
  </si>
  <si>
    <t>Rajahmundry-RTC_Complex_Road</t>
  </si>
  <si>
    <t>Rajkot</t>
  </si>
  <si>
    <t>Rajkot-Madhapar</t>
  </si>
  <si>
    <t>Rajkot-Crystal_Mall</t>
  </si>
  <si>
    <t>Rajkot-Dr._Yagnik_Road</t>
  </si>
  <si>
    <t>Rajkot-Kuvadava_Road</t>
  </si>
  <si>
    <t>Rajkot-Nana_Mawa_Chowk</t>
  </si>
  <si>
    <t>Secunderabad</t>
  </si>
  <si>
    <t>Secunderabad-Nacharam</t>
  </si>
  <si>
    <t>Secunderabad-Nagaram</t>
  </si>
  <si>
    <t>Secunderabad-New_Vikrampuri</t>
  </si>
  <si>
    <t>Secunderabad-Ranigunj</t>
  </si>
  <si>
    <t>Surat</t>
  </si>
  <si>
    <t>Surat-Bardoli</t>
  </si>
  <si>
    <t>Surat-Bhagal</t>
  </si>
  <si>
    <t>Surat-Adajan</t>
  </si>
  <si>
    <t>Surat-Deepkamal_Mall</t>
  </si>
  <si>
    <t>Surat-Ghoddod</t>
  </si>
  <si>
    <t>Surat-Katargam</t>
  </si>
  <si>
    <t>Surat-Parvat_Patiya</t>
  </si>
  <si>
    <t>Surat-Ripple</t>
  </si>
  <si>
    <t>Surat-VIP_Road</t>
  </si>
  <si>
    <t>Vadodara</t>
  </si>
  <si>
    <t>Vadodara-Kothi_Char_Rasta</t>
  </si>
  <si>
    <t>Vadodara-Centre_Square_Mall</t>
  </si>
  <si>
    <t>Vadodara-Eva_Mall</t>
  </si>
  <si>
    <t>Vadodara-Kareli_Baug</t>
  </si>
  <si>
    <t>Vadodara-OP_Road</t>
  </si>
  <si>
    <t>Vijayawada</t>
  </si>
  <si>
    <t>Vijayawada-Benz_Circle</t>
  </si>
  <si>
    <t>Vijayawada-Enikepadu</t>
  </si>
  <si>
    <t>Vijayawada-Eluru_Road</t>
  </si>
  <si>
    <t>Warangal</t>
  </si>
  <si>
    <t>Warangal-SV_Patel_Road</t>
  </si>
  <si>
    <t>Non-Focus Cities Total</t>
  </si>
  <si>
    <t>-</t>
  </si>
  <si>
    <t>A571</t>
  </si>
  <si>
    <t>Agra</t>
  </si>
  <si>
    <t>Agra-SRK_Mall</t>
  </si>
  <si>
    <t>Ahmednagar</t>
  </si>
  <si>
    <t>Ahmednagar-Kohinoor_Mall</t>
  </si>
  <si>
    <t>Akola</t>
  </si>
  <si>
    <t>Akola-Kirti_Nagar</t>
  </si>
  <si>
    <t>Anand</t>
  </si>
  <si>
    <t>Anand-Vidyanagar_Road</t>
  </si>
  <si>
    <t>Ankleshwar</t>
  </si>
  <si>
    <t>Ankleshwar-Apple_Plaza</t>
  </si>
  <si>
    <t>Aurangabad</t>
  </si>
  <si>
    <t>Aurangabad-Jalna_Road</t>
  </si>
  <si>
    <t>Aurangabad-Prozone_Mall</t>
  </si>
  <si>
    <t>Aurangabad-Waluj</t>
  </si>
  <si>
    <t>Bangalore</t>
  </si>
  <si>
    <t>Bangalore-Bannerghatta_Mall</t>
  </si>
  <si>
    <t>Bangalore-Banshankari</t>
  </si>
  <si>
    <t>Bangalore-Bel_Road</t>
  </si>
  <si>
    <t>Bangalore-Electronic_City</t>
  </si>
  <si>
    <t>Bangalore-Garuda_Mall</t>
  </si>
  <si>
    <t>Bangalore-Global_Malls</t>
  </si>
  <si>
    <t>Bangalore-Gottigere</t>
  </si>
  <si>
    <t>Bangalore-GT_World_Mall</t>
  </si>
  <si>
    <t>Bangalore-Hennur_Road</t>
  </si>
  <si>
    <t>Bangalore-HSR_Layout</t>
  </si>
  <si>
    <t>Bangalore-Indira_Nagar</t>
  </si>
  <si>
    <t>Bangalore-J_P_Nagar</t>
  </si>
  <si>
    <t>Bangalore-Jaynagar</t>
  </si>
  <si>
    <t>Bangalore-Kanakpura</t>
  </si>
  <si>
    <t>Bangalore-Malleshwaram</t>
  </si>
  <si>
    <t>Bangalore-Marathahalli</t>
  </si>
  <si>
    <t>Bangalore-Nagarbhavi</t>
  </si>
  <si>
    <t>Bangalore-Nagavara</t>
  </si>
  <si>
    <t>Bangalore-PMC_Mall</t>
  </si>
  <si>
    <t>Bangalore-Rajaji_Nagar</t>
  </si>
  <si>
    <t>Bangalore-SS_Manor</t>
  </si>
  <si>
    <t>Bangalore-Total_Mall</t>
  </si>
  <si>
    <t>Bangalore-Whitefield</t>
  </si>
  <si>
    <t>Bangalore-Yelahanka</t>
  </si>
  <si>
    <t>Baramati</t>
  </si>
  <si>
    <t>Baramati-Bhigwan_Road</t>
  </si>
  <si>
    <t>Bardoli</t>
  </si>
  <si>
    <t>Bardoli-Mota_Road</t>
  </si>
  <si>
    <t>Bathinda</t>
  </si>
  <si>
    <t>Bathinda-GT_Road</t>
  </si>
  <si>
    <t>Belagavi</t>
  </si>
  <si>
    <t>Belagavi_-Tilakwadi_</t>
  </si>
  <si>
    <t>Bharuch</t>
  </si>
  <si>
    <t>Bharuch-Dahej_Bypass_Road</t>
  </si>
  <si>
    <t>Bhavnagar</t>
  </si>
  <si>
    <t>Bhavnagar-Sun_Exotica</t>
  </si>
  <si>
    <t>Bhilai</t>
  </si>
  <si>
    <t>Bhilai-Supela</t>
  </si>
  <si>
    <t>Bhopal</t>
  </si>
  <si>
    <t>Bhopal-Arera_Colony</t>
  </si>
  <si>
    <t>Bhopal-DB_Mall</t>
  </si>
  <si>
    <t>Bhopal-Indrapuri</t>
  </si>
  <si>
    <t>Bhopal-Kohefiza</t>
  </si>
  <si>
    <t>Bhubaneshwar</t>
  </si>
  <si>
    <t>Bhubaneshwar-Janpath_Road</t>
  </si>
  <si>
    <t>Bhubaneshwar-Patia_</t>
  </si>
  <si>
    <t>Bhuj</t>
  </si>
  <si>
    <t>Bhuj-Seven_Sky_Mall</t>
  </si>
  <si>
    <t>Bilaspur</t>
  </si>
  <si>
    <t>Bilaspur-Srikant_Verma_Marg</t>
  </si>
  <si>
    <t>Bulandshahr</t>
  </si>
  <si>
    <t>Bulandshahr-Raja_Babu_Road</t>
  </si>
  <si>
    <t>Chandigarh</t>
  </si>
  <si>
    <t>Chandigarh-Elante_Mall</t>
  </si>
  <si>
    <t>Chandigarh-Sector_22B</t>
  </si>
  <si>
    <t>Chandigarh-Sector_26</t>
  </si>
  <si>
    <t>Chandigarh-Sector_35_B</t>
  </si>
  <si>
    <t>Chandrapur-Nagpur_Road</t>
  </si>
  <si>
    <t>Chennai</t>
  </si>
  <si>
    <t>Chennai_-_Adyar</t>
  </si>
  <si>
    <t>Chennai_-_Vivira_Mall</t>
  </si>
  <si>
    <t>Chennai-Alwarpet</t>
  </si>
  <si>
    <t>Chennai-Ambattur</t>
  </si>
  <si>
    <t>Chennai-Anna_Nagar</t>
  </si>
  <si>
    <t>Chennai-Avadi</t>
  </si>
  <si>
    <t>Chennai-BSR_Mall</t>
  </si>
  <si>
    <t>Chennai-Chrompet</t>
  </si>
  <si>
    <t>Chennai-Citi_Centre_Mall</t>
  </si>
  <si>
    <t>Chennai-Grand_Mall</t>
  </si>
  <si>
    <t>Chennai-Mogappair</t>
  </si>
  <si>
    <t>Chennai-Mount_Road</t>
  </si>
  <si>
    <t>Chennai-Selaiyur</t>
  </si>
  <si>
    <t>Chennai-Sholinganallur</t>
  </si>
  <si>
    <t>Chennai-T_Nagar</t>
  </si>
  <si>
    <t>Chennai-Urapakkam</t>
  </si>
  <si>
    <t>Chennai-Vadapalani</t>
  </si>
  <si>
    <t>Chikhli</t>
  </si>
  <si>
    <t>Chikhli-Thala</t>
  </si>
  <si>
    <t>Coimbatore</t>
  </si>
  <si>
    <t>Coimbatore-Prozone_Mall</t>
  </si>
  <si>
    <t>Cuttack</t>
  </si>
  <si>
    <t>Cuttack-College_Square</t>
  </si>
  <si>
    <t>Dabolim</t>
  </si>
  <si>
    <t>Dabolim-Alsto</t>
  </si>
  <si>
    <t>Davanagere</t>
  </si>
  <si>
    <t>Davanagere-Hadadi_Road</t>
  </si>
  <si>
    <t>Dehradun</t>
  </si>
  <si>
    <t>Dehradun-Chakrata_road</t>
  </si>
  <si>
    <t>Dehradun-Rajpur_Road</t>
  </si>
  <si>
    <t>Dehradun-Saharanpur_Road</t>
  </si>
  <si>
    <t>Dhanbad</t>
  </si>
  <si>
    <t>Dhanbad-Prabhatam_Grand_Mall</t>
  </si>
  <si>
    <t>Eluru</t>
  </si>
  <si>
    <t>Eluru-Narsimharaopet</t>
  </si>
  <si>
    <t>Faridabad</t>
  </si>
  <si>
    <t>Faridabad-Crown_Mall</t>
  </si>
  <si>
    <t>Faridabad-NIT_</t>
  </si>
  <si>
    <t>Gandhidham</t>
  </si>
  <si>
    <t>Gandhidham-RT_Road</t>
  </si>
  <si>
    <t>Gandhinagar</t>
  </si>
  <si>
    <t>Gandhinagar-Sargasan_Road</t>
  </si>
  <si>
    <t>Gandhinagar-Sector_11</t>
  </si>
  <si>
    <t>Ghaziabad</t>
  </si>
  <si>
    <t>Ghaziabad-Raj_Nagar_Extension</t>
  </si>
  <si>
    <t>Ghazibad-_Gaur_Central_RDC_Mall</t>
  </si>
  <si>
    <t>Ghazibad-Aditya_Mall</t>
  </si>
  <si>
    <t>Ghazibad-Pacific_Mall</t>
  </si>
  <si>
    <t>Guntur</t>
  </si>
  <si>
    <t>Guntur_-Tadepalle</t>
  </si>
  <si>
    <t>Guntur-Lakshmipuram_Road</t>
  </si>
  <si>
    <t>Gurugram</t>
  </si>
  <si>
    <t>Gurugram-Ambience_Mall</t>
  </si>
  <si>
    <t>Gurugram-Dlf_Mega_Mall</t>
  </si>
  <si>
    <t>Gurugram-Mall_Fifty_One</t>
  </si>
  <si>
    <t>Gurugram-Reach_3_Roads</t>
  </si>
  <si>
    <t>Gurugram-Sector_12</t>
  </si>
  <si>
    <t>Gurugram-Sector_29</t>
  </si>
  <si>
    <t>Gurugram-Sector_86</t>
  </si>
  <si>
    <t>Gurugram-Sohna_Road</t>
  </si>
  <si>
    <t>Gurugram-Worldmark_2</t>
  </si>
  <si>
    <t>Gwalior</t>
  </si>
  <si>
    <t>Gwalior-City_Center</t>
  </si>
  <si>
    <t>Haridwar</t>
  </si>
  <si>
    <t>Haridwar-Ranipur_Mod</t>
  </si>
  <si>
    <t>Hosur</t>
  </si>
  <si>
    <t>Hosur-Bagalur_Road</t>
  </si>
  <si>
    <t>Hubli</t>
  </si>
  <si>
    <t>Hubli-Gokul_Road</t>
  </si>
  <si>
    <t>Hubli-Vidyanagar</t>
  </si>
  <si>
    <t>Hyderabad</t>
  </si>
  <si>
    <t>Hyderabad_-_Boduppal</t>
  </si>
  <si>
    <t>Hyderabad-AS_RaoNagar</t>
  </si>
  <si>
    <t>Hyderabad-Attapur</t>
  </si>
  <si>
    <t>Hyderabad-Dilsukhnagar</t>
  </si>
  <si>
    <t>Hyderabad-Hasthinapuram</t>
  </si>
  <si>
    <t>Hyderabad-Hyderguda</t>
  </si>
  <si>
    <t>Hyderabad-Karmanghat</t>
  </si>
  <si>
    <t>Hyderabad-Khajaguda</t>
  </si>
  <si>
    <t>Hyderabad-Kompally</t>
  </si>
  <si>
    <t>Hyderabad-Kondapur</t>
  </si>
  <si>
    <t>Hyderabad-Kukatpally</t>
  </si>
  <si>
    <t>Hyderabad-L_B_Nagar</t>
  </si>
  <si>
    <t>Hyderabad-Madinaguda</t>
  </si>
  <si>
    <t>Hyderabad-Panjagutta</t>
  </si>
  <si>
    <t>Hyderabad-Ramanthapur_</t>
  </si>
  <si>
    <t>Hyderabad-Sarath_City_Mall</t>
  </si>
  <si>
    <t>Hyderabad-Vanasthalipuram</t>
  </si>
  <si>
    <t>Indore</t>
  </si>
  <si>
    <t>Indore-Aerodrum_Road</t>
  </si>
  <si>
    <t>Indore-Bicholi_Mardana</t>
  </si>
  <si>
    <t>Indore-Phoenix_Citadel</t>
  </si>
  <si>
    <t>Indore-Race_course_Road</t>
  </si>
  <si>
    <t>Indore-Sapna_Sangeeta_Road</t>
  </si>
  <si>
    <t>Indore-Vijay_Nagar_Square</t>
  </si>
  <si>
    <t>Jabalpur</t>
  </si>
  <si>
    <t>Jabalpur-Gorakhpur_Road</t>
  </si>
  <si>
    <t>Jaipur</t>
  </si>
  <si>
    <t>Jaipur_-Vaishali_Nagar</t>
  </si>
  <si>
    <t>Jaipur-Tonk_Road</t>
  </si>
  <si>
    <t>Jaipur-WTP_Mall</t>
  </si>
  <si>
    <t>Jalandhar</t>
  </si>
  <si>
    <t>Jalandhar-Lajpat_Nagar</t>
  </si>
  <si>
    <t>Jalna</t>
  </si>
  <si>
    <t>Jalna-Old_Mondha</t>
  </si>
  <si>
    <t>Jamnagar</t>
  </si>
  <si>
    <t>Jamnagar-Shreeji_One</t>
  </si>
  <si>
    <t>Jamshedpur</t>
  </si>
  <si>
    <t>Jamshedpur-Bistupur</t>
  </si>
  <si>
    <t>Junagadh</t>
  </si>
  <si>
    <t>Junagadh-Timbawadi_Road</t>
  </si>
  <si>
    <t>Kalyan</t>
  </si>
  <si>
    <t>Kalyan-Khadakpada</t>
  </si>
  <si>
    <t>Kalyan-Metro_Junction_Mall</t>
  </si>
  <si>
    <t>Kanpur</t>
  </si>
  <si>
    <t>Kanpur-Awas_Vikas</t>
  </si>
  <si>
    <t>Kanpur-Mall_Road</t>
  </si>
  <si>
    <t>Karimnagar</t>
  </si>
  <si>
    <t>Karimnagar_-_Jagtial_Road</t>
  </si>
  <si>
    <t>Khandwa</t>
  </si>
  <si>
    <t>Khandwa-Indore-Khandwa_Road_</t>
  </si>
  <si>
    <t>Kochi</t>
  </si>
  <si>
    <t>Kochi-Bypass_Road_Vyttila</t>
  </si>
  <si>
    <t>Kochi-Kalamassery</t>
  </si>
  <si>
    <t>Kolhapur</t>
  </si>
  <si>
    <t>Kolhapur-StarBazaar</t>
  </si>
  <si>
    <t>Kota</t>
  </si>
  <si>
    <t>Kota-Dakaniya_Station_Road</t>
  </si>
  <si>
    <t>Kottayam</t>
  </si>
  <si>
    <t>Kottayam-KK_Road</t>
  </si>
  <si>
    <t>Kottayam-MC_Road</t>
  </si>
  <si>
    <t>Kozhikode</t>
  </si>
  <si>
    <t>Kozhikode_-_Hilite_Mall</t>
  </si>
  <si>
    <t>Kozhikode-Mavoor_Road</t>
  </si>
  <si>
    <t>Kurnool</t>
  </si>
  <si>
    <t>Kurnool-Raj_Vihar_Centre</t>
  </si>
  <si>
    <t>Latur</t>
  </si>
  <si>
    <t>Latur-Ambejogai_Road</t>
  </si>
  <si>
    <t>Lucknow</t>
  </si>
  <si>
    <t>Lucknow_-_Vibhuti_Khand</t>
  </si>
  <si>
    <t>Lucknow-Alambagh</t>
  </si>
  <si>
    <t>Lucknow-Aliganj</t>
  </si>
  <si>
    <t>Lucknow-Faizabad_Road</t>
  </si>
  <si>
    <t>Lucknow-Palassio_Mall</t>
  </si>
  <si>
    <t>Ludhiana</t>
  </si>
  <si>
    <t>Ludhiana-Sector__32A</t>
  </si>
  <si>
    <t>Madanapalle</t>
  </si>
  <si>
    <t>Madanapalle-NTR_Road</t>
  </si>
  <si>
    <t>Mahbubnagar</t>
  </si>
  <si>
    <t>Mahbubnagar-Rajendra_Nagar</t>
  </si>
  <si>
    <t>Mandya</t>
  </si>
  <si>
    <t>Mandya-MC_Road</t>
  </si>
  <si>
    <t>Mangalore</t>
  </si>
  <si>
    <t>Mangalore-MAK_Mall</t>
  </si>
  <si>
    <t>Mohali</t>
  </si>
  <si>
    <t>Mohali-CP_67</t>
  </si>
  <si>
    <t>Mohali-TDI_Connaught_Plaza</t>
  </si>
  <si>
    <t>Mohali-VR_Mall</t>
  </si>
  <si>
    <t>Morbi</t>
  </si>
  <si>
    <t>Morbi-Sanala_Road</t>
  </si>
  <si>
    <t>Mumbai</t>
  </si>
  <si>
    <t>Mumbai-Andheri</t>
  </si>
  <si>
    <t>Mumbai-Bhandup_Mall</t>
  </si>
  <si>
    <t>Mumbai-Borivali</t>
  </si>
  <si>
    <t>Mumbai-Chembur</t>
  </si>
  <si>
    <t>Mumbai-Churchgate</t>
  </si>
  <si>
    <t>Mumbai-Fort</t>
  </si>
  <si>
    <t>Mumbai-Ghatkopar_Mall</t>
  </si>
  <si>
    <t>Mumbai-Growel101_Mall</t>
  </si>
  <si>
    <t>Mumbai-Infiniti_Mall</t>
  </si>
  <si>
    <t>Mumbai-Juhu</t>
  </si>
  <si>
    <t>Mumbai-Kandivali</t>
  </si>
  <si>
    <t>Mumbai-Kandivali_West_</t>
  </si>
  <si>
    <t>Mumbai-Kurla_LBS_Road</t>
  </si>
  <si>
    <t>Mumbai-Mulund</t>
  </si>
  <si>
    <t>Mumbai-Nalasopara_West</t>
  </si>
  <si>
    <t>Mumbai-Oberoi_Mall</t>
  </si>
  <si>
    <t>Mumbai-PMC_Kurla_Mall</t>
  </si>
  <si>
    <t>Mumbai-PMC_Lower_Parel_Mall</t>
  </si>
  <si>
    <t>Mumbai-Powai</t>
  </si>
  <si>
    <t>Mumbai-Prabhadevi</t>
  </si>
  <si>
    <t>Mumbai-Sion</t>
  </si>
  <si>
    <t>Mumbai-Virar</t>
  </si>
  <si>
    <t>Mumbai-Virar_East</t>
  </si>
  <si>
    <t>Mysore</t>
  </si>
  <si>
    <t>Mysore-Double_Road</t>
  </si>
  <si>
    <t>Nadiad</t>
  </si>
  <si>
    <t>Nadiad-Uttarsanda_Road</t>
  </si>
  <si>
    <t>Nagpur</t>
  </si>
  <si>
    <t>Nagpur-Wardha_Road</t>
  </si>
  <si>
    <t>Nashik</t>
  </si>
  <si>
    <t>Nashik-Dindori_Road</t>
  </si>
  <si>
    <t>Nashik-Gangapur_Road</t>
  </si>
  <si>
    <t>Nashik-Nashik_Road</t>
  </si>
  <si>
    <t>Nashik-Solitario</t>
  </si>
  <si>
    <t>Navi_Mumbai</t>
  </si>
  <si>
    <t>Navi_Mumbai-Belapur</t>
  </si>
  <si>
    <t>Navi_Mumbai-Kamothe_</t>
  </si>
  <si>
    <t>Navi_Mumbai-Kharghar</t>
  </si>
  <si>
    <t>Navi_Mumbai-Ulwe</t>
  </si>
  <si>
    <t>Navi_Mumbai-Vashi</t>
  </si>
  <si>
    <t>Navsari</t>
  </si>
  <si>
    <t>Navsari-Grid_Road</t>
  </si>
  <si>
    <t>New_Delhi</t>
  </si>
  <si>
    <t>Delhi_-_DLF_Avenue_Mall</t>
  </si>
  <si>
    <t>Delhi-CBD_Shahdara</t>
  </si>
  <si>
    <t>Delhi-Civil_Lines</t>
  </si>
  <si>
    <t>Delhi-Connaught_Place</t>
  </si>
  <si>
    <t>Delhi-Daryaganj</t>
  </si>
  <si>
    <t>Delhi-DB_Gupta_Road</t>
  </si>
  <si>
    <t>Delhi-Dwarka</t>
  </si>
  <si>
    <t>Delhi-East_Of_Kailash</t>
  </si>
  <si>
    <t>Delhi-EPICAH_Mall</t>
  </si>
  <si>
    <t>Delhi-GT_Karnal_Road</t>
  </si>
  <si>
    <t>Delhi-Janakpuri_</t>
  </si>
  <si>
    <t>Delhi-Janakpuri_C1_Block</t>
  </si>
  <si>
    <t>Delhi-Kamlanagar</t>
  </si>
  <si>
    <t>Delhi-Lajpat_Nagar</t>
  </si>
  <si>
    <t>Delhi-Malviya_Nagar</t>
  </si>
  <si>
    <t>Delhi-Pacific_Mall</t>
  </si>
  <si>
    <t>Delhi-Patparganj</t>
  </si>
  <si>
    <t>Delhi-Pitampura</t>
  </si>
  <si>
    <t>Delhi-Preet_Vihar</t>
  </si>
  <si>
    <t>Delhi-Punjabi_Bagh</t>
  </si>
  <si>
    <t>Delhi-Pusa_Road</t>
  </si>
  <si>
    <t>Delhi-Rajouri</t>
  </si>
  <si>
    <t>Delhi-Rohini</t>
  </si>
  <si>
    <t>Delhi-Rohini_West_Mall</t>
  </si>
  <si>
    <t>Delhi-Saket</t>
  </si>
  <si>
    <t>Delhi-Shahdara</t>
  </si>
  <si>
    <t>Delhi-SouthEx</t>
  </si>
  <si>
    <t>Delhi-Vasant_Kunj_Mall</t>
  </si>
  <si>
    <t>Delhi-Vegas_Mall</t>
  </si>
  <si>
    <t>Delhi-West_Patel_Nagar</t>
  </si>
  <si>
    <t>Noida</t>
  </si>
  <si>
    <t>Greater_Noida-Ansal_Plaza_Mall</t>
  </si>
  <si>
    <t>Noida-Gaur_Mall</t>
  </si>
  <si>
    <t>Noida-Golden_I</t>
  </si>
  <si>
    <t>Noida-Logix_Mall</t>
  </si>
  <si>
    <t>Noida-Mall_of_India</t>
  </si>
  <si>
    <t>Noida-Sector_122</t>
  </si>
  <si>
    <t>Ongole</t>
  </si>
  <si>
    <t>Ongole-Trunk_Road</t>
  </si>
  <si>
    <t>Palakkad</t>
  </si>
  <si>
    <t>Palakkad-Stadium_Bypass_Road</t>
  </si>
  <si>
    <t>Panchkula</t>
  </si>
  <si>
    <t>Panchkula-Sector_11</t>
  </si>
  <si>
    <t>Panipat</t>
  </si>
  <si>
    <t>Panipat-Mittal_Mega_Mall</t>
  </si>
  <si>
    <t>Pathankot</t>
  </si>
  <si>
    <t>Pathankot-Dalhousie_Road</t>
  </si>
  <si>
    <t>Patiala</t>
  </si>
  <si>
    <t>Patiala-Bhupendra_Road</t>
  </si>
  <si>
    <t>Perinthalmanna</t>
  </si>
  <si>
    <t>Perinthalmanna-Bypass_Junction</t>
  </si>
  <si>
    <t>Porbandar</t>
  </si>
  <si>
    <t>Porbandar-Jalaram_Colony</t>
  </si>
  <si>
    <t>Porvorim</t>
  </si>
  <si>
    <t>Porvorim-Bardez</t>
  </si>
  <si>
    <t>Pune</t>
  </si>
  <si>
    <t>Pune_-_Chakan</t>
  </si>
  <si>
    <t>Pune_-_Westend_Mall</t>
  </si>
  <si>
    <t>Pune-93_Avenue</t>
  </si>
  <si>
    <t>Pune-Aero_Mall_</t>
  </si>
  <si>
    <t>Pune-Baner</t>
  </si>
  <si>
    <t>Pune-Bavdhan</t>
  </si>
  <si>
    <t>Pune-Chinchawad</t>
  </si>
  <si>
    <t>Pune-Datta_Mandir_Road</t>
  </si>
  <si>
    <t>Pune-Hinjewadi</t>
  </si>
  <si>
    <t>Pune-JVA_Mall</t>
  </si>
  <si>
    <t>Pune-Katraj</t>
  </si>
  <si>
    <t>Pune-Kothrud</t>
  </si>
  <si>
    <t>Pune-Pimpri</t>
  </si>
  <si>
    <t>Pune-PMC_Mall</t>
  </si>
  <si>
    <t>Pune-Seasons_Mall</t>
  </si>
  <si>
    <t>Pune-Sinhgad_Road</t>
  </si>
  <si>
    <t>Pune-Wagholi</t>
  </si>
  <si>
    <t>Pune-Wakad</t>
  </si>
  <si>
    <t>Raipur</t>
  </si>
  <si>
    <t>Raipur-Bhatagaon</t>
  </si>
  <si>
    <t>Raipur-Pandri_Road</t>
  </si>
  <si>
    <t>Raipur-VIP_Chowk</t>
  </si>
  <si>
    <t>Rajnandgaon</t>
  </si>
  <si>
    <t>Rajnandgaon-Basantpur_Road</t>
  </si>
  <si>
    <t>Ratlam</t>
  </si>
  <si>
    <t>Ratlam-Do_Batti_Chowk</t>
  </si>
  <si>
    <t>Rewa</t>
  </si>
  <si>
    <t>Rewa-Urrahat</t>
  </si>
  <si>
    <t>Sagar</t>
  </si>
  <si>
    <t>Sagar-Makroniya</t>
  </si>
  <si>
    <t>Salem</t>
  </si>
  <si>
    <t>Salem-Bharathi_Street</t>
  </si>
  <si>
    <t>Sanand</t>
  </si>
  <si>
    <t>Sanand-Vardhman_Square</t>
  </si>
  <si>
    <t>Sangrur</t>
  </si>
  <si>
    <t>Sangrur-Sunami_Gate</t>
  </si>
  <si>
    <t>Satna</t>
  </si>
  <si>
    <t>Satna-Panna_Road</t>
  </si>
  <si>
    <t>Sehore</t>
  </si>
  <si>
    <t>Sehore-Chanakyapuri</t>
  </si>
  <si>
    <t>Shivamogga</t>
  </si>
  <si>
    <t>Shivamoga-Savalanga_Road</t>
  </si>
  <si>
    <t>Solapur</t>
  </si>
  <si>
    <t>Solapur-Hotgi_Road</t>
  </si>
  <si>
    <t>Solapur-Murarji_Peth</t>
  </si>
  <si>
    <t>Sonipat</t>
  </si>
  <si>
    <t>Sonipat-Atlas_Road</t>
  </si>
  <si>
    <t>Sriganganagar</t>
  </si>
  <si>
    <t>Sriganganagar-Ridhi_Sidhi_Enclave</t>
  </si>
  <si>
    <t>Surendranagar</t>
  </si>
  <si>
    <t>Surendranagar_–_Upasna_circle</t>
  </si>
  <si>
    <t>Thane</t>
  </si>
  <si>
    <t>Thane-Bhayander</t>
  </si>
  <si>
    <t>Thane-Ghodbunder_Road</t>
  </si>
  <si>
    <t>Thane-Kalyan_Shilphata_Road</t>
  </si>
  <si>
    <t>Ulhasnagar-Central_Hospital_Road</t>
  </si>
  <si>
    <t>Thrissur</t>
  </si>
  <si>
    <t>Thrissur-MG_Road</t>
  </si>
  <si>
    <t>Tirupati</t>
  </si>
  <si>
    <t>Tirupati-TUDA_Road</t>
  </si>
  <si>
    <t>Udaipur</t>
  </si>
  <si>
    <t>Udaipur-RK_Circle</t>
  </si>
  <si>
    <t>Udupi</t>
  </si>
  <si>
    <t>Udupi-Manipal_Road</t>
  </si>
  <si>
    <t>Ujjain</t>
  </si>
  <si>
    <t>Ujjain-Dewas_Road</t>
  </si>
  <si>
    <t>Valsad</t>
  </si>
  <si>
    <t>Valsad-Dharampur_Road</t>
  </si>
  <si>
    <t>Vapi</t>
  </si>
  <si>
    <t>Vapi-Daman_Road</t>
  </si>
  <si>
    <t>Vapi-GIDC</t>
  </si>
  <si>
    <t>Vashi</t>
  </si>
  <si>
    <t>Vashi-Raghuleela_Mall</t>
  </si>
  <si>
    <t>Vijayapura</t>
  </si>
  <si>
    <t>Vijayapura-Lingad_Gudi_Road</t>
  </si>
  <si>
    <t>Visakhapatnam</t>
  </si>
  <si>
    <t>Vizag-Muralinagar</t>
  </si>
  <si>
    <t>Vizag-Sripuram</t>
  </si>
  <si>
    <t>Yamunanagar</t>
  </si>
  <si>
    <t>Yamunanagar-Gobindpuri_Road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</si>
</sst>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5" fillId="2" borderId="1" xfId="0" applyFont="1" applyFill="1" applyBorder="1"/>
    <xf numFmtId="0" fontId="5" fillId="2" borderId="5" xfId="0" applyFont="1" applyFill="1" applyBorder="1"/>
    <xf numFmtId="0" fontId="8" fillId="4" borderId="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3" fontId="1" fillId="6" borderId="34" xfId="0" applyNumberFormat="1" applyFont="1" applyFill="1" applyBorder="1" applyAlignment="1">
      <alignment horizontal="center" vertical="center"/>
    </xf>
    <xf numFmtId="3" fontId="1" fillId="6" borderId="35" xfId="0" applyNumberFormat="1" applyFont="1" applyFill="1" applyBorder="1" applyAlignment="1">
      <alignment horizontal="center" vertical="center"/>
    </xf>
    <xf numFmtId="3" fontId="1" fillId="6" borderId="33" xfId="0" applyNumberFormat="1" applyFont="1" applyFill="1" applyBorder="1" applyAlignment="1">
      <alignment horizontal="center" vertical="center"/>
    </xf>
    <xf numFmtId="3" fontId="1" fillId="6" borderId="36" xfId="0" applyNumberFormat="1" applyFont="1" applyFill="1" applyBorder="1" applyAlignment="1">
      <alignment horizontal="center" vertical="center"/>
    </xf>
    <xf numFmtId="3" fontId="1" fillId="6" borderId="37" xfId="0" applyNumberFormat="1" applyFont="1" applyFill="1" applyBorder="1" applyAlignment="1">
      <alignment horizontal="center" vertical="center"/>
    </xf>
    <xf numFmtId="3" fontId="1" fillId="6" borderId="38" xfId="0" applyNumberFormat="1" applyFont="1" applyFill="1" applyBorder="1" applyAlignment="1">
      <alignment horizontal="center" vertical="center"/>
    </xf>
    <xf numFmtId="9" fontId="1" fillId="6" borderId="37" xfId="0" applyNumberFormat="1" applyFont="1" applyFill="1" applyBorder="1" applyAlignment="1">
      <alignment horizontal="center" vertical="center"/>
    </xf>
    <xf numFmtId="9" fontId="1" fillId="6" borderId="39" xfId="0" applyNumberFormat="1" applyFont="1" applyFill="1" applyBorder="1" applyAlignment="1">
      <alignment horizontal="center" vertical="center"/>
    </xf>
    <xf numFmtId="9" fontId="1" fillId="6" borderId="34" xfId="0" applyNumberFormat="1" applyFont="1" applyFill="1" applyBorder="1" applyAlignment="1">
      <alignment horizontal="center" vertical="center"/>
    </xf>
    <xf numFmtId="9" fontId="1" fillId="6" borderId="35" xfId="0" applyNumberFormat="1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 textRotation="180"/>
    </xf>
    <xf numFmtId="9" fontId="1" fillId="6" borderId="37" xfId="0" applyNumberFormat="1" applyFont="1" applyFill="1" applyBorder="1" applyAlignment="1">
      <alignment horizontal="center"/>
    </xf>
    <xf numFmtId="9" fontId="1" fillId="6" borderId="34" xfId="0" applyNumberFormat="1" applyFont="1" applyFill="1" applyBorder="1" applyAlignment="1">
      <alignment horizontal="center"/>
    </xf>
    <xf numFmtId="9" fontId="1" fillId="6" borderId="36" xfId="0" applyNumberFormat="1" applyFont="1" applyFill="1" applyBorder="1" applyAlignment="1">
      <alignment horizontal="center"/>
    </xf>
    <xf numFmtId="0" fontId="0" fillId="0" borderId="39" xfId="0" applyBorder="1"/>
    <xf numFmtId="3" fontId="1" fillId="6" borderId="43" xfId="0" applyNumberFormat="1" applyFont="1" applyFill="1" applyBorder="1" applyAlignment="1">
      <alignment horizontal="center" vertical="center"/>
    </xf>
    <xf numFmtId="3" fontId="1" fillId="6" borderId="44" xfId="0" applyNumberFormat="1" applyFont="1" applyFill="1" applyBorder="1" applyAlignment="1">
      <alignment horizontal="center" vertical="center"/>
    </xf>
    <xf numFmtId="3" fontId="1" fillId="6" borderId="45" xfId="0" applyNumberFormat="1" applyFont="1" applyFill="1" applyBorder="1" applyAlignment="1">
      <alignment horizontal="center" vertical="center"/>
    </xf>
    <xf numFmtId="3" fontId="1" fillId="6" borderId="28" xfId="0" applyNumberFormat="1" applyFont="1" applyFill="1" applyBorder="1" applyAlignment="1">
      <alignment horizontal="center" vertical="center"/>
    </xf>
    <xf numFmtId="3" fontId="1" fillId="6" borderId="31" xfId="0" applyNumberFormat="1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textRotation="180"/>
    </xf>
    <xf numFmtId="9" fontId="1" fillId="6" borderId="47" xfId="0" applyNumberFormat="1" applyFont="1" applyFill="1" applyBorder="1" applyAlignment="1">
      <alignment horizontal="center"/>
    </xf>
    <xf numFmtId="9" fontId="1" fillId="6" borderId="47" xfId="0" applyNumberFormat="1" applyFont="1" applyFill="1" applyBorder="1" applyAlignment="1">
      <alignment horizontal="center" vertical="center"/>
    </xf>
    <xf numFmtId="9" fontId="1" fillId="6" borderId="0" xfId="0" applyNumberFormat="1" applyFont="1" applyFill="1" applyAlignment="1">
      <alignment horizontal="center" vertical="center"/>
    </xf>
    <xf numFmtId="9" fontId="1" fillId="6" borderId="28" xfId="0" applyNumberFormat="1" applyFont="1" applyFill="1" applyBorder="1" applyAlignment="1">
      <alignment horizontal="center"/>
    </xf>
    <xf numFmtId="9" fontId="1" fillId="6" borderId="32" xfId="0" applyNumberFormat="1" applyFont="1" applyFill="1" applyBorder="1" applyAlignment="1">
      <alignment horizontal="center"/>
    </xf>
    <xf numFmtId="9" fontId="1" fillId="6" borderId="33" xfId="0" applyNumberFormat="1" applyFont="1" applyFill="1" applyBorder="1" applyAlignment="1">
      <alignment horizontal="center" vertical="center"/>
    </xf>
    <xf numFmtId="0" fontId="2" fillId="0" borderId="0" xfId="0" applyFont="1"/>
    <xf numFmtId="9" fontId="1" fillId="6" borderId="49" xfId="0" applyNumberFormat="1" applyFont="1" applyFill="1" applyBorder="1" applyAlignment="1">
      <alignment horizontal="center" vertical="center"/>
    </xf>
    <xf numFmtId="3" fontId="1" fillId="6" borderId="50" xfId="0" applyNumberFormat="1" applyFont="1" applyFill="1" applyBorder="1" applyAlignment="1">
      <alignment horizontal="center" vertical="center"/>
    </xf>
    <xf numFmtId="3" fontId="1" fillId="6" borderId="51" xfId="0" applyNumberFormat="1" applyFont="1" applyFill="1" applyBorder="1" applyAlignment="1">
      <alignment horizontal="center" vertical="center"/>
    </xf>
    <xf numFmtId="3" fontId="1" fillId="6" borderId="52" xfId="0" applyNumberFormat="1" applyFont="1" applyFill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 textRotation="180"/>
    </xf>
    <xf numFmtId="9" fontId="1" fillId="6" borderId="54" xfId="0" applyNumberFormat="1" applyFont="1" applyFill="1" applyBorder="1" applyAlignment="1">
      <alignment horizontal="center"/>
    </xf>
    <xf numFmtId="9" fontId="1" fillId="6" borderId="55" xfId="0" applyNumberFormat="1" applyFont="1" applyFill="1" applyBorder="1" applyAlignment="1">
      <alignment horizontal="center" vertical="center"/>
    </xf>
    <xf numFmtId="9" fontId="1" fillId="6" borderId="48" xfId="0" applyNumberFormat="1" applyFont="1" applyFill="1" applyBorder="1" applyAlignment="1">
      <alignment horizontal="center" vertical="center"/>
    </xf>
    <xf numFmtId="9" fontId="1" fillId="6" borderId="51" xfId="0" applyNumberFormat="1" applyFont="1" applyFill="1" applyBorder="1" applyAlignment="1">
      <alignment horizontal="center"/>
    </xf>
    <xf numFmtId="9" fontId="1" fillId="6" borderId="56" xfId="0" applyNumberFormat="1" applyFont="1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9" fontId="0" fillId="0" borderId="20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7" fillId="0" borderId="54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9" fontId="7" fillId="0" borderId="27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9" fontId="2" fillId="0" borderId="27" xfId="0" applyNumberFormat="1" applyFont="1" applyBorder="1" applyAlignment="1">
      <alignment horizontal="center"/>
    </xf>
    <xf numFmtId="9" fontId="2" fillId="0" borderId="59" xfId="0" applyNumberFormat="1" applyFont="1" applyBorder="1" applyAlignment="1">
      <alignment horizontal="center"/>
    </xf>
    <xf numFmtId="9" fontId="7" fillId="0" borderId="8" xfId="0" applyNumberFormat="1" applyFont="1" applyBorder="1" applyAlignment="1">
      <alignment horizontal="center" vertical="center"/>
    </xf>
    <xf numFmtId="9" fontId="7" fillId="0" borderId="7" xfId="0" applyNumberFormat="1" applyFont="1" applyBorder="1" applyAlignment="1">
      <alignment horizontal="center" vertical="center"/>
    </xf>
    <xf numFmtId="9" fontId="7" fillId="0" borderId="20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9" fontId="2" fillId="0" borderId="20" xfId="0" applyNumberFormat="1" applyFont="1" applyBorder="1" applyAlignment="1">
      <alignment horizontal="center"/>
    </xf>
    <xf numFmtId="9" fontId="2" fillId="0" borderId="22" xfId="0" applyNumberFormat="1" applyFont="1" applyBorder="1" applyAlignment="1">
      <alignment horizontal="center"/>
    </xf>
    <xf numFmtId="0" fontId="7" fillId="12" borderId="57" xfId="0" applyFont="1" applyFill="1" applyBorder="1" applyAlignment="1">
      <alignment vertical="center"/>
    </xf>
    <xf numFmtId="0" fontId="7" fillId="12" borderId="6" xfId="0" applyFont="1" applyFill="1" applyBorder="1" applyAlignment="1">
      <alignment vertical="center"/>
    </xf>
    <xf numFmtId="0" fontId="6" fillId="11" borderId="20" xfId="0" applyFont="1" applyFill="1" applyBorder="1" applyAlignment="1">
      <alignment horizontal="center" vertical="center"/>
    </xf>
    <xf numFmtId="0" fontId="6" fillId="11" borderId="19" xfId="0" applyFont="1" applyFill="1" applyBorder="1" applyAlignment="1">
      <alignment horizontal="center" vertical="center"/>
    </xf>
    <xf numFmtId="0" fontId="7" fillId="12" borderId="25" xfId="0" applyFont="1" applyFill="1" applyBorder="1" applyAlignment="1">
      <alignment vertical="center"/>
    </xf>
    <xf numFmtId="0" fontId="8" fillId="13" borderId="13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9" fontId="7" fillId="14" borderId="15" xfId="0" applyNumberFormat="1" applyFont="1" applyFill="1" applyBorder="1" applyAlignment="1">
      <alignment horizontal="center" vertical="center"/>
    </xf>
    <xf numFmtId="9" fontId="7" fillId="14" borderId="13" xfId="0" applyNumberFormat="1" applyFont="1" applyFill="1" applyBorder="1" applyAlignment="1">
      <alignment horizontal="center" vertical="center"/>
    </xf>
    <xf numFmtId="9" fontId="7" fillId="14" borderId="30" xfId="0" applyNumberFormat="1" applyFont="1" applyFill="1" applyBorder="1" applyAlignment="1">
      <alignment horizontal="center" vertical="center"/>
    </xf>
    <xf numFmtId="9" fontId="7" fillId="14" borderId="0" xfId="0" applyNumberFormat="1" applyFont="1" applyFill="1" applyAlignment="1">
      <alignment horizontal="center" vertical="center"/>
    </xf>
    <xf numFmtId="9" fontId="7" fillId="14" borderId="17" xfId="0" applyNumberFormat="1" applyFont="1" applyFill="1" applyBorder="1" applyAlignment="1">
      <alignment horizontal="center" vertical="center"/>
    </xf>
    <xf numFmtId="0" fontId="0" fillId="14" borderId="0" xfId="0" applyFill="1"/>
    <xf numFmtId="3" fontId="3" fillId="6" borderId="34" xfId="0" applyNumberFormat="1" applyFont="1" applyFill="1" applyBorder="1" applyAlignment="1">
      <alignment horizontal="center" vertical="center"/>
    </xf>
    <xf numFmtId="3" fontId="3" fillId="6" borderId="35" xfId="0" applyNumberFormat="1" applyFont="1" applyFill="1" applyBorder="1" applyAlignment="1">
      <alignment horizontal="center" vertical="center"/>
    </xf>
    <xf numFmtId="3" fontId="3" fillId="6" borderId="38" xfId="0" applyNumberFormat="1" applyFont="1" applyFill="1" applyBorder="1" applyAlignment="1">
      <alignment horizontal="center" vertical="center"/>
    </xf>
    <xf numFmtId="9" fontId="3" fillId="6" borderId="34" xfId="0" applyNumberFormat="1" applyFont="1" applyFill="1" applyBorder="1" applyAlignment="1">
      <alignment horizontal="center"/>
    </xf>
    <xf numFmtId="9" fontId="3" fillId="6" borderId="37" xfId="0" applyNumberFormat="1" applyFont="1" applyFill="1" applyBorder="1" applyAlignment="1">
      <alignment horizontal="center"/>
    </xf>
    <xf numFmtId="9" fontId="3" fillId="6" borderId="49" xfId="0" applyNumberFormat="1" applyFont="1" applyFill="1" applyBorder="1" applyAlignment="1">
      <alignment horizontal="center"/>
    </xf>
    <xf numFmtId="0" fontId="3" fillId="6" borderId="38" xfId="0" applyFont="1" applyFill="1" applyBorder="1"/>
    <xf numFmtId="9" fontId="3" fillId="6" borderId="20" xfId="0" applyNumberFormat="1" applyFont="1" applyFill="1" applyBorder="1" applyAlignment="1">
      <alignment horizontal="center"/>
    </xf>
    <xf numFmtId="9" fontId="3" fillId="6" borderId="39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/>
    </xf>
    <xf numFmtId="9" fontId="0" fillId="0" borderId="27" xfId="0" applyNumberFormat="1" applyBorder="1" applyAlignment="1">
      <alignment horizontal="center"/>
    </xf>
    <xf numFmtId="9" fontId="0" fillId="0" borderId="54" xfId="0" applyNumberFormat="1" applyBorder="1" applyAlignment="1">
      <alignment horizontal="center"/>
    </xf>
    <xf numFmtId="0" fontId="8" fillId="10" borderId="7" xfId="0" applyFont="1" applyFill="1" applyBorder="1" applyAlignment="1">
      <alignment horizontal="center" vertical="center"/>
    </xf>
    <xf numFmtId="0" fontId="0" fillId="0" borderId="61" xfId="0" applyBorder="1"/>
    <xf numFmtId="0" fontId="0" fillId="0" borderId="30" xfId="0" applyBorder="1"/>
    <xf numFmtId="0" fontId="0" fillId="0" borderId="18" xfId="0" applyBorder="1"/>
    <xf numFmtId="0" fontId="8" fillId="10" borderId="8" xfId="0" applyFont="1" applyFill="1" applyBorder="1" applyAlignment="1">
      <alignment horizontal="center" vertical="center"/>
    </xf>
    <xf numFmtId="0" fontId="6" fillId="13" borderId="31" xfId="0" applyFont="1" applyFill="1" applyBorder="1" applyAlignment="1">
      <alignment horizontal="center" vertical="center" textRotation="180"/>
    </xf>
    <xf numFmtId="9" fontId="1" fillId="6" borderId="36" xfId="0" applyNumberFormat="1" applyFont="1" applyFill="1" applyBorder="1" applyAlignment="1">
      <alignment horizontal="center" vertical="center"/>
    </xf>
    <xf numFmtId="3" fontId="1" fillId="6" borderId="46" xfId="0" applyNumberFormat="1" applyFont="1" applyFill="1" applyBorder="1" applyAlignment="1">
      <alignment horizontal="center" vertical="center"/>
    </xf>
    <xf numFmtId="3" fontId="3" fillId="6" borderId="33" xfId="0" applyNumberFormat="1" applyFont="1" applyFill="1" applyBorder="1" applyAlignment="1">
      <alignment horizontal="center" vertical="center"/>
    </xf>
    <xf numFmtId="9" fontId="3" fillId="6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15" borderId="6" xfId="0" applyFont="1" applyFill="1" applyBorder="1" applyAlignment="1">
      <alignment vertical="center"/>
    </xf>
    <xf numFmtId="0" fontId="7" fillId="16" borderId="6" xfId="0" applyFont="1" applyFill="1" applyBorder="1" applyAlignment="1">
      <alignment vertical="center"/>
    </xf>
    <xf numFmtId="0" fontId="7" fillId="15" borderId="57" xfId="0" applyFont="1" applyFill="1" applyBorder="1" applyAlignment="1">
      <alignment vertical="center"/>
    </xf>
    <xf numFmtId="0" fontId="0" fillId="17" borderId="60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57" xfId="0" applyFill="1" applyBorder="1" applyAlignment="1">
      <alignment horizontal="center" vertical="center"/>
    </xf>
    <xf numFmtId="0" fontId="0" fillId="17" borderId="58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59" xfId="0" applyFill="1" applyBorder="1" applyAlignment="1">
      <alignment horizontal="center" vertical="center"/>
    </xf>
    <xf numFmtId="0" fontId="7" fillId="18" borderId="57" xfId="0" applyFont="1" applyFill="1" applyBorder="1" applyAlignment="1">
      <alignment vertical="center"/>
    </xf>
    <xf numFmtId="0" fontId="7" fillId="18" borderId="6" xfId="0" applyFont="1" applyFill="1" applyBorder="1" applyAlignment="1">
      <alignment vertical="center"/>
    </xf>
    <xf numFmtId="0" fontId="7" fillId="18" borderId="25" xfId="0" applyFont="1" applyFill="1" applyBorder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9" fillId="19" borderId="6" xfId="0" applyFont="1" applyFill="1" applyBorder="1" applyAlignment="1">
      <alignment vertical="center"/>
    </xf>
    <xf numFmtId="0" fontId="7" fillId="20" borderId="6" xfId="0" applyFont="1" applyFill="1" applyBorder="1" applyAlignment="1">
      <alignment vertical="center"/>
    </xf>
    <xf numFmtId="164" fontId="3" fillId="6" borderId="49" xfId="0" applyNumberFormat="1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29" xfId="0" applyFont="1" applyFill="1" applyBorder="1" applyAlignment="1">
      <alignment horizontal="center" vertical="center"/>
    </xf>
    <xf numFmtId="0" fontId="8" fillId="10" borderId="47" xfId="0" applyFont="1" applyFill="1" applyBorder="1" applyAlignment="1">
      <alignment horizontal="center" vertical="center"/>
    </xf>
    <xf numFmtId="0" fontId="8" fillId="10" borderId="54" xfId="0" applyFont="1" applyFill="1" applyBorder="1" applyAlignment="1">
      <alignment horizontal="center" vertical="center"/>
    </xf>
    <xf numFmtId="0" fontId="6" fillId="11" borderId="19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/>
    </xf>
    <xf numFmtId="0" fontId="3" fillId="6" borderId="34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 vertical="top" textRotation="255"/>
    </xf>
    <xf numFmtId="0" fontId="6" fillId="8" borderId="20" xfId="0" applyFont="1" applyFill="1" applyBorder="1" applyAlignment="1">
      <alignment horizontal="center" vertical="top" textRotation="255"/>
    </xf>
    <xf numFmtId="0" fontId="6" fillId="11" borderId="27" xfId="0" applyFont="1" applyFill="1" applyBorder="1" applyAlignment="1">
      <alignment horizontal="center" vertical="top" textRotation="255"/>
    </xf>
    <xf numFmtId="0" fontId="6" fillId="11" borderId="20" xfId="0" applyFont="1" applyFill="1" applyBorder="1" applyAlignment="1">
      <alignment horizontal="center" vertical="top" textRotation="255"/>
    </xf>
    <xf numFmtId="0" fontId="1" fillId="6" borderId="33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6" fillId="8" borderId="45" xfId="0" applyFont="1" applyFill="1" applyBorder="1" applyAlignment="1">
      <alignment horizontal="center" vertical="top" textRotation="255"/>
    </xf>
    <xf numFmtId="0" fontId="6" fillId="8" borderId="18" xfId="0" applyFont="1" applyFill="1" applyBorder="1" applyAlignment="1">
      <alignment horizontal="center" vertical="top" textRotation="255"/>
    </xf>
    <xf numFmtId="0" fontId="6" fillId="8" borderId="53" xfId="0" applyFont="1" applyFill="1" applyBorder="1" applyAlignment="1">
      <alignment horizontal="center" vertical="top" textRotation="255"/>
    </xf>
    <xf numFmtId="0" fontId="8" fillId="9" borderId="40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48" xfId="0" applyFont="1" applyFill="1" applyBorder="1" applyAlignment="1">
      <alignment horizontal="center" vertical="center"/>
    </xf>
    <xf numFmtId="0" fontId="1" fillId="6" borderId="41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9" borderId="33" xfId="0" applyFont="1" applyFill="1" applyBorder="1" applyAlignment="1">
      <alignment horizontal="center" vertical="center"/>
    </xf>
    <xf numFmtId="0" fontId="1" fillId="9" borderId="34" xfId="0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/>
    </xf>
    <xf numFmtId="0" fontId="8" fillId="10" borderId="47" xfId="0" applyFont="1" applyFill="1" applyBorder="1" applyAlignment="1">
      <alignment horizontal="center" vertical="center" textRotation="255"/>
    </xf>
    <xf numFmtId="0" fontId="8" fillId="10" borderId="54" xfId="0" applyFont="1" applyFill="1" applyBorder="1" applyAlignment="1">
      <alignment horizontal="center" vertical="center" textRotation="255"/>
    </xf>
    <xf numFmtId="0" fontId="6" fillId="11" borderId="28" xfId="0" applyFont="1" applyFill="1" applyBorder="1" applyAlignment="1">
      <alignment horizontal="center" vertical="center" textRotation="180"/>
    </xf>
    <xf numFmtId="0" fontId="6" fillId="11" borderId="25" xfId="0" applyFont="1" applyFill="1" applyBorder="1" applyAlignment="1">
      <alignment horizontal="center" vertical="center" textRotation="180"/>
    </xf>
    <xf numFmtId="0" fontId="6" fillId="11" borderId="31" xfId="0" applyFont="1" applyFill="1" applyBorder="1" applyAlignment="1">
      <alignment horizontal="center" vertical="center" textRotation="180"/>
    </xf>
    <xf numFmtId="0" fontId="8" fillId="4" borderId="1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8" fillId="4" borderId="32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8" fillId="4" borderId="6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21" borderId="8" xfId="0" applyFont="1" applyFill="1" applyBorder="1" applyAlignment="1">
      <alignment horizontal="center" vertical="center"/>
    </xf>
    <xf numFmtId="0" fontId="8" fillId="21" borderId="29" xfId="0" applyFont="1" applyFill="1" applyBorder="1" applyAlignment="1">
      <alignment horizontal="center" vertical="center"/>
    </xf>
    <xf numFmtId="0" fontId="8" fillId="21" borderId="47" xfId="0" applyFont="1" applyFill="1" applyBorder="1" applyAlignment="1">
      <alignment horizontal="center" vertical="center"/>
    </xf>
    <xf numFmtId="0" fontId="8" fillId="21" borderId="54" xfId="0" applyFont="1" applyFill="1" applyBorder="1" applyAlignment="1">
      <alignment horizontal="center" vertical="center"/>
    </xf>
    <xf numFmtId="0" fontId="8" fillId="21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2584-06F8-4684-8DBC-C45A4E1FD54A}">
  <dimension ref="A1:AO378"/>
  <sheetViews>
    <sheetView showGridLines="0" tabSelected="1" workbookViewId="0">
      <pane xSplit="4" ySplit="4" topLeftCell="E50" activePane="bottomRight" state="frozen"/>
      <selection pane="bottomRight" activeCell="B74" sqref="B74"/>
      <selection pane="bottomLeft" activeCell="A5" sqref="A5"/>
      <selection pane="topRight" activeCell="E1" sqref="E1"/>
    </sheetView>
  </sheetViews>
  <sheetFormatPr defaultRowHeight="15"/>
  <cols>
    <col min="1" max="1" width="8.7109375" bestFit="1" customWidth="1"/>
    <col min="2" max="2" width="14.5703125" bestFit="1" customWidth="1"/>
    <col min="3" max="3" width="10" bestFit="1" customWidth="1"/>
    <col min="4" max="4" width="33.7109375" bestFit="1" customWidth="1"/>
    <col min="5" max="5" width="9.140625" style="112" bestFit="1" customWidth="1"/>
    <col min="6" max="7" width="9.140625" bestFit="1" customWidth="1"/>
    <col min="8" max="8" width="9.140625" style="112" bestFit="1" customWidth="1"/>
    <col min="9" max="9" width="9.140625" bestFit="1" customWidth="1"/>
    <col min="10" max="10" width="9.140625" style="113" bestFit="1" customWidth="1"/>
    <col min="11" max="11" width="9.140625" bestFit="1" customWidth="1"/>
    <col min="12" max="12" width="8.85546875" bestFit="1" customWidth="1"/>
    <col min="13" max="13" width="8.85546875" customWidth="1"/>
    <col min="14" max="14" width="9.140625" style="114" bestFit="1" customWidth="1"/>
    <col min="15" max="15" width="9.140625" style="113" customWidth="1"/>
    <col min="16" max="16" width="11.7109375" customWidth="1"/>
    <col min="17" max="17" width="10.28515625" bestFit="1" customWidth="1"/>
    <col min="18" max="18" width="10.140625" bestFit="1" customWidth="1"/>
    <col min="19" max="19" width="12.28515625" bestFit="1" customWidth="1"/>
    <col min="20" max="20" width="11.5703125" style="113" customWidth="1"/>
    <col min="21" max="21" width="12.28515625" bestFit="1" customWidth="1"/>
    <col min="22" max="23" width="12.28515625" customWidth="1"/>
    <col min="25" max="25" width="9.140625" style="112" bestFit="1" customWidth="1"/>
    <col min="26" max="27" width="9.140625" bestFit="1" customWidth="1"/>
    <col min="28" max="28" width="9.140625" style="112" bestFit="1" customWidth="1"/>
    <col min="29" max="30" width="9.140625" bestFit="1" customWidth="1"/>
    <col min="31" max="31" width="9.140625" style="112" bestFit="1" customWidth="1"/>
    <col min="32" max="32" width="9.140625" bestFit="1" customWidth="1"/>
    <col min="33" max="33" width="8.85546875" customWidth="1"/>
    <col min="34" max="34" width="6.85546875" style="114" bestFit="1" customWidth="1"/>
    <col min="35" max="35" width="10.28515625" bestFit="1" customWidth="1"/>
    <col min="36" max="36" width="10.28515625" customWidth="1"/>
    <col min="37" max="37" width="6.7109375" customWidth="1"/>
    <col min="38" max="38" width="6.140625" customWidth="1"/>
    <col min="39" max="39" width="13.140625" bestFit="1" customWidth="1"/>
    <col min="40" max="40" width="11.28515625" bestFit="1" customWidth="1"/>
    <col min="41" max="41" width="12.28515625" style="113" bestFit="1" customWidth="1"/>
  </cols>
  <sheetData>
    <row r="1" spans="1:41">
      <c r="A1" s="191" t="s">
        <v>0</v>
      </c>
      <c r="B1" s="191"/>
      <c r="C1" s="191"/>
      <c r="D1" s="191"/>
      <c r="E1" s="192">
        <v>2023</v>
      </c>
      <c r="F1" s="188"/>
      <c r="G1" s="188"/>
      <c r="H1" s="188"/>
      <c r="I1" s="188"/>
      <c r="J1" s="188"/>
      <c r="K1" s="188"/>
      <c r="L1" s="188"/>
      <c r="M1" s="188"/>
      <c r="N1" s="188"/>
      <c r="O1" s="193"/>
      <c r="Q1" s="1"/>
      <c r="R1" s="1"/>
      <c r="S1" s="188" t="s">
        <v>1</v>
      </c>
      <c r="T1" s="188"/>
      <c r="U1" s="188"/>
      <c r="V1" s="121"/>
      <c r="W1" s="121"/>
      <c r="Y1" s="194">
        <v>2022</v>
      </c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6"/>
      <c r="AM1" s="2" t="s">
        <v>1</v>
      </c>
      <c r="AN1" s="2"/>
      <c r="AO1" s="2" t="s">
        <v>2</v>
      </c>
    </row>
    <row r="2" spans="1:41" ht="14.45" customHeight="1">
      <c r="A2" s="197" t="s">
        <v>3</v>
      </c>
      <c r="B2" s="198"/>
      <c r="C2" s="198"/>
      <c r="D2" s="199"/>
      <c r="E2" s="200" t="s">
        <v>4</v>
      </c>
      <c r="F2" s="185"/>
      <c r="G2" s="201"/>
      <c r="H2" s="200" t="s">
        <v>5</v>
      </c>
      <c r="I2" s="185"/>
      <c r="J2" s="186"/>
      <c r="K2" s="202" t="s">
        <v>6</v>
      </c>
      <c r="L2" s="174"/>
      <c r="M2" s="175"/>
      <c r="N2" s="173" t="s">
        <v>7</v>
      </c>
      <c r="O2" s="175"/>
      <c r="Q2" s="185" t="s">
        <v>8</v>
      </c>
      <c r="R2" s="186"/>
      <c r="S2" s="189" t="s">
        <v>9</v>
      </c>
      <c r="T2" s="190"/>
      <c r="U2" s="190"/>
      <c r="V2" s="190"/>
      <c r="W2" s="134"/>
      <c r="Y2" s="203" t="s">
        <v>4</v>
      </c>
      <c r="Z2" s="204"/>
      <c r="AA2" s="205"/>
      <c r="AB2" s="203" t="s">
        <v>5</v>
      </c>
      <c r="AC2" s="204"/>
      <c r="AD2" s="205"/>
      <c r="AE2" s="200" t="s">
        <v>6</v>
      </c>
      <c r="AF2" s="185"/>
      <c r="AG2" s="186"/>
      <c r="AH2" s="206" t="s">
        <v>10</v>
      </c>
      <c r="AI2" s="173" t="s">
        <v>9</v>
      </c>
      <c r="AJ2" s="174"/>
      <c r="AK2" s="174"/>
      <c r="AL2" s="174"/>
      <c r="AM2" s="174"/>
      <c r="AN2" s="174"/>
      <c r="AO2" s="175"/>
    </row>
    <row r="3" spans="1:41" ht="14.45" customHeight="1">
      <c r="A3" s="176" t="s">
        <v>11</v>
      </c>
      <c r="B3" s="176" t="s">
        <v>12</v>
      </c>
      <c r="C3" s="176" t="s">
        <v>13</v>
      </c>
      <c r="D3" s="5" t="s">
        <v>14</v>
      </c>
      <c r="E3" s="7" t="s">
        <v>15</v>
      </c>
      <c r="F3" s="6" t="s">
        <v>16</v>
      </c>
      <c r="G3" s="3" t="s">
        <v>17</v>
      </c>
      <c r="H3" s="7" t="s">
        <v>18</v>
      </c>
      <c r="I3" s="6" t="s">
        <v>19</v>
      </c>
      <c r="J3" s="8" t="s">
        <v>20</v>
      </c>
      <c r="K3" s="9" t="s">
        <v>21</v>
      </c>
      <c r="L3" s="3" t="s">
        <v>22</v>
      </c>
      <c r="M3" s="3" t="s">
        <v>23</v>
      </c>
      <c r="N3" s="10" t="s">
        <v>24</v>
      </c>
      <c r="O3" s="10" t="s">
        <v>25</v>
      </c>
      <c r="Q3" s="179" t="s">
        <v>26</v>
      </c>
      <c r="R3" s="138" t="s">
        <v>27</v>
      </c>
      <c r="S3" s="180" t="s">
        <v>28</v>
      </c>
      <c r="T3" s="138" t="s">
        <v>29</v>
      </c>
      <c r="U3" s="138" t="s">
        <v>30</v>
      </c>
      <c r="V3" s="138" t="s">
        <v>31</v>
      </c>
      <c r="W3" s="138" t="s">
        <v>32</v>
      </c>
      <c r="Y3" s="7" t="s">
        <v>15</v>
      </c>
      <c r="Z3" s="6" t="s">
        <v>16</v>
      </c>
      <c r="AA3" s="3" t="s">
        <v>17</v>
      </c>
      <c r="AB3" s="7" t="s">
        <v>18</v>
      </c>
      <c r="AC3" s="6" t="s">
        <v>19</v>
      </c>
      <c r="AD3" s="3" t="s">
        <v>20</v>
      </c>
      <c r="AE3" s="7" t="s">
        <v>21</v>
      </c>
      <c r="AF3" s="3" t="s">
        <v>22</v>
      </c>
      <c r="AG3" s="3" t="s">
        <v>23</v>
      </c>
      <c r="AH3" s="206"/>
      <c r="AI3" s="184" t="s">
        <v>26</v>
      </c>
      <c r="AJ3" s="180" t="s">
        <v>27</v>
      </c>
      <c r="AK3" s="179" t="s">
        <v>33</v>
      </c>
      <c r="AL3" s="180" t="s">
        <v>34</v>
      </c>
      <c r="AM3" s="180" t="s">
        <v>28</v>
      </c>
      <c r="AN3" s="180" t="s">
        <v>35</v>
      </c>
      <c r="AO3" s="181" t="s">
        <v>36</v>
      </c>
    </row>
    <row r="4" spans="1:41" ht="15.75" thickBot="1">
      <c r="A4" s="177"/>
      <c r="B4" s="178"/>
      <c r="C4" s="178"/>
      <c r="D4" s="11" t="s">
        <v>37</v>
      </c>
      <c r="E4" s="14" t="s">
        <v>38</v>
      </c>
      <c r="F4" s="12" t="s">
        <v>39</v>
      </c>
      <c r="G4" s="13" t="s">
        <v>40</v>
      </c>
      <c r="H4" s="14" t="s">
        <v>38</v>
      </c>
      <c r="I4" s="12" t="s">
        <v>39</v>
      </c>
      <c r="J4" s="15" t="s">
        <v>40</v>
      </c>
      <c r="K4" s="16" t="s">
        <v>38</v>
      </c>
      <c r="L4" s="13" t="s">
        <v>39</v>
      </c>
      <c r="M4" s="13" t="s">
        <v>41</v>
      </c>
      <c r="N4" s="4" t="s">
        <v>38</v>
      </c>
      <c r="O4" s="17" t="s">
        <v>42</v>
      </c>
      <c r="Q4" s="180"/>
      <c r="R4" s="139"/>
      <c r="S4" s="183"/>
      <c r="T4" s="139"/>
      <c r="U4" s="139"/>
      <c r="V4" s="139"/>
      <c r="W4" s="139"/>
      <c r="Y4" s="14" t="s">
        <v>38</v>
      </c>
      <c r="Z4" s="12" t="s">
        <v>39</v>
      </c>
      <c r="AA4" s="13" t="s">
        <v>40</v>
      </c>
      <c r="AB4" s="14" t="s">
        <v>38</v>
      </c>
      <c r="AC4" s="12" t="s">
        <v>39</v>
      </c>
      <c r="AD4" s="13" t="s">
        <v>40</v>
      </c>
      <c r="AE4" s="14" t="s">
        <v>38</v>
      </c>
      <c r="AF4" s="13" t="s">
        <v>39</v>
      </c>
      <c r="AG4" s="13" t="s">
        <v>41</v>
      </c>
      <c r="AH4" s="206"/>
      <c r="AI4" s="184"/>
      <c r="AJ4" s="187"/>
      <c r="AK4" s="179"/>
      <c r="AL4" s="183"/>
      <c r="AM4" s="183"/>
      <c r="AN4" s="183"/>
      <c r="AO4" s="182"/>
    </row>
    <row r="5" spans="1:41" ht="15.75" thickBot="1">
      <c r="A5" s="155" t="s">
        <v>43</v>
      </c>
      <c r="B5" s="156"/>
      <c r="C5" s="156"/>
      <c r="D5" s="156"/>
      <c r="E5" s="20">
        <v>1461671</v>
      </c>
      <c r="F5" s="18">
        <v>1295487</v>
      </c>
      <c r="G5" s="19">
        <v>1506239</v>
      </c>
      <c r="H5" s="20">
        <v>1357835</v>
      </c>
      <c r="I5" s="18">
        <v>1993770</v>
      </c>
      <c r="J5" s="21">
        <v>1371214</v>
      </c>
      <c r="K5" s="22">
        <v>1317539</v>
      </c>
      <c r="L5" s="19">
        <v>1270040</v>
      </c>
      <c r="M5" s="19">
        <v>1121565</v>
      </c>
      <c r="N5" s="23">
        <v>1354479</v>
      </c>
      <c r="O5" s="23">
        <v>298843</v>
      </c>
      <c r="Q5" s="44">
        <f t="shared" ref="Q5:Q68" si="0">IFERROR((SUM(H5:J5)-SUM(E5:G5))/SUM(E5:G5),"")</f>
        <v>0.10775961047024239</v>
      </c>
      <c r="R5" s="24">
        <f t="shared" ref="R5:R68" si="1">IFERROR((SUM(K5:M5)-SUM(H5:J5))/SUM(H5:J5),"")</f>
        <v>-0.21463346361569224</v>
      </c>
      <c r="S5" s="26">
        <f t="shared" ref="S5:S36" si="2">IFERROR((H5-E5)/E5,"")</f>
        <v>-7.1039242072942543E-2</v>
      </c>
      <c r="T5" s="26">
        <f t="shared" ref="T5:T36" si="3">IFERROR((K5-H5)/H5,"")</f>
        <v>-2.9676654379950436E-2</v>
      </c>
      <c r="U5" s="27">
        <f t="shared" ref="U5:U36" si="4">IFERROR((N5-K5)/K5,"")</f>
        <v>2.8037120722802133E-2</v>
      </c>
      <c r="V5" s="117">
        <f>IFERROR((M5-J5)/J5,"")</f>
        <v>-0.18206421463024736</v>
      </c>
      <c r="W5" s="41">
        <f>IFERROR((N5-H5)/H5,"")</f>
        <v>-2.4715815986478475E-3</v>
      </c>
      <c r="Y5" s="18">
        <v>1301777</v>
      </c>
      <c r="Z5" s="18">
        <v>1194998</v>
      </c>
      <c r="AA5" s="18">
        <v>1524601</v>
      </c>
      <c r="AB5" s="18">
        <v>1613471</v>
      </c>
      <c r="AC5" s="18">
        <v>3668201</v>
      </c>
      <c r="AD5" s="18">
        <v>1664970</v>
      </c>
      <c r="AE5" s="18">
        <v>1249905</v>
      </c>
      <c r="AF5" s="19">
        <v>1747896</v>
      </c>
      <c r="AG5" s="19">
        <v>1853149</v>
      </c>
      <c r="AH5" s="28"/>
      <c r="AI5" s="29">
        <f>((SUM(AB5:AD5)-SUM(Y5:AA5))/SUM(Y5:AA5))</f>
        <v>0.72742911878919059</v>
      </c>
      <c r="AJ5" s="29">
        <f>(SUM(AE5:AG5)-SUM(AB5:AD5))/SUM(AB5:AD5)</f>
        <v>-0.30168418064440344</v>
      </c>
      <c r="AK5" s="24">
        <f>IFERROR((AA5-Y5)/Y5,"")</f>
        <v>0.17116910192759591</v>
      </c>
      <c r="AL5" s="25">
        <f>IFERROR((AD5-AB5)/AB5,"")</f>
        <v>3.1918144174887558E-2</v>
      </c>
      <c r="AM5" s="30">
        <f t="shared" ref="AM5:AO20" si="5">IFERROR((AB5-Y5)/Y5,"")</f>
        <v>0.23943732298235412</v>
      </c>
      <c r="AN5" s="30">
        <f t="shared" si="5"/>
        <v>2.0696294052374982</v>
      </c>
      <c r="AO5" s="31">
        <f t="shared" si="5"/>
        <v>9.2069334862039318E-2</v>
      </c>
    </row>
    <row r="6" spans="1:41" ht="15.75" thickBot="1">
      <c r="A6" s="157" t="s">
        <v>44</v>
      </c>
      <c r="B6" s="160" t="s">
        <v>45</v>
      </c>
      <c r="C6" s="163" t="s">
        <v>46</v>
      </c>
      <c r="D6" s="164"/>
      <c r="E6" s="118">
        <v>228504</v>
      </c>
      <c r="F6" s="33">
        <v>206068</v>
      </c>
      <c r="G6" s="33">
        <v>227463</v>
      </c>
      <c r="H6" s="33">
        <v>211422</v>
      </c>
      <c r="I6" s="33">
        <v>333214</v>
      </c>
      <c r="J6" s="33">
        <v>235618</v>
      </c>
      <c r="K6" s="33">
        <v>191103</v>
      </c>
      <c r="L6" s="34">
        <v>205361</v>
      </c>
      <c r="M6" s="34">
        <v>172118</v>
      </c>
      <c r="N6" s="35">
        <v>201099</v>
      </c>
      <c r="O6" s="35">
        <v>42681</v>
      </c>
      <c r="Q6" s="44">
        <f t="shared" si="0"/>
        <v>0.1785691088839714</v>
      </c>
      <c r="R6" s="24">
        <f t="shared" si="1"/>
        <v>-0.27128601711750278</v>
      </c>
      <c r="S6" s="26">
        <f t="shared" si="2"/>
        <v>-7.4755802961873757E-2</v>
      </c>
      <c r="T6" s="117">
        <f t="shared" si="3"/>
        <v>-9.6106365468115906E-2</v>
      </c>
      <c r="U6" s="27">
        <f t="shared" si="4"/>
        <v>5.2306871163717995E-2</v>
      </c>
      <c r="V6" s="117">
        <f>IFERROR((M6-J6)/J6,"")</f>
        <v>-0.2695040277058629</v>
      </c>
      <c r="W6" s="41">
        <f>IFERROR((N6-H6)/H6,"")</f>
        <v>-4.8826517580951842E-2</v>
      </c>
      <c r="Y6" s="36">
        <v>193239</v>
      </c>
      <c r="Z6" s="36">
        <v>180101</v>
      </c>
      <c r="AA6" s="36">
        <v>217553</v>
      </c>
      <c r="AB6" s="36">
        <v>206501</v>
      </c>
      <c r="AC6" s="36">
        <v>325114</v>
      </c>
      <c r="AD6" s="36">
        <v>195496</v>
      </c>
      <c r="AE6" s="36">
        <v>168296</v>
      </c>
      <c r="AF6" s="37">
        <v>174623</v>
      </c>
      <c r="AG6" s="37">
        <v>270508</v>
      </c>
      <c r="AH6" s="38"/>
      <c r="AI6" s="39">
        <f>((SUM(AB6:AD6)-SUM(Y6:AA6))/SUM(Y6:AA6))</f>
        <v>0.23052904671404129</v>
      </c>
      <c r="AJ6" s="29">
        <f>(SUM(AE6:AG6)-SUM(AB6:AD6))/SUM(AB6:AD6)</f>
        <v>-0.15635026839093344</v>
      </c>
      <c r="AK6" s="40">
        <f>IFERROR((AA6-Y6)/Y6,"")</f>
        <v>0.12582346213756021</v>
      </c>
      <c r="AL6" s="41">
        <f>IFERROR((AD6-AB6)/AB6,"")</f>
        <v>-5.3292720132105897E-2</v>
      </c>
      <c r="AM6" s="42">
        <f t="shared" si="5"/>
        <v>6.863003844979533E-2</v>
      </c>
      <c r="AN6" s="42">
        <f t="shared" si="5"/>
        <v>0.80517598458642647</v>
      </c>
      <c r="AO6" s="43">
        <f t="shared" si="5"/>
        <v>-0.10138678850670871</v>
      </c>
    </row>
    <row r="7" spans="1:41" s="45" customFormat="1" ht="14.45" customHeight="1" thickBot="1">
      <c r="A7" s="158"/>
      <c r="B7" s="161"/>
      <c r="C7" s="165" t="s">
        <v>47</v>
      </c>
      <c r="D7" s="166"/>
      <c r="E7" s="20">
        <v>40770</v>
      </c>
      <c r="F7" s="18">
        <v>38527</v>
      </c>
      <c r="G7" s="19">
        <v>37222</v>
      </c>
      <c r="H7" s="20">
        <v>37775</v>
      </c>
      <c r="I7" s="18">
        <v>59454</v>
      </c>
      <c r="J7" s="21">
        <v>42485</v>
      </c>
      <c r="K7" s="22">
        <v>37534</v>
      </c>
      <c r="L7" s="19">
        <v>31571</v>
      </c>
      <c r="M7" s="19">
        <v>45196</v>
      </c>
      <c r="N7" s="23">
        <v>57117</v>
      </c>
      <c r="O7" s="23">
        <v>8246</v>
      </c>
      <c r="P7"/>
      <c r="Q7" s="44">
        <f t="shared" si="0"/>
        <v>0.19906624670654571</v>
      </c>
      <c r="R7" s="24">
        <f t="shared" si="1"/>
        <v>-0.18189301000615543</v>
      </c>
      <c r="S7" s="26">
        <f t="shared" si="2"/>
        <v>-7.346087809663969E-2</v>
      </c>
      <c r="T7" s="26">
        <f t="shared" si="3"/>
        <v>-6.3798808735936463E-3</v>
      </c>
      <c r="U7" s="27">
        <f t="shared" si="4"/>
        <v>0.52174028880481693</v>
      </c>
      <c r="V7" s="117">
        <f>IFERROR((M7-J7)/J7,"")</f>
        <v>6.3810756737672114E-2</v>
      </c>
      <c r="W7" s="41">
        <f>IFERROR((N7-H7)/H7,"")</f>
        <v>0.51203176704169429</v>
      </c>
      <c r="X7"/>
      <c r="Y7" s="20">
        <v>27073</v>
      </c>
      <c r="Z7" s="18">
        <v>24235</v>
      </c>
      <c r="AA7" s="19">
        <v>32138</v>
      </c>
      <c r="AB7" s="20">
        <v>30667</v>
      </c>
      <c r="AC7" s="18">
        <v>50352</v>
      </c>
      <c r="AD7" s="19">
        <v>32940</v>
      </c>
      <c r="AE7" s="20">
        <v>27671</v>
      </c>
      <c r="AF7" s="19">
        <v>27309</v>
      </c>
      <c r="AG7" s="19">
        <v>43323</v>
      </c>
      <c r="AH7" s="28"/>
      <c r="AI7" s="29">
        <f>((SUM(AB7:AD7)-SUM(Y7:AA7))/SUM(Y7:AA7))</f>
        <v>0.36566162548234787</v>
      </c>
      <c r="AJ7" s="29">
        <f>(SUM(AE7:AG7)-SUM(AB7:AD7))/SUM(AB7:AD7)</f>
        <v>-0.137382742916312</v>
      </c>
      <c r="AK7" s="24">
        <f>IFERROR((AA7-Y7)/Y7,"")</f>
        <v>0.18708676541203412</v>
      </c>
      <c r="AL7" s="25">
        <f>IFERROR((AD7-AB7)/AB7,"")</f>
        <v>7.4118759578700233E-2</v>
      </c>
      <c r="AM7" s="30">
        <f t="shared" si="5"/>
        <v>0.13275218852731505</v>
      </c>
      <c r="AN7" s="30">
        <f t="shared" si="5"/>
        <v>1.0776562822364348</v>
      </c>
      <c r="AO7" s="31">
        <f t="shared" si="5"/>
        <v>2.4954882071068517E-2</v>
      </c>
    </row>
    <row r="8" spans="1:41" s="45" customFormat="1" ht="15.75" thickBot="1">
      <c r="A8" s="158"/>
      <c r="B8" s="162"/>
      <c r="C8" s="165" t="s">
        <v>48</v>
      </c>
      <c r="D8" s="167"/>
      <c r="E8" s="20">
        <v>187734</v>
      </c>
      <c r="F8" s="18">
        <v>167541</v>
      </c>
      <c r="G8" s="19">
        <v>190241</v>
      </c>
      <c r="H8" s="20">
        <v>173647</v>
      </c>
      <c r="I8" s="18">
        <v>273760</v>
      </c>
      <c r="J8" s="21">
        <v>193133</v>
      </c>
      <c r="K8" s="22">
        <v>153569</v>
      </c>
      <c r="L8" s="19">
        <v>173790</v>
      </c>
      <c r="M8" s="19">
        <v>126922</v>
      </c>
      <c r="N8" s="23">
        <v>143982</v>
      </c>
      <c r="O8" s="23">
        <v>34435</v>
      </c>
      <c r="P8"/>
      <c r="Q8" s="44">
        <f t="shared" si="0"/>
        <v>0.17419104114269793</v>
      </c>
      <c r="R8" s="24">
        <f t="shared" si="1"/>
        <v>-0.2907843382146314</v>
      </c>
      <c r="S8" s="26">
        <f t="shared" si="2"/>
        <v>-7.5037020465126184E-2</v>
      </c>
      <c r="T8" s="46">
        <f t="shared" si="3"/>
        <v>-0.11562537792187599</v>
      </c>
      <c r="U8" s="25">
        <f t="shared" si="4"/>
        <v>-6.2427963977104754E-2</v>
      </c>
      <c r="V8" s="117">
        <f>IFERROR((M8-J8)/J8,"")</f>
        <v>-0.34282592824633801</v>
      </c>
      <c r="W8" s="41">
        <f>IFERROR((N8-H8)/H8,"")</f>
        <v>-0.17083508497123476</v>
      </c>
      <c r="X8"/>
      <c r="Y8" s="47">
        <v>166166</v>
      </c>
      <c r="Z8" s="48">
        <v>155866</v>
      </c>
      <c r="AA8" s="49">
        <v>185415</v>
      </c>
      <c r="AB8" s="47">
        <v>175834</v>
      </c>
      <c r="AC8" s="48">
        <v>274762</v>
      </c>
      <c r="AD8" s="49">
        <v>162556</v>
      </c>
      <c r="AE8" s="47">
        <v>140625</v>
      </c>
      <c r="AF8" s="49">
        <v>147314</v>
      </c>
      <c r="AG8" s="49">
        <v>227185</v>
      </c>
      <c r="AH8" s="50"/>
      <c r="AI8" s="51">
        <f>IFERROR((SUM(AB8:AD8)-SUM(Y8:AA8))/SUM(Y8:AA8),"")</f>
        <v>0.20830746856321941</v>
      </c>
      <c r="AJ8" s="29">
        <f>(SUM(AE8:AG8)-SUM(AB8:AD8))/SUM(AB8:AD8)</f>
        <v>-0.15987552841709723</v>
      </c>
      <c r="AK8" s="52">
        <f>IFERROR((AA8-Y8)/Y8,"")</f>
        <v>0.11584198933596523</v>
      </c>
      <c r="AL8" s="53">
        <f>IFERROR((AD8-AB8)/AB8,"")</f>
        <v>-7.5514405632585282E-2</v>
      </c>
      <c r="AM8" s="54">
        <f t="shared" si="5"/>
        <v>5.8182781074347337E-2</v>
      </c>
      <c r="AN8" s="54">
        <f t="shared" si="5"/>
        <v>0.76280907959401023</v>
      </c>
      <c r="AO8" s="55">
        <f t="shared" si="5"/>
        <v>-0.12328560256721409</v>
      </c>
    </row>
    <row r="9" spans="1:41" ht="14.45" customHeight="1">
      <c r="A9" s="158"/>
      <c r="B9" s="168" t="s">
        <v>49</v>
      </c>
      <c r="C9" s="170" t="s">
        <v>44</v>
      </c>
      <c r="D9" s="82" t="s">
        <v>50</v>
      </c>
      <c r="E9" s="58">
        <v>0</v>
      </c>
      <c r="F9" s="56">
        <v>1030</v>
      </c>
      <c r="G9" s="57">
        <v>1211</v>
      </c>
      <c r="H9" s="58">
        <v>1091</v>
      </c>
      <c r="I9" s="56">
        <v>2438</v>
      </c>
      <c r="J9" s="59">
        <v>1158</v>
      </c>
      <c r="K9" s="60">
        <v>1526</v>
      </c>
      <c r="L9" s="57">
        <v>1278</v>
      </c>
      <c r="M9" s="57">
        <v>1431</v>
      </c>
      <c r="N9" s="61">
        <v>1610</v>
      </c>
      <c r="O9" s="61">
        <v>316</v>
      </c>
      <c r="Q9" s="109">
        <f t="shared" si="0"/>
        <v>1.0914770191878627</v>
      </c>
      <c r="R9" s="110">
        <f t="shared" si="1"/>
        <v>-9.6436953275016002E-2</v>
      </c>
      <c r="S9" s="66" t="str">
        <f t="shared" si="2"/>
        <v/>
      </c>
      <c r="T9" s="66">
        <f t="shared" si="3"/>
        <v>0.39871677360219981</v>
      </c>
      <c r="U9" s="66">
        <f t="shared" si="4"/>
        <v>5.5045871559633031E-2</v>
      </c>
      <c r="V9" s="66">
        <f>IFERROR((M9-J9)/J9,"")</f>
        <v>0.23575129533678757</v>
      </c>
      <c r="W9" s="73">
        <f>IFERROR((N9-H9)/H9,"")</f>
        <v>0.47571035747021084</v>
      </c>
      <c r="Y9" s="58">
        <v>0</v>
      </c>
      <c r="Z9" s="56">
        <v>0</v>
      </c>
      <c r="AA9" s="57">
        <v>0</v>
      </c>
      <c r="AB9" s="58">
        <v>0</v>
      </c>
      <c r="AC9" s="56">
        <v>0</v>
      </c>
      <c r="AD9" s="57">
        <v>0</v>
      </c>
      <c r="AE9" s="67">
        <v>0</v>
      </c>
      <c r="AF9" s="57">
        <v>0</v>
      </c>
      <c r="AG9" s="57">
        <v>0</v>
      </c>
      <c r="AH9" s="68"/>
      <c r="AI9" s="62" t="str">
        <f>IFERROR((SUM(AB9:AD9)-SUM(Y9:AA9))/SUM(Y9:AA9),"")</f>
        <v/>
      </c>
      <c r="AJ9" s="110" t="str">
        <f>IFERROR((SUM(AE9:AG9)-SUM(AB9:AD9))/SUM(AB9:AD9),"")</f>
        <v/>
      </c>
      <c r="AK9" s="64" t="str">
        <f>IFERROR((AA9-Y9)/Y9,"")</f>
        <v/>
      </c>
      <c r="AL9" s="65" t="str">
        <f>IFERROR((AD9-AB9)/AB9,"")</f>
        <v/>
      </c>
      <c r="AM9" s="69" t="str">
        <f t="shared" si="5"/>
        <v/>
      </c>
      <c r="AN9" s="69" t="str">
        <f t="shared" si="5"/>
        <v/>
      </c>
      <c r="AO9" s="70" t="str">
        <f t="shared" si="5"/>
        <v/>
      </c>
    </row>
    <row r="10" spans="1:41">
      <c r="A10" s="158"/>
      <c r="B10" s="168"/>
      <c r="C10" s="170"/>
      <c r="D10" s="82" t="s">
        <v>51</v>
      </c>
      <c r="E10" s="58">
        <v>2437</v>
      </c>
      <c r="F10" s="56">
        <v>2534</v>
      </c>
      <c r="G10" s="57">
        <v>2367</v>
      </c>
      <c r="H10" s="58">
        <v>2403</v>
      </c>
      <c r="I10" s="56">
        <v>3344</v>
      </c>
      <c r="J10" s="59">
        <v>2459</v>
      </c>
      <c r="K10" s="60">
        <v>2210</v>
      </c>
      <c r="L10" s="57">
        <v>1935</v>
      </c>
      <c r="M10" s="57">
        <v>2140</v>
      </c>
      <c r="N10" s="61">
        <v>2920</v>
      </c>
      <c r="O10" s="61">
        <v>351</v>
      </c>
      <c r="Q10" s="62">
        <f t="shared" si="0"/>
        <v>0.11828836195148541</v>
      </c>
      <c r="R10" s="63">
        <f t="shared" si="1"/>
        <v>-0.23409700219351695</v>
      </c>
      <c r="S10" s="73">
        <f t="shared" si="2"/>
        <v>-1.3951579811243332E-2</v>
      </c>
      <c r="T10" s="73">
        <f t="shared" si="3"/>
        <v>-8.031627132750728E-2</v>
      </c>
      <c r="U10" s="66">
        <f t="shared" si="4"/>
        <v>0.32126696832579188</v>
      </c>
      <c r="V10" s="73">
        <f t="shared" ref="V10:V73" si="6">IFERROR((M10-J10)/J10,"")</f>
        <v>-0.12972753151687677</v>
      </c>
      <c r="W10" s="73">
        <f t="shared" ref="W10:W73" si="7">IFERROR((N10-H10)/H10,"")</f>
        <v>0.21514773200166459</v>
      </c>
      <c r="Y10" s="74">
        <v>2741</v>
      </c>
      <c r="Z10" s="75">
        <v>2554</v>
      </c>
      <c r="AA10" s="76">
        <v>3233</v>
      </c>
      <c r="AB10" s="74">
        <v>2927</v>
      </c>
      <c r="AC10" s="75">
        <v>4518</v>
      </c>
      <c r="AD10" s="76">
        <v>3377</v>
      </c>
      <c r="AE10" s="77">
        <v>2730</v>
      </c>
      <c r="AF10" s="76">
        <v>3005</v>
      </c>
      <c r="AG10" s="57">
        <v>5208</v>
      </c>
      <c r="AH10" s="78"/>
      <c r="AI10" s="62">
        <f t="shared" ref="AI10:AI73" si="8">IFERROR((SUM(AB10:AD10)-SUM(Y10:AA10))/SUM(Y10:AA10),"")</f>
        <v>0.26899624765478425</v>
      </c>
      <c r="AJ10" s="110">
        <f t="shared" ref="AJ10:AJ73" si="9">IFERROR((SUM(AE10:AG10)-SUM(AB10:AD10))/SUM(AB10:AD10),"")</f>
        <v>1.1180927739789319E-2</v>
      </c>
      <c r="AK10" s="71">
        <f t="shared" ref="AK10:AK73" si="10">IFERROR((AA10-Y10)/Y10,"")</f>
        <v>0.1794965341116381</v>
      </c>
      <c r="AL10" s="72">
        <f t="shared" ref="AL10:AL73" si="11">IFERROR((AD10-AB10)/AB10,"")</f>
        <v>0.15374103177314657</v>
      </c>
      <c r="AM10" s="79">
        <f t="shared" si="5"/>
        <v>6.7858445822692445E-2</v>
      </c>
      <c r="AN10" s="79">
        <f t="shared" si="5"/>
        <v>0.76898981989036808</v>
      </c>
      <c r="AO10" s="80">
        <f t="shared" si="5"/>
        <v>4.4540674296319208E-2</v>
      </c>
    </row>
    <row r="11" spans="1:41">
      <c r="A11" s="158"/>
      <c r="B11" s="168"/>
      <c r="C11" s="170"/>
      <c r="D11" s="82" t="s">
        <v>52</v>
      </c>
      <c r="E11" s="58">
        <v>2635</v>
      </c>
      <c r="F11" s="56">
        <v>2394</v>
      </c>
      <c r="G11" s="57">
        <v>2583</v>
      </c>
      <c r="H11" s="58">
        <v>2236</v>
      </c>
      <c r="I11" s="56">
        <v>4242</v>
      </c>
      <c r="J11" s="59">
        <v>2759</v>
      </c>
      <c r="K11" s="60">
        <v>2748</v>
      </c>
      <c r="L11" s="57">
        <v>2124</v>
      </c>
      <c r="M11" s="57">
        <v>1979</v>
      </c>
      <c r="N11" s="61">
        <v>2487</v>
      </c>
      <c r="O11" s="61">
        <v>463</v>
      </c>
      <c r="Q11" s="62">
        <f t="shared" si="0"/>
        <v>0.21347871781397793</v>
      </c>
      <c r="R11" s="63">
        <f t="shared" si="1"/>
        <v>-0.25830897477535997</v>
      </c>
      <c r="S11" s="73">
        <f t="shared" si="2"/>
        <v>-0.15142314990512334</v>
      </c>
      <c r="T11" s="73">
        <f t="shared" si="3"/>
        <v>0.22898032200357782</v>
      </c>
      <c r="U11" s="66">
        <f t="shared" si="4"/>
        <v>-9.4978165938864628E-2</v>
      </c>
      <c r="V11" s="73">
        <f t="shared" si="6"/>
        <v>-0.28271112722000724</v>
      </c>
      <c r="W11" s="73">
        <f t="shared" si="7"/>
        <v>0.11225402504472272</v>
      </c>
      <c r="Y11" s="74">
        <v>2843</v>
      </c>
      <c r="Z11" s="75">
        <v>2592</v>
      </c>
      <c r="AA11" s="76">
        <v>3100</v>
      </c>
      <c r="AB11" s="74">
        <v>3324</v>
      </c>
      <c r="AC11" s="75">
        <v>5727</v>
      </c>
      <c r="AD11" s="76">
        <v>3636</v>
      </c>
      <c r="AE11" s="77">
        <v>2798</v>
      </c>
      <c r="AF11" s="76">
        <v>2587</v>
      </c>
      <c r="AG11" s="57">
        <v>4184</v>
      </c>
      <c r="AH11" s="78"/>
      <c r="AI11" s="62">
        <f t="shared" si="8"/>
        <v>0.48646748681898067</v>
      </c>
      <c r="AJ11" s="110">
        <f t="shared" si="9"/>
        <v>-0.24576337983762908</v>
      </c>
      <c r="AK11" s="71">
        <f t="shared" si="10"/>
        <v>9.0397467463946529E-2</v>
      </c>
      <c r="AL11" s="72">
        <f t="shared" si="11"/>
        <v>9.3862815884476536E-2</v>
      </c>
      <c r="AM11" s="79">
        <f t="shared" si="5"/>
        <v>0.16918747801618009</v>
      </c>
      <c r="AN11" s="79">
        <f t="shared" si="5"/>
        <v>1.2094907407407407</v>
      </c>
      <c r="AO11" s="80">
        <f t="shared" si="5"/>
        <v>0.17290322580645162</v>
      </c>
    </row>
    <row r="12" spans="1:41">
      <c r="A12" s="158"/>
      <c r="B12" s="168"/>
      <c r="C12" s="170"/>
      <c r="D12" s="82" t="s">
        <v>53</v>
      </c>
      <c r="E12" s="58">
        <v>2040</v>
      </c>
      <c r="F12" s="56">
        <v>1743</v>
      </c>
      <c r="G12" s="57">
        <v>1764</v>
      </c>
      <c r="H12" s="58">
        <v>1818</v>
      </c>
      <c r="I12" s="56">
        <v>2936</v>
      </c>
      <c r="J12" s="59">
        <v>2015</v>
      </c>
      <c r="K12" s="60">
        <v>2043</v>
      </c>
      <c r="L12" s="57">
        <v>1573</v>
      </c>
      <c r="M12" s="57">
        <v>1380</v>
      </c>
      <c r="N12" s="61">
        <v>1634</v>
      </c>
      <c r="O12" s="61">
        <v>434</v>
      </c>
      <c r="Q12" s="62">
        <f t="shared" si="0"/>
        <v>0.22029926086172705</v>
      </c>
      <c r="R12" s="63">
        <f t="shared" si="1"/>
        <v>-0.26192938395627124</v>
      </c>
      <c r="S12" s="73">
        <f t="shared" si="2"/>
        <v>-0.10882352941176471</v>
      </c>
      <c r="T12" s="73">
        <f t="shared" si="3"/>
        <v>0.12376237623762376</v>
      </c>
      <c r="U12" s="66">
        <f t="shared" si="4"/>
        <v>-0.20019579050416056</v>
      </c>
      <c r="V12" s="73">
        <f t="shared" si="6"/>
        <v>-0.31513647642679898</v>
      </c>
      <c r="W12" s="73">
        <f t="shared" si="7"/>
        <v>-0.10121012101210121</v>
      </c>
      <c r="Y12" s="74">
        <v>0</v>
      </c>
      <c r="Z12" s="75">
        <v>0</v>
      </c>
      <c r="AA12" s="76">
        <v>0</v>
      </c>
      <c r="AB12" s="74">
        <v>0</v>
      </c>
      <c r="AC12" s="75">
        <v>1751</v>
      </c>
      <c r="AD12" s="76">
        <v>1137</v>
      </c>
      <c r="AE12" s="77">
        <v>2931</v>
      </c>
      <c r="AF12" s="76">
        <v>2665</v>
      </c>
      <c r="AG12" s="57">
        <v>3252</v>
      </c>
      <c r="AH12" s="78"/>
      <c r="AI12" s="62" t="str">
        <f t="shared" si="8"/>
        <v/>
      </c>
      <c r="AJ12" s="110">
        <f t="shared" si="9"/>
        <v>2.0637119113573408</v>
      </c>
      <c r="AK12" s="71" t="str">
        <f t="shared" si="10"/>
        <v/>
      </c>
      <c r="AL12" s="72" t="str">
        <f t="shared" si="11"/>
        <v/>
      </c>
      <c r="AM12" s="79" t="str">
        <f t="shared" si="5"/>
        <v/>
      </c>
      <c r="AN12" s="79" t="str">
        <f t="shared" si="5"/>
        <v/>
      </c>
      <c r="AO12" s="80" t="str">
        <f t="shared" si="5"/>
        <v/>
      </c>
    </row>
    <row r="13" spans="1:41">
      <c r="A13" s="158"/>
      <c r="B13" s="168"/>
      <c r="C13" s="170"/>
      <c r="D13" s="122" t="s">
        <v>54</v>
      </c>
      <c r="E13" s="58">
        <v>1471</v>
      </c>
      <c r="F13" s="56">
        <v>1420</v>
      </c>
      <c r="G13" s="57">
        <v>1275</v>
      </c>
      <c r="H13" s="58">
        <v>972</v>
      </c>
      <c r="I13" s="56">
        <v>1567</v>
      </c>
      <c r="J13" s="59">
        <v>1213</v>
      </c>
      <c r="K13" s="60">
        <v>1156</v>
      </c>
      <c r="L13" s="57">
        <v>1029</v>
      </c>
      <c r="M13" s="57">
        <v>971</v>
      </c>
      <c r="N13" s="61">
        <v>1208</v>
      </c>
      <c r="O13" s="61">
        <v>258</v>
      </c>
      <c r="Q13" s="62">
        <f t="shared" si="0"/>
        <v>-9.9375900144023047E-2</v>
      </c>
      <c r="R13" s="63">
        <f t="shared" si="1"/>
        <v>-0.15884861407249468</v>
      </c>
      <c r="S13" s="73">
        <f t="shared" si="2"/>
        <v>-0.33922501699524132</v>
      </c>
      <c r="T13" s="73">
        <f t="shared" si="3"/>
        <v>0.18930041152263374</v>
      </c>
      <c r="U13" s="66">
        <f t="shared" si="4"/>
        <v>4.4982698961937718E-2</v>
      </c>
      <c r="V13" s="73">
        <f t="shared" si="6"/>
        <v>-0.19950535861500412</v>
      </c>
      <c r="W13" s="73">
        <f t="shared" si="7"/>
        <v>0.24279835390946503</v>
      </c>
      <c r="Y13" s="74">
        <v>1678</v>
      </c>
      <c r="Z13" s="75">
        <v>1497</v>
      </c>
      <c r="AA13" s="76">
        <v>1733</v>
      </c>
      <c r="AB13" s="74">
        <v>1683</v>
      </c>
      <c r="AC13" s="75">
        <v>2658</v>
      </c>
      <c r="AD13" s="76">
        <v>1569</v>
      </c>
      <c r="AE13" s="77">
        <v>1277</v>
      </c>
      <c r="AF13" s="76">
        <v>1417</v>
      </c>
      <c r="AG13" s="57">
        <v>2091</v>
      </c>
      <c r="AH13" s="78"/>
      <c r="AI13" s="62">
        <f t="shared" si="8"/>
        <v>0.20415647921760391</v>
      </c>
      <c r="AJ13" s="110">
        <f t="shared" si="9"/>
        <v>-0.19035532994923857</v>
      </c>
      <c r="AK13" s="71">
        <f t="shared" si="10"/>
        <v>3.2777115613825986E-2</v>
      </c>
      <c r="AL13" s="72">
        <f t="shared" si="11"/>
        <v>-6.7736185383244205E-2</v>
      </c>
      <c r="AM13" s="79">
        <f t="shared" si="5"/>
        <v>2.9797377830750892E-3</v>
      </c>
      <c r="AN13" s="79">
        <f t="shared" si="5"/>
        <v>0.77555110220440882</v>
      </c>
      <c r="AO13" s="80">
        <f t="shared" si="5"/>
        <v>-9.46335833814195E-2</v>
      </c>
    </row>
    <row r="14" spans="1:41">
      <c r="A14" s="158"/>
      <c r="B14" s="168"/>
      <c r="C14" s="170"/>
      <c r="D14" s="82" t="s">
        <v>55</v>
      </c>
      <c r="E14" s="58">
        <v>2377</v>
      </c>
      <c r="F14" s="56">
        <v>2150</v>
      </c>
      <c r="G14" s="57">
        <v>1852</v>
      </c>
      <c r="H14" s="58">
        <v>2054</v>
      </c>
      <c r="I14" s="56">
        <v>3136</v>
      </c>
      <c r="J14" s="59">
        <v>1800</v>
      </c>
      <c r="K14" s="60">
        <v>1996</v>
      </c>
      <c r="L14" s="57">
        <v>1256</v>
      </c>
      <c r="M14" s="57">
        <v>2052</v>
      </c>
      <c r="N14" s="61">
        <v>2563</v>
      </c>
      <c r="O14" s="61">
        <v>469</v>
      </c>
      <c r="Q14" s="62">
        <f t="shared" si="0"/>
        <v>9.5783038093745096E-2</v>
      </c>
      <c r="R14" s="63">
        <f t="shared" si="1"/>
        <v>-0.24120171673819743</v>
      </c>
      <c r="S14" s="73">
        <f t="shared" si="2"/>
        <v>-0.13588557004627683</v>
      </c>
      <c r="T14" s="73">
        <f t="shared" si="3"/>
        <v>-2.8237585199610515E-2</v>
      </c>
      <c r="U14" s="66">
        <f t="shared" si="4"/>
        <v>0.28406813627254507</v>
      </c>
      <c r="V14" s="73">
        <f t="shared" si="6"/>
        <v>0.14000000000000001</v>
      </c>
      <c r="W14" s="73">
        <f t="shared" si="7"/>
        <v>0.24780915287244401</v>
      </c>
      <c r="Y14" s="74">
        <v>0</v>
      </c>
      <c r="Z14" s="75">
        <v>0</v>
      </c>
      <c r="AA14" s="76">
        <v>0</v>
      </c>
      <c r="AB14" s="74">
        <v>2679</v>
      </c>
      <c r="AC14" s="75">
        <v>3196</v>
      </c>
      <c r="AD14" s="76">
        <v>2313</v>
      </c>
      <c r="AE14" s="77">
        <v>1692</v>
      </c>
      <c r="AF14" s="76">
        <v>2184</v>
      </c>
      <c r="AG14" s="57">
        <v>2645</v>
      </c>
      <c r="AH14" s="78"/>
      <c r="AI14" s="62" t="str">
        <f t="shared" si="8"/>
        <v/>
      </c>
      <c r="AJ14" s="110">
        <f t="shared" si="9"/>
        <v>-0.20359062042012702</v>
      </c>
      <c r="AK14" s="71" t="str">
        <f t="shared" si="10"/>
        <v/>
      </c>
      <c r="AL14" s="72">
        <f t="shared" si="11"/>
        <v>-0.1366181410974244</v>
      </c>
      <c r="AM14" s="79" t="str">
        <f t="shared" si="5"/>
        <v/>
      </c>
      <c r="AN14" s="79" t="str">
        <f t="shared" si="5"/>
        <v/>
      </c>
      <c r="AO14" s="80" t="str">
        <f t="shared" si="5"/>
        <v/>
      </c>
    </row>
    <row r="15" spans="1:41">
      <c r="A15" s="158"/>
      <c r="B15" s="168"/>
      <c r="C15" s="171" t="s">
        <v>56</v>
      </c>
      <c r="D15" s="81" t="s">
        <v>57</v>
      </c>
      <c r="E15" s="58">
        <v>2549</v>
      </c>
      <c r="F15" s="56">
        <v>2997</v>
      </c>
      <c r="G15" s="57">
        <v>3195</v>
      </c>
      <c r="H15" s="58">
        <v>2503</v>
      </c>
      <c r="I15" s="56">
        <v>2961</v>
      </c>
      <c r="J15" s="59">
        <v>2279</v>
      </c>
      <c r="K15" s="60">
        <v>1715</v>
      </c>
      <c r="L15" s="57">
        <v>1551</v>
      </c>
      <c r="M15" s="57">
        <v>1494</v>
      </c>
      <c r="N15" s="61">
        <v>1528</v>
      </c>
      <c r="O15" s="61">
        <v>80</v>
      </c>
      <c r="Q15" s="62">
        <f t="shared" si="0"/>
        <v>-0.1141745795675552</v>
      </c>
      <c r="R15" s="63">
        <f t="shared" si="1"/>
        <v>-0.38525119462740542</v>
      </c>
      <c r="S15" s="73">
        <f t="shared" si="2"/>
        <v>-1.8046292663789723E-2</v>
      </c>
      <c r="T15" s="73">
        <f t="shared" si="3"/>
        <v>-0.31482221334398719</v>
      </c>
      <c r="U15" s="66">
        <f t="shared" si="4"/>
        <v>-0.10903790087463557</v>
      </c>
      <c r="V15" s="73">
        <f t="shared" si="6"/>
        <v>-0.34444931987713912</v>
      </c>
      <c r="W15" s="73">
        <f t="shared" si="7"/>
        <v>-0.38953256092688776</v>
      </c>
      <c r="Y15" s="74">
        <v>0</v>
      </c>
      <c r="Z15" s="75">
        <v>0</v>
      </c>
      <c r="AA15" s="76">
        <v>0</v>
      </c>
      <c r="AB15" s="74">
        <v>0</v>
      </c>
      <c r="AC15" s="75">
        <v>0</v>
      </c>
      <c r="AD15" s="76">
        <v>0</v>
      </c>
      <c r="AE15" s="77">
        <v>0</v>
      </c>
      <c r="AF15" s="76">
        <v>0</v>
      </c>
      <c r="AG15" s="57">
        <v>0</v>
      </c>
      <c r="AH15" s="78"/>
      <c r="AI15" s="62" t="str">
        <f t="shared" si="8"/>
        <v/>
      </c>
      <c r="AJ15" s="110" t="str">
        <f t="shared" si="9"/>
        <v/>
      </c>
      <c r="AK15" s="71" t="str">
        <f t="shared" si="10"/>
        <v/>
      </c>
      <c r="AL15" s="72" t="str">
        <f t="shared" si="11"/>
        <v/>
      </c>
      <c r="AM15" s="79" t="str">
        <f t="shared" si="5"/>
        <v/>
      </c>
      <c r="AN15" s="79" t="str">
        <f t="shared" si="5"/>
        <v/>
      </c>
      <c r="AO15" s="80" t="str">
        <f t="shared" si="5"/>
        <v/>
      </c>
    </row>
    <row r="16" spans="1:41">
      <c r="A16" s="158"/>
      <c r="B16" s="168"/>
      <c r="C16" s="172"/>
      <c r="D16" s="82" t="s">
        <v>58</v>
      </c>
      <c r="E16" s="58">
        <v>2330</v>
      </c>
      <c r="F16" s="56">
        <v>5261</v>
      </c>
      <c r="G16" s="57">
        <v>5798</v>
      </c>
      <c r="H16" s="58">
        <v>5019</v>
      </c>
      <c r="I16" s="56">
        <v>7989</v>
      </c>
      <c r="J16" s="59">
        <v>5092</v>
      </c>
      <c r="K16" s="60">
        <v>3963</v>
      </c>
      <c r="L16" s="57">
        <v>2481</v>
      </c>
      <c r="M16" s="57">
        <v>2663</v>
      </c>
      <c r="N16" s="61">
        <v>1493</v>
      </c>
      <c r="O16" s="61">
        <v>564</v>
      </c>
      <c r="Q16" s="62">
        <f t="shared" si="0"/>
        <v>0.35185600119501081</v>
      </c>
      <c r="R16" s="63">
        <f t="shared" si="1"/>
        <v>-0.49685082872928177</v>
      </c>
      <c r="S16" s="73">
        <f t="shared" si="2"/>
        <v>1.1540772532188841</v>
      </c>
      <c r="T16" s="73">
        <f t="shared" si="3"/>
        <v>-0.21040047818290497</v>
      </c>
      <c r="U16" s="66">
        <f t="shared" si="4"/>
        <v>-0.62326520312894274</v>
      </c>
      <c r="V16" s="73">
        <f t="shared" si="6"/>
        <v>-0.47702278083267874</v>
      </c>
      <c r="W16" s="73">
        <f t="shared" si="7"/>
        <v>-0.70253038453875272</v>
      </c>
      <c r="Y16" s="74">
        <v>4664</v>
      </c>
      <c r="Z16" s="75">
        <v>4505</v>
      </c>
      <c r="AA16" s="76">
        <v>5212</v>
      </c>
      <c r="AB16" s="74">
        <v>4858</v>
      </c>
      <c r="AC16" s="75">
        <v>7749</v>
      </c>
      <c r="AD16" s="76">
        <v>4660</v>
      </c>
      <c r="AE16" s="77">
        <v>2753</v>
      </c>
      <c r="AF16" s="76">
        <v>2818</v>
      </c>
      <c r="AG16" s="57">
        <v>3449</v>
      </c>
      <c r="AH16" s="78"/>
      <c r="AI16" s="62">
        <f t="shared" si="8"/>
        <v>0.20068145469716989</v>
      </c>
      <c r="AJ16" s="110">
        <f t="shared" si="9"/>
        <v>-0.4776162622343198</v>
      </c>
      <c r="AK16" s="71">
        <f t="shared" si="10"/>
        <v>0.11749571183533447</v>
      </c>
      <c r="AL16" s="72">
        <f t="shared" si="11"/>
        <v>-4.0757513379991769E-2</v>
      </c>
      <c r="AM16" s="79">
        <f t="shared" si="5"/>
        <v>4.1595197255574617E-2</v>
      </c>
      <c r="AN16" s="79">
        <f t="shared" si="5"/>
        <v>0.72008879023307437</v>
      </c>
      <c r="AO16" s="80">
        <f t="shared" si="5"/>
        <v>-0.10590943975441289</v>
      </c>
    </row>
    <row r="17" spans="1:41">
      <c r="A17" s="158"/>
      <c r="B17" s="168"/>
      <c r="C17" s="172"/>
      <c r="D17" s="82" t="s">
        <v>59</v>
      </c>
      <c r="E17" s="58">
        <v>11278</v>
      </c>
      <c r="F17" s="56">
        <v>2196</v>
      </c>
      <c r="G17" s="57">
        <v>9637</v>
      </c>
      <c r="H17" s="58">
        <v>10649</v>
      </c>
      <c r="I17" s="56">
        <v>14916</v>
      </c>
      <c r="J17" s="59">
        <v>10574</v>
      </c>
      <c r="K17" s="60">
        <v>10663</v>
      </c>
      <c r="L17" s="57">
        <v>4749</v>
      </c>
      <c r="M17" s="57">
        <v>6608</v>
      </c>
      <c r="N17" s="61">
        <v>5060</v>
      </c>
      <c r="O17" s="61">
        <v>2321</v>
      </c>
      <c r="Q17" s="62">
        <f t="shared" si="0"/>
        <v>0.56371424862619535</v>
      </c>
      <c r="R17" s="63">
        <f t="shared" si="1"/>
        <v>-0.39068596253355103</v>
      </c>
      <c r="S17" s="73">
        <f t="shared" si="2"/>
        <v>-5.577230005320092E-2</v>
      </c>
      <c r="T17" s="73">
        <f t="shared" si="3"/>
        <v>1.3146774345008921E-3</v>
      </c>
      <c r="U17" s="66">
        <f t="shared" si="4"/>
        <v>-0.52546187752039764</v>
      </c>
      <c r="V17" s="73">
        <f t="shared" si="6"/>
        <v>-0.37507092869302061</v>
      </c>
      <c r="W17" s="73">
        <f t="shared" si="7"/>
        <v>-0.52483801295896326</v>
      </c>
      <c r="Y17" s="74">
        <v>9332</v>
      </c>
      <c r="Z17" s="75">
        <v>7875</v>
      </c>
      <c r="AA17" s="76">
        <v>10060</v>
      </c>
      <c r="AB17" s="74">
        <v>12201</v>
      </c>
      <c r="AC17" s="75">
        <v>17408</v>
      </c>
      <c r="AD17" s="76">
        <v>7432</v>
      </c>
      <c r="AE17" s="77">
        <v>7899</v>
      </c>
      <c r="AF17" s="76">
        <v>8442</v>
      </c>
      <c r="AG17" s="57">
        <v>8687</v>
      </c>
      <c r="AH17" s="78"/>
      <c r="AI17" s="62">
        <f t="shared" si="8"/>
        <v>0.35845527560787765</v>
      </c>
      <c r="AJ17" s="110">
        <f t="shared" si="9"/>
        <v>-0.3243162981560973</v>
      </c>
      <c r="AK17" s="71">
        <f t="shared" si="10"/>
        <v>7.8011144449207023E-2</v>
      </c>
      <c r="AL17" s="72">
        <f t="shared" si="11"/>
        <v>-0.39086960085238914</v>
      </c>
      <c r="AM17" s="79">
        <f t="shared" si="5"/>
        <v>0.30743677668238317</v>
      </c>
      <c r="AN17" s="79">
        <f t="shared" si="5"/>
        <v>1.2105396825396826</v>
      </c>
      <c r="AO17" s="80">
        <f t="shared" si="5"/>
        <v>-0.26123260437375745</v>
      </c>
    </row>
    <row r="18" spans="1:41">
      <c r="A18" s="158"/>
      <c r="B18" s="168"/>
      <c r="C18" s="172"/>
      <c r="D18" s="123" t="s">
        <v>60</v>
      </c>
      <c r="E18" s="58">
        <v>3943</v>
      </c>
      <c r="F18" s="56">
        <v>3473</v>
      </c>
      <c r="G18" s="57">
        <v>3686</v>
      </c>
      <c r="H18" s="58">
        <v>3256</v>
      </c>
      <c r="I18" s="56">
        <v>4760</v>
      </c>
      <c r="J18" s="59">
        <v>1067</v>
      </c>
      <c r="K18" s="126">
        <v>0</v>
      </c>
      <c r="L18" s="127">
        <v>0</v>
      </c>
      <c r="M18" s="127">
        <v>0</v>
      </c>
      <c r="N18" s="125">
        <v>0</v>
      </c>
      <c r="O18" s="125">
        <v>0</v>
      </c>
      <c r="Q18" s="62">
        <f t="shared" si="0"/>
        <v>-0.18185912448207531</v>
      </c>
      <c r="R18" s="63">
        <f t="shared" si="1"/>
        <v>-1</v>
      </c>
      <c r="S18" s="73">
        <f t="shared" si="2"/>
        <v>-0.17423281765153437</v>
      </c>
      <c r="T18" s="73">
        <f t="shared" si="3"/>
        <v>-1</v>
      </c>
      <c r="U18" s="66" t="str">
        <f t="shared" si="4"/>
        <v/>
      </c>
      <c r="V18" s="73">
        <f t="shared" si="6"/>
        <v>-1</v>
      </c>
      <c r="W18" s="73">
        <f t="shared" si="7"/>
        <v>-1</v>
      </c>
      <c r="Y18" s="74">
        <v>3105</v>
      </c>
      <c r="Z18" s="75">
        <v>3148</v>
      </c>
      <c r="AA18" s="76">
        <v>3648</v>
      </c>
      <c r="AB18" s="74">
        <v>3553</v>
      </c>
      <c r="AC18" s="75">
        <v>4981</v>
      </c>
      <c r="AD18" s="76">
        <v>3425</v>
      </c>
      <c r="AE18" s="77">
        <v>3427</v>
      </c>
      <c r="AF18" s="76">
        <v>3905</v>
      </c>
      <c r="AG18" s="57">
        <v>3757</v>
      </c>
      <c r="AH18" s="78"/>
      <c r="AI18" s="62">
        <f t="shared" si="8"/>
        <v>0.20785779214220787</v>
      </c>
      <c r="AJ18" s="110">
        <f t="shared" si="9"/>
        <v>-7.2748557571703315E-2</v>
      </c>
      <c r="AK18" s="71">
        <f t="shared" si="10"/>
        <v>0.1748792270531401</v>
      </c>
      <c r="AL18" s="72">
        <f t="shared" si="11"/>
        <v>-3.6025893611032929E-2</v>
      </c>
      <c r="AM18" s="79">
        <f t="shared" si="5"/>
        <v>0.14428341384863125</v>
      </c>
      <c r="AN18" s="79">
        <f t="shared" si="5"/>
        <v>0.58227445997458704</v>
      </c>
      <c r="AO18" s="80">
        <f t="shared" si="5"/>
        <v>-6.1129385964912283E-2</v>
      </c>
    </row>
    <row r="19" spans="1:41">
      <c r="A19" s="158"/>
      <c r="B19" s="168"/>
      <c r="C19" s="172"/>
      <c r="D19" s="82" t="s">
        <v>61</v>
      </c>
      <c r="E19" s="58">
        <v>3567</v>
      </c>
      <c r="F19" s="56">
        <v>3145</v>
      </c>
      <c r="G19" s="57">
        <v>3438</v>
      </c>
      <c r="H19" s="58">
        <v>3292</v>
      </c>
      <c r="I19" s="56">
        <v>6040</v>
      </c>
      <c r="J19" s="59">
        <v>3566</v>
      </c>
      <c r="K19" s="60">
        <v>514</v>
      </c>
      <c r="L19" s="57">
        <v>673</v>
      </c>
      <c r="M19" s="57">
        <v>2607</v>
      </c>
      <c r="N19" s="61">
        <v>3044</v>
      </c>
      <c r="O19" s="61">
        <v>616</v>
      </c>
      <c r="Q19" s="62">
        <f t="shared" si="0"/>
        <v>0.27073891625615765</v>
      </c>
      <c r="R19" s="63">
        <f t="shared" si="1"/>
        <v>-0.70584586757636847</v>
      </c>
      <c r="S19" s="73">
        <f t="shared" si="2"/>
        <v>-7.709559854219232E-2</v>
      </c>
      <c r="T19" s="73">
        <f t="shared" si="3"/>
        <v>-0.84386391251518833</v>
      </c>
      <c r="U19" s="66">
        <f t="shared" si="4"/>
        <v>4.9221789883268485</v>
      </c>
      <c r="V19" s="73">
        <f t="shared" si="6"/>
        <v>-0.2689287717330342</v>
      </c>
      <c r="W19" s="73">
        <f t="shared" si="7"/>
        <v>-7.5334143377885784E-2</v>
      </c>
      <c r="Y19" s="74">
        <v>3594</v>
      </c>
      <c r="Z19" s="75">
        <v>3386</v>
      </c>
      <c r="AA19" s="76">
        <v>3870</v>
      </c>
      <c r="AB19" s="74">
        <v>3899</v>
      </c>
      <c r="AC19" s="75">
        <v>7081</v>
      </c>
      <c r="AD19" s="76">
        <v>3584</v>
      </c>
      <c r="AE19" s="77">
        <v>2418</v>
      </c>
      <c r="AF19" s="76">
        <v>3525</v>
      </c>
      <c r="AG19" s="57">
        <v>5716</v>
      </c>
      <c r="AH19" s="78"/>
      <c r="AI19" s="62">
        <f t="shared" si="8"/>
        <v>0.3423041474654378</v>
      </c>
      <c r="AJ19" s="110">
        <f t="shared" si="9"/>
        <v>-0.19946443284811866</v>
      </c>
      <c r="AK19" s="71">
        <f t="shared" si="10"/>
        <v>7.6794657762938229E-2</v>
      </c>
      <c r="AL19" s="72">
        <f t="shared" si="11"/>
        <v>-8.0789946140035901E-2</v>
      </c>
      <c r="AM19" s="79">
        <f t="shared" si="5"/>
        <v>8.486366165831942E-2</v>
      </c>
      <c r="AN19" s="79">
        <f t="shared" si="5"/>
        <v>1.0912581216774955</v>
      </c>
      <c r="AO19" s="80">
        <f t="shared" si="5"/>
        <v>-7.390180878552971E-2</v>
      </c>
    </row>
    <row r="20" spans="1:41">
      <c r="A20" s="158"/>
      <c r="B20" s="168"/>
      <c r="C20" s="172"/>
      <c r="D20" s="82" t="s">
        <v>62</v>
      </c>
      <c r="E20" s="58">
        <v>2393</v>
      </c>
      <c r="F20" s="56">
        <v>2154</v>
      </c>
      <c r="G20" s="57">
        <v>2352</v>
      </c>
      <c r="H20" s="58">
        <v>561</v>
      </c>
      <c r="I20" s="56">
        <v>2997</v>
      </c>
      <c r="J20" s="59">
        <v>3912</v>
      </c>
      <c r="K20" s="60">
        <v>1655</v>
      </c>
      <c r="L20" s="57">
        <v>352</v>
      </c>
      <c r="M20" s="57">
        <v>620</v>
      </c>
      <c r="N20" s="61">
        <v>730</v>
      </c>
      <c r="O20" s="61">
        <v>0</v>
      </c>
      <c r="Q20" s="62">
        <f t="shared" si="0"/>
        <v>8.2765618205537031E-2</v>
      </c>
      <c r="R20" s="63">
        <f t="shared" si="1"/>
        <v>-0.64832663989290495</v>
      </c>
      <c r="S20" s="73">
        <f t="shared" si="2"/>
        <v>-0.76556623485165065</v>
      </c>
      <c r="T20" s="73">
        <f t="shared" si="3"/>
        <v>1.9500891265597149</v>
      </c>
      <c r="U20" s="66">
        <f t="shared" si="4"/>
        <v>-0.55891238670694865</v>
      </c>
      <c r="V20" s="73">
        <f t="shared" si="6"/>
        <v>-0.84151329243353779</v>
      </c>
      <c r="W20" s="73">
        <f t="shared" si="7"/>
        <v>0.30124777183600715</v>
      </c>
      <c r="Y20" s="74">
        <v>0</v>
      </c>
      <c r="Z20" s="75">
        <v>0</v>
      </c>
      <c r="AA20" s="76">
        <v>0</v>
      </c>
      <c r="AB20" s="74">
        <v>0</v>
      </c>
      <c r="AC20" s="75">
        <v>0</v>
      </c>
      <c r="AD20" s="76">
        <v>0</v>
      </c>
      <c r="AE20" s="77">
        <v>0</v>
      </c>
      <c r="AF20" s="76">
        <v>0</v>
      </c>
      <c r="AG20" s="57">
        <v>0</v>
      </c>
      <c r="AH20" s="78"/>
      <c r="AI20" s="62" t="str">
        <f t="shared" si="8"/>
        <v/>
      </c>
      <c r="AJ20" s="110" t="str">
        <f t="shared" si="9"/>
        <v/>
      </c>
      <c r="AK20" s="71" t="str">
        <f t="shared" si="10"/>
        <v/>
      </c>
      <c r="AL20" s="72" t="str">
        <f t="shared" si="11"/>
        <v/>
      </c>
      <c r="AM20" s="79" t="str">
        <f t="shared" si="5"/>
        <v/>
      </c>
      <c r="AN20" s="79" t="str">
        <f t="shared" si="5"/>
        <v/>
      </c>
      <c r="AO20" s="80" t="str">
        <f t="shared" si="5"/>
        <v/>
      </c>
    </row>
    <row r="21" spans="1:41">
      <c r="A21" s="158"/>
      <c r="B21" s="168"/>
      <c r="C21" s="172"/>
      <c r="D21" s="82" t="s">
        <v>63</v>
      </c>
      <c r="E21" s="58">
        <v>4859</v>
      </c>
      <c r="F21" s="56">
        <v>4286</v>
      </c>
      <c r="G21" s="57">
        <v>6615</v>
      </c>
      <c r="H21" s="58">
        <v>4843</v>
      </c>
      <c r="I21" s="56">
        <v>8525</v>
      </c>
      <c r="J21" s="59">
        <v>2504</v>
      </c>
      <c r="K21" s="60">
        <v>3940</v>
      </c>
      <c r="L21" s="57">
        <v>2270</v>
      </c>
      <c r="M21" s="57">
        <v>0</v>
      </c>
      <c r="N21" s="61">
        <v>2393</v>
      </c>
      <c r="O21" s="61">
        <v>826</v>
      </c>
      <c r="Q21" s="62">
        <f t="shared" si="0"/>
        <v>7.1065989847715737E-3</v>
      </c>
      <c r="R21" s="63">
        <f t="shared" si="1"/>
        <v>-0.60874495967741937</v>
      </c>
      <c r="S21" s="73">
        <f t="shared" si="2"/>
        <v>-3.2928586128833093E-3</v>
      </c>
      <c r="T21" s="73">
        <f t="shared" si="3"/>
        <v>-0.18645467685319017</v>
      </c>
      <c r="U21" s="66">
        <f t="shared" si="4"/>
        <v>-0.39263959390862946</v>
      </c>
      <c r="V21" s="73">
        <f t="shared" si="6"/>
        <v>-1</v>
      </c>
      <c r="W21" s="73">
        <f t="shared" si="7"/>
        <v>-0.50588478215981825</v>
      </c>
      <c r="Y21" s="74">
        <v>4869</v>
      </c>
      <c r="Z21" s="75">
        <v>4205</v>
      </c>
      <c r="AA21" s="76">
        <v>4865</v>
      </c>
      <c r="AB21" s="74">
        <v>4280</v>
      </c>
      <c r="AC21" s="75">
        <v>7589</v>
      </c>
      <c r="AD21" s="76">
        <v>4456</v>
      </c>
      <c r="AE21" s="77">
        <v>3217</v>
      </c>
      <c r="AF21" s="76">
        <v>3872</v>
      </c>
      <c r="AG21" s="57">
        <v>5649</v>
      </c>
      <c r="AH21" s="78"/>
      <c r="AI21" s="62">
        <f t="shared" si="8"/>
        <v>0.17117440275486046</v>
      </c>
      <c r="AJ21" s="110">
        <f t="shared" si="9"/>
        <v>-0.21972434915773353</v>
      </c>
      <c r="AK21" s="71">
        <f t="shared" si="10"/>
        <v>-8.2152392688437047E-4</v>
      </c>
      <c r="AL21" s="72">
        <f t="shared" si="11"/>
        <v>4.1121495327102804E-2</v>
      </c>
      <c r="AM21" s="79">
        <f t="shared" ref="AM21:AO74" si="12">IFERROR((AB21-Y21)/Y21,"")</f>
        <v>-0.12096939823372356</v>
      </c>
      <c r="AN21" s="79">
        <f t="shared" si="12"/>
        <v>0.80475624256837097</v>
      </c>
      <c r="AO21" s="80">
        <f t="shared" si="12"/>
        <v>-8.4069886947584785E-2</v>
      </c>
    </row>
    <row r="22" spans="1:41">
      <c r="A22" s="158"/>
      <c r="B22" s="168"/>
      <c r="C22" s="172"/>
      <c r="D22" s="82" t="s">
        <v>64</v>
      </c>
      <c r="E22" s="58">
        <v>836</v>
      </c>
      <c r="F22" s="56">
        <v>794</v>
      </c>
      <c r="G22" s="57">
        <v>791</v>
      </c>
      <c r="H22" s="58">
        <v>751</v>
      </c>
      <c r="I22" s="56">
        <v>1152</v>
      </c>
      <c r="J22" s="59">
        <v>794</v>
      </c>
      <c r="K22" s="60">
        <v>690</v>
      </c>
      <c r="L22" s="57">
        <v>568</v>
      </c>
      <c r="M22" s="57">
        <v>591</v>
      </c>
      <c r="N22" s="61">
        <v>753</v>
      </c>
      <c r="O22" s="61">
        <v>145</v>
      </c>
      <c r="Q22" s="62">
        <f t="shared" si="0"/>
        <v>0.11400247831474597</v>
      </c>
      <c r="R22" s="63">
        <f t="shared" si="1"/>
        <v>-0.31442343344456802</v>
      </c>
      <c r="S22" s="73">
        <f t="shared" si="2"/>
        <v>-0.10167464114832536</v>
      </c>
      <c r="T22" s="73">
        <f t="shared" si="3"/>
        <v>-8.1225033288948076E-2</v>
      </c>
      <c r="U22" s="66">
        <f t="shared" si="4"/>
        <v>9.1304347826086957E-2</v>
      </c>
      <c r="V22" s="73">
        <f t="shared" si="6"/>
        <v>-0.25566750629722923</v>
      </c>
      <c r="W22" s="73">
        <f t="shared" si="7"/>
        <v>2.6631158455392811E-3</v>
      </c>
      <c r="Y22" s="74">
        <v>0</v>
      </c>
      <c r="Z22" s="75">
        <v>0</v>
      </c>
      <c r="AA22" s="76">
        <v>0</v>
      </c>
      <c r="AB22" s="74">
        <v>0</v>
      </c>
      <c r="AC22" s="75">
        <v>0</v>
      </c>
      <c r="AD22" s="76">
        <v>0</v>
      </c>
      <c r="AE22" s="77">
        <v>0</v>
      </c>
      <c r="AF22" s="76">
        <v>0</v>
      </c>
      <c r="AG22" s="57">
        <v>0</v>
      </c>
      <c r="AH22" s="78"/>
      <c r="AI22" s="62" t="str">
        <f t="shared" si="8"/>
        <v/>
      </c>
      <c r="AJ22" s="110" t="str">
        <f t="shared" si="9"/>
        <v/>
      </c>
      <c r="AK22" s="71" t="str">
        <f t="shared" si="10"/>
        <v/>
      </c>
      <c r="AL22" s="72" t="str">
        <f t="shared" si="11"/>
        <v/>
      </c>
      <c r="AM22" s="79" t="str">
        <f t="shared" si="12"/>
        <v/>
      </c>
      <c r="AN22" s="79" t="str">
        <f t="shared" si="12"/>
        <v/>
      </c>
      <c r="AO22" s="80" t="str">
        <f t="shared" si="12"/>
        <v/>
      </c>
    </row>
    <row r="23" spans="1:41">
      <c r="A23" s="158"/>
      <c r="B23" s="168"/>
      <c r="C23" s="172"/>
      <c r="D23" s="82" t="s">
        <v>65</v>
      </c>
      <c r="E23" s="58">
        <v>0</v>
      </c>
      <c r="F23" s="56">
        <v>139</v>
      </c>
      <c r="G23" s="57">
        <v>1166</v>
      </c>
      <c r="H23" s="58">
        <v>987</v>
      </c>
      <c r="I23" s="56">
        <v>1820</v>
      </c>
      <c r="J23" s="59">
        <v>1012</v>
      </c>
      <c r="K23" s="60">
        <v>1123</v>
      </c>
      <c r="L23" s="57">
        <v>918</v>
      </c>
      <c r="M23" s="57">
        <v>993</v>
      </c>
      <c r="N23" s="61">
        <v>1114</v>
      </c>
      <c r="O23" s="61">
        <v>203</v>
      </c>
      <c r="Q23" s="62">
        <f t="shared" si="0"/>
        <v>1.9264367816091954</v>
      </c>
      <c r="R23" s="63">
        <f t="shared" si="1"/>
        <v>-0.20555119141136424</v>
      </c>
      <c r="S23" s="73" t="str">
        <f t="shared" si="2"/>
        <v/>
      </c>
      <c r="T23" s="73">
        <f t="shared" si="3"/>
        <v>0.13779128672745694</v>
      </c>
      <c r="U23" s="66">
        <f t="shared" si="4"/>
        <v>-8.0142475512021364E-3</v>
      </c>
      <c r="V23" s="73">
        <f t="shared" si="6"/>
        <v>-1.8774703557312252E-2</v>
      </c>
      <c r="W23" s="73">
        <f t="shared" si="7"/>
        <v>0.12867274569402229</v>
      </c>
      <c r="Y23" s="74">
        <v>0</v>
      </c>
      <c r="Z23" s="75">
        <v>0</v>
      </c>
      <c r="AA23" s="76">
        <v>0</v>
      </c>
      <c r="AB23" s="74">
        <v>0</v>
      </c>
      <c r="AC23" s="75">
        <v>0</v>
      </c>
      <c r="AD23" s="76">
        <v>0</v>
      </c>
      <c r="AE23" s="77">
        <v>0</v>
      </c>
      <c r="AF23" s="76">
        <v>0</v>
      </c>
      <c r="AG23" s="57">
        <v>0</v>
      </c>
      <c r="AH23" s="78"/>
      <c r="AI23" s="62" t="str">
        <f t="shared" si="8"/>
        <v/>
      </c>
      <c r="AJ23" s="110" t="str">
        <f t="shared" si="9"/>
        <v/>
      </c>
      <c r="AK23" s="71" t="str">
        <f t="shared" si="10"/>
        <v/>
      </c>
      <c r="AL23" s="72" t="str">
        <f t="shared" si="11"/>
        <v/>
      </c>
      <c r="AM23" s="79" t="str">
        <f t="shared" si="12"/>
        <v/>
      </c>
      <c r="AN23" s="79" t="str">
        <f t="shared" si="12"/>
        <v/>
      </c>
      <c r="AO23" s="80" t="str">
        <f t="shared" si="12"/>
        <v/>
      </c>
    </row>
    <row r="24" spans="1:41">
      <c r="A24" s="158"/>
      <c r="B24" s="168"/>
      <c r="C24" s="172"/>
      <c r="D24" s="82" t="s">
        <v>66</v>
      </c>
      <c r="E24" s="58">
        <v>1153</v>
      </c>
      <c r="F24" s="56">
        <v>2074</v>
      </c>
      <c r="G24" s="57">
        <v>2672</v>
      </c>
      <c r="H24" s="58">
        <v>2621</v>
      </c>
      <c r="I24" s="56">
        <v>4227</v>
      </c>
      <c r="J24" s="59">
        <v>2764</v>
      </c>
      <c r="K24" s="60">
        <v>2669</v>
      </c>
      <c r="L24" s="57">
        <v>1368</v>
      </c>
      <c r="M24" s="57">
        <v>1741</v>
      </c>
      <c r="N24" s="61">
        <v>1688</v>
      </c>
      <c r="O24" s="61">
        <v>329</v>
      </c>
      <c r="Q24" s="62">
        <f t="shared" si="0"/>
        <v>0.62942871673164946</v>
      </c>
      <c r="R24" s="63">
        <f t="shared" si="1"/>
        <v>-0.398876404494382</v>
      </c>
      <c r="S24" s="73">
        <f t="shared" si="2"/>
        <v>1.2732003469210755</v>
      </c>
      <c r="T24" s="73">
        <f t="shared" si="3"/>
        <v>1.8313620755436855E-2</v>
      </c>
      <c r="U24" s="66">
        <f t="shared" si="4"/>
        <v>-0.36755339078306482</v>
      </c>
      <c r="V24" s="73">
        <f t="shared" si="6"/>
        <v>-0.37011577424023157</v>
      </c>
      <c r="W24" s="73">
        <f t="shared" si="7"/>
        <v>-0.35597100343380389</v>
      </c>
      <c r="Y24" s="74">
        <v>0</v>
      </c>
      <c r="Z24" s="75">
        <v>0</v>
      </c>
      <c r="AA24" s="76">
        <v>0</v>
      </c>
      <c r="AB24" s="74">
        <v>0</v>
      </c>
      <c r="AC24" s="75">
        <v>0</v>
      </c>
      <c r="AD24" s="76">
        <v>0</v>
      </c>
      <c r="AE24" s="77">
        <v>562</v>
      </c>
      <c r="AF24" s="76">
        <v>3266</v>
      </c>
      <c r="AG24" s="57">
        <v>4159</v>
      </c>
      <c r="AH24" s="78"/>
      <c r="AI24" s="62" t="str">
        <f t="shared" si="8"/>
        <v/>
      </c>
      <c r="AJ24" s="110" t="str">
        <f t="shared" si="9"/>
        <v/>
      </c>
      <c r="AK24" s="71" t="str">
        <f t="shared" si="10"/>
        <v/>
      </c>
      <c r="AL24" s="72" t="str">
        <f t="shared" si="11"/>
        <v/>
      </c>
      <c r="AM24" s="79" t="str">
        <f t="shared" si="12"/>
        <v/>
      </c>
      <c r="AN24" s="79" t="str">
        <f t="shared" si="12"/>
        <v/>
      </c>
      <c r="AO24" s="80" t="str">
        <f t="shared" si="12"/>
        <v/>
      </c>
    </row>
    <row r="25" spans="1:41">
      <c r="A25" s="158"/>
      <c r="B25" s="168"/>
      <c r="C25" s="172"/>
      <c r="D25" s="82" t="s">
        <v>67</v>
      </c>
      <c r="E25" s="58">
        <v>3880</v>
      </c>
      <c r="F25" s="56">
        <v>3848</v>
      </c>
      <c r="G25" s="57">
        <v>3756</v>
      </c>
      <c r="H25" s="58">
        <v>3483</v>
      </c>
      <c r="I25" s="56">
        <v>5716</v>
      </c>
      <c r="J25" s="59">
        <v>3906</v>
      </c>
      <c r="K25" s="60">
        <v>3454</v>
      </c>
      <c r="L25" s="57">
        <v>2294</v>
      </c>
      <c r="M25" s="57">
        <v>2748</v>
      </c>
      <c r="N25" s="61">
        <v>3586</v>
      </c>
      <c r="O25" s="61">
        <v>684</v>
      </c>
      <c r="Q25" s="62">
        <f t="shared" si="0"/>
        <v>0.14115290839428771</v>
      </c>
      <c r="R25" s="63">
        <f t="shared" si="1"/>
        <v>-0.35169782525753529</v>
      </c>
      <c r="S25" s="73">
        <f t="shared" si="2"/>
        <v>-0.10231958762886598</v>
      </c>
      <c r="T25" s="73">
        <f t="shared" si="3"/>
        <v>-8.3261556129773182E-3</v>
      </c>
      <c r="U25" s="66">
        <f t="shared" si="4"/>
        <v>3.8216560509554139E-2</v>
      </c>
      <c r="V25" s="73">
        <f t="shared" si="6"/>
        <v>-0.2964669738863287</v>
      </c>
      <c r="W25" s="73">
        <f t="shared" si="7"/>
        <v>2.9572207866781511E-2</v>
      </c>
      <c r="Y25" s="74">
        <v>4511</v>
      </c>
      <c r="Z25" s="75">
        <v>4021</v>
      </c>
      <c r="AA25" s="76">
        <v>4225</v>
      </c>
      <c r="AB25" s="74">
        <v>4936</v>
      </c>
      <c r="AC25" s="75">
        <v>8168</v>
      </c>
      <c r="AD25" s="76">
        <v>5059</v>
      </c>
      <c r="AE25" s="77">
        <v>3855</v>
      </c>
      <c r="AF25" s="76">
        <v>3665</v>
      </c>
      <c r="AG25" s="57">
        <v>4999</v>
      </c>
      <c r="AH25" s="78"/>
      <c r="AI25" s="62">
        <f t="shared" si="8"/>
        <v>0.42376734341929923</v>
      </c>
      <c r="AJ25" s="110">
        <f t="shared" si="9"/>
        <v>-0.31074161757418928</v>
      </c>
      <c r="AK25" s="71">
        <f t="shared" si="10"/>
        <v>-6.3400576368876083E-2</v>
      </c>
      <c r="AL25" s="72">
        <f t="shared" si="11"/>
        <v>2.4918962722852513E-2</v>
      </c>
      <c r="AM25" s="79">
        <f t="shared" si="12"/>
        <v>9.4214143205497675E-2</v>
      </c>
      <c r="AN25" s="79">
        <f t="shared" si="12"/>
        <v>1.0313354886844068</v>
      </c>
      <c r="AO25" s="80">
        <f t="shared" si="12"/>
        <v>0.19739644970414202</v>
      </c>
    </row>
    <row r="26" spans="1:41">
      <c r="A26" s="158"/>
      <c r="B26" s="168"/>
      <c r="C26" s="172"/>
      <c r="D26" s="82" t="s">
        <v>68</v>
      </c>
      <c r="E26" s="58">
        <v>9151</v>
      </c>
      <c r="F26" s="56">
        <v>11021</v>
      </c>
      <c r="G26" s="57">
        <v>10080</v>
      </c>
      <c r="H26" s="58">
        <v>9806</v>
      </c>
      <c r="I26" s="56">
        <v>14883</v>
      </c>
      <c r="J26" s="59">
        <v>9544</v>
      </c>
      <c r="K26" s="60">
        <v>7349</v>
      </c>
      <c r="L26" s="57">
        <v>7028</v>
      </c>
      <c r="M26" s="57">
        <v>6980</v>
      </c>
      <c r="N26" s="61">
        <v>8583</v>
      </c>
      <c r="O26" s="61">
        <v>2020</v>
      </c>
      <c r="Q26" s="62">
        <f t="shared" si="0"/>
        <v>0.13159460531535105</v>
      </c>
      <c r="R26" s="63">
        <f t="shared" si="1"/>
        <v>-0.37612829725703267</v>
      </c>
      <c r="S26" s="73">
        <f t="shared" si="2"/>
        <v>7.1576876844060763E-2</v>
      </c>
      <c r="T26" s="73">
        <f t="shared" si="3"/>
        <v>-0.25056088109320823</v>
      </c>
      <c r="U26" s="66">
        <f t="shared" si="4"/>
        <v>0.16791400190502109</v>
      </c>
      <c r="V26" s="73">
        <f t="shared" si="6"/>
        <v>-0.26865046102263201</v>
      </c>
      <c r="W26" s="73">
        <f t="shared" si="7"/>
        <v>-0.12471955945339588</v>
      </c>
      <c r="Y26" s="74">
        <v>9553</v>
      </c>
      <c r="Z26" s="75">
        <v>9362</v>
      </c>
      <c r="AA26" s="76">
        <v>10637</v>
      </c>
      <c r="AB26" s="74">
        <v>10587</v>
      </c>
      <c r="AC26" s="75">
        <v>18149</v>
      </c>
      <c r="AD26" s="76">
        <v>7498</v>
      </c>
      <c r="AE26" s="77">
        <v>8149</v>
      </c>
      <c r="AF26" s="76">
        <v>8132</v>
      </c>
      <c r="AG26" s="57">
        <v>12163</v>
      </c>
      <c r="AH26" s="78"/>
      <c r="AI26" s="62">
        <f t="shared" si="8"/>
        <v>0.22610990795885219</v>
      </c>
      <c r="AJ26" s="110">
        <f t="shared" si="9"/>
        <v>-0.21499144449964122</v>
      </c>
      <c r="AK26" s="71">
        <f t="shared" si="10"/>
        <v>0.11347220768345022</v>
      </c>
      <c r="AL26" s="72">
        <f t="shared" si="11"/>
        <v>-0.29177292906394636</v>
      </c>
      <c r="AM26" s="79">
        <f t="shared" si="12"/>
        <v>0.1082382497644719</v>
      </c>
      <c r="AN26" s="79">
        <f t="shared" si="12"/>
        <v>0.93858149967955562</v>
      </c>
      <c r="AO26" s="80">
        <f t="shared" si="12"/>
        <v>-0.29510200244429818</v>
      </c>
    </row>
    <row r="27" spans="1:41">
      <c r="A27" s="158"/>
      <c r="B27" s="168"/>
      <c r="C27" s="172"/>
      <c r="D27" s="82" t="s">
        <v>69</v>
      </c>
      <c r="E27" s="58">
        <v>4982</v>
      </c>
      <c r="F27" s="56">
        <v>4712</v>
      </c>
      <c r="G27" s="57">
        <v>4723</v>
      </c>
      <c r="H27" s="58">
        <v>4632</v>
      </c>
      <c r="I27" s="56">
        <v>7114</v>
      </c>
      <c r="J27" s="59">
        <v>4754</v>
      </c>
      <c r="K27" s="60">
        <v>4160</v>
      </c>
      <c r="L27" s="57">
        <v>3338</v>
      </c>
      <c r="M27" s="57">
        <v>3698</v>
      </c>
      <c r="N27" s="61">
        <v>4709</v>
      </c>
      <c r="O27" s="61">
        <v>961</v>
      </c>
      <c r="Q27" s="62">
        <f t="shared" si="0"/>
        <v>0.14448220850384963</v>
      </c>
      <c r="R27" s="63">
        <f t="shared" si="1"/>
        <v>-0.32145454545454544</v>
      </c>
      <c r="S27" s="73">
        <f t="shared" si="2"/>
        <v>-7.0252910477719796E-2</v>
      </c>
      <c r="T27" s="73">
        <f t="shared" si="3"/>
        <v>-0.10189982728842832</v>
      </c>
      <c r="U27" s="66">
        <f t="shared" si="4"/>
        <v>0.13197115384615385</v>
      </c>
      <c r="V27" s="73">
        <f t="shared" si="6"/>
        <v>-0.22212873369793859</v>
      </c>
      <c r="W27" s="73">
        <f t="shared" si="7"/>
        <v>1.6623488773747842E-2</v>
      </c>
      <c r="Y27" s="74">
        <v>4749</v>
      </c>
      <c r="Z27" s="75">
        <v>4445</v>
      </c>
      <c r="AA27" s="76">
        <v>5415</v>
      </c>
      <c r="AB27" s="74">
        <v>4985</v>
      </c>
      <c r="AC27" s="75">
        <v>8011</v>
      </c>
      <c r="AD27" s="76">
        <v>5080</v>
      </c>
      <c r="AE27" s="77">
        <v>3551</v>
      </c>
      <c r="AF27" s="76">
        <v>4002</v>
      </c>
      <c r="AG27" s="57">
        <v>5499</v>
      </c>
      <c r="AH27" s="78"/>
      <c r="AI27" s="62">
        <f t="shared" si="8"/>
        <v>0.23731946060647546</v>
      </c>
      <c r="AJ27" s="110">
        <f t="shared" si="9"/>
        <v>-0.27793759681345431</v>
      </c>
      <c r="AK27" s="71">
        <f t="shared" si="10"/>
        <v>0.14024005053695515</v>
      </c>
      <c r="AL27" s="72">
        <f t="shared" si="11"/>
        <v>1.9057171514543631E-2</v>
      </c>
      <c r="AM27" s="79">
        <f t="shared" si="12"/>
        <v>4.9694672562644766E-2</v>
      </c>
      <c r="AN27" s="79">
        <f t="shared" si="12"/>
        <v>0.80224971878515183</v>
      </c>
      <c r="AO27" s="80">
        <f t="shared" si="12"/>
        <v>-6.1865189289012003E-2</v>
      </c>
    </row>
    <row r="28" spans="1:41">
      <c r="A28" s="158"/>
      <c r="B28" s="168"/>
      <c r="C28" s="172"/>
      <c r="D28" s="82" t="s">
        <v>70</v>
      </c>
      <c r="E28" s="58">
        <v>4889</v>
      </c>
      <c r="F28" s="56">
        <v>4333</v>
      </c>
      <c r="G28" s="57">
        <v>4185</v>
      </c>
      <c r="H28" s="58">
        <v>3157</v>
      </c>
      <c r="I28" s="56">
        <v>7412</v>
      </c>
      <c r="J28" s="59">
        <v>4354</v>
      </c>
      <c r="K28" s="60">
        <v>4351</v>
      </c>
      <c r="L28" s="57">
        <v>2963</v>
      </c>
      <c r="M28" s="57">
        <v>3514</v>
      </c>
      <c r="N28" s="61">
        <v>4522</v>
      </c>
      <c r="O28" s="61">
        <v>726</v>
      </c>
      <c r="Q28" s="62">
        <f t="shared" si="0"/>
        <v>0.1130752591929589</v>
      </c>
      <c r="R28" s="63">
        <f t="shared" si="1"/>
        <v>-0.2744086309723246</v>
      </c>
      <c r="S28" s="73">
        <f t="shared" si="2"/>
        <v>-0.35426467580282267</v>
      </c>
      <c r="T28" s="73">
        <f t="shared" si="3"/>
        <v>0.37820715869496357</v>
      </c>
      <c r="U28" s="66">
        <f t="shared" si="4"/>
        <v>3.9301310043668124E-2</v>
      </c>
      <c r="V28" s="73">
        <f t="shared" si="6"/>
        <v>-0.19292604501607716</v>
      </c>
      <c r="W28" s="73">
        <f t="shared" si="7"/>
        <v>0.43237250554323725</v>
      </c>
      <c r="Y28" s="74">
        <v>4486</v>
      </c>
      <c r="Z28" s="75">
        <v>4034</v>
      </c>
      <c r="AA28" s="76">
        <v>5236</v>
      </c>
      <c r="AB28" s="74">
        <v>4926</v>
      </c>
      <c r="AC28" s="75">
        <v>8043</v>
      </c>
      <c r="AD28" s="76">
        <v>5002</v>
      </c>
      <c r="AE28" s="77">
        <v>4033</v>
      </c>
      <c r="AF28" s="76">
        <v>4216</v>
      </c>
      <c r="AG28" s="57">
        <v>5369</v>
      </c>
      <c r="AH28" s="78"/>
      <c r="AI28" s="62">
        <f t="shared" si="8"/>
        <v>0.30641174760104684</v>
      </c>
      <c r="AJ28" s="110">
        <f t="shared" si="9"/>
        <v>-0.24222358243837294</v>
      </c>
      <c r="AK28" s="71">
        <f t="shared" si="10"/>
        <v>0.16718680338831921</v>
      </c>
      <c r="AL28" s="72">
        <f t="shared" si="11"/>
        <v>1.5428339423467316E-2</v>
      </c>
      <c r="AM28" s="79">
        <f t="shared" si="12"/>
        <v>9.808292465448061E-2</v>
      </c>
      <c r="AN28" s="79">
        <f t="shared" si="12"/>
        <v>0.99380267724343085</v>
      </c>
      <c r="AO28" s="80">
        <f t="shared" si="12"/>
        <v>-4.4690603514132926E-2</v>
      </c>
    </row>
    <row r="29" spans="1:41">
      <c r="A29" s="158"/>
      <c r="B29" s="168"/>
      <c r="C29" s="172"/>
      <c r="D29" s="82" t="s">
        <v>71</v>
      </c>
      <c r="E29" s="58">
        <v>3060</v>
      </c>
      <c r="F29" s="56">
        <v>2791</v>
      </c>
      <c r="G29" s="57">
        <v>3000</v>
      </c>
      <c r="H29" s="58">
        <v>2296</v>
      </c>
      <c r="I29" s="56">
        <v>3656</v>
      </c>
      <c r="J29" s="59">
        <v>3204</v>
      </c>
      <c r="K29" s="60">
        <v>2760</v>
      </c>
      <c r="L29" s="57">
        <v>2365</v>
      </c>
      <c r="M29" s="57">
        <v>2152</v>
      </c>
      <c r="N29" s="61">
        <v>2755</v>
      </c>
      <c r="O29" s="61">
        <v>532</v>
      </c>
      <c r="Q29" s="62">
        <f t="shared" si="0"/>
        <v>3.445938312055135E-2</v>
      </c>
      <c r="R29" s="63">
        <f t="shared" si="1"/>
        <v>-0.20522062035823505</v>
      </c>
      <c r="S29" s="73">
        <f t="shared" si="2"/>
        <v>-0.24967320261437909</v>
      </c>
      <c r="T29" s="73">
        <f t="shared" si="3"/>
        <v>0.20209059233449478</v>
      </c>
      <c r="U29" s="66">
        <f t="shared" si="4"/>
        <v>-1.8115942028985507E-3</v>
      </c>
      <c r="V29" s="73">
        <f t="shared" si="6"/>
        <v>-0.32833957553058679</v>
      </c>
      <c r="W29" s="73">
        <f t="shared" si="7"/>
        <v>0.19991289198606271</v>
      </c>
      <c r="Y29" s="74">
        <v>3967</v>
      </c>
      <c r="Z29" s="75">
        <v>3299</v>
      </c>
      <c r="AA29" s="76">
        <v>3693</v>
      </c>
      <c r="AB29" s="74">
        <v>3794</v>
      </c>
      <c r="AC29" s="75">
        <v>6786</v>
      </c>
      <c r="AD29" s="76">
        <v>3643</v>
      </c>
      <c r="AE29" s="77">
        <v>2419</v>
      </c>
      <c r="AF29" s="76">
        <v>2606</v>
      </c>
      <c r="AG29" s="57">
        <v>3895</v>
      </c>
      <c r="AH29" s="78"/>
      <c r="AI29" s="62">
        <f t="shared" si="8"/>
        <v>0.29783739392280317</v>
      </c>
      <c r="AJ29" s="110">
        <f t="shared" si="9"/>
        <v>-0.37284679744076493</v>
      </c>
      <c r="AK29" s="71">
        <f t="shared" si="10"/>
        <v>-6.9069826065036546E-2</v>
      </c>
      <c r="AL29" s="72">
        <f t="shared" si="11"/>
        <v>-3.9799683711122823E-2</v>
      </c>
      <c r="AM29" s="79">
        <f t="shared" si="12"/>
        <v>-4.3609780690698263E-2</v>
      </c>
      <c r="AN29" s="79">
        <f t="shared" si="12"/>
        <v>1.0569869657471962</v>
      </c>
      <c r="AO29" s="80">
        <f t="shared" si="12"/>
        <v>-1.3539128080151638E-2</v>
      </c>
    </row>
    <row r="30" spans="1:41">
      <c r="A30" s="158"/>
      <c r="B30" s="169"/>
      <c r="C30" s="172"/>
      <c r="D30" s="82" t="s">
        <v>72</v>
      </c>
      <c r="E30" s="58">
        <v>4726</v>
      </c>
      <c r="F30" s="56">
        <v>3863</v>
      </c>
      <c r="G30" s="57">
        <v>4669</v>
      </c>
      <c r="H30" s="58">
        <v>4360</v>
      </c>
      <c r="I30" s="56">
        <v>6209</v>
      </c>
      <c r="J30" s="59">
        <v>17372</v>
      </c>
      <c r="K30" s="60">
        <v>3660</v>
      </c>
      <c r="L30" s="57">
        <v>3022</v>
      </c>
      <c r="M30" s="57">
        <v>3347</v>
      </c>
      <c r="N30" s="61">
        <v>3094</v>
      </c>
      <c r="O30" s="61">
        <v>673</v>
      </c>
      <c r="Q30" s="62">
        <f t="shared" si="0"/>
        <v>1.1074822748529189</v>
      </c>
      <c r="R30" s="63">
        <f t="shared" si="1"/>
        <v>-0.64106510146379869</v>
      </c>
      <c r="S30" s="73">
        <f t="shared" si="2"/>
        <v>-7.7443927211172242E-2</v>
      </c>
      <c r="T30" s="73">
        <f t="shared" si="3"/>
        <v>-0.16055045871559634</v>
      </c>
      <c r="U30" s="66">
        <f t="shared" si="4"/>
        <v>-0.15464480874316941</v>
      </c>
      <c r="V30" s="73">
        <f t="shared" si="6"/>
        <v>-0.80733364034077826</v>
      </c>
      <c r="W30" s="73">
        <f t="shared" si="7"/>
        <v>-0.29036697247706422</v>
      </c>
      <c r="Y30" s="74">
        <v>3708</v>
      </c>
      <c r="Z30" s="75">
        <v>3338</v>
      </c>
      <c r="AA30" s="76">
        <v>3997</v>
      </c>
      <c r="AB30" s="74">
        <v>4017</v>
      </c>
      <c r="AC30" s="75">
        <v>6328</v>
      </c>
      <c r="AD30" s="76">
        <v>4102</v>
      </c>
      <c r="AE30" s="77">
        <v>3248</v>
      </c>
      <c r="AF30" s="76">
        <v>3830</v>
      </c>
      <c r="AG30" s="57">
        <v>4855</v>
      </c>
      <c r="AH30" s="78"/>
      <c r="AI30" s="62">
        <f t="shared" si="8"/>
        <v>0.3082495698632618</v>
      </c>
      <c r="AJ30" s="110">
        <f t="shared" si="9"/>
        <v>-0.17401536651207863</v>
      </c>
      <c r="AK30" s="71">
        <f t="shared" si="10"/>
        <v>7.7939590075512405E-2</v>
      </c>
      <c r="AL30" s="72">
        <f t="shared" si="11"/>
        <v>2.1160069703759023E-2</v>
      </c>
      <c r="AM30" s="79">
        <f t="shared" si="12"/>
        <v>8.3333333333333329E-2</v>
      </c>
      <c r="AN30" s="79">
        <f t="shared" si="12"/>
        <v>0.89574595566207305</v>
      </c>
      <c r="AO30" s="80">
        <f t="shared" si="12"/>
        <v>2.6269702276707531E-2</v>
      </c>
    </row>
    <row r="31" spans="1:41">
      <c r="A31" s="158"/>
      <c r="B31" s="115" t="s">
        <v>73</v>
      </c>
      <c r="C31" s="83" t="s">
        <v>44</v>
      </c>
      <c r="D31" s="82" t="s">
        <v>74</v>
      </c>
      <c r="E31" s="58">
        <v>1603</v>
      </c>
      <c r="F31" s="56">
        <v>1441</v>
      </c>
      <c r="G31" s="57">
        <v>1509</v>
      </c>
      <c r="H31" s="58">
        <v>1718</v>
      </c>
      <c r="I31" s="56">
        <v>2921</v>
      </c>
      <c r="J31" s="59">
        <v>1464</v>
      </c>
      <c r="K31" s="60">
        <v>2184</v>
      </c>
      <c r="L31" s="57">
        <v>1842</v>
      </c>
      <c r="M31" s="57">
        <v>1686</v>
      </c>
      <c r="N31" s="61">
        <v>1575</v>
      </c>
      <c r="O31" s="61">
        <v>361</v>
      </c>
      <c r="Q31" s="62">
        <f t="shared" si="0"/>
        <v>0.34043487810235012</v>
      </c>
      <c r="R31" s="63">
        <f t="shared" si="1"/>
        <v>-6.4066852367688026E-2</v>
      </c>
      <c r="S31" s="73">
        <f t="shared" si="2"/>
        <v>7.1740486587648158E-2</v>
      </c>
      <c r="T31" s="73">
        <f t="shared" si="3"/>
        <v>0.27124563445867289</v>
      </c>
      <c r="U31" s="66">
        <f t="shared" si="4"/>
        <v>-0.27884615384615385</v>
      </c>
      <c r="V31" s="73">
        <f t="shared" si="6"/>
        <v>0.15163934426229508</v>
      </c>
      <c r="W31" s="73">
        <f t="shared" si="7"/>
        <v>-8.3236321303841676E-2</v>
      </c>
      <c r="Y31" s="74">
        <v>2373</v>
      </c>
      <c r="Z31" s="75">
        <v>2589</v>
      </c>
      <c r="AA31" s="76">
        <v>2866</v>
      </c>
      <c r="AB31" s="74">
        <v>2803</v>
      </c>
      <c r="AC31" s="75">
        <v>4258</v>
      </c>
      <c r="AD31" s="76">
        <v>2862</v>
      </c>
      <c r="AE31" s="77">
        <v>1957</v>
      </c>
      <c r="AF31" s="76">
        <v>1779</v>
      </c>
      <c r="AG31" s="57">
        <v>2718</v>
      </c>
      <c r="AH31" s="78"/>
      <c r="AI31" s="62">
        <f t="shared" si="8"/>
        <v>0.26762902401635158</v>
      </c>
      <c r="AJ31" s="110">
        <f t="shared" si="9"/>
        <v>-0.34959185730121939</v>
      </c>
      <c r="AK31" s="71">
        <f t="shared" si="10"/>
        <v>0.20775389801938474</v>
      </c>
      <c r="AL31" s="72">
        <f t="shared" si="11"/>
        <v>2.104887620406707E-2</v>
      </c>
      <c r="AM31" s="79">
        <f t="shared" si="12"/>
        <v>0.18120522545301307</v>
      </c>
      <c r="AN31" s="79">
        <f t="shared" si="12"/>
        <v>0.64465044418694473</v>
      </c>
      <c r="AO31" s="80">
        <f t="shared" si="12"/>
        <v>-1.3956734124214933E-3</v>
      </c>
    </row>
    <row r="32" spans="1:41">
      <c r="A32" s="158"/>
      <c r="B32" s="115" t="s">
        <v>75</v>
      </c>
      <c r="C32" s="83" t="s">
        <v>44</v>
      </c>
      <c r="D32" s="123" t="s">
        <v>76</v>
      </c>
      <c r="E32" s="58">
        <v>1669</v>
      </c>
      <c r="F32" s="56">
        <v>1133</v>
      </c>
      <c r="G32" s="57">
        <v>1056</v>
      </c>
      <c r="H32" s="58">
        <v>1016</v>
      </c>
      <c r="I32" s="56">
        <v>1554</v>
      </c>
      <c r="J32" s="59">
        <v>1235</v>
      </c>
      <c r="K32" s="126">
        <v>260</v>
      </c>
      <c r="L32" s="127">
        <v>294</v>
      </c>
      <c r="M32" s="127">
        <v>383</v>
      </c>
      <c r="N32" s="61">
        <v>1290</v>
      </c>
      <c r="O32" s="61">
        <v>361</v>
      </c>
      <c r="Q32" s="62">
        <f t="shared" si="0"/>
        <v>-1.3737687921202696E-2</v>
      </c>
      <c r="R32" s="63">
        <f t="shared" si="1"/>
        <v>-0.75374507227332455</v>
      </c>
      <c r="S32" s="73">
        <f t="shared" si="2"/>
        <v>-0.39125224685440385</v>
      </c>
      <c r="T32" s="73">
        <f t="shared" si="3"/>
        <v>-0.74409448818897639</v>
      </c>
      <c r="U32" s="66">
        <f t="shared" si="4"/>
        <v>3.9615384615384617</v>
      </c>
      <c r="V32" s="73">
        <f t="shared" si="6"/>
        <v>-0.68987854251012148</v>
      </c>
      <c r="W32" s="73">
        <f t="shared" si="7"/>
        <v>0.26968503937007876</v>
      </c>
      <c r="Y32" s="74">
        <v>1383</v>
      </c>
      <c r="Z32" s="75">
        <v>1086</v>
      </c>
      <c r="AA32" s="76">
        <v>1447</v>
      </c>
      <c r="AB32" s="74">
        <v>1415</v>
      </c>
      <c r="AC32" s="75">
        <v>1737</v>
      </c>
      <c r="AD32" s="76">
        <v>1132</v>
      </c>
      <c r="AE32" s="77">
        <v>761</v>
      </c>
      <c r="AF32" s="76">
        <v>984</v>
      </c>
      <c r="AG32" s="57">
        <v>1656</v>
      </c>
      <c r="AH32" s="78"/>
      <c r="AI32" s="62">
        <f t="shared" si="8"/>
        <v>9.3973442288049033E-2</v>
      </c>
      <c r="AJ32" s="110">
        <f t="shared" si="9"/>
        <v>-0.2061157796451914</v>
      </c>
      <c r="AK32" s="71">
        <f t="shared" si="10"/>
        <v>4.6276211135213303E-2</v>
      </c>
      <c r="AL32" s="72">
        <f t="shared" si="11"/>
        <v>-0.2</v>
      </c>
      <c r="AM32" s="79">
        <f t="shared" si="12"/>
        <v>2.3138105567606652E-2</v>
      </c>
      <c r="AN32" s="79">
        <f t="shared" si="12"/>
        <v>0.59944751381215466</v>
      </c>
      <c r="AO32" s="80">
        <f t="shared" si="12"/>
        <v>-0.21769177608845888</v>
      </c>
    </row>
    <row r="33" spans="1:41">
      <c r="A33" s="158"/>
      <c r="B33" s="143" t="s">
        <v>77</v>
      </c>
      <c r="C33" s="83" t="s">
        <v>44</v>
      </c>
      <c r="D33" s="122" t="s">
        <v>78</v>
      </c>
      <c r="E33" s="58">
        <v>1123</v>
      </c>
      <c r="F33" s="56">
        <v>702</v>
      </c>
      <c r="G33" s="57">
        <v>553</v>
      </c>
      <c r="H33" s="58">
        <v>679</v>
      </c>
      <c r="I33" s="56">
        <v>1194</v>
      </c>
      <c r="J33" s="59">
        <v>652</v>
      </c>
      <c r="K33" s="60">
        <v>588</v>
      </c>
      <c r="L33" s="57">
        <v>601</v>
      </c>
      <c r="M33" s="57">
        <v>641</v>
      </c>
      <c r="N33" s="61">
        <v>631</v>
      </c>
      <c r="O33" s="61">
        <v>122</v>
      </c>
      <c r="Q33" s="62">
        <f t="shared" si="0"/>
        <v>6.1816652649285111E-2</v>
      </c>
      <c r="R33" s="63">
        <f t="shared" si="1"/>
        <v>-0.27524752475247527</v>
      </c>
      <c r="S33" s="73">
        <f t="shared" si="2"/>
        <v>-0.39536954585930545</v>
      </c>
      <c r="T33" s="73">
        <f t="shared" si="3"/>
        <v>-0.13402061855670103</v>
      </c>
      <c r="U33" s="66">
        <f t="shared" si="4"/>
        <v>7.312925170068027E-2</v>
      </c>
      <c r="V33" s="73">
        <f t="shared" si="6"/>
        <v>-1.6871165644171779E-2</v>
      </c>
      <c r="W33" s="73">
        <f t="shared" si="7"/>
        <v>-7.0692194403534608E-2</v>
      </c>
      <c r="Y33" s="74">
        <v>0</v>
      </c>
      <c r="Z33" s="75">
        <v>0</v>
      </c>
      <c r="AA33" s="76">
        <v>0</v>
      </c>
      <c r="AB33" s="74">
        <v>0</v>
      </c>
      <c r="AC33" s="75">
        <v>0</v>
      </c>
      <c r="AD33" s="76">
        <v>0</v>
      </c>
      <c r="AE33" s="77">
        <v>0</v>
      </c>
      <c r="AF33" s="76">
        <v>0</v>
      </c>
      <c r="AG33" s="57">
        <v>0</v>
      </c>
      <c r="AH33" s="78"/>
      <c r="AI33" s="62" t="str">
        <f t="shared" si="8"/>
        <v/>
      </c>
      <c r="AJ33" s="110" t="str">
        <f t="shared" si="9"/>
        <v/>
      </c>
      <c r="AK33" s="71" t="str">
        <f t="shared" si="10"/>
        <v/>
      </c>
      <c r="AL33" s="72" t="str">
        <f t="shared" si="11"/>
        <v/>
      </c>
      <c r="AM33" s="79" t="str">
        <f t="shared" si="12"/>
        <v/>
      </c>
      <c r="AN33" s="79" t="str">
        <f t="shared" si="12"/>
        <v/>
      </c>
      <c r="AO33" s="80" t="str">
        <f t="shared" si="12"/>
        <v/>
      </c>
    </row>
    <row r="34" spans="1:41">
      <c r="A34" s="158"/>
      <c r="B34" s="145"/>
      <c r="C34" s="83" t="s">
        <v>56</v>
      </c>
      <c r="D34" s="82" t="s">
        <v>79</v>
      </c>
      <c r="E34" s="58">
        <v>5503</v>
      </c>
      <c r="F34" s="56">
        <v>3771</v>
      </c>
      <c r="G34" s="57">
        <v>4555</v>
      </c>
      <c r="H34" s="58">
        <v>3786</v>
      </c>
      <c r="I34" s="56">
        <v>6910</v>
      </c>
      <c r="J34" s="59">
        <v>3748</v>
      </c>
      <c r="K34" s="60">
        <v>3622</v>
      </c>
      <c r="L34" s="57">
        <v>3429</v>
      </c>
      <c r="M34" s="57">
        <v>3570</v>
      </c>
      <c r="N34" s="61">
        <v>5967</v>
      </c>
      <c r="O34" s="61">
        <v>1233</v>
      </c>
      <c r="Q34" s="62">
        <f t="shared" si="0"/>
        <v>4.4471762238773589E-2</v>
      </c>
      <c r="R34" s="63">
        <f t="shared" si="1"/>
        <v>-0.26467737468845193</v>
      </c>
      <c r="S34" s="73">
        <f t="shared" si="2"/>
        <v>-0.31201163001998911</v>
      </c>
      <c r="T34" s="73">
        <f t="shared" si="3"/>
        <v>-4.3317485472794508E-2</v>
      </c>
      <c r="U34" s="66">
        <f t="shared" si="4"/>
        <v>0.64743235781336284</v>
      </c>
      <c r="V34" s="73">
        <f t="shared" si="6"/>
        <v>-4.7491995731056565E-2</v>
      </c>
      <c r="W34" s="73">
        <f t="shared" si="7"/>
        <v>0.57606973058637079</v>
      </c>
      <c r="Y34" s="74">
        <v>0</v>
      </c>
      <c r="Z34" s="75">
        <v>0</v>
      </c>
      <c r="AA34" s="76">
        <v>0</v>
      </c>
      <c r="AB34" s="74">
        <v>0</v>
      </c>
      <c r="AC34" s="75">
        <v>0</v>
      </c>
      <c r="AD34" s="76">
        <v>0</v>
      </c>
      <c r="AE34" s="77">
        <v>0</v>
      </c>
      <c r="AF34" s="76">
        <v>0</v>
      </c>
      <c r="AG34" s="57">
        <v>0</v>
      </c>
      <c r="AH34" s="78"/>
      <c r="AI34" s="62" t="str">
        <f t="shared" si="8"/>
        <v/>
      </c>
      <c r="AJ34" s="110" t="str">
        <f t="shared" si="9"/>
        <v/>
      </c>
      <c r="AK34" s="71" t="str">
        <f t="shared" si="10"/>
        <v/>
      </c>
      <c r="AL34" s="72" t="str">
        <f t="shared" si="11"/>
        <v/>
      </c>
      <c r="AM34" s="79" t="str">
        <f t="shared" si="12"/>
        <v/>
      </c>
      <c r="AN34" s="79" t="str">
        <f t="shared" si="12"/>
        <v/>
      </c>
      <c r="AO34" s="80" t="str">
        <f t="shared" si="12"/>
        <v/>
      </c>
    </row>
    <row r="35" spans="1:41">
      <c r="A35" s="158"/>
      <c r="B35" s="143" t="s">
        <v>80</v>
      </c>
      <c r="C35" s="146" t="s">
        <v>44</v>
      </c>
      <c r="D35" s="123" t="s">
        <v>81</v>
      </c>
      <c r="E35" s="58">
        <v>1258</v>
      </c>
      <c r="F35" s="56">
        <v>1112</v>
      </c>
      <c r="G35" s="57">
        <v>1190</v>
      </c>
      <c r="H35" s="58">
        <v>1332</v>
      </c>
      <c r="I35" s="56">
        <v>2120</v>
      </c>
      <c r="J35" s="59">
        <v>1219</v>
      </c>
      <c r="K35" s="60">
        <v>1082</v>
      </c>
      <c r="L35" s="57">
        <v>1093</v>
      </c>
      <c r="M35" s="57">
        <v>1151</v>
      </c>
      <c r="N35" s="61">
        <v>1152</v>
      </c>
      <c r="O35" s="61">
        <v>214</v>
      </c>
      <c r="Q35" s="62">
        <f t="shared" si="0"/>
        <v>0.31207865168539328</v>
      </c>
      <c r="R35" s="63">
        <f t="shared" si="1"/>
        <v>-0.28794690644401627</v>
      </c>
      <c r="S35" s="73">
        <f t="shared" si="2"/>
        <v>5.8823529411764705E-2</v>
      </c>
      <c r="T35" s="73">
        <f t="shared" si="3"/>
        <v>-0.18768768768768768</v>
      </c>
      <c r="U35" s="66">
        <f t="shared" si="4"/>
        <v>6.4695009242144177E-2</v>
      </c>
      <c r="V35" s="73">
        <f t="shared" si="6"/>
        <v>-5.5783429040196883E-2</v>
      </c>
      <c r="W35" s="73">
        <f t="shared" si="7"/>
        <v>-0.13513513513513514</v>
      </c>
      <c r="Y35" s="74">
        <v>0</v>
      </c>
      <c r="Z35" s="75">
        <v>0</v>
      </c>
      <c r="AA35" s="76">
        <v>0</v>
      </c>
      <c r="AB35" s="74">
        <v>0</v>
      </c>
      <c r="AC35" s="75">
        <v>0</v>
      </c>
      <c r="AD35" s="76">
        <v>0</v>
      </c>
      <c r="AE35" s="77">
        <v>323</v>
      </c>
      <c r="AF35" s="76">
        <v>1085</v>
      </c>
      <c r="AG35" s="57">
        <v>1593</v>
      </c>
      <c r="AH35" s="78"/>
      <c r="AI35" s="62" t="str">
        <f t="shared" si="8"/>
        <v/>
      </c>
      <c r="AJ35" s="110" t="str">
        <f t="shared" si="9"/>
        <v/>
      </c>
      <c r="AK35" s="71" t="str">
        <f t="shared" si="10"/>
        <v/>
      </c>
      <c r="AL35" s="72" t="str">
        <f t="shared" si="11"/>
        <v/>
      </c>
      <c r="AM35" s="79" t="str">
        <f t="shared" si="12"/>
        <v/>
      </c>
      <c r="AN35" s="79" t="str">
        <f t="shared" si="12"/>
        <v/>
      </c>
      <c r="AO35" s="80" t="str">
        <f t="shared" si="12"/>
        <v/>
      </c>
    </row>
    <row r="36" spans="1:41">
      <c r="A36" s="158"/>
      <c r="B36" s="144"/>
      <c r="C36" s="148"/>
      <c r="D36" s="135" t="s">
        <v>82</v>
      </c>
      <c r="E36" s="58">
        <v>928</v>
      </c>
      <c r="F36" s="56">
        <v>835</v>
      </c>
      <c r="G36" s="57">
        <v>927</v>
      </c>
      <c r="H36" s="58">
        <v>988</v>
      </c>
      <c r="I36" s="56">
        <v>1477</v>
      </c>
      <c r="J36" s="59">
        <v>899</v>
      </c>
      <c r="K36" s="60">
        <v>838</v>
      </c>
      <c r="L36" s="57">
        <v>803</v>
      </c>
      <c r="M36" s="57">
        <v>949</v>
      </c>
      <c r="N36" s="61">
        <v>1256</v>
      </c>
      <c r="O36" s="61">
        <v>279</v>
      </c>
      <c r="Q36" s="62">
        <f t="shared" si="0"/>
        <v>0.25055762081784388</v>
      </c>
      <c r="R36" s="63">
        <f t="shared" si="1"/>
        <v>-0.23008323424494651</v>
      </c>
      <c r="S36" s="73">
        <f t="shared" si="2"/>
        <v>6.4655172413793108E-2</v>
      </c>
      <c r="T36" s="73">
        <f t="shared" si="3"/>
        <v>-0.15182186234817813</v>
      </c>
      <c r="U36" s="66">
        <f t="shared" si="4"/>
        <v>0.49880668257756561</v>
      </c>
      <c r="V36" s="73">
        <f t="shared" si="6"/>
        <v>5.5617352614015569E-2</v>
      </c>
      <c r="W36" s="73">
        <f t="shared" si="7"/>
        <v>0.27125506072874495</v>
      </c>
      <c r="Y36" s="74">
        <v>0</v>
      </c>
      <c r="Z36" s="75">
        <v>0</v>
      </c>
      <c r="AA36" s="76">
        <v>0</v>
      </c>
      <c r="AB36" s="74">
        <v>0</v>
      </c>
      <c r="AC36" s="75">
        <v>0</v>
      </c>
      <c r="AD36" s="76">
        <v>0</v>
      </c>
      <c r="AE36" s="77">
        <v>0</v>
      </c>
      <c r="AF36" s="76">
        <v>0</v>
      </c>
      <c r="AG36" s="57">
        <v>0</v>
      </c>
      <c r="AH36" s="78"/>
      <c r="AI36" s="62" t="str">
        <f t="shared" si="8"/>
        <v/>
      </c>
      <c r="AJ36" s="110" t="str">
        <f t="shared" si="9"/>
        <v/>
      </c>
      <c r="AK36" s="71" t="str">
        <f t="shared" si="10"/>
        <v/>
      </c>
      <c r="AL36" s="72" t="str">
        <f t="shared" si="11"/>
        <v/>
      </c>
      <c r="AM36" s="79" t="str">
        <f t="shared" si="12"/>
        <v/>
      </c>
      <c r="AN36" s="79" t="str">
        <f t="shared" si="12"/>
        <v/>
      </c>
      <c r="AO36" s="80" t="str">
        <f t="shared" si="12"/>
        <v/>
      </c>
    </row>
    <row r="37" spans="1:41">
      <c r="A37" s="158"/>
      <c r="B37" s="144"/>
      <c r="C37" s="146" t="s">
        <v>56</v>
      </c>
      <c r="D37" s="81" t="s">
        <v>83</v>
      </c>
      <c r="E37" s="58">
        <v>3261</v>
      </c>
      <c r="F37" s="56">
        <v>3308</v>
      </c>
      <c r="G37" s="57">
        <v>3446</v>
      </c>
      <c r="H37" s="58">
        <v>3048</v>
      </c>
      <c r="I37" s="56">
        <v>4957</v>
      </c>
      <c r="J37" s="59">
        <v>3149</v>
      </c>
      <c r="K37" s="60">
        <v>2809</v>
      </c>
      <c r="L37" s="57">
        <v>3213</v>
      </c>
      <c r="M37" s="57">
        <v>2417</v>
      </c>
      <c r="N37" s="61">
        <v>3622</v>
      </c>
      <c r="O37" s="61">
        <v>382</v>
      </c>
      <c r="Q37" s="62">
        <f t="shared" si="0"/>
        <v>0.11372940589116326</v>
      </c>
      <c r="R37" s="63">
        <f t="shared" si="1"/>
        <v>-0.24341043571812804</v>
      </c>
      <c r="S37" s="73">
        <f t="shared" ref="S37:S68" si="13">IFERROR((H37-E37)/E37,"")</f>
        <v>-6.5317387304507826E-2</v>
      </c>
      <c r="T37" s="73">
        <f t="shared" ref="T37:T68" si="14">IFERROR((K37-H37)/H37,"")</f>
        <v>-7.8412073490813652E-2</v>
      </c>
      <c r="U37" s="66">
        <f t="shared" ref="U37:U68" si="15">IFERROR((N37-K37)/K37,"")</f>
        <v>0.28942684229263083</v>
      </c>
      <c r="V37" s="73">
        <f t="shared" si="6"/>
        <v>-0.23245474753890125</v>
      </c>
      <c r="W37" s="73">
        <f t="shared" si="7"/>
        <v>0.18832020997375329</v>
      </c>
      <c r="Y37" s="74">
        <v>0</v>
      </c>
      <c r="Z37" s="75">
        <v>0</v>
      </c>
      <c r="AA37" s="76">
        <v>0</v>
      </c>
      <c r="AB37" s="74">
        <v>0</v>
      </c>
      <c r="AC37" s="75">
        <v>0</v>
      </c>
      <c r="AD37" s="76">
        <v>0</v>
      </c>
      <c r="AE37" s="77">
        <v>6962</v>
      </c>
      <c r="AF37" s="76">
        <v>7437</v>
      </c>
      <c r="AG37" s="57">
        <v>6582</v>
      </c>
      <c r="AH37" s="78"/>
      <c r="AI37" s="62" t="str">
        <f t="shared" si="8"/>
        <v/>
      </c>
      <c r="AJ37" s="110" t="str">
        <f t="shared" si="9"/>
        <v/>
      </c>
      <c r="AK37" s="71" t="str">
        <f t="shared" si="10"/>
        <v/>
      </c>
      <c r="AL37" s="72" t="str">
        <f t="shared" si="11"/>
        <v/>
      </c>
      <c r="AM37" s="79" t="str">
        <f t="shared" si="12"/>
        <v/>
      </c>
      <c r="AN37" s="79" t="str">
        <f t="shared" si="12"/>
        <v/>
      </c>
      <c r="AO37" s="80" t="str">
        <f t="shared" si="12"/>
        <v/>
      </c>
    </row>
    <row r="38" spans="1:41">
      <c r="A38" s="158"/>
      <c r="B38" s="144"/>
      <c r="C38" s="147"/>
      <c r="D38" s="82" t="s">
        <v>84</v>
      </c>
      <c r="E38" s="58">
        <v>1837</v>
      </c>
      <c r="F38" s="56">
        <v>1661</v>
      </c>
      <c r="G38" s="57">
        <v>1585</v>
      </c>
      <c r="H38" s="58">
        <v>1619</v>
      </c>
      <c r="I38" s="56">
        <v>2489</v>
      </c>
      <c r="J38" s="59">
        <v>1555</v>
      </c>
      <c r="K38" s="60">
        <v>1387</v>
      </c>
      <c r="L38" s="57">
        <v>1268</v>
      </c>
      <c r="M38" s="57">
        <v>1334</v>
      </c>
      <c r="N38" s="61">
        <v>1863</v>
      </c>
      <c r="O38" s="61">
        <v>354</v>
      </c>
      <c r="Q38" s="62">
        <f t="shared" si="0"/>
        <v>0.11410584300609876</v>
      </c>
      <c r="R38" s="63">
        <f t="shared" si="1"/>
        <v>-0.29560303725940312</v>
      </c>
      <c r="S38" s="73">
        <f t="shared" si="13"/>
        <v>-0.11867174741426238</v>
      </c>
      <c r="T38" s="73">
        <f t="shared" si="14"/>
        <v>-0.1432983323038913</v>
      </c>
      <c r="U38" s="66">
        <f t="shared" si="15"/>
        <v>0.34318673395818311</v>
      </c>
      <c r="V38" s="73">
        <f t="shared" si="6"/>
        <v>-0.14212218649517686</v>
      </c>
      <c r="W38" s="73">
        <f t="shared" si="7"/>
        <v>0.15071031500926499</v>
      </c>
      <c r="Y38" s="74">
        <v>1395</v>
      </c>
      <c r="Z38" s="75">
        <v>1128</v>
      </c>
      <c r="AA38" s="76">
        <v>1099</v>
      </c>
      <c r="AB38" s="74">
        <v>1602</v>
      </c>
      <c r="AC38" s="75">
        <v>2030</v>
      </c>
      <c r="AD38" s="76">
        <v>1214</v>
      </c>
      <c r="AE38" s="77">
        <v>1264</v>
      </c>
      <c r="AF38" s="76">
        <v>1443</v>
      </c>
      <c r="AG38" s="57">
        <v>2293</v>
      </c>
      <c r="AH38" s="78"/>
      <c r="AI38" s="62">
        <f t="shared" si="8"/>
        <v>0.33793484262838208</v>
      </c>
      <c r="AJ38" s="110">
        <f t="shared" si="9"/>
        <v>3.1778786628146927E-2</v>
      </c>
      <c r="AK38" s="71">
        <f t="shared" si="10"/>
        <v>-0.21218637992831541</v>
      </c>
      <c r="AL38" s="72">
        <f t="shared" si="11"/>
        <v>-0.2421972534332085</v>
      </c>
      <c r="AM38" s="79">
        <f t="shared" si="12"/>
        <v>0.14838709677419354</v>
      </c>
      <c r="AN38" s="79">
        <f t="shared" si="12"/>
        <v>0.79964539007092195</v>
      </c>
      <c r="AO38" s="80">
        <f t="shared" si="12"/>
        <v>0.10464058234758872</v>
      </c>
    </row>
    <row r="39" spans="1:41">
      <c r="A39" s="158"/>
      <c r="B39" s="144"/>
      <c r="C39" s="147"/>
      <c r="D39" s="123" t="s">
        <v>85</v>
      </c>
      <c r="E39" s="128">
        <v>0</v>
      </c>
      <c r="F39" s="129">
        <v>0</v>
      </c>
      <c r="G39" s="127">
        <v>0</v>
      </c>
      <c r="H39" s="58">
        <v>1610</v>
      </c>
      <c r="I39" s="56">
        <v>2612</v>
      </c>
      <c r="J39" s="59">
        <v>937</v>
      </c>
      <c r="K39" s="126">
        <v>0</v>
      </c>
      <c r="L39" s="57">
        <v>574</v>
      </c>
      <c r="M39" s="57">
        <v>1880</v>
      </c>
      <c r="N39" s="61">
        <v>1068</v>
      </c>
      <c r="O39" s="61">
        <v>434</v>
      </c>
      <c r="Q39" s="62" t="str">
        <f t="shared" si="0"/>
        <v/>
      </c>
      <c r="R39" s="63">
        <f t="shared" si="1"/>
        <v>-0.5243264198488079</v>
      </c>
      <c r="S39" s="73" t="str">
        <f t="shared" si="13"/>
        <v/>
      </c>
      <c r="T39" s="73">
        <f t="shared" si="14"/>
        <v>-1</v>
      </c>
      <c r="U39" s="66" t="str">
        <f t="shared" si="15"/>
        <v/>
      </c>
      <c r="V39" s="73">
        <f t="shared" si="6"/>
        <v>1.0064034151547492</v>
      </c>
      <c r="W39" s="73">
        <f t="shared" si="7"/>
        <v>-0.33664596273291925</v>
      </c>
      <c r="Y39" s="74">
        <v>1482</v>
      </c>
      <c r="Z39" s="75">
        <v>1351</v>
      </c>
      <c r="AA39" s="76">
        <v>1871</v>
      </c>
      <c r="AB39" s="74">
        <v>1569</v>
      </c>
      <c r="AC39" s="75">
        <v>2123</v>
      </c>
      <c r="AD39" s="76">
        <v>1498</v>
      </c>
      <c r="AE39" s="77">
        <v>1249</v>
      </c>
      <c r="AF39" s="76">
        <v>1155</v>
      </c>
      <c r="AG39" s="57">
        <v>1840</v>
      </c>
      <c r="AH39" s="78"/>
      <c r="AI39" s="62">
        <f t="shared" si="8"/>
        <v>0.10331632653061225</v>
      </c>
      <c r="AJ39" s="110">
        <f t="shared" si="9"/>
        <v>-0.18227360308285165</v>
      </c>
      <c r="AK39" s="71">
        <f t="shared" si="10"/>
        <v>0.26248313090418351</v>
      </c>
      <c r="AL39" s="72">
        <f t="shared" si="11"/>
        <v>-4.5251752708731677E-2</v>
      </c>
      <c r="AM39" s="79">
        <f t="shared" si="12"/>
        <v>5.8704453441295545E-2</v>
      </c>
      <c r="AN39" s="79">
        <f t="shared" si="12"/>
        <v>0.5714285714285714</v>
      </c>
      <c r="AO39" s="80">
        <f t="shared" si="12"/>
        <v>-0.1993586317477285</v>
      </c>
    </row>
    <row r="40" spans="1:41">
      <c r="A40" s="158"/>
      <c r="B40" s="144"/>
      <c r="C40" s="147"/>
      <c r="D40" s="123" t="s">
        <v>86</v>
      </c>
      <c r="E40" s="128">
        <v>0</v>
      </c>
      <c r="F40" s="129">
        <v>0</v>
      </c>
      <c r="G40" s="127">
        <v>0</v>
      </c>
      <c r="H40" s="128">
        <v>0</v>
      </c>
      <c r="I40" s="129">
        <v>0</v>
      </c>
      <c r="J40" s="130">
        <v>0</v>
      </c>
      <c r="K40" s="60">
        <v>940</v>
      </c>
      <c r="L40" s="127">
        <v>0</v>
      </c>
      <c r="M40" s="127">
        <v>0</v>
      </c>
      <c r="N40" s="61">
        <v>1288</v>
      </c>
      <c r="O40" s="61">
        <v>495</v>
      </c>
      <c r="Q40" s="62" t="str">
        <f t="shared" si="0"/>
        <v/>
      </c>
      <c r="R40" s="63" t="str">
        <f t="shared" si="1"/>
        <v/>
      </c>
      <c r="S40" s="73" t="str">
        <f t="shared" si="13"/>
        <v/>
      </c>
      <c r="T40" s="73" t="str">
        <f t="shared" si="14"/>
        <v/>
      </c>
      <c r="U40" s="66">
        <f t="shared" si="15"/>
        <v>0.37021276595744679</v>
      </c>
      <c r="V40" s="73" t="str">
        <f t="shared" si="6"/>
        <v/>
      </c>
      <c r="W40" s="73" t="str">
        <f t="shared" si="7"/>
        <v/>
      </c>
      <c r="Y40" s="74">
        <v>1439</v>
      </c>
      <c r="Z40" s="75">
        <v>1542</v>
      </c>
      <c r="AA40" s="76">
        <v>1613</v>
      </c>
      <c r="AB40" s="74">
        <v>1666</v>
      </c>
      <c r="AC40" s="75">
        <v>1857</v>
      </c>
      <c r="AD40" s="76">
        <v>1328</v>
      </c>
      <c r="AE40" s="77">
        <v>1245</v>
      </c>
      <c r="AF40" s="76">
        <v>1085</v>
      </c>
      <c r="AG40" s="57">
        <v>1722</v>
      </c>
      <c r="AH40" s="78"/>
      <c r="AI40" s="62">
        <f t="shared" si="8"/>
        <v>5.5942533739660426E-2</v>
      </c>
      <c r="AJ40" s="110">
        <f t="shared" si="9"/>
        <v>-0.16470830756545043</v>
      </c>
      <c r="AK40" s="71">
        <f t="shared" si="10"/>
        <v>0.12091730368311328</v>
      </c>
      <c r="AL40" s="72">
        <f t="shared" si="11"/>
        <v>-0.2028811524609844</v>
      </c>
      <c r="AM40" s="79">
        <f t="shared" si="12"/>
        <v>0.15774843641417652</v>
      </c>
      <c r="AN40" s="79">
        <f t="shared" si="12"/>
        <v>0.20428015564202334</v>
      </c>
      <c r="AO40" s="80">
        <f t="shared" si="12"/>
        <v>-0.17668939863608182</v>
      </c>
    </row>
    <row r="41" spans="1:41">
      <c r="A41" s="158"/>
      <c r="B41" s="144"/>
      <c r="C41" s="147"/>
      <c r="D41" s="82" t="s">
        <v>87</v>
      </c>
      <c r="E41" s="58">
        <v>1474</v>
      </c>
      <c r="F41" s="56">
        <v>896</v>
      </c>
      <c r="G41" s="57">
        <v>1397</v>
      </c>
      <c r="H41" s="58">
        <v>1007</v>
      </c>
      <c r="I41" s="56">
        <v>1315</v>
      </c>
      <c r="J41" s="59">
        <v>723</v>
      </c>
      <c r="K41" s="60">
        <v>971</v>
      </c>
      <c r="L41" s="57">
        <v>867</v>
      </c>
      <c r="M41" s="57">
        <v>893</v>
      </c>
      <c r="N41" s="61">
        <v>1123</v>
      </c>
      <c r="O41" s="61">
        <v>323</v>
      </c>
      <c r="Q41" s="62">
        <f t="shared" si="0"/>
        <v>-0.1916644544730555</v>
      </c>
      <c r="R41" s="63">
        <f t="shared" si="1"/>
        <v>-0.10311986863711002</v>
      </c>
      <c r="S41" s="73">
        <f t="shared" si="13"/>
        <v>-0.31682496607869742</v>
      </c>
      <c r="T41" s="73">
        <f t="shared" si="14"/>
        <v>-3.5749751737835157E-2</v>
      </c>
      <c r="U41" s="66">
        <f t="shared" si="15"/>
        <v>0.15653964984552007</v>
      </c>
      <c r="V41" s="73">
        <f t="shared" si="6"/>
        <v>0.2351313969571231</v>
      </c>
      <c r="W41" s="73">
        <f t="shared" si="7"/>
        <v>0.11519364448857994</v>
      </c>
      <c r="Y41" s="74">
        <v>0</v>
      </c>
      <c r="Z41" s="75">
        <v>0</v>
      </c>
      <c r="AA41" s="76">
        <v>0</v>
      </c>
      <c r="AB41" s="74">
        <v>0</v>
      </c>
      <c r="AC41" s="75">
        <v>0</v>
      </c>
      <c r="AD41" s="76">
        <v>0</v>
      </c>
      <c r="AE41" s="77">
        <v>0</v>
      </c>
      <c r="AF41" s="76">
        <v>0</v>
      </c>
      <c r="AG41" s="57">
        <v>0</v>
      </c>
      <c r="AH41" s="78"/>
      <c r="AI41" s="62" t="str">
        <f t="shared" si="8"/>
        <v/>
      </c>
      <c r="AJ41" s="110" t="str">
        <f t="shared" si="9"/>
        <v/>
      </c>
      <c r="AK41" s="71" t="str">
        <f t="shared" si="10"/>
        <v/>
      </c>
      <c r="AL41" s="72" t="str">
        <f t="shared" si="11"/>
        <v/>
      </c>
      <c r="AM41" s="79" t="str">
        <f t="shared" si="12"/>
        <v/>
      </c>
      <c r="AN41" s="79" t="str">
        <f t="shared" si="12"/>
        <v/>
      </c>
      <c r="AO41" s="80" t="str">
        <f t="shared" si="12"/>
        <v/>
      </c>
    </row>
    <row r="42" spans="1:41">
      <c r="A42" s="158"/>
      <c r="B42" s="144"/>
      <c r="C42" s="147"/>
      <c r="D42" s="82" t="s">
        <v>88</v>
      </c>
      <c r="E42" s="58">
        <v>2893</v>
      </c>
      <c r="F42" s="56">
        <v>2592</v>
      </c>
      <c r="G42" s="57">
        <v>2683</v>
      </c>
      <c r="H42" s="58">
        <v>2615</v>
      </c>
      <c r="I42" s="56">
        <v>3335</v>
      </c>
      <c r="J42" s="59">
        <v>2248</v>
      </c>
      <c r="K42" s="60">
        <v>2099</v>
      </c>
      <c r="L42" s="57">
        <v>2754</v>
      </c>
      <c r="M42" s="57">
        <v>2454</v>
      </c>
      <c r="N42" s="61">
        <v>2740</v>
      </c>
      <c r="O42" s="61">
        <v>473</v>
      </c>
      <c r="Q42" s="62">
        <f t="shared" si="0"/>
        <v>3.6728697355533791E-3</v>
      </c>
      <c r="R42" s="63">
        <f t="shared" si="1"/>
        <v>-0.10868504513295926</v>
      </c>
      <c r="S42" s="73">
        <f t="shared" si="13"/>
        <v>-9.6094020048392667E-2</v>
      </c>
      <c r="T42" s="73">
        <f t="shared" si="14"/>
        <v>-0.19732313575525812</v>
      </c>
      <c r="U42" s="66">
        <f t="shared" si="15"/>
        <v>0.30538351595998092</v>
      </c>
      <c r="V42" s="73">
        <f t="shared" si="6"/>
        <v>9.163701067615658E-2</v>
      </c>
      <c r="W42" s="73">
        <f t="shared" si="7"/>
        <v>4.780114722753346E-2</v>
      </c>
      <c r="Y42" s="74">
        <v>0</v>
      </c>
      <c r="Z42" s="75">
        <v>0</v>
      </c>
      <c r="AA42" s="76">
        <v>0</v>
      </c>
      <c r="AB42" s="74">
        <v>0</v>
      </c>
      <c r="AC42" s="75">
        <v>0</v>
      </c>
      <c r="AD42" s="76">
        <v>0</v>
      </c>
      <c r="AE42" s="77">
        <v>0</v>
      </c>
      <c r="AF42" s="76">
        <v>0</v>
      </c>
      <c r="AG42" s="57">
        <v>887</v>
      </c>
      <c r="AH42" s="78"/>
      <c r="AI42" s="62" t="str">
        <f t="shared" si="8"/>
        <v/>
      </c>
      <c r="AJ42" s="110" t="str">
        <f t="shared" si="9"/>
        <v/>
      </c>
      <c r="AK42" s="71" t="str">
        <f t="shared" si="10"/>
        <v/>
      </c>
      <c r="AL42" s="72" t="str">
        <f t="shared" si="11"/>
        <v/>
      </c>
      <c r="AM42" s="79" t="str">
        <f t="shared" si="12"/>
        <v/>
      </c>
      <c r="AN42" s="79" t="str">
        <f t="shared" si="12"/>
        <v/>
      </c>
      <c r="AO42" s="80" t="str">
        <f t="shared" si="12"/>
        <v/>
      </c>
    </row>
    <row r="43" spans="1:41">
      <c r="A43" s="158"/>
      <c r="B43" s="144"/>
      <c r="C43" s="147"/>
      <c r="D43" s="82" t="s">
        <v>89</v>
      </c>
      <c r="E43" s="58">
        <v>3309</v>
      </c>
      <c r="F43" s="56">
        <v>2798</v>
      </c>
      <c r="G43" s="57">
        <v>3434</v>
      </c>
      <c r="H43" s="58">
        <v>3137</v>
      </c>
      <c r="I43" s="56">
        <v>5098</v>
      </c>
      <c r="J43" s="59">
        <v>2717</v>
      </c>
      <c r="K43" s="60">
        <v>2743</v>
      </c>
      <c r="L43" s="57">
        <v>2867</v>
      </c>
      <c r="M43" s="57">
        <v>3220</v>
      </c>
      <c r="N43" s="61">
        <v>3951</v>
      </c>
      <c r="O43" s="61">
        <v>840</v>
      </c>
      <c r="Q43" s="62">
        <f t="shared" si="0"/>
        <v>0.14788806204800337</v>
      </c>
      <c r="R43" s="63">
        <f t="shared" si="1"/>
        <v>-0.19375456537618699</v>
      </c>
      <c r="S43" s="73">
        <f t="shared" si="13"/>
        <v>-5.1979449984889695E-2</v>
      </c>
      <c r="T43" s="73">
        <f t="shared" si="14"/>
        <v>-0.12559770481351609</v>
      </c>
      <c r="U43" s="66">
        <f t="shared" si="15"/>
        <v>0.44039372949325556</v>
      </c>
      <c r="V43" s="73">
        <f t="shared" si="6"/>
        <v>0.18513065881486934</v>
      </c>
      <c r="W43" s="73">
        <f t="shared" si="7"/>
        <v>0.25948358304112207</v>
      </c>
      <c r="Y43" s="74">
        <v>3537</v>
      </c>
      <c r="Z43" s="75">
        <v>3104</v>
      </c>
      <c r="AA43" s="76">
        <v>4187</v>
      </c>
      <c r="AB43" s="74">
        <v>4202</v>
      </c>
      <c r="AC43" s="75">
        <v>3880</v>
      </c>
      <c r="AD43" s="76">
        <v>3384</v>
      </c>
      <c r="AE43" s="77">
        <v>3277</v>
      </c>
      <c r="AF43" s="76">
        <v>3219</v>
      </c>
      <c r="AG43" s="57">
        <v>5027</v>
      </c>
      <c r="AH43" s="78"/>
      <c r="AI43" s="62">
        <f t="shared" si="8"/>
        <v>5.8921315108976725E-2</v>
      </c>
      <c r="AJ43" s="110">
        <f t="shared" si="9"/>
        <v>4.9712192569335428E-3</v>
      </c>
      <c r="AK43" s="71">
        <f t="shared" si="10"/>
        <v>0.18377155781735935</v>
      </c>
      <c r="AL43" s="72">
        <f t="shared" si="11"/>
        <v>-0.19466920514040933</v>
      </c>
      <c r="AM43" s="79">
        <f t="shared" si="12"/>
        <v>0.18801243992083685</v>
      </c>
      <c r="AN43" s="79">
        <f t="shared" si="12"/>
        <v>0.25</v>
      </c>
      <c r="AO43" s="80">
        <f t="shared" si="12"/>
        <v>-0.19178409362311918</v>
      </c>
    </row>
    <row r="44" spans="1:41">
      <c r="A44" s="158"/>
      <c r="B44" s="145"/>
      <c r="C44" s="148"/>
      <c r="D44" s="123" t="s">
        <v>90</v>
      </c>
      <c r="E44" s="58">
        <v>2247</v>
      </c>
      <c r="F44" s="56">
        <v>1908</v>
      </c>
      <c r="G44" s="57">
        <v>2040</v>
      </c>
      <c r="H44" s="58">
        <v>1903</v>
      </c>
      <c r="I44" s="56">
        <v>3586</v>
      </c>
      <c r="J44" s="59">
        <v>1032</v>
      </c>
      <c r="K44" s="126">
        <v>0</v>
      </c>
      <c r="L44" s="127">
        <v>0</v>
      </c>
      <c r="M44" s="127">
        <v>0</v>
      </c>
      <c r="N44" s="61">
        <v>1091</v>
      </c>
      <c r="O44" s="61">
        <v>506</v>
      </c>
      <c r="Q44" s="62">
        <f t="shared" si="0"/>
        <v>5.262308313155771E-2</v>
      </c>
      <c r="R44" s="63">
        <f t="shared" si="1"/>
        <v>-1</v>
      </c>
      <c r="S44" s="73">
        <f t="shared" si="13"/>
        <v>-0.15309301290609703</v>
      </c>
      <c r="T44" s="73">
        <f t="shared" si="14"/>
        <v>-1</v>
      </c>
      <c r="U44" s="66" t="str">
        <f t="shared" si="15"/>
        <v/>
      </c>
      <c r="V44" s="73">
        <f t="shared" si="6"/>
        <v>-1</v>
      </c>
      <c r="W44" s="73">
        <f t="shared" si="7"/>
        <v>-0.42669469259064635</v>
      </c>
      <c r="Y44" s="74">
        <v>1982</v>
      </c>
      <c r="Z44" s="75">
        <v>1959</v>
      </c>
      <c r="AA44" s="76">
        <v>2151</v>
      </c>
      <c r="AB44" s="74">
        <v>2274</v>
      </c>
      <c r="AC44" s="75">
        <v>2762</v>
      </c>
      <c r="AD44" s="76">
        <v>1292</v>
      </c>
      <c r="AE44" s="77">
        <v>678</v>
      </c>
      <c r="AF44" s="76">
        <v>749</v>
      </c>
      <c r="AG44" s="57">
        <v>1252</v>
      </c>
      <c r="AH44" s="78"/>
      <c r="AI44" s="62">
        <f t="shared" si="8"/>
        <v>3.8739330269205514E-2</v>
      </c>
      <c r="AJ44" s="110">
        <f t="shared" si="9"/>
        <v>-0.57664348925410869</v>
      </c>
      <c r="AK44" s="71">
        <f t="shared" si="10"/>
        <v>8.5267406659939454E-2</v>
      </c>
      <c r="AL44" s="72">
        <f t="shared" si="11"/>
        <v>-0.43183817062445029</v>
      </c>
      <c r="AM44" s="79">
        <f t="shared" si="12"/>
        <v>0.14732593340060546</v>
      </c>
      <c r="AN44" s="79">
        <f t="shared" si="12"/>
        <v>0.409903011740684</v>
      </c>
      <c r="AO44" s="80">
        <f t="shared" si="12"/>
        <v>-0.399349139934914</v>
      </c>
    </row>
    <row r="45" spans="1:41">
      <c r="A45" s="158"/>
      <c r="B45" s="115" t="s">
        <v>91</v>
      </c>
      <c r="C45" s="83" t="s">
        <v>44</v>
      </c>
      <c r="D45" s="124" t="s">
        <v>92</v>
      </c>
      <c r="E45" s="58">
        <v>3480</v>
      </c>
      <c r="F45" s="56">
        <v>3354</v>
      </c>
      <c r="G45" s="57">
        <v>3300</v>
      </c>
      <c r="H45" s="58">
        <v>2835</v>
      </c>
      <c r="I45" s="56">
        <v>4342</v>
      </c>
      <c r="J45" s="59">
        <v>2874</v>
      </c>
      <c r="K45" s="60">
        <v>2633</v>
      </c>
      <c r="L45" s="57">
        <v>2413</v>
      </c>
      <c r="M45" s="57">
        <v>2312</v>
      </c>
      <c r="N45" s="61">
        <v>875</v>
      </c>
      <c r="O45" s="61">
        <v>559</v>
      </c>
      <c r="Q45" s="62">
        <f t="shared" si="0"/>
        <v>-8.1902506414051699E-3</v>
      </c>
      <c r="R45" s="63">
        <f t="shared" si="1"/>
        <v>-0.26793353895134814</v>
      </c>
      <c r="S45" s="73">
        <f t="shared" si="13"/>
        <v>-0.18534482758620691</v>
      </c>
      <c r="T45" s="73">
        <f t="shared" si="14"/>
        <v>-7.1252204585537923E-2</v>
      </c>
      <c r="U45" s="66">
        <f t="shared" si="15"/>
        <v>-0.6676794530953285</v>
      </c>
      <c r="V45" s="73">
        <f t="shared" si="6"/>
        <v>-0.19554627696590118</v>
      </c>
      <c r="W45" s="73">
        <f t="shared" si="7"/>
        <v>-0.69135802469135799</v>
      </c>
      <c r="Y45" s="74">
        <v>2476</v>
      </c>
      <c r="Z45" s="75">
        <v>2203</v>
      </c>
      <c r="AA45" s="76">
        <v>2533</v>
      </c>
      <c r="AB45" s="74">
        <v>2793</v>
      </c>
      <c r="AC45" s="75">
        <v>4514</v>
      </c>
      <c r="AD45" s="76">
        <v>2656</v>
      </c>
      <c r="AE45" s="77">
        <v>2055</v>
      </c>
      <c r="AF45" s="76">
        <v>202</v>
      </c>
      <c r="AG45" s="57">
        <v>550</v>
      </c>
      <c r="AH45" s="78"/>
      <c r="AI45" s="62">
        <f t="shared" si="8"/>
        <v>0.38144758735440931</v>
      </c>
      <c r="AJ45" s="110">
        <f t="shared" si="9"/>
        <v>-0.71825755294589988</v>
      </c>
      <c r="AK45" s="71">
        <f t="shared" si="10"/>
        <v>2.3021001615508886E-2</v>
      </c>
      <c r="AL45" s="72">
        <f t="shared" si="11"/>
        <v>-4.9051199427139279E-2</v>
      </c>
      <c r="AM45" s="79">
        <f t="shared" si="12"/>
        <v>0.12802907915993539</v>
      </c>
      <c r="AN45" s="79">
        <f t="shared" si="12"/>
        <v>1.0490240581025874</v>
      </c>
      <c r="AO45" s="80">
        <f t="shared" si="12"/>
        <v>4.8559020923805762E-2</v>
      </c>
    </row>
    <row r="46" spans="1:41">
      <c r="A46" s="158"/>
      <c r="B46" s="115" t="s">
        <v>93</v>
      </c>
      <c r="C46" s="83" t="s">
        <v>44</v>
      </c>
      <c r="D46" s="136" t="s">
        <v>94</v>
      </c>
      <c r="E46" s="58">
        <v>2628</v>
      </c>
      <c r="F46" s="56">
        <v>2401</v>
      </c>
      <c r="G46" s="57">
        <v>2074</v>
      </c>
      <c r="H46" s="58">
        <v>1710</v>
      </c>
      <c r="I46" s="56">
        <v>4022</v>
      </c>
      <c r="J46" s="59">
        <v>2852</v>
      </c>
      <c r="K46" s="60">
        <v>2446</v>
      </c>
      <c r="L46" s="57">
        <v>1866</v>
      </c>
      <c r="M46" s="57">
        <v>1844</v>
      </c>
      <c r="N46" s="61">
        <v>2116</v>
      </c>
      <c r="O46" s="61">
        <v>468</v>
      </c>
      <c r="Q46" s="62">
        <f t="shared" si="0"/>
        <v>0.20850344924679712</v>
      </c>
      <c r="R46" s="63">
        <f t="shared" si="1"/>
        <v>-0.28285181733457593</v>
      </c>
      <c r="S46" s="73">
        <f t="shared" si="13"/>
        <v>-0.34931506849315069</v>
      </c>
      <c r="T46" s="73">
        <f t="shared" si="14"/>
        <v>0.43040935672514619</v>
      </c>
      <c r="U46" s="66">
        <f t="shared" si="15"/>
        <v>-0.1349141455437449</v>
      </c>
      <c r="V46" s="73">
        <f t="shared" si="6"/>
        <v>-0.35343618513323982</v>
      </c>
      <c r="W46" s="73">
        <f t="shared" si="7"/>
        <v>0.23742690058479532</v>
      </c>
      <c r="Y46" s="74">
        <v>2879</v>
      </c>
      <c r="Z46" s="75">
        <v>2624</v>
      </c>
      <c r="AA46" s="76">
        <v>3086</v>
      </c>
      <c r="AB46" s="74">
        <v>2778</v>
      </c>
      <c r="AC46" s="75">
        <v>4279</v>
      </c>
      <c r="AD46" s="76">
        <v>2596</v>
      </c>
      <c r="AE46" s="77">
        <v>2164</v>
      </c>
      <c r="AF46" s="76">
        <v>2184</v>
      </c>
      <c r="AG46" s="57">
        <v>3350</v>
      </c>
      <c r="AH46" s="78"/>
      <c r="AI46" s="62">
        <f t="shared" si="8"/>
        <v>0.12387938060309699</v>
      </c>
      <c r="AJ46" s="110">
        <f t="shared" si="9"/>
        <v>-0.20252771159225111</v>
      </c>
      <c r="AK46" s="71">
        <f t="shared" si="10"/>
        <v>7.1899965265717264E-2</v>
      </c>
      <c r="AL46" s="72">
        <f t="shared" si="11"/>
        <v>-6.5514758819294458E-2</v>
      </c>
      <c r="AM46" s="79">
        <f t="shared" si="12"/>
        <v>-3.5081625564432097E-2</v>
      </c>
      <c r="AN46" s="79">
        <f t="shared" si="12"/>
        <v>0.63071646341463417</v>
      </c>
      <c r="AO46" s="80">
        <f t="shared" si="12"/>
        <v>-0.15878159429682437</v>
      </c>
    </row>
    <row r="47" spans="1:41">
      <c r="A47" s="158"/>
      <c r="B47" s="207" t="s">
        <v>95</v>
      </c>
      <c r="C47" s="83" t="s">
        <v>44</v>
      </c>
      <c r="D47" s="123" t="s">
        <v>96</v>
      </c>
      <c r="E47" s="58">
        <v>1674</v>
      </c>
      <c r="F47" s="56">
        <v>1693</v>
      </c>
      <c r="G47" s="57">
        <v>1869</v>
      </c>
      <c r="H47" s="58">
        <v>1784</v>
      </c>
      <c r="I47" s="56">
        <v>2263</v>
      </c>
      <c r="J47" s="59">
        <v>1929</v>
      </c>
      <c r="K47" s="60">
        <v>1564</v>
      </c>
      <c r="L47" s="57">
        <v>1418</v>
      </c>
      <c r="M47" s="57">
        <v>1511</v>
      </c>
      <c r="N47" s="125">
        <v>553</v>
      </c>
      <c r="O47" s="61">
        <v>466</v>
      </c>
      <c r="Q47" s="62">
        <f t="shared" si="0"/>
        <v>0.14132925897631779</v>
      </c>
      <c r="R47" s="63">
        <f t="shared" si="1"/>
        <v>-0.24815930388219545</v>
      </c>
      <c r="S47" s="73">
        <f t="shared" si="13"/>
        <v>6.5710872162485071E-2</v>
      </c>
      <c r="T47" s="73">
        <f t="shared" si="14"/>
        <v>-0.12331838565022421</v>
      </c>
      <c r="U47" s="66">
        <f t="shared" si="15"/>
        <v>-0.6464194373401535</v>
      </c>
      <c r="V47" s="73">
        <f t="shared" si="6"/>
        <v>-0.21669258683255574</v>
      </c>
      <c r="W47" s="73">
        <f t="shared" si="7"/>
        <v>-0.69002242152466364</v>
      </c>
      <c r="Y47" s="74">
        <v>2239</v>
      </c>
      <c r="Z47" s="75">
        <v>1580</v>
      </c>
      <c r="AA47" s="76">
        <v>1782</v>
      </c>
      <c r="AB47" s="74">
        <v>2159</v>
      </c>
      <c r="AC47" s="75">
        <v>2882</v>
      </c>
      <c r="AD47" s="76">
        <v>2315</v>
      </c>
      <c r="AE47" s="77">
        <v>1419</v>
      </c>
      <c r="AF47" s="76">
        <v>1974</v>
      </c>
      <c r="AG47" s="57">
        <v>3906</v>
      </c>
      <c r="AH47" s="78"/>
      <c r="AI47" s="62">
        <f t="shared" si="8"/>
        <v>0.31333690412426352</v>
      </c>
      <c r="AJ47" s="110">
        <f t="shared" si="9"/>
        <v>-7.7487765089722677E-3</v>
      </c>
      <c r="AK47" s="71">
        <f t="shared" si="10"/>
        <v>-0.2041089772219741</v>
      </c>
      <c r="AL47" s="72">
        <f t="shared" si="11"/>
        <v>7.2255673923112551E-2</v>
      </c>
      <c r="AM47" s="79">
        <f t="shared" si="12"/>
        <v>-3.573023671281822E-2</v>
      </c>
      <c r="AN47" s="79">
        <f t="shared" si="12"/>
        <v>0.82405063291139236</v>
      </c>
      <c r="AO47" s="80">
        <f t="shared" si="12"/>
        <v>0.2991021324354658</v>
      </c>
    </row>
    <row r="48" spans="1:41">
      <c r="A48" s="158"/>
      <c r="B48" s="143" t="s">
        <v>97</v>
      </c>
      <c r="C48" s="83" t="s">
        <v>44</v>
      </c>
      <c r="D48" s="82" t="s">
        <v>98</v>
      </c>
      <c r="E48" s="58">
        <v>2161</v>
      </c>
      <c r="F48" s="56">
        <v>2007</v>
      </c>
      <c r="G48" s="57">
        <v>1764</v>
      </c>
      <c r="H48" s="58">
        <v>4192</v>
      </c>
      <c r="I48" s="56">
        <v>2750</v>
      </c>
      <c r="J48" s="59">
        <v>4573</v>
      </c>
      <c r="K48" s="60">
        <v>1976</v>
      </c>
      <c r="L48" s="57">
        <v>1553</v>
      </c>
      <c r="M48" s="57">
        <v>1425</v>
      </c>
      <c r="N48" s="61">
        <v>1210</v>
      </c>
      <c r="O48" s="61">
        <v>296</v>
      </c>
      <c r="Q48" s="62">
        <f t="shared" si="0"/>
        <v>0.94116655428186113</v>
      </c>
      <c r="R48" s="63">
        <f t="shared" si="1"/>
        <v>-0.56977854971775943</v>
      </c>
      <c r="S48" s="73">
        <f t="shared" si="13"/>
        <v>0.93984266543267003</v>
      </c>
      <c r="T48" s="73">
        <f t="shared" si="14"/>
        <v>-0.52862595419847325</v>
      </c>
      <c r="U48" s="66">
        <f t="shared" si="15"/>
        <v>-0.3876518218623482</v>
      </c>
      <c r="V48" s="73">
        <f t="shared" si="6"/>
        <v>-0.68838836649901591</v>
      </c>
      <c r="W48" s="73">
        <f t="shared" si="7"/>
        <v>-0.71135496183206104</v>
      </c>
      <c r="Y48" s="74">
        <v>2342</v>
      </c>
      <c r="Z48" s="75">
        <v>2094</v>
      </c>
      <c r="AA48" s="76">
        <v>5358</v>
      </c>
      <c r="AB48" s="74">
        <v>1893</v>
      </c>
      <c r="AC48" s="75">
        <v>4369</v>
      </c>
      <c r="AD48" s="76">
        <v>2397</v>
      </c>
      <c r="AE48" s="77">
        <v>1761</v>
      </c>
      <c r="AF48" s="76">
        <v>1890</v>
      </c>
      <c r="AG48" s="57">
        <v>3175</v>
      </c>
      <c r="AH48" s="78"/>
      <c r="AI48" s="62">
        <f t="shared" si="8"/>
        <v>-0.11588727792526037</v>
      </c>
      <c r="AJ48" s="110">
        <f t="shared" si="9"/>
        <v>-0.21168726180852293</v>
      </c>
      <c r="AK48" s="71">
        <f t="shared" si="10"/>
        <v>1.2877882152006832</v>
      </c>
      <c r="AL48" s="72">
        <f t="shared" si="11"/>
        <v>0.26624405705229792</v>
      </c>
      <c r="AM48" s="79">
        <f t="shared" si="12"/>
        <v>-0.19171648163962426</v>
      </c>
      <c r="AN48" s="79">
        <f t="shared" si="12"/>
        <v>1.0864374403056352</v>
      </c>
      <c r="AO48" s="80">
        <f t="shared" si="12"/>
        <v>-0.55263157894736847</v>
      </c>
    </row>
    <row r="49" spans="1:41">
      <c r="A49" s="158"/>
      <c r="B49" s="144"/>
      <c r="C49" s="146" t="s">
        <v>56</v>
      </c>
      <c r="D49" s="82" t="s">
        <v>99</v>
      </c>
      <c r="E49" s="58">
        <v>7452</v>
      </c>
      <c r="F49" s="56">
        <v>6559</v>
      </c>
      <c r="G49" s="57">
        <v>5688</v>
      </c>
      <c r="H49" s="58">
        <v>4668</v>
      </c>
      <c r="I49" s="56">
        <v>8577</v>
      </c>
      <c r="J49" s="59">
        <v>4694</v>
      </c>
      <c r="K49" s="60">
        <v>3115</v>
      </c>
      <c r="L49" s="57">
        <v>3758</v>
      </c>
      <c r="M49" s="57">
        <v>2921</v>
      </c>
      <c r="N49" s="61">
        <v>3303</v>
      </c>
      <c r="O49" s="61">
        <v>1162</v>
      </c>
      <c r="Q49" s="62">
        <f t="shared" si="0"/>
        <v>-8.934463678359307E-2</v>
      </c>
      <c r="R49" s="63">
        <f t="shared" si="1"/>
        <v>-0.45403868666034897</v>
      </c>
      <c r="S49" s="73">
        <f t="shared" si="13"/>
        <v>-0.37359098228663445</v>
      </c>
      <c r="T49" s="73">
        <f t="shared" si="14"/>
        <v>-0.33269065981148244</v>
      </c>
      <c r="U49" s="66">
        <f t="shared" si="15"/>
        <v>6.0353130016051366E-2</v>
      </c>
      <c r="V49" s="73">
        <f t="shared" si="6"/>
        <v>-0.37771623348956113</v>
      </c>
      <c r="W49" s="73">
        <f t="shared" si="7"/>
        <v>-0.29241645244215936</v>
      </c>
      <c r="Y49" s="74">
        <v>7603</v>
      </c>
      <c r="Z49" s="75">
        <v>6483</v>
      </c>
      <c r="AA49" s="76">
        <v>7240</v>
      </c>
      <c r="AB49" s="74">
        <v>5919</v>
      </c>
      <c r="AC49" s="75">
        <v>10143</v>
      </c>
      <c r="AD49" s="76">
        <v>7429</v>
      </c>
      <c r="AE49" s="77">
        <v>4146</v>
      </c>
      <c r="AF49" s="76">
        <v>6318</v>
      </c>
      <c r="AG49" s="57">
        <v>6867</v>
      </c>
      <c r="AH49" s="78"/>
      <c r="AI49" s="62">
        <f t="shared" si="8"/>
        <v>0.10151927224983588</v>
      </c>
      <c r="AJ49" s="110">
        <f t="shared" si="9"/>
        <v>-0.26222808735260311</v>
      </c>
      <c r="AK49" s="71">
        <f t="shared" si="10"/>
        <v>-4.7744311456004211E-2</v>
      </c>
      <c r="AL49" s="72">
        <f t="shared" si="11"/>
        <v>0.25511066058455822</v>
      </c>
      <c r="AM49" s="79">
        <f t="shared" si="12"/>
        <v>-0.22149151650664212</v>
      </c>
      <c r="AN49" s="79">
        <f t="shared" si="12"/>
        <v>0.56455344747801939</v>
      </c>
      <c r="AO49" s="80">
        <f t="shared" si="12"/>
        <v>2.6104972375690608E-2</v>
      </c>
    </row>
    <row r="50" spans="1:41">
      <c r="A50" s="158"/>
      <c r="B50" s="144"/>
      <c r="C50" s="147"/>
      <c r="D50" s="82" t="s">
        <v>100</v>
      </c>
      <c r="E50" s="58">
        <v>1993</v>
      </c>
      <c r="F50" s="56">
        <v>1931</v>
      </c>
      <c r="G50" s="57">
        <v>1721</v>
      </c>
      <c r="H50" s="58">
        <v>1823</v>
      </c>
      <c r="I50" s="56">
        <v>2293</v>
      </c>
      <c r="J50" s="59">
        <v>1758</v>
      </c>
      <c r="K50" s="60">
        <v>1745</v>
      </c>
      <c r="L50" s="57">
        <v>1737</v>
      </c>
      <c r="M50" s="57">
        <v>1823</v>
      </c>
      <c r="N50" s="61">
        <v>2067</v>
      </c>
      <c r="O50" s="61">
        <v>680</v>
      </c>
      <c r="Q50" s="62">
        <f t="shared" si="0"/>
        <v>4.0566873339238266E-2</v>
      </c>
      <c r="R50" s="63">
        <f t="shared" si="1"/>
        <v>-9.6867551923731698E-2</v>
      </c>
      <c r="S50" s="73">
        <f t="shared" si="13"/>
        <v>-8.5298544907175117E-2</v>
      </c>
      <c r="T50" s="73">
        <f t="shared" si="14"/>
        <v>-4.2786615469007132E-2</v>
      </c>
      <c r="U50" s="66">
        <f t="shared" si="15"/>
        <v>0.1845272206303725</v>
      </c>
      <c r="V50" s="73">
        <f t="shared" si="6"/>
        <v>3.6973833902161544E-2</v>
      </c>
      <c r="W50" s="73">
        <f t="shared" si="7"/>
        <v>0.13384530992868898</v>
      </c>
      <c r="Y50" s="74">
        <v>0</v>
      </c>
      <c r="Z50" s="75">
        <v>0</v>
      </c>
      <c r="AA50" s="76">
        <v>0</v>
      </c>
      <c r="AB50" s="74">
        <v>0</v>
      </c>
      <c r="AC50" s="75">
        <v>0</v>
      </c>
      <c r="AD50" s="76">
        <v>0</v>
      </c>
      <c r="AE50" s="77">
        <v>0</v>
      </c>
      <c r="AF50" s="76">
        <v>0</v>
      </c>
      <c r="AG50" s="57">
        <v>0</v>
      </c>
      <c r="AH50" s="78"/>
      <c r="AI50" s="62" t="str">
        <f t="shared" si="8"/>
        <v/>
      </c>
      <c r="AJ50" s="110" t="str">
        <f t="shared" si="9"/>
        <v/>
      </c>
      <c r="AK50" s="71" t="str">
        <f t="shared" si="10"/>
        <v/>
      </c>
      <c r="AL50" s="72" t="str">
        <f t="shared" si="11"/>
        <v/>
      </c>
      <c r="AM50" s="79" t="str">
        <f t="shared" si="12"/>
        <v/>
      </c>
      <c r="AN50" s="79" t="str">
        <f t="shared" si="12"/>
        <v/>
      </c>
      <c r="AO50" s="80" t="str">
        <f t="shared" si="12"/>
        <v/>
      </c>
    </row>
    <row r="51" spans="1:41">
      <c r="A51" s="158"/>
      <c r="B51" s="144"/>
      <c r="C51" s="147"/>
      <c r="D51" s="82" t="s">
        <v>101</v>
      </c>
      <c r="E51" s="58">
        <v>2069</v>
      </c>
      <c r="F51" s="56">
        <v>1995</v>
      </c>
      <c r="G51" s="57">
        <v>2083</v>
      </c>
      <c r="H51" s="58">
        <v>1964</v>
      </c>
      <c r="I51" s="56">
        <v>3097</v>
      </c>
      <c r="J51" s="59">
        <v>2020</v>
      </c>
      <c r="K51" s="60">
        <v>2293</v>
      </c>
      <c r="L51" s="57">
        <v>1786</v>
      </c>
      <c r="M51" s="57">
        <v>1672</v>
      </c>
      <c r="N51" s="61">
        <v>2067</v>
      </c>
      <c r="O51" s="61">
        <v>454</v>
      </c>
      <c r="Q51" s="62">
        <f t="shared" si="0"/>
        <v>0.15194403774198798</v>
      </c>
      <c r="R51" s="63">
        <f t="shared" si="1"/>
        <v>-0.18782657816692558</v>
      </c>
      <c r="S51" s="73">
        <f t="shared" si="13"/>
        <v>-5.0749154180763652E-2</v>
      </c>
      <c r="T51" s="73">
        <f t="shared" si="14"/>
        <v>0.1675152749490835</v>
      </c>
      <c r="U51" s="66">
        <f t="shared" si="15"/>
        <v>-9.8560837331007414E-2</v>
      </c>
      <c r="V51" s="73">
        <f t="shared" si="6"/>
        <v>-0.17227722772277226</v>
      </c>
      <c r="W51" s="73">
        <f t="shared" si="7"/>
        <v>5.2443991853360489E-2</v>
      </c>
      <c r="Y51" s="74">
        <v>0</v>
      </c>
      <c r="Z51" s="75">
        <v>0</v>
      </c>
      <c r="AA51" s="76">
        <v>0</v>
      </c>
      <c r="AB51" s="74">
        <v>0</v>
      </c>
      <c r="AC51" s="75">
        <v>0</v>
      </c>
      <c r="AD51" s="76">
        <v>0</v>
      </c>
      <c r="AE51" s="77">
        <v>0</v>
      </c>
      <c r="AF51" s="76">
        <v>0</v>
      </c>
      <c r="AG51" s="57">
        <v>0</v>
      </c>
      <c r="AH51" s="78"/>
      <c r="AI51" s="62" t="str">
        <f t="shared" si="8"/>
        <v/>
      </c>
      <c r="AJ51" s="110" t="str">
        <f t="shared" si="9"/>
        <v/>
      </c>
      <c r="AK51" s="71" t="str">
        <f t="shared" si="10"/>
        <v/>
      </c>
      <c r="AL51" s="72" t="str">
        <f t="shared" si="11"/>
        <v/>
      </c>
      <c r="AM51" s="79" t="str">
        <f t="shared" si="12"/>
        <v/>
      </c>
      <c r="AN51" s="79" t="str">
        <f t="shared" si="12"/>
        <v/>
      </c>
      <c r="AO51" s="80" t="str">
        <f t="shared" si="12"/>
        <v/>
      </c>
    </row>
    <row r="52" spans="1:41">
      <c r="A52" s="158"/>
      <c r="B52" s="145"/>
      <c r="C52" s="148"/>
      <c r="D52" s="82" t="s">
        <v>102</v>
      </c>
      <c r="E52" s="58">
        <v>5091</v>
      </c>
      <c r="F52" s="56">
        <v>5335</v>
      </c>
      <c r="G52" s="57">
        <v>4989</v>
      </c>
      <c r="H52" s="58">
        <v>4805</v>
      </c>
      <c r="I52" s="56">
        <v>6806</v>
      </c>
      <c r="J52" s="59">
        <v>4054</v>
      </c>
      <c r="K52" s="60">
        <v>3506</v>
      </c>
      <c r="L52" s="57">
        <v>3347</v>
      </c>
      <c r="M52" s="57">
        <v>3081</v>
      </c>
      <c r="N52" s="61">
        <v>3372</v>
      </c>
      <c r="O52" s="61">
        <v>622</v>
      </c>
      <c r="Q52" s="62">
        <f t="shared" si="0"/>
        <v>1.6217969510217322E-2</v>
      </c>
      <c r="R52" s="63">
        <f t="shared" si="1"/>
        <v>-0.36584743057772101</v>
      </c>
      <c r="S52" s="73">
        <f t="shared" si="13"/>
        <v>-5.6177568257709684E-2</v>
      </c>
      <c r="T52" s="73">
        <f t="shared" si="14"/>
        <v>-0.27034339229968785</v>
      </c>
      <c r="U52" s="66">
        <f t="shared" si="15"/>
        <v>-3.8220193953223049E-2</v>
      </c>
      <c r="V52" s="73">
        <f t="shared" si="6"/>
        <v>-0.24000986679822398</v>
      </c>
      <c r="W52" s="73">
        <f t="shared" si="7"/>
        <v>-0.29823100936524455</v>
      </c>
      <c r="Y52" s="74">
        <v>5318</v>
      </c>
      <c r="Z52" s="75">
        <v>4565</v>
      </c>
      <c r="AA52" s="76">
        <v>4506</v>
      </c>
      <c r="AB52" s="74">
        <v>4861</v>
      </c>
      <c r="AC52" s="75">
        <v>6710</v>
      </c>
      <c r="AD52" s="76">
        <v>4470</v>
      </c>
      <c r="AE52" s="77">
        <v>3190</v>
      </c>
      <c r="AF52" s="76">
        <v>4017</v>
      </c>
      <c r="AG52" s="57">
        <v>7523</v>
      </c>
      <c r="AH52" s="78"/>
      <c r="AI52" s="62">
        <f t="shared" si="8"/>
        <v>0.11480992424768921</v>
      </c>
      <c r="AJ52" s="110">
        <f t="shared" si="9"/>
        <v>-8.1728071815971567E-2</v>
      </c>
      <c r="AK52" s="71">
        <f t="shared" si="10"/>
        <v>-0.1526889808198571</v>
      </c>
      <c r="AL52" s="72">
        <f t="shared" si="11"/>
        <v>-8.0436124254268673E-2</v>
      </c>
      <c r="AM52" s="79">
        <f t="shared" si="12"/>
        <v>-8.5934561865362913E-2</v>
      </c>
      <c r="AN52" s="79">
        <f t="shared" si="12"/>
        <v>0.46987951807228917</v>
      </c>
      <c r="AO52" s="80">
        <f t="shared" si="12"/>
        <v>-7.989347536617843E-3</v>
      </c>
    </row>
    <row r="53" spans="1:41">
      <c r="A53" s="158"/>
      <c r="B53" s="208" t="s">
        <v>103</v>
      </c>
      <c r="C53" s="83" t="s">
        <v>44</v>
      </c>
      <c r="D53" s="82" t="s">
        <v>104</v>
      </c>
      <c r="E53" s="58">
        <v>956</v>
      </c>
      <c r="F53" s="56">
        <v>1008</v>
      </c>
      <c r="G53" s="57">
        <v>886</v>
      </c>
      <c r="H53" s="58">
        <v>1068</v>
      </c>
      <c r="I53" s="56">
        <v>1439</v>
      </c>
      <c r="J53" s="59">
        <v>985</v>
      </c>
      <c r="K53" s="60">
        <v>1035</v>
      </c>
      <c r="L53" s="57">
        <v>851</v>
      </c>
      <c r="M53" s="57">
        <v>824</v>
      </c>
      <c r="N53" s="61">
        <v>1385</v>
      </c>
      <c r="O53" s="61">
        <v>343</v>
      </c>
      <c r="Q53" s="62">
        <f t="shared" si="0"/>
        <v>0.22526315789473683</v>
      </c>
      <c r="R53" s="63">
        <f t="shared" si="1"/>
        <v>-0.22394043528064148</v>
      </c>
      <c r="S53" s="73">
        <f t="shared" si="13"/>
        <v>0.11715481171548117</v>
      </c>
      <c r="T53" s="73">
        <f t="shared" si="14"/>
        <v>-3.0898876404494381E-2</v>
      </c>
      <c r="U53" s="66">
        <f t="shared" si="15"/>
        <v>0.33816425120772947</v>
      </c>
      <c r="V53" s="73">
        <f t="shared" si="6"/>
        <v>-0.16345177664974619</v>
      </c>
      <c r="W53" s="73">
        <f t="shared" si="7"/>
        <v>0.29681647940074907</v>
      </c>
      <c r="Y53" s="74">
        <v>0</v>
      </c>
      <c r="Z53" s="75">
        <v>0</v>
      </c>
      <c r="AA53" s="76">
        <v>0</v>
      </c>
      <c r="AB53" s="74">
        <v>0</v>
      </c>
      <c r="AC53" s="75">
        <v>0</v>
      </c>
      <c r="AD53" s="76">
        <v>0</v>
      </c>
      <c r="AE53" s="77">
        <v>0</v>
      </c>
      <c r="AF53" s="76">
        <v>0</v>
      </c>
      <c r="AG53" s="57">
        <v>0</v>
      </c>
      <c r="AH53" s="78"/>
      <c r="AI53" s="62" t="str">
        <f t="shared" si="8"/>
        <v/>
      </c>
      <c r="AJ53" s="110" t="str">
        <f t="shared" si="9"/>
        <v/>
      </c>
      <c r="AK53" s="71" t="str">
        <f t="shared" si="10"/>
        <v/>
      </c>
      <c r="AL53" s="72" t="str">
        <f t="shared" si="11"/>
        <v/>
      </c>
      <c r="AM53" s="79" t="str">
        <f t="shared" si="12"/>
        <v/>
      </c>
      <c r="AN53" s="79" t="str">
        <f t="shared" si="12"/>
        <v/>
      </c>
      <c r="AO53" s="80" t="str">
        <f t="shared" si="12"/>
        <v/>
      </c>
    </row>
    <row r="54" spans="1:41">
      <c r="A54" s="158"/>
      <c r="B54" s="209"/>
      <c r="C54" s="146" t="s">
        <v>56</v>
      </c>
      <c r="D54" s="82" t="s">
        <v>105</v>
      </c>
      <c r="E54" s="58">
        <v>2265</v>
      </c>
      <c r="F54" s="56">
        <v>1733</v>
      </c>
      <c r="G54" s="57">
        <v>2365</v>
      </c>
      <c r="H54" s="58">
        <v>2142</v>
      </c>
      <c r="I54" s="56">
        <v>2900</v>
      </c>
      <c r="J54" s="59">
        <v>2102</v>
      </c>
      <c r="K54" s="60">
        <v>1949</v>
      </c>
      <c r="L54" s="57">
        <v>2174</v>
      </c>
      <c r="M54" s="57">
        <v>1704</v>
      </c>
      <c r="N54" s="61">
        <v>2954</v>
      </c>
      <c r="O54" s="61">
        <v>798</v>
      </c>
      <c r="Q54" s="62">
        <f t="shared" si="0"/>
        <v>0.12274084551312274</v>
      </c>
      <c r="R54" s="63">
        <f t="shared" si="1"/>
        <v>-0.18435050391937291</v>
      </c>
      <c r="S54" s="73">
        <f t="shared" si="13"/>
        <v>-5.4304635761589407E-2</v>
      </c>
      <c r="T54" s="73">
        <f t="shared" si="14"/>
        <v>-9.0102707749766572E-2</v>
      </c>
      <c r="U54" s="66">
        <f t="shared" si="15"/>
        <v>0.51564905079527967</v>
      </c>
      <c r="V54" s="73">
        <f t="shared" si="6"/>
        <v>-0.18934348239771645</v>
      </c>
      <c r="W54" s="73">
        <f t="shared" si="7"/>
        <v>0.37908496732026142</v>
      </c>
      <c r="Y54" s="74">
        <v>0</v>
      </c>
      <c r="Z54" s="75">
        <v>0</v>
      </c>
      <c r="AA54" s="76">
        <v>0</v>
      </c>
      <c r="AB54" s="74">
        <v>0</v>
      </c>
      <c r="AC54" s="75">
        <v>0</v>
      </c>
      <c r="AD54" s="76">
        <v>0</v>
      </c>
      <c r="AE54" s="77">
        <v>0</v>
      </c>
      <c r="AF54" s="76">
        <v>0</v>
      </c>
      <c r="AG54" s="57">
        <v>5440</v>
      </c>
      <c r="AH54" s="78"/>
      <c r="AI54" s="62" t="str">
        <f t="shared" si="8"/>
        <v/>
      </c>
      <c r="AJ54" s="110" t="str">
        <f t="shared" si="9"/>
        <v/>
      </c>
      <c r="AK54" s="71" t="str">
        <f t="shared" si="10"/>
        <v/>
      </c>
      <c r="AL54" s="72" t="str">
        <f t="shared" si="11"/>
        <v/>
      </c>
      <c r="AM54" s="79" t="str">
        <f t="shared" si="12"/>
        <v/>
      </c>
      <c r="AN54" s="79" t="str">
        <f t="shared" si="12"/>
        <v/>
      </c>
      <c r="AO54" s="80" t="str">
        <f t="shared" si="12"/>
        <v/>
      </c>
    </row>
    <row r="55" spans="1:41">
      <c r="A55" s="158"/>
      <c r="B55" s="209"/>
      <c r="C55" s="147"/>
      <c r="D55" s="82" t="s">
        <v>106</v>
      </c>
      <c r="E55" s="58">
        <v>2765</v>
      </c>
      <c r="F55" s="56">
        <v>2061</v>
      </c>
      <c r="G55" s="57">
        <v>3395</v>
      </c>
      <c r="H55" s="58">
        <v>1689</v>
      </c>
      <c r="I55" s="56">
        <v>3919</v>
      </c>
      <c r="J55" s="59">
        <v>2666</v>
      </c>
      <c r="K55" s="60">
        <v>3182</v>
      </c>
      <c r="L55" s="57">
        <v>2803</v>
      </c>
      <c r="M55" s="57">
        <v>2607</v>
      </c>
      <c r="N55" s="61">
        <v>3490</v>
      </c>
      <c r="O55" s="61">
        <v>843</v>
      </c>
      <c r="Q55" s="62">
        <f t="shared" si="0"/>
        <v>6.4469042695535824E-3</v>
      </c>
      <c r="R55" s="63">
        <f t="shared" si="1"/>
        <v>3.8433647570703409E-2</v>
      </c>
      <c r="S55" s="73">
        <f t="shared" si="13"/>
        <v>-0.3891500904159132</v>
      </c>
      <c r="T55" s="73">
        <f t="shared" si="14"/>
        <v>0.88395500296033158</v>
      </c>
      <c r="U55" s="66">
        <f t="shared" si="15"/>
        <v>9.6794468887492144E-2</v>
      </c>
      <c r="V55" s="73">
        <f t="shared" si="6"/>
        <v>-2.2130532633158291E-2</v>
      </c>
      <c r="W55" s="73">
        <f t="shared" si="7"/>
        <v>1.0663114268798106</v>
      </c>
      <c r="Y55" s="74">
        <v>3719</v>
      </c>
      <c r="Z55" s="75">
        <v>3897</v>
      </c>
      <c r="AA55" s="76">
        <v>3933</v>
      </c>
      <c r="AB55" s="74">
        <v>3515</v>
      </c>
      <c r="AC55" s="75">
        <v>4422</v>
      </c>
      <c r="AD55" s="76">
        <v>3197</v>
      </c>
      <c r="AE55" s="77">
        <v>3053</v>
      </c>
      <c r="AF55" s="76">
        <v>3252</v>
      </c>
      <c r="AG55" s="57">
        <v>4884</v>
      </c>
      <c r="AH55" s="78"/>
      <c r="AI55" s="62">
        <f t="shared" si="8"/>
        <v>-3.5933847086327818E-2</v>
      </c>
      <c r="AJ55" s="110">
        <f t="shared" si="9"/>
        <v>4.9398239626369678E-3</v>
      </c>
      <c r="AK55" s="71">
        <f t="shared" si="10"/>
        <v>5.7542350094111322E-2</v>
      </c>
      <c r="AL55" s="72">
        <f t="shared" si="11"/>
        <v>-9.0469416785206258E-2</v>
      </c>
      <c r="AM55" s="79">
        <f t="shared" si="12"/>
        <v>-5.4853455229900511E-2</v>
      </c>
      <c r="AN55" s="79">
        <f t="shared" si="12"/>
        <v>0.13471901462663588</v>
      </c>
      <c r="AO55" s="80">
        <f t="shared" si="12"/>
        <v>-0.1871345029239766</v>
      </c>
    </row>
    <row r="56" spans="1:41">
      <c r="A56" s="158"/>
      <c r="B56" s="210"/>
      <c r="C56" s="148"/>
      <c r="D56" s="82" t="s">
        <v>107</v>
      </c>
      <c r="E56" s="58">
        <v>2478</v>
      </c>
      <c r="F56" s="56">
        <v>2082</v>
      </c>
      <c r="G56" s="57">
        <v>2526</v>
      </c>
      <c r="H56" s="58">
        <v>2174</v>
      </c>
      <c r="I56" s="56">
        <v>2679</v>
      </c>
      <c r="J56" s="59">
        <v>2154</v>
      </c>
      <c r="K56" s="60">
        <v>1714</v>
      </c>
      <c r="L56" s="57">
        <v>1639</v>
      </c>
      <c r="M56" s="57">
        <v>1578</v>
      </c>
      <c r="N56" s="61">
        <v>1147</v>
      </c>
      <c r="O56" s="61">
        <v>608</v>
      </c>
      <c r="Q56" s="62">
        <f t="shared" si="0"/>
        <v>-1.1148744002257974E-2</v>
      </c>
      <c r="R56" s="63">
        <f t="shared" si="1"/>
        <v>-0.29627515341801058</v>
      </c>
      <c r="S56" s="73">
        <f t="shared" si="13"/>
        <v>-0.12267958030669895</v>
      </c>
      <c r="T56" s="73">
        <f t="shared" si="14"/>
        <v>-0.21159153633854647</v>
      </c>
      <c r="U56" s="66">
        <f t="shared" si="15"/>
        <v>-0.33080513418903151</v>
      </c>
      <c r="V56" s="73">
        <f t="shared" si="6"/>
        <v>-0.26740947075208915</v>
      </c>
      <c r="W56" s="73">
        <f t="shared" si="7"/>
        <v>-0.47240110395584178</v>
      </c>
      <c r="Y56" s="74">
        <v>2775</v>
      </c>
      <c r="Z56" s="75">
        <v>2812</v>
      </c>
      <c r="AA56" s="76">
        <v>2821</v>
      </c>
      <c r="AB56" s="74">
        <v>2137</v>
      </c>
      <c r="AC56" s="75">
        <v>2737</v>
      </c>
      <c r="AD56" s="76">
        <v>2145</v>
      </c>
      <c r="AE56" s="77">
        <v>1667</v>
      </c>
      <c r="AF56" s="76">
        <v>2018</v>
      </c>
      <c r="AG56" s="57">
        <v>8149</v>
      </c>
      <c r="AH56" s="78"/>
      <c r="AI56" s="62">
        <f t="shared" si="8"/>
        <v>-0.1651998097050428</v>
      </c>
      <c r="AJ56" s="110">
        <f t="shared" si="9"/>
        <v>0.68599515600512895</v>
      </c>
      <c r="AK56" s="71">
        <f t="shared" si="10"/>
        <v>1.6576576576576577E-2</v>
      </c>
      <c r="AL56" s="72">
        <f t="shared" si="11"/>
        <v>3.7435657463734209E-3</v>
      </c>
      <c r="AM56" s="79">
        <f t="shared" si="12"/>
        <v>-0.22990990990990992</v>
      </c>
      <c r="AN56" s="79">
        <f t="shared" si="12"/>
        <v>-2.6671408250355619E-2</v>
      </c>
      <c r="AO56" s="80">
        <f t="shared" si="12"/>
        <v>-0.23963133640552994</v>
      </c>
    </row>
    <row r="57" spans="1:41">
      <c r="A57" s="158"/>
      <c r="B57" s="143" t="s">
        <v>108</v>
      </c>
      <c r="C57" s="146" t="s">
        <v>44</v>
      </c>
      <c r="D57" s="82" t="s">
        <v>109</v>
      </c>
      <c r="E57" s="58">
        <v>2995</v>
      </c>
      <c r="F57" s="56">
        <v>2689</v>
      </c>
      <c r="G57" s="57">
        <v>2750</v>
      </c>
      <c r="H57" s="58">
        <v>2443</v>
      </c>
      <c r="I57" s="56">
        <v>3673</v>
      </c>
      <c r="J57" s="59">
        <v>2753</v>
      </c>
      <c r="K57" s="60">
        <v>2872</v>
      </c>
      <c r="L57" s="57">
        <v>2104</v>
      </c>
      <c r="M57" s="57">
        <v>2243</v>
      </c>
      <c r="N57" s="61">
        <v>2412</v>
      </c>
      <c r="O57" s="61">
        <v>516</v>
      </c>
      <c r="Q57" s="62">
        <f t="shared" si="0"/>
        <v>5.1576950438700496E-2</v>
      </c>
      <c r="R57" s="63">
        <f t="shared" si="1"/>
        <v>-0.18604126733566353</v>
      </c>
      <c r="S57" s="73">
        <f t="shared" si="13"/>
        <v>-0.18430717863105175</v>
      </c>
      <c r="T57" s="73">
        <f t="shared" si="14"/>
        <v>0.17560376586164553</v>
      </c>
      <c r="U57" s="66">
        <f t="shared" si="15"/>
        <v>-0.16016713091922005</v>
      </c>
      <c r="V57" s="73">
        <f t="shared" si="6"/>
        <v>-0.18525245187068654</v>
      </c>
      <c r="W57" s="73">
        <f t="shared" si="7"/>
        <v>-1.2689316414244782E-2</v>
      </c>
      <c r="Y57" s="74">
        <v>2999</v>
      </c>
      <c r="Z57" s="75">
        <v>2857</v>
      </c>
      <c r="AA57" s="76">
        <v>3679</v>
      </c>
      <c r="AB57" s="74">
        <v>2978</v>
      </c>
      <c r="AC57" s="75">
        <v>6346</v>
      </c>
      <c r="AD57" s="76">
        <v>3728</v>
      </c>
      <c r="AE57" s="77">
        <v>3335</v>
      </c>
      <c r="AF57" s="76">
        <v>3263</v>
      </c>
      <c r="AG57" s="57">
        <v>4192</v>
      </c>
      <c r="AH57" s="78"/>
      <c r="AI57" s="62">
        <f t="shared" si="8"/>
        <v>0.36885159937073936</v>
      </c>
      <c r="AJ57" s="110">
        <f t="shared" si="9"/>
        <v>-0.17330677290836655</v>
      </c>
      <c r="AK57" s="71">
        <f t="shared" si="10"/>
        <v>0.22674224741580526</v>
      </c>
      <c r="AL57" s="72">
        <f t="shared" si="11"/>
        <v>0.251846877098724</v>
      </c>
      <c r="AM57" s="79">
        <f t="shared" si="12"/>
        <v>-7.0023341113704569E-3</v>
      </c>
      <c r="AN57" s="79">
        <f t="shared" si="12"/>
        <v>1.2212110605530277</v>
      </c>
      <c r="AO57" s="80">
        <f t="shared" si="12"/>
        <v>1.3318836640391411E-2</v>
      </c>
    </row>
    <row r="58" spans="1:41">
      <c r="A58" s="158"/>
      <c r="B58" s="144"/>
      <c r="C58" s="148"/>
      <c r="D58" s="122" t="s">
        <v>110</v>
      </c>
      <c r="E58" s="58">
        <v>2487</v>
      </c>
      <c r="F58" s="56">
        <v>2036</v>
      </c>
      <c r="G58" s="57">
        <v>1781</v>
      </c>
      <c r="H58" s="58">
        <v>1730</v>
      </c>
      <c r="I58" s="56">
        <v>2596</v>
      </c>
      <c r="J58" s="59">
        <v>1811</v>
      </c>
      <c r="K58" s="60">
        <v>1621</v>
      </c>
      <c r="L58" s="57">
        <v>1587</v>
      </c>
      <c r="M58" s="57">
        <v>1492</v>
      </c>
      <c r="N58" s="61">
        <v>1839</v>
      </c>
      <c r="O58" s="61">
        <v>463</v>
      </c>
      <c r="Q58" s="62">
        <f t="shared" si="0"/>
        <v>-2.6491116751269035E-2</v>
      </c>
      <c r="R58" s="63">
        <f t="shared" si="1"/>
        <v>-0.23415349519309109</v>
      </c>
      <c r="S58" s="73">
        <f t="shared" si="13"/>
        <v>-0.30438279051065542</v>
      </c>
      <c r="T58" s="73">
        <f t="shared" si="14"/>
        <v>-6.3005780346820806E-2</v>
      </c>
      <c r="U58" s="66">
        <f t="shared" si="15"/>
        <v>0.13448488587291796</v>
      </c>
      <c r="V58" s="73">
        <f t="shared" si="6"/>
        <v>-0.17614577581446714</v>
      </c>
      <c r="W58" s="73">
        <f t="shared" si="7"/>
        <v>6.3005780346820806E-2</v>
      </c>
      <c r="Y58" s="74">
        <v>0</v>
      </c>
      <c r="Z58" s="75">
        <v>0</v>
      </c>
      <c r="AA58" s="76">
        <v>0</v>
      </c>
      <c r="AB58" s="74">
        <v>0</v>
      </c>
      <c r="AC58" s="75">
        <v>0</v>
      </c>
      <c r="AD58" s="76">
        <v>0</v>
      </c>
      <c r="AE58" s="77">
        <v>0</v>
      </c>
      <c r="AF58" s="76">
        <v>0</v>
      </c>
      <c r="AG58" s="57">
        <v>0</v>
      </c>
      <c r="AH58" s="78"/>
      <c r="AI58" s="62" t="str">
        <f t="shared" si="8"/>
        <v/>
      </c>
      <c r="AJ58" s="110" t="str">
        <f t="shared" si="9"/>
        <v/>
      </c>
      <c r="AK58" s="71" t="str">
        <f t="shared" si="10"/>
        <v/>
      </c>
      <c r="AL58" s="72" t="str">
        <f t="shared" si="11"/>
        <v/>
      </c>
      <c r="AM58" s="79" t="str">
        <f t="shared" si="12"/>
        <v/>
      </c>
      <c r="AN58" s="79" t="str">
        <f t="shared" si="12"/>
        <v/>
      </c>
      <c r="AO58" s="80" t="str">
        <f t="shared" si="12"/>
        <v/>
      </c>
    </row>
    <row r="59" spans="1:41">
      <c r="A59" s="158"/>
      <c r="B59" s="144"/>
      <c r="C59" s="146" t="s">
        <v>56</v>
      </c>
      <c r="D59" s="123" t="s">
        <v>111</v>
      </c>
      <c r="E59" s="58">
        <v>10195</v>
      </c>
      <c r="F59" s="56">
        <v>9927</v>
      </c>
      <c r="G59" s="57">
        <v>7556</v>
      </c>
      <c r="H59" s="58">
        <v>9843</v>
      </c>
      <c r="I59" s="56">
        <v>17060</v>
      </c>
      <c r="J59" s="59">
        <v>1730</v>
      </c>
      <c r="K59" s="60">
        <v>0</v>
      </c>
      <c r="L59" s="57">
        <v>295</v>
      </c>
      <c r="M59" s="57">
        <v>7457</v>
      </c>
      <c r="N59" s="61">
        <v>4432</v>
      </c>
      <c r="O59" s="61">
        <v>2015</v>
      </c>
      <c r="Q59" s="62">
        <f t="shared" si="0"/>
        <v>3.4503938145819785E-2</v>
      </c>
      <c r="R59" s="63">
        <f t="shared" si="1"/>
        <v>-0.72926343729263432</v>
      </c>
      <c r="S59" s="73">
        <f t="shared" si="13"/>
        <v>-3.4526728788621876E-2</v>
      </c>
      <c r="T59" s="73">
        <f t="shared" si="14"/>
        <v>-1</v>
      </c>
      <c r="U59" s="66" t="str">
        <f t="shared" si="15"/>
        <v/>
      </c>
      <c r="V59" s="73">
        <f t="shared" si="6"/>
        <v>3.3104046242774565</v>
      </c>
      <c r="W59" s="73">
        <f t="shared" si="7"/>
        <v>-0.5497307731382709</v>
      </c>
      <c r="Y59" s="74">
        <v>11541</v>
      </c>
      <c r="Z59" s="75">
        <v>11392</v>
      </c>
      <c r="AA59" s="76">
        <v>14285</v>
      </c>
      <c r="AB59" s="74">
        <v>12970</v>
      </c>
      <c r="AC59" s="75">
        <v>20728</v>
      </c>
      <c r="AD59" s="76">
        <v>11714</v>
      </c>
      <c r="AE59" s="77">
        <v>8696</v>
      </c>
      <c r="AF59" s="76">
        <v>3535</v>
      </c>
      <c r="AG59" s="57">
        <v>17085</v>
      </c>
      <c r="AH59" s="78"/>
      <c r="AI59" s="62">
        <f t="shared" si="8"/>
        <v>0.22016228706539848</v>
      </c>
      <c r="AJ59" s="110">
        <f t="shared" si="9"/>
        <v>-0.35444375935875982</v>
      </c>
      <c r="AK59" s="71">
        <f t="shared" si="10"/>
        <v>0.23776102590763365</v>
      </c>
      <c r="AL59" s="72">
        <f t="shared" si="11"/>
        <v>-9.6838858905165762E-2</v>
      </c>
      <c r="AM59" s="79">
        <f t="shared" si="12"/>
        <v>0.12381942639286024</v>
      </c>
      <c r="AN59" s="79">
        <f t="shared" si="12"/>
        <v>0.8195224719101124</v>
      </c>
      <c r="AO59" s="80">
        <f t="shared" si="12"/>
        <v>-0.17997899894994751</v>
      </c>
    </row>
    <row r="60" spans="1:41">
      <c r="A60" s="158"/>
      <c r="B60" s="144"/>
      <c r="C60" s="147"/>
      <c r="D60" s="82" t="s">
        <v>112</v>
      </c>
      <c r="E60" s="58">
        <v>8800</v>
      </c>
      <c r="F60" s="56">
        <v>7856</v>
      </c>
      <c r="G60" s="57">
        <v>8610</v>
      </c>
      <c r="H60" s="58">
        <v>6601</v>
      </c>
      <c r="I60" s="56">
        <v>11078</v>
      </c>
      <c r="J60" s="59">
        <v>8107</v>
      </c>
      <c r="K60" s="60">
        <v>9063</v>
      </c>
      <c r="L60" s="57">
        <v>5108</v>
      </c>
      <c r="M60" s="57">
        <v>6760</v>
      </c>
      <c r="N60" s="61">
        <v>6866</v>
      </c>
      <c r="O60" s="61">
        <v>902</v>
      </c>
      <c r="Q60" s="62">
        <f t="shared" si="0"/>
        <v>2.0581017968811843E-2</v>
      </c>
      <c r="R60" s="63">
        <f t="shared" si="1"/>
        <v>-0.18828046226634607</v>
      </c>
      <c r="S60" s="73">
        <f t="shared" si="13"/>
        <v>-0.24988636363636363</v>
      </c>
      <c r="T60" s="73">
        <f t="shared" si="14"/>
        <v>0.37297379184971974</v>
      </c>
      <c r="U60" s="66">
        <f t="shared" si="15"/>
        <v>-0.2424142116297032</v>
      </c>
      <c r="V60" s="73">
        <f t="shared" si="6"/>
        <v>-0.16615270753669667</v>
      </c>
      <c r="W60" s="73">
        <f t="shared" si="7"/>
        <v>4.0145432510225725E-2</v>
      </c>
      <c r="Y60" s="74">
        <v>10250</v>
      </c>
      <c r="Z60" s="75">
        <v>10153</v>
      </c>
      <c r="AA60" s="76">
        <v>11370</v>
      </c>
      <c r="AB60" s="74">
        <v>10007</v>
      </c>
      <c r="AC60" s="75">
        <v>16565</v>
      </c>
      <c r="AD60" s="76">
        <v>9973</v>
      </c>
      <c r="AE60" s="77">
        <v>9556</v>
      </c>
      <c r="AF60" s="76">
        <v>9452</v>
      </c>
      <c r="AG60" s="57">
        <v>12566</v>
      </c>
      <c r="AH60" s="78"/>
      <c r="AI60" s="62">
        <f t="shared" si="8"/>
        <v>0.15019041324394927</v>
      </c>
      <c r="AJ60" s="110">
        <f t="shared" si="9"/>
        <v>-0.13602407990149132</v>
      </c>
      <c r="AK60" s="71">
        <f t="shared" si="10"/>
        <v>0.10926829268292683</v>
      </c>
      <c r="AL60" s="72">
        <f t="shared" si="11"/>
        <v>-3.3976216648346157E-3</v>
      </c>
      <c r="AM60" s="79">
        <f t="shared" si="12"/>
        <v>-2.3707317073170732E-2</v>
      </c>
      <c r="AN60" s="79">
        <f t="shared" si="12"/>
        <v>0.63153747660789916</v>
      </c>
      <c r="AO60" s="80">
        <f t="shared" si="12"/>
        <v>-0.12286719437115215</v>
      </c>
    </row>
    <row r="61" spans="1:41">
      <c r="A61" s="158"/>
      <c r="B61" s="144"/>
      <c r="C61" s="147"/>
      <c r="D61" s="82" t="s">
        <v>113</v>
      </c>
      <c r="E61" s="58">
        <v>7590</v>
      </c>
      <c r="F61" s="56">
        <v>6917</v>
      </c>
      <c r="G61" s="57">
        <v>7498</v>
      </c>
      <c r="H61" s="58">
        <v>6764</v>
      </c>
      <c r="I61" s="56">
        <v>10328</v>
      </c>
      <c r="J61" s="59">
        <v>6914</v>
      </c>
      <c r="K61" s="60">
        <v>5998</v>
      </c>
      <c r="L61" s="57">
        <v>5128</v>
      </c>
      <c r="M61" s="57">
        <v>5571</v>
      </c>
      <c r="N61" s="61">
        <v>3071</v>
      </c>
      <c r="O61" s="61">
        <v>1568</v>
      </c>
      <c r="Q61" s="62">
        <f t="shared" si="0"/>
        <v>9.093387866394001E-2</v>
      </c>
      <c r="R61" s="63">
        <f t="shared" si="1"/>
        <v>-0.30446555027909689</v>
      </c>
      <c r="S61" s="73">
        <f t="shared" si="13"/>
        <v>-0.10882740447957839</v>
      </c>
      <c r="T61" s="73">
        <f t="shared" si="14"/>
        <v>-0.11324659964518037</v>
      </c>
      <c r="U61" s="66">
        <f t="shared" si="15"/>
        <v>-0.48799599866622206</v>
      </c>
      <c r="V61" s="73">
        <f t="shared" si="6"/>
        <v>-0.19424356378362742</v>
      </c>
      <c r="W61" s="73">
        <f t="shared" si="7"/>
        <v>-0.54597871082199878</v>
      </c>
      <c r="Y61" s="74">
        <v>7484</v>
      </c>
      <c r="Z61" s="75">
        <v>7918</v>
      </c>
      <c r="AA61" s="76">
        <v>10104</v>
      </c>
      <c r="AB61" s="74">
        <v>9311</v>
      </c>
      <c r="AC61" s="75">
        <v>14484</v>
      </c>
      <c r="AD61" s="76">
        <v>8569</v>
      </c>
      <c r="AE61" s="77">
        <v>7128</v>
      </c>
      <c r="AF61" s="76">
        <v>5594</v>
      </c>
      <c r="AG61" s="57">
        <v>8629</v>
      </c>
      <c r="AH61" s="78"/>
      <c r="AI61" s="62">
        <f t="shared" si="8"/>
        <v>0.26887791107974596</v>
      </c>
      <c r="AJ61" s="110">
        <f t="shared" si="9"/>
        <v>-0.34028550241008526</v>
      </c>
      <c r="AK61" s="71">
        <f t="shared" si="10"/>
        <v>0.35008017103153394</v>
      </c>
      <c r="AL61" s="72">
        <f t="shared" si="11"/>
        <v>-7.96906884330362E-2</v>
      </c>
      <c r="AM61" s="79">
        <f t="shared" si="12"/>
        <v>0.24412079102084447</v>
      </c>
      <c r="AN61" s="79">
        <f t="shared" si="12"/>
        <v>0.82924981055822178</v>
      </c>
      <c r="AO61" s="80">
        <f t="shared" si="12"/>
        <v>-0.15192003167062548</v>
      </c>
    </row>
    <row r="62" spans="1:41">
      <c r="A62" s="158"/>
      <c r="B62" s="144"/>
      <c r="C62" s="147"/>
      <c r="D62" s="82" t="s">
        <v>114</v>
      </c>
      <c r="E62" s="58">
        <v>4782</v>
      </c>
      <c r="F62" s="56">
        <v>4279</v>
      </c>
      <c r="G62" s="57">
        <v>4906</v>
      </c>
      <c r="H62" s="58">
        <v>4408</v>
      </c>
      <c r="I62" s="56">
        <v>4432</v>
      </c>
      <c r="J62" s="59">
        <v>4853</v>
      </c>
      <c r="K62" s="60">
        <v>4486</v>
      </c>
      <c r="L62" s="57">
        <v>3024</v>
      </c>
      <c r="M62" s="57">
        <v>4063</v>
      </c>
      <c r="N62" s="61">
        <v>4576</v>
      </c>
      <c r="O62" s="61">
        <v>854</v>
      </c>
      <c r="Q62" s="62">
        <f t="shared" si="0"/>
        <v>-1.9617670222667718E-2</v>
      </c>
      <c r="R62" s="63">
        <f t="shared" si="1"/>
        <v>-0.15482363251296283</v>
      </c>
      <c r="S62" s="73">
        <f t="shared" si="13"/>
        <v>-7.820995399414471E-2</v>
      </c>
      <c r="T62" s="73">
        <f t="shared" si="14"/>
        <v>1.7695099818511795E-2</v>
      </c>
      <c r="U62" s="66">
        <f t="shared" si="15"/>
        <v>2.0062416406598307E-2</v>
      </c>
      <c r="V62" s="73">
        <f t="shared" si="6"/>
        <v>-0.16278590562538636</v>
      </c>
      <c r="W62" s="73">
        <f t="shared" si="7"/>
        <v>3.8112522686025406E-2</v>
      </c>
      <c r="Y62" s="74">
        <v>6237</v>
      </c>
      <c r="Z62" s="75">
        <v>4440</v>
      </c>
      <c r="AA62" s="76">
        <v>4772</v>
      </c>
      <c r="AB62" s="74">
        <v>3124</v>
      </c>
      <c r="AC62" s="75">
        <v>9576</v>
      </c>
      <c r="AD62" s="76">
        <v>5145</v>
      </c>
      <c r="AE62" s="77">
        <v>5026</v>
      </c>
      <c r="AF62" s="76">
        <v>2755</v>
      </c>
      <c r="AG62" s="57">
        <v>8214</v>
      </c>
      <c r="AH62" s="78"/>
      <c r="AI62" s="62">
        <f t="shared" si="8"/>
        <v>0.15509094439769563</v>
      </c>
      <c r="AJ62" s="110">
        <f t="shared" si="9"/>
        <v>-0.10367049593723732</v>
      </c>
      <c r="AK62" s="71">
        <f t="shared" si="10"/>
        <v>-0.23488856822190154</v>
      </c>
      <c r="AL62" s="72">
        <f t="shared" si="11"/>
        <v>0.64692701664532648</v>
      </c>
      <c r="AM62" s="79">
        <f t="shared" si="12"/>
        <v>-0.49911816578483242</v>
      </c>
      <c r="AN62" s="79">
        <f t="shared" si="12"/>
        <v>1.1567567567567567</v>
      </c>
      <c r="AO62" s="80">
        <f t="shared" si="12"/>
        <v>7.8164291701592628E-2</v>
      </c>
    </row>
    <row r="63" spans="1:41">
      <c r="A63" s="158"/>
      <c r="B63" s="144"/>
      <c r="C63" s="147"/>
      <c r="D63" s="82" t="s">
        <v>115</v>
      </c>
      <c r="E63" s="58">
        <v>7175</v>
      </c>
      <c r="F63" s="56">
        <v>6424</v>
      </c>
      <c r="G63" s="57">
        <v>7135</v>
      </c>
      <c r="H63" s="58">
        <v>6288</v>
      </c>
      <c r="I63" s="56">
        <v>8716</v>
      </c>
      <c r="J63" s="59">
        <v>7096</v>
      </c>
      <c r="K63" s="60">
        <v>6713</v>
      </c>
      <c r="L63" s="57">
        <v>5131</v>
      </c>
      <c r="M63" s="57">
        <v>5714</v>
      </c>
      <c r="N63" s="61">
        <v>1984</v>
      </c>
      <c r="O63" s="61">
        <v>1340</v>
      </c>
      <c r="Q63" s="62">
        <f t="shared" si="0"/>
        <v>6.58821259766567E-2</v>
      </c>
      <c r="R63" s="63">
        <f t="shared" si="1"/>
        <v>-0.20552036199095022</v>
      </c>
      <c r="S63" s="73">
        <f t="shared" si="13"/>
        <v>-0.12362369337979094</v>
      </c>
      <c r="T63" s="73">
        <f t="shared" si="14"/>
        <v>6.7589058524173032E-2</v>
      </c>
      <c r="U63" s="66">
        <f t="shared" si="15"/>
        <v>-0.70445404439147918</v>
      </c>
      <c r="V63" s="73">
        <f t="shared" si="6"/>
        <v>-0.19475760992108229</v>
      </c>
      <c r="W63" s="73">
        <f t="shared" si="7"/>
        <v>-0.68447837150127222</v>
      </c>
      <c r="Y63" s="74">
        <v>6132</v>
      </c>
      <c r="Z63" s="75">
        <v>6311</v>
      </c>
      <c r="AA63" s="76">
        <v>8356</v>
      </c>
      <c r="AB63" s="74">
        <v>7434</v>
      </c>
      <c r="AC63" s="75">
        <v>10381</v>
      </c>
      <c r="AD63" s="76">
        <v>7296</v>
      </c>
      <c r="AE63" s="77">
        <v>4561</v>
      </c>
      <c r="AF63" s="76">
        <v>5408</v>
      </c>
      <c r="AG63" s="57">
        <v>9853</v>
      </c>
      <c r="AH63" s="78"/>
      <c r="AI63" s="62">
        <f t="shared" si="8"/>
        <v>0.20731765950286071</v>
      </c>
      <c r="AJ63" s="110">
        <f t="shared" si="9"/>
        <v>-0.21062482577356537</v>
      </c>
      <c r="AK63" s="71">
        <f t="shared" si="10"/>
        <v>0.36268754076973253</v>
      </c>
      <c r="AL63" s="72">
        <f t="shared" si="11"/>
        <v>-1.8563357546408393E-2</v>
      </c>
      <c r="AM63" s="79">
        <f t="shared" si="12"/>
        <v>0.21232876712328766</v>
      </c>
      <c r="AN63" s="79">
        <f t="shared" si="12"/>
        <v>0.64490572017112979</v>
      </c>
      <c r="AO63" s="80">
        <f t="shared" si="12"/>
        <v>-0.12685495452369555</v>
      </c>
    </row>
    <row r="64" spans="1:41">
      <c r="A64" s="158"/>
      <c r="B64" s="144"/>
      <c r="C64" s="147"/>
      <c r="D64" s="82" t="s">
        <v>116</v>
      </c>
      <c r="E64" s="58">
        <v>4523</v>
      </c>
      <c r="F64" s="56">
        <v>4524</v>
      </c>
      <c r="G64" s="57">
        <v>4669</v>
      </c>
      <c r="H64" s="58">
        <v>4435</v>
      </c>
      <c r="I64" s="56">
        <v>6347</v>
      </c>
      <c r="J64" s="59">
        <v>4352</v>
      </c>
      <c r="K64" s="60">
        <v>4258</v>
      </c>
      <c r="L64" s="57">
        <v>3467</v>
      </c>
      <c r="M64" s="57">
        <v>3629</v>
      </c>
      <c r="N64" s="61">
        <v>3413</v>
      </c>
      <c r="O64" s="61">
        <v>530</v>
      </c>
      <c r="Q64" s="62">
        <f t="shared" si="0"/>
        <v>0.10338291046952464</v>
      </c>
      <c r="R64" s="63">
        <f t="shared" si="1"/>
        <v>-0.24976873265494912</v>
      </c>
      <c r="S64" s="73">
        <f t="shared" si="13"/>
        <v>-1.9456113199204067E-2</v>
      </c>
      <c r="T64" s="73">
        <f t="shared" si="14"/>
        <v>-3.9909808342728295E-2</v>
      </c>
      <c r="U64" s="66">
        <f t="shared" si="15"/>
        <v>-0.19844997651479568</v>
      </c>
      <c r="V64" s="73">
        <f t="shared" si="6"/>
        <v>-0.16613051470588236</v>
      </c>
      <c r="W64" s="73">
        <f t="shared" si="7"/>
        <v>-0.23043968432919956</v>
      </c>
      <c r="Y64" s="74">
        <v>6031</v>
      </c>
      <c r="Z64" s="75">
        <v>5630</v>
      </c>
      <c r="AA64" s="76">
        <v>6184</v>
      </c>
      <c r="AB64" s="74">
        <v>6235</v>
      </c>
      <c r="AC64" s="75">
        <v>10209</v>
      </c>
      <c r="AD64" s="76">
        <v>5622</v>
      </c>
      <c r="AE64" s="77">
        <v>4944</v>
      </c>
      <c r="AF64" s="76">
        <v>5195</v>
      </c>
      <c r="AG64" s="57">
        <v>6760</v>
      </c>
      <c r="AH64" s="78"/>
      <c r="AI64" s="62">
        <f t="shared" si="8"/>
        <v>0.23653684505463715</v>
      </c>
      <c r="AJ64" s="110">
        <f t="shared" si="9"/>
        <v>-0.23416115290492159</v>
      </c>
      <c r="AK64" s="71">
        <f t="shared" si="10"/>
        <v>2.5368927209418007E-2</v>
      </c>
      <c r="AL64" s="72">
        <f t="shared" si="11"/>
        <v>-9.8315958299919806E-2</v>
      </c>
      <c r="AM64" s="79">
        <f t="shared" si="12"/>
        <v>3.3825236279224007E-2</v>
      </c>
      <c r="AN64" s="79">
        <f t="shared" si="12"/>
        <v>0.8133214920071048</v>
      </c>
      <c r="AO64" s="80">
        <f t="shared" si="12"/>
        <v>-9.0879689521345411E-2</v>
      </c>
    </row>
    <row r="65" spans="1:41">
      <c r="A65" s="158"/>
      <c r="B65" s="145"/>
      <c r="C65" s="148"/>
      <c r="D65" s="82" t="s">
        <v>117</v>
      </c>
      <c r="E65" s="58">
        <v>8761</v>
      </c>
      <c r="F65" s="56">
        <v>8160</v>
      </c>
      <c r="G65" s="57">
        <v>8637</v>
      </c>
      <c r="H65" s="58">
        <v>8028</v>
      </c>
      <c r="I65" s="56">
        <v>11186</v>
      </c>
      <c r="J65" s="59">
        <v>8196</v>
      </c>
      <c r="K65" s="60">
        <v>6043</v>
      </c>
      <c r="L65" s="57">
        <v>6130</v>
      </c>
      <c r="M65" s="57">
        <v>6319</v>
      </c>
      <c r="N65" s="61">
        <v>7593</v>
      </c>
      <c r="O65" s="61">
        <v>1543</v>
      </c>
      <c r="Q65" s="62">
        <f t="shared" si="0"/>
        <v>7.246263400892089E-2</v>
      </c>
      <c r="R65" s="63">
        <f t="shared" si="1"/>
        <v>-0.32535570959503829</v>
      </c>
      <c r="S65" s="73">
        <f t="shared" si="13"/>
        <v>-8.3666248145188901E-2</v>
      </c>
      <c r="T65" s="73">
        <f t="shared" si="14"/>
        <v>-0.24725959142999501</v>
      </c>
      <c r="U65" s="66">
        <f t="shared" si="15"/>
        <v>0.25649511831871585</v>
      </c>
      <c r="V65" s="73">
        <f t="shared" si="6"/>
        <v>-0.2290141532454856</v>
      </c>
      <c r="W65" s="73">
        <f t="shared" si="7"/>
        <v>-5.4185351270553066E-2</v>
      </c>
      <c r="Y65" s="74">
        <v>8380</v>
      </c>
      <c r="Z65" s="75">
        <v>8707</v>
      </c>
      <c r="AA65" s="76">
        <v>10231</v>
      </c>
      <c r="AB65" s="74">
        <v>9147</v>
      </c>
      <c r="AC65" s="75">
        <v>13650</v>
      </c>
      <c r="AD65" s="76">
        <v>7586</v>
      </c>
      <c r="AE65" s="77">
        <v>6508</v>
      </c>
      <c r="AF65" s="76">
        <v>7948</v>
      </c>
      <c r="AG65" s="57">
        <v>10960</v>
      </c>
      <c r="AH65" s="78"/>
      <c r="AI65" s="62">
        <f t="shared" si="8"/>
        <v>0.11219708617029064</v>
      </c>
      <c r="AJ65" s="110">
        <f t="shared" si="9"/>
        <v>-0.16347957739525393</v>
      </c>
      <c r="AK65" s="71">
        <f t="shared" si="10"/>
        <v>0.22088305489260143</v>
      </c>
      <c r="AL65" s="72">
        <f t="shared" si="11"/>
        <v>-0.17065704602601947</v>
      </c>
      <c r="AM65" s="79">
        <f t="shared" si="12"/>
        <v>9.1527446300715992E-2</v>
      </c>
      <c r="AN65" s="79">
        <f t="shared" si="12"/>
        <v>0.56770414608935338</v>
      </c>
      <c r="AO65" s="80">
        <f t="shared" si="12"/>
        <v>-0.25852800312774898</v>
      </c>
    </row>
    <row r="66" spans="1:41">
      <c r="A66" s="158"/>
      <c r="B66" s="143" t="s">
        <v>118</v>
      </c>
      <c r="C66" s="83" t="s">
        <v>44</v>
      </c>
      <c r="D66" s="131" t="s">
        <v>119</v>
      </c>
      <c r="E66" s="58">
        <v>2336</v>
      </c>
      <c r="F66" s="56">
        <v>2433</v>
      </c>
      <c r="G66" s="57">
        <v>2693</v>
      </c>
      <c r="H66" s="58">
        <v>2561</v>
      </c>
      <c r="I66" s="56">
        <v>4976</v>
      </c>
      <c r="J66" s="59">
        <v>3121</v>
      </c>
      <c r="K66" s="60">
        <v>2872</v>
      </c>
      <c r="L66" s="57">
        <v>1826</v>
      </c>
      <c r="M66" s="57">
        <v>16419</v>
      </c>
      <c r="N66" s="61">
        <v>25069</v>
      </c>
      <c r="O66" s="61">
        <v>566</v>
      </c>
      <c r="Q66" s="62">
        <f t="shared" si="0"/>
        <v>0.42830340391316002</v>
      </c>
      <c r="R66" s="63">
        <f t="shared" si="1"/>
        <v>0.98132857947082008</v>
      </c>
      <c r="S66" s="73">
        <f t="shared" si="13"/>
        <v>9.6318493150684928E-2</v>
      </c>
      <c r="T66" s="73">
        <f t="shared" si="14"/>
        <v>0.12143693869582195</v>
      </c>
      <c r="U66" s="66">
        <f t="shared" si="15"/>
        <v>7.7287604456824512</v>
      </c>
      <c r="V66" s="73">
        <f t="shared" si="6"/>
        <v>4.2608138417173986</v>
      </c>
      <c r="W66" s="73">
        <f t="shared" si="7"/>
        <v>8.7887543928153065</v>
      </c>
      <c r="Y66" s="74">
        <v>0</v>
      </c>
      <c r="Z66" s="75">
        <v>0</v>
      </c>
      <c r="AA66" s="76">
        <v>0</v>
      </c>
      <c r="AB66" s="74">
        <v>0</v>
      </c>
      <c r="AC66" s="75">
        <v>0</v>
      </c>
      <c r="AD66" s="76">
        <v>0</v>
      </c>
      <c r="AE66" s="77">
        <v>0</v>
      </c>
      <c r="AF66" s="76">
        <v>0</v>
      </c>
      <c r="AG66" s="57">
        <v>0</v>
      </c>
      <c r="AH66" s="78"/>
      <c r="AI66" s="62" t="str">
        <f t="shared" si="8"/>
        <v/>
      </c>
      <c r="AJ66" s="110" t="str">
        <f t="shared" si="9"/>
        <v/>
      </c>
      <c r="AK66" s="71" t="str">
        <f t="shared" si="10"/>
        <v/>
      </c>
      <c r="AL66" s="72" t="str">
        <f t="shared" si="11"/>
        <v/>
      </c>
      <c r="AM66" s="79" t="str">
        <f t="shared" si="12"/>
        <v/>
      </c>
      <c r="AN66" s="79" t="str">
        <f t="shared" si="12"/>
        <v/>
      </c>
      <c r="AO66" s="80" t="str">
        <f t="shared" si="12"/>
        <v/>
      </c>
    </row>
    <row r="67" spans="1:41">
      <c r="A67" s="158"/>
      <c r="B67" s="144"/>
      <c r="C67" s="146" t="s">
        <v>56</v>
      </c>
      <c r="D67" s="82" t="s">
        <v>120</v>
      </c>
      <c r="E67" s="58">
        <v>8328</v>
      </c>
      <c r="F67" s="56">
        <v>6605</v>
      </c>
      <c r="G67" s="57">
        <v>8389</v>
      </c>
      <c r="H67" s="58">
        <v>7201</v>
      </c>
      <c r="I67" s="56">
        <v>13400</v>
      </c>
      <c r="J67" s="59">
        <v>7403</v>
      </c>
      <c r="K67" s="60">
        <v>6639</v>
      </c>
      <c r="L67" s="57">
        <v>4921</v>
      </c>
      <c r="M67" s="57">
        <v>4939</v>
      </c>
      <c r="N67" s="61">
        <v>3100</v>
      </c>
      <c r="O67" s="61">
        <v>1323</v>
      </c>
      <c r="Q67" s="62">
        <f t="shared" si="0"/>
        <v>0.20075465225966899</v>
      </c>
      <c r="R67" s="63">
        <f t="shared" si="1"/>
        <v>-0.41083416654763605</v>
      </c>
      <c r="S67" s="73">
        <f t="shared" si="13"/>
        <v>-0.13532660902977905</v>
      </c>
      <c r="T67" s="73">
        <f t="shared" si="14"/>
        <v>-7.8044716011665044E-2</v>
      </c>
      <c r="U67" s="66">
        <f t="shared" si="15"/>
        <v>-0.53306220816388006</v>
      </c>
      <c r="V67" s="73">
        <f t="shared" si="6"/>
        <v>-0.33283803863298661</v>
      </c>
      <c r="W67" s="73">
        <f t="shared" si="7"/>
        <v>-0.56950423552284402</v>
      </c>
      <c r="Y67" s="74">
        <v>7271</v>
      </c>
      <c r="Z67" s="75">
        <v>6751</v>
      </c>
      <c r="AA67" s="76">
        <v>9133</v>
      </c>
      <c r="AB67" s="74">
        <v>8065</v>
      </c>
      <c r="AC67" s="75">
        <v>13132</v>
      </c>
      <c r="AD67" s="76">
        <v>6674</v>
      </c>
      <c r="AE67" s="77">
        <v>6005</v>
      </c>
      <c r="AF67" s="76">
        <v>5892</v>
      </c>
      <c r="AG67" s="57">
        <v>8181</v>
      </c>
      <c r="AH67" s="78"/>
      <c r="AI67" s="62">
        <f t="shared" si="8"/>
        <v>0.20367091340963075</v>
      </c>
      <c r="AJ67" s="110">
        <f t="shared" si="9"/>
        <v>-0.27960963008144668</v>
      </c>
      <c r="AK67" s="71">
        <f t="shared" si="10"/>
        <v>0.25608582038234079</v>
      </c>
      <c r="AL67" s="72">
        <f t="shared" si="11"/>
        <v>-0.17247365158090514</v>
      </c>
      <c r="AM67" s="79">
        <f t="shared" si="12"/>
        <v>0.10920093522211526</v>
      </c>
      <c r="AN67" s="79">
        <f t="shared" si="12"/>
        <v>0.9451933046956007</v>
      </c>
      <c r="AO67" s="80">
        <f t="shared" si="12"/>
        <v>-0.2692434030439067</v>
      </c>
    </row>
    <row r="68" spans="1:41">
      <c r="A68" s="158"/>
      <c r="B68" s="144"/>
      <c r="C68" s="147"/>
      <c r="D68" s="82" t="s">
        <v>121</v>
      </c>
      <c r="E68" s="58">
        <v>3511</v>
      </c>
      <c r="F68" s="56">
        <v>2317</v>
      </c>
      <c r="G68" s="57">
        <v>4760</v>
      </c>
      <c r="H68" s="58">
        <v>3622</v>
      </c>
      <c r="I68" s="56">
        <v>7897</v>
      </c>
      <c r="J68" s="59">
        <v>1548</v>
      </c>
      <c r="K68" s="60">
        <v>0</v>
      </c>
      <c r="L68" s="57">
        <v>0</v>
      </c>
      <c r="M68" s="57">
        <v>0</v>
      </c>
      <c r="N68" s="61">
        <v>0</v>
      </c>
      <c r="O68" s="61">
        <v>0</v>
      </c>
      <c r="Q68" s="62">
        <f t="shared" si="0"/>
        <v>0.23413298073290517</v>
      </c>
      <c r="R68" s="63">
        <f t="shared" si="1"/>
        <v>-1</v>
      </c>
      <c r="S68" s="73">
        <f t="shared" si="13"/>
        <v>3.161492452292794E-2</v>
      </c>
      <c r="T68" s="73">
        <f t="shared" si="14"/>
        <v>-1</v>
      </c>
      <c r="U68" s="66" t="str">
        <f t="shared" si="15"/>
        <v/>
      </c>
      <c r="V68" s="73">
        <f t="shared" si="6"/>
        <v>-1</v>
      </c>
      <c r="W68" s="73">
        <f t="shared" si="7"/>
        <v>-1</v>
      </c>
      <c r="Y68" s="74">
        <v>3390</v>
      </c>
      <c r="Z68" s="75">
        <v>3004</v>
      </c>
      <c r="AA68" s="76">
        <v>4047</v>
      </c>
      <c r="AB68" s="74">
        <v>3808</v>
      </c>
      <c r="AC68" s="75">
        <v>5610</v>
      </c>
      <c r="AD68" s="76">
        <v>3220</v>
      </c>
      <c r="AE68" s="77">
        <v>2563</v>
      </c>
      <c r="AF68" s="76">
        <v>3396</v>
      </c>
      <c r="AG68" s="57">
        <v>3881</v>
      </c>
      <c r="AH68" s="78"/>
      <c r="AI68" s="62">
        <f t="shared" si="8"/>
        <v>0.21042045781055455</v>
      </c>
      <c r="AJ68" s="110">
        <f t="shared" si="9"/>
        <v>-0.22139579047317615</v>
      </c>
      <c r="AK68" s="71">
        <f t="shared" si="10"/>
        <v>0.19380530973451326</v>
      </c>
      <c r="AL68" s="72">
        <f t="shared" si="11"/>
        <v>-0.15441176470588236</v>
      </c>
      <c r="AM68" s="79">
        <f t="shared" si="12"/>
        <v>0.12330383480825959</v>
      </c>
      <c r="AN68" s="79">
        <f t="shared" si="12"/>
        <v>0.86750998668442081</v>
      </c>
      <c r="AO68" s="80">
        <f t="shared" si="12"/>
        <v>-0.20434890042006423</v>
      </c>
    </row>
    <row r="69" spans="1:41">
      <c r="A69" s="158"/>
      <c r="B69" s="144"/>
      <c r="C69" s="147"/>
      <c r="D69" s="82" t="s">
        <v>122</v>
      </c>
      <c r="E69" s="58">
        <v>9631</v>
      </c>
      <c r="F69" s="56">
        <v>8980</v>
      </c>
      <c r="G69" s="57">
        <v>10661</v>
      </c>
      <c r="H69" s="58">
        <v>9744</v>
      </c>
      <c r="I69" s="56">
        <v>13670</v>
      </c>
      <c r="J69" s="59">
        <v>9663</v>
      </c>
      <c r="K69" s="60">
        <v>9153</v>
      </c>
      <c r="L69" s="57">
        <v>6410</v>
      </c>
      <c r="M69" s="57">
        <v>6222</v>
      </c>
      <c r="N69" s="61">
        <v>3844</v>
      </c>
      <c r="O69" s="61">
        <v>1802</v>
      </c>
      <c r="Q69" s="62">
        <f t="shared" ref="Q69:Q74" si="16">IFERROR((SUM(H69:J69)-SUM(E69:G69))/SUM(E69:G69),"")</f>
        <v>0.12998770155780268</v>
      </c>
      <c r="R69" s="63">
        <f t="shared" ref="R69:R74" si="17">IFERROR((SUM(K69:M69)-SUM(H69:J69))/SUM(H69:J69),"")</f>
        <v>-0.34138525259243585</v>
      </c>
      <c r="S69" s="73">
        <f t="shared" ref="S69:S74" si="18">IFERROR((H69-E69)/E69,"")</f>
        <v>1.1732945696189389E-2</v>
      </c>
      <c r="T69" s="73">
        <f t="shared" ref="T69:T74" si="19">IFERROR((K69-H69)/H69,"")</f>
        <v>-6.0652709359605914E-2</v>
      </c>
      <c r="U69" s="66">
        <f t="shared" ref="U69:U74" si="20">IFERROR((N69-K69)/K69,"")</f>
        <v>-0.58002840598710803</v>
      </c>
      <c r="V69" s="73">
        <f t="shared" si="6"/>
        <v>-0.35610058987891957</v>
      </c>
      <c r="W69" s="73">
        <f t="shared" si="7"/>
        <v>-0.60550082101806235</v>
      </c>
      <c r="Y69" s="74">
        <v>8699</v>
      </c>
      <c r="Z69" s="75">
        <v>7899</v>
      </c>
      <c r="AA69" s="76">
        <v>9651</v>
      </c>
      <c r="AB69" s="74">
        <v>9074</v>
      </c>
      <c r="AC69" s="75">
        <v>14968</v>
      </c>
      <c r="AD69" s="76">
        <v>9756</v>
      </c>
      <c r="AE69" s="77">
        <v>7258</v>
      </c>
      <c r="AF69" s="76">
        <v>8801</v>
      </c>
      <c r="AG69" s="57">
        <v>11761</v>
      </c>
      <c r="AH69" s="78"/>
      <c r="AI69" s="62">
        <f t="shared" si="8"/>
        <v>0.28759190826317194</v>
      </c>
      <c r="AJ69" s="110">
        <f t="shared" si="9"/>
        <v>-0.17687437126457187</v>
      </c>
      <c r="AK69" s="71">
        <f t="shared" si="10"/>
        <v>0.10943786642142775</v>
      </c>
      <c r="AL69" s="72">
        <f t="shared" si="11"/>
        <v>7.5159797222834474E-2</v>
      </c>
      <c r="AM69" s="79">
        <f t="shared" si="12"/>
        <v>4.3108403264743071E-2</v>
      </c>
      <c r="AN69" s="79">
        <f t="shared" si="12"/>
        <v>0.89492340802633241</v>
      </c>
      <c r="AO69" s="80">
        <f t="shared" si="12"/>
        <v>1.0879701585327946E-2</v>
      </c>
    </row>
    <row r="70" spans="1:41">
      <c r="A70" s="158"/>
      <c r="B70" s="145"/>
      <c r="C70" s="148"/>
      <c r="D70" s="82" t="s">
        <v>123</v>
      </c>
      <c r="E70" s="58">
        <v>4597</v>
      </c>
      <c r="F70" s="56">
        <v>4295</v>
      </c>
      <c r="G70" s="57">
        <v>4840</v>
      </c>
      <c r="H70" s="58">
        <v>4662</v>
      </c>
      <c r="I70" s="56">
        <v>7570</v>
      </c>
      <c r="J70" s="59">
        <v>4868</v>
      </c>
      <c r="K70" s="60">
        <v>3872</v>
      </c>
      <c r="L70" s="57">
        <v>3148</v>
      </c>
      <c r="M70" s="57">
        <v>3674</v>
      </c>
      <c r="N70" s="61">
        <v>4101</v>
      </c>
      <c r="O70" s="61">
        <v>830</v>
      </c>
      <c r="Q70" s="62">
        <f t="shared" si="16"/>
        <v>0.24526653073113894</v>
      </c>
      <c r="R70" s="63">
        <f t="shared" si="17"/>
        <v>-0.37461988304093569</v>
      </c>
      <c r="S70" s="73">
        <f t="shared" si="18"/>
        <v>1.4139656297585382E-2</v>
      </c>
      <c r="T70" s="73">
        <f t="shared" si="19"/>
        <v>-0.16945516945516945</v>
      </c>
      <c r="U70" s="66">
        <f t="shared" si="20"/>
        <v>5.9142561983471072E-2</v>
      </c>
      <c r="V70" s="73">
        <f t="shared" si="6"/>
        <v>-0.24527526705012326</v>
      </c>
      <c r="W70" s="73">
        <f t="shared" si="7"/>
        <v>-0.12033462033462033</v>
      </c>
      <c r="Y70" s="74">
        <v>3436</v>
      </c>
      <c r="Z70" s="75">
        <v>3155</v>
      </c>
      <c r="AA70" s="76">
        <v>4604</v>
      </c>
      <c r="AB70" s="74">
        <v>4075</v>
      </c>
      <c r="AC70" s="75">
        <v>6347</v>
      </c>
      <c r="AD70" s="76">
        <v>4165</v>
      </c>
      <c r="AE70" s="77">
        <v>3647</v>
      </c>
      <c r="AF70" s="76">
        <v>3733</v>
      </c>
      <c r="AG70" s="57">
        <v>4817</v>
      </c>
      <c r="AH70" s="78"/>
      <c r="AI70" s="62">
        <f t="shared" si="8"/>
        <v>0.30299240732469851</v>
      </c>
      <c r="AJ70" s="110">
        <f t="shared" si="9"/>
        <v>-0.16384451909234249</v>
      </c>
      <c r="AK70" s="71">
        <f t="shared" si="10"/>
        <v>0.33993015133876603</v>
      </c>
      <c r="AL70" s="72">
        <f t="shared" si="11"/>
        <v>2.2085889570552148E-2</v>
      </c>
      <c r="AM70" s="79">
        <f t="shared" si="12"/>
        <v>0.18597206053550641</v>
      </c>
      <c r="AN70" s="79">
        <f t="shared" si="12"/>
        <v>1.0117274167987322</v>
      </c>
      <c r="AO70" s="80">
        <f t="shared" si="12"/>
        <v>-9.5351867940920945E-2</v>
      </c>
    </row>
    <row r="71" spans="1:41">
      <c r="A71" s="158"/>
      <c r="B71" s="208" t="s">
        <v>124</v>
      </c>
      <c r="C71" s="146" t="s">
        <v>44</v>
      </c>
      <c r="D71" s="132" t="s">
        <v>125</v>
      </c>
      <c r="E71" s="58">
        <v>2293</v>
      </c>
      <c r="F71" s="56">
        <v>2277</v>
      </c>
      <c r="G71" s="57">
        <v>2469</v>
      </c>
      <c r="H71" s="58">
        <v>2031</v>
      </c>
      <c r="I71" s="56">
        <v>3284</v>
      </c>
      <c r="J71" s="59">
        <v>2274</v>
      </c>
      <c r="K71" s="60">
        <v>1922</v>
      </c>
      <c r="L71" s="57">
        <v>1974</v>
      </c>
      <c r="M71" s="57">
        <v>364</v>
      </c>
      <c r="N71" s="61">
        <v>2106</v>
      </c>
      <c r="O71" s="61">
        <v>617</v>
      </c>
      <c r="Q71" s="62">
        <f t="shared" si="16"/>
        <v>7.8136098877681484E-2</v>
      </c>
      <c r="R71" s="63">
        <f t="shared" si="17"/>
        <v>-0.4386612201871129</v>
      </c>
      <c r="S71" s="73">
        <f t="shared" si="18"/>
        <v>-0.11426079372001745</v>
      </c>
      <c r="T71" s="73">
        <f t="shared" si="19"/>
        <v>-5.366814377154111E-2</v>
      </c>
      <c r="U71" s="66">
        <f t="shared" si="20"/>
        <v>9.5733610822060347E-2</v>
      </c>
      <c r="V71" s="73">
        <f t="shared" si="6"/>
        <v>-0.83992963940193488</v>
      </c>
      <c r="W71" s="73">
        <f t="shared" si="7"/>
        <v>3.6927621861152143E-2</v>
      </c>
      <c r="Y71" s="74">
        <v>3120</v>
      </c>
      <c r="Z71" s="75">
        <v>2559</v>
      </c>
      <c r="AA71" s="76">
        <v>3321</v>
      </c>
      <c r="AB71" s="74">
        <v>3235</v>
      </c>
      <c r="AC71" s="75">
        <v>4117</v>
      </c>
      <c r="AD71" s="76">
        <v>3222</v>
      </c>
      <c r="AE71" s="77">
        <v>2468</v>
      </c>
      <c r="AF71" s="76">
        <v>2090</v>
      </c>
      <c r="AG71" s="57">
        <v>4803</v>
      </c>
      <c r="AH71" s="78"/>
      <c r="AI71" s="62">
        <f t="shared" si="8"/>
        <v>0.1748888888888889</v>
      </c>
      <c r="AJ71" s="110">
        <f t="shared" si="9"/>
        <v>-0.11471533951201059</v>
      </c>
      <c r="AK71" s="71">
        <f t="shared" si="10"/>
        <v>6.4423076923076916E-2</v>
      </c>
      <c r="AL71" s="72">
        <f t="shared" si="11"/>
        <v>-4.0185471406491502E-3</v>
      </c>
      <c r="AM71" s="79">
        <f t="shared" si="12"/>
        <v>3.685897435897436E-2</v>
      </c>
      <c r="AN71" s="79">
        <f t="shared" si="12"/>
        <v>0.60883157483391948</v>
      </c>
      <c r="AO71" s="80">
        <f t="shared" si="12"/>
        <v>-2.9810298102981029E-2</v>
      </c>
    </row>
    <row r="72" spans="1:41">
      <c r="A72" s="158"/>
      <c r="B72" s="209"/>
      <c r="C72" s="148"/>
      <c r="D72" s="82" t="s">
        <v>126</v>
      </c>
      <c r="E72" s="58">
        <v>941</v>
      </c>
      <c r="F72" s="56">
        <v>981</v>
      </c>
      <c r="G72" s="57">
        <v>1219</v>
      </c>
      <c r="H72" s="58">
        <v>1114</v>
      </c>
      <c r="I72" s="56">
        <v>1472</v>
      </c>
      <c r="J72" s="59">
        <v>1028</v>
      </c>
      <c r="K72" s="60">
        <v>751</v>
      </c>
      <c r="L72" s="57">
        <v>939</v>
      </c>
      <c r="M72" s="57">
        <v>837</v>
      </c>
      <c r="N72" s="61">
        <v>1091</v>
      </c>
      <c r="O72" s="61">
        <v>324</v>
      </c>
      <c r="Q72" s="62">
        <f t="shared" si="16"/>
        <v>0.15058898439987264</v>
      </c>
      <c r="R72" s="63">
        <f t="shared" si="17"/>
        <v>-0.30077476480354176</v>
      </c>
      <c r="S72" s="73">
        <f t="shared" si="18"/>
        <v>0.18384697130712008</v>
      </c>
      <c r="T72" s="73">
        <f t="shared" si="19"/>
        <v>-0.3258527827648115</v>
      </c>
      <c r="U72" s="66">
        <f t="shared" si="20"/>
        <v>0.45272969374167776</v>
      </c>
      <c r="V72" s="73">
        <f t="shared" si="6"/>
        <v>-0.18579766536964981</v>
      </c>
      <c r="W72" s="73">
        <f t="shared" si="7"/>
        <v>-2.0646319569120289E-2</v>
      </c>
      <c r="Y72" s="74">
        <v>0</v>
      </c>
      <c r="Z72" s="75">
        <v>0</v>
      </c>
      <c r="AA72" s="76">
        <v>0</v>
      </c>
      <c r="AB72" s="74">
        <v>0</v>
      </c>
      <c r="AC72" s="75">
        <v>0</v>
      </c>
      <c r="AD72" s="76">
        <v>0</v>
      </c>
      <c r="AE72" s="77">
        <v>0</v>
      </c>
      <c r="AF72" s="76">
        <v>0</v>
      </c>
      <c r="AG72" s="57">
        <v>0</v>
      </c>
      <c r="AH72" s="78"/>
      <c r="AI72" s="62" t="str">
        <f t="shared" si="8"/>
        <v/>
      </c>
      <c r="AJ72" s="110" t="str">
        <f t="shared" si="9"/>
        <v/>
      </c>
      <c r="AK72" s="71" t="str">
        <f t="shared" si="10"/>
        <v/>
      </c>
      <c r="AL72" s="72" t="str">
        <f t="shared" si="11"/>
        <v/>
      </c>
      <c r="AM72" s="79" t="str">
        <f t="shared" si="12"/>
        <v/>
      </c>
      <c r="AN72" s="79" t="str">
        <f t="shared" si="12"/>
        <v/>
      </c>
      <c r="AO72" s="80" t="str">
        <f t="shared" si="12"/>
        <v/>
      </c>
    </row>
    <row r="73" spans="1:41">
      <c r="A73" s="158"/>
      <c r="B73" s="210"/>
      <c r="C73" s="83" t="s">
        <v>56</v>
      </c>
      <c r="D73" s="82" t="s">
        <v>127</v>
      </c>
      <c r="E73" s="58">
        <v>1608</v>
      </c>
      <c r="F73" s="56">
        <v>1540</v>
      </c>
      <c r="G73" s="57">
        <v>910</v>
      </c>
      <c r="H73" s="58">
        <v>1845</v>
      </c>
      <c r="I73" s="56">
        <v>1126</v>
      </c>
      <c r="J73" s="59">
        <v>16148</v>
      </c>
      <c r="K73" s="60">
        <v>12603</v>
      </c>
      <c r="L73" s="57">
        <v>62872</v>
      </c>
      <c r="M73" s="57">
        <v>1664</v>
      </c>
      <c r="N73" s="61">
        <v>14429</v>
      </c>
      <c r="O73" s="61">
        <v>527</v>
      </c>
      <c r="Q73" s="62">
        <f t="shared" si="16"/>
        <v>3.7114342040413999</v>
      </c>
      <c r="R73" s="63">
        <f t="shared" si="17"/>
        <v>3.0346775458967521</v>
      </c>
      <c r="S73" s="73">
        <f t="shared" si="18"/>
        <v>0.14738805970149255</v>
      </c>
      <c r="T73" s="73">
        <f t="shared" si="19"/>
        <v>5.8308943089430896</v>
      </c>
      <c r="U73" s="66">
        <f t="shared" si="20"/>
        <v>0.14488613822105847</v>
      </c>
      <c r="V73" s="73">
        <f t="shared" si="6"/>
        <v>-0.89695318305672533</v>
      </c>
      <c r="W73" s="73">
        <f t="shared" si="7"/>
        <v>6.82059620596206</v>
      </c>
      <c r="Y73" s="74">
        <v>750</v>
      </c>
      <c r="Z73" s="75">
        <v>1358</v>
      </c>
      <c r="AA73" s="76">
        <v>1624</v>
      </c>
      <c r="AB73" s="74">
        <v>2010</v>
      </c>
      <c r="AC73" s="75">
        <v>1139</v>
      </c>
      <c r="AD73" s="76">
        <v>2307</v>
      </c>
      <c r="AE73" s="77">
        <v>1780</v>
      </c>
      <c r="AF73" s="76">
        <v>2081</v>
      </c>
      <c r="AG73" s="57">
        <v>3006</v>
      </c>
      <c r="AH73" s="78"/>
      <c r="AI73" s="62">
        <f t="shared" si="8"/>
        <v>0.46195069667738475</v>
      </c>
      <c r="AJ73" s="110">
        <f t="shared" si="9"/>
        <v>0.25861436950146627</v>
      </c>
      <c r="AK73" s="71">
        <f t="shared" si="10"/>
        <v>1.1653333333333333</v>
      </c>
      <c r="AL73" s="72">
        <f t="shared" si="11"/>
        <v>0.14776119402985075</v>
      </c>
      <c r="AM73" s="79">
        <f t="shared" si="12"/>
        <v>1.68</v>
      </c>
      <c r="AN73" s="79">
        <f t="shared" si="12"/>
        <v>-0.16126656848306334</v>
      </c>
      <c r="AO73" s="80">
        <f t="shared" si="12"/>
        <v>0.42056650246305421</v>
      </c>
    </row>
    <row r="74" spans="1:41" ht="15.75" thickBot="1">
      <c r="A74" s="159"/>
      <c r="B74" s="211" t="s">
        <v>128</v>
      </c>
      <c r="C74" s="84" t="s">
        <v>44</v>
      </c>
      <c r="D74" s="133" t="s">
        <v>129</v>
      </c>
      <c r="E74" s="58">
        <v>1278</v>
      </c>
      <c r="F74" s="56">
        <v>1154</v>
      </c>
      <c r="G74" s="57">
        <v>130</v>
      </c>
      <c r="H74" s="58">
        <v>0</v>
      </c>
      <c r="I74" s="56">
        <v>1708</v>
      </c>
      <c r="J74" s="59">
        <v>1412</v>
      </c>
      <c r="K74" s="60">
        <v>1211</v>
      </c>
      <c r="L74" s="57">
        <v>1212</v>
      </c>
      <c r="M74" s="57">
        <v>1162</v>
      </c>
      <c r="N74" s="61">
        <v>135</v>
      </c>
      <c r="O74" s="61">
        <v>0</v>
      </c>
      <c r="Q74" s="62">
        <f t="shared" si="16"/>
        <v>0.21779859484777517</v>
      </c>
      <c r="R74" s="63">
        <f t="shared" si="17"/>
        <v>0.14903846153846154</v>
      </c>
      <c r="S74" s="73">
        <f t="shared" si="18"/>
        <v>-1</v>
      </c>
      <c r="T74" s="73" t="str">
        <f t="shared" si="19"/>
        <v/>
      </c>
      <c r="U74" s="66">
        <f t="shared" si="20"/>
        <v>-0.88852188274153587</v>
      </c>
      <c r="V74" s="73">
        <f t="shared" ref="V74:V137" si="21">IFERROR((M74-J74)/J74,"")</f>
        <v>-0.17705382436260622</v>
      </c>
      <c r="W74" s="73" t="str">
        <f t="shared" ref="W74:W137" si="22">IFERROR((N74-H74)/H74,"")</f>
        <v/>
      </c>
      <c r="Y74" s="74">
        <v>0</v>
      </c>
      <c r="Z74" s="75">
        <v>0</v>
      </c>
      <c r="AA74" s="76">
        <v>0</v>
      </c>
      <c r="AB74" s="74">
        <v>0</v>
      </c>
      <c r="AC74" s="75">
        <v>0</v>
      </c>
      <c r="AD74" s="76">
        <v>0</v>
      </c>
      <c r="AE74" s="77">
        <v>0</v>
      </c>
      <c r="AF74" s="76">
        <v>0</v>
      </c>
      <c r="AG74" s="57">
        <v>0</v>
      </c>
      <c r="AH74" s="78"/>
      <c r="AI74" s="62" t="str">
        <f t="shared" ref="AI74" si="23">IFERROR((SUM(AB74:AD74)-SUM(Y74:AA74))/SUM(Y74:AA74),"")</f>
        <v/>
      </c>
      <c r="AJ74" s="110" t="str">
        <f t="shared" ref="AJ74" si="24">IFERROR((SUM(AE74:AG74)-SUM(AB74:AD74))/SUM(AB74:AD74),"")</f>
        <v/>
      </c>
      <c r="AK74" s="71" t="str">
        <f>IFERROR((AA74-Y74)/Y74,"")</f>
        <v/>
      </c>
      <c r="AL74" s="72" t="str">
        <f>IFERROR((AD74-AB74)/AB74,"")</f>
        <v/>
      </c>
      <c r="AM74" s="79" t="str">
        <f t="shared" si="12"/>
        <v/>
      </c>
      <c r="AN74" s="79" t="str">
        <f t="shared" si="12"/>
        <v/>
      </c>
      <c r="AO74" s="80" t="str">
        <f t="shared" si="12"/>
        <v/>
      </c>
    </row>
    <row r="75" spans="1:41" ht="15.75" thickBot="1">
      <c r="A75" s="116"/>
      <c r="B75" s="86"/>
      <c r="C75" s="87"/>
      <c r="D75" s="88"/>
      <c r="E75" s="90"/>
      <c r="F75" s="89"/>
      <c r="G75" s="89"/>
      <c r="H75" s="90"/>
      <c r="I75" s="89"/>
      <c r="J75" s="91"/>
      <c r="K75" s="89"/>
      <c r="L75" s="89"/>
      <c r="M75" s="89"/>
      <c r="N75" s="92"/>
      <c r="O75" s="91"/>
      <c r="Q75" s="93"/>
      <c r="R75" s="93"/>
      <c r="S75" s="94"/>
      <c r="T75" s="95"/>
      <c r="U75" s="96"/>
      <c r="V75" s="96"/>
      <c r="W75" s="96"/>
      <c r="Y75" s="94"/>
      <c r="Z75" s="94"/>
      <c r="AA75" s="94"/>
      <c r="AB75" s="94"/>
      <c r="AC75" s="94"/>
      <c r="AD75" s="94"/>
      <c r="AE75" s="94"/>
      <c r="AF75" s="94"/>
      <c r="AG75" s="89"/>
      <c r="AH75" s="97"/>
      <c r="AI75" s="98"/>
      <c r="AJ75" s="98"/>
      <c r="AK75" s="94"/>
      <c r="AL75" s="94"/>
      <c r="AM75" s="94"/>
      <c r="AN75" s="94"/>
      <c r="AO75" s="94"/>
    </row>
    <row r="76" spans="1:41" ht="15.75" thickBot="1">
      <c r="A76" s="149" t="s">
        <v>130</v>
      </c>
      <c r="B76" s="150"/>
      <c r="C76" s="150"/>
      <c r="D76" s="150"/>
      <c r="E76" s="119">
        <v>1233167</v>
      </c>
      <c r="F76" s="99">
        <v>1089419</v>
      </c>
      <c r="G76" s="99">
        <v>1278776</v>
      </c>
      <c r="H76" s="99">
        <v>1146413</v>
      </c>
      <c r="I76" s="99">
        <v>1660556</v>
      </c>
      <c r="J76" s="99">
        <v>1126456</v>
      </c>
      <c r="K76" s="99">
        <v>1106910</v>
      </c>
      <c r="L76" s="100">
        <v>1017011</v>
      </c>
      <c r="M76" s="100">
        <v>898957</v>
      </c>
      <c r="N76" s="101">
        <v>1106964</v>
      </c>
      <c r="O76" s="101">
        <v>245036</v>
      </c>
      <c r="P76" s="32"/>
      <c r="Q76" s="102">
        <f t="shared" ref="Q76:Q139" si="25">IFERROR((SUM(H76:J76)-SUM(E76:G76))/SUM(E76:G76),"")</f>
        <v>9.2204838058490099E-2</v>
      </c>
      <c r="R76" s="103">
        <f t="shared" ref="R76:R139" si="26">IFERROR((SUM(K76:M76)-SUM(H76:J76))/SUM(H76:J76),"")</f>
        <v>-0.23148960511513503</v>
      </c>
      <c r="S76" s="102">
        <f t="shared" ref="S76:S139" si="27">IFERROR((H76-E76)/E76,"")</f>
        <v>-7.0350568901049085E-2</v>
      </c>
      <c r="T76" s="104">
        <f t="shared" ref="T76:T139" si="28">IFERROR((K76-H76)/H76,"")</f>
        <v>-3.4457913509354829E-2</v>
      </c>
      <c r="U76" s="137">
        <f t="shared" ref="U76:U139" si="29">IFERROR((N76-K76)/K76,"")</f>
        <v>4.8784454020652087E-5</v>
      </c>
      <c r="V76" s="120">
        <f t="shared" si="21"/>
        <v>-0.20195995227509997</v>
      </c>
      <c r="W76" s="120">
        <f t="shared" si="22"/>
        <v>-3.4410810065831424E-2</v>
      </c>
      <c r="Y76" s="99">
        <v>1102659</v>
      </c>
      <c r="Z76" s="99">
        <v>1009811</v>
      </c>
      <c r="AA76" s="99">
        <v>1300865</v>
      </c>
      <c r="AB76" s="99">
        <v>1400869</v>
      </c>
      <c r="AC76" s="99">
        <v>3335842</v>
      </c>
      <c r="AD76" s="99">
        <v>1463591</v>
      </c>
      <c r="AE76" s="99">
        <v>1076025</v>
      </c>
      <c r="AF76" s="100">
        <v>1567911</v>
      </c>
      <c r="AG76" s="100">
        <v>898957</v>
      </c>
      <c r="AH76" s="105"/>
      <c r="AI76" s="106">
        <f>(SUM(AB76:AD76)-SUM(Y76:AA76))/SUM(Y76:AA76)</f>
        <v>0.81649383960261734</v>
      </c>
      <c r="AJ76" s="120"/>
      <c r="AK76" s="107">
        <f t="shared" ref="AK76:AK139" si="30">IFERROR((AA76-Y76)/Y76,"")</f>
        <v>0.17975276127977916</v>
      </c>
      <c r="AL76" s="107">
        <f t="shared" ref="AL76:AL139" si="31">IFERROR((AD76-AB76)/AB76,"")</f>
        <v>4.4773636935359407E-2</v>
      </c>
      <c r="AM76" s="107">
        <f t="shared" ref="AM76:AO91" si="32">IFERROR((AB76-Y76)/Y76,"")</f>
        <v>0.27044625763722058</v>
      </c>
      <c r="AN76" s="107">
        <f t="shared" si="32"/>
        <v>2.3034320283696652</v>
      </c>
      <c r="AO76" s="104">
        <f t="shared" si="32"/>
        <v>0.12509061278457026</v>
      </c>
    </row>
    <row r="77" spans="1:41" ht="14.45" customHeight="1">
      <c r="A77" s="151" t="s">
        <v>56</v>
      </c>
      <c r="B77" s="108" t="s">
        <v>131</v>
      </c>
      <c r="C77" s="153" t="s">
        <v>56</v>
      </c>
      <c r="D77" s="81" t="s">
        <v>132</v>
      </c>
      <c r="E77" s="58">
        <v>0</v>
      </c>
      <c r="F77" s="56">
        <v>0</v>
      </c>
      <c r="G77" s="57">
        <v>1642</v>
      </c>
      <c r="H77" s="58">
        <v>708</v>
      </c>
      <c r="I77" s="56">
        <v>759</v>
      </c>
      <c r="J77" s="59">
        <v>581</v>
      </c>
      <c r="K77" s="60">
        <v>262</v>
      </c>
      <c r="L77" s="57">
        <v>291</v>
      </c>
      <c r="M77" s="57">
        <v>241</v>
      </c>
      <c r="N77" s="61">
        <v>56</v>
      </c>
      <c r="O77" s="61">
        <v>1</v>
      </c>
      <c r="Q77" s="109">
        <f t="shared" si="25"/>
        <v>0.24725943970767356</v>
      </c>
      <c r="R77" s="110">
        <f t="shared" si="26"/>
        <v>-0.6123046875</v>
      </c>
      <c r="S77" s="66" t="str">
        <f t="shared" si="27"/>
        <v/>
      </c>
      <c r="T77" s="66">
        <f t="shared" si="28"/>
        <v>-0.62994350282485878</v>
      </c>
      <c r="U77" s="66">
        <f t="shared" si="29"/>
        <v>-0.7862595419847328</v>
      </c>
      <c r="V77" s="73">
        <f t="shared" si="21"/>
        <v>-0.58519793459552494</v>
      </c>
      <c r="W77" s="73">
        <f t="shared" si="22"/>
        <v>-0.92090395480225984</v>
      </c>
      <c r="Y77" s="58">
        <v>0</v>
      </c>
      <c r="Z77" s="56">
        <v>0</v>
      </c>
      <c r="AA77" s="57">
        <v>0</v>
      </c>
      <c r="AB77" s="58">
        <v>0</v>
      </c>
      <c r="AC77" s="56">
        <v>0</v>
      </c>
      <c r="AD77" s="57">
        <v>0</v>
      </c>
      <c r="AE77" s="67">
        <v>0</v>
      </c>
      <c r="AF77" s="57">
        <v>0</v>
      </c>
      <c r="AG77" s="57">
        <v>241</v>
      </c>
      <c r="AH77" s="78"/>
      <c r="AI77" s="62" t="str">
        <f>IFERROR((SUM(AB77:AD77)-SUM(Y77:AA77))/SUM(Y77:AA77),"")</f>
        <v/>
      </c>
      <c r="AJ77" s="110"/>
      <c r="AK77" s="64" t="str">
        <f t="shared" si="30"/>
        <v/>
      </c>
      <c r="AL77" s="65" t="str">
        <f t="shared" si="31"/>
        <v/>
      </c>
      <c r="AM77" s="69" t="str">
        <f t="shared" si="32"/>
        <v/>
      </c>
      <c r="AN77" s="69" t="str">
        <f t="shared" si="32"/>
        <v/>
      </c>
      <c r="AO77" s="70" t="str">
        <f t="shared" si="32"/>
        <v/>
      </c>
    </row>
    <row r="78" spans="1:41">
      <c r="A78" s="152"/>
      <c r="B78" s="111" t="s">
        <v>133</v>
      </c>
      <c r="C78" s="154"/>
      <c r="D78" s="82" t="s">
        <v>134</v>
      </c>
      <c r="E78" s="58">
        <v>3548</v>
      </c>
      <c r="F78" s="56">
        <v>3460</v>
      </c>
      <c r="G78" s="57">
        <v>4167</v>
      </c>
      <c r="H78" s="58">
        <v>2767</v>
      </c>
      <c r="I78" s="56">
        <v>5831</v>
      </c>
      <c r="J78" s="59">
        <v>4824</v>
      </c>
      <c r="K78" s="60">
        <v>3891</v>
      </c>
      <c r="L78" s="57">
        <v>3303</v>
      </c>
      <c r="M78" s="57">
        <v>3148</v>
      </c>
      <c r="N78" s="61">
        <v>4076</v>
      </c>
      <c r="O78" s="61">
        <v>933</v>
      </c>
      <c r="Q78" s="62">
        <f t="shared" si="25"/>
        <v>0.2010738255033557</v>
      </c>
      <c r="R78" s="63">
        <f t="shared" si="26"/>
        <v>-0.22947399791387274</v>
      </c>
      <c r="S78" s="73">
        <f t="shared" si="27"/>
        <v>-0.22012401352874858</v>
      </c>
      <c r="T78" s="73">
        <f t="shared" si="28"/>
        <v>0.40621611853993495</v>
      </c>
      <c r="U78" s="73">
        <f t="shared" si="29"/>
        <v>4.7545618093035209E-2</v>
      </c>
      <c r="V78" s="73">
        <f t="shared" si="21"/>
        <v>-0.34742951907131009</v>
      </c>
      <c r="W78" s="73">
        <f t="shared" si="22"/>
        <v>0.47307553306830502</v>
      </c>
      <c r="Y78" s="74">
        <v>3947</v>
      </c>
      <c r="Z78" s="75">
        <v>3181</v>
      </c>
      <c r="AA78" s="76">
        <v>3546</v>
      </c>
      <c r="AB78" s="74">
        <v>3493</v>
      </c>
      <c r="AC78" s="75">
        <v>1552</v>
      </c>
      <c r="AD78" s="76">
        <v>3347</v>
      </c>
      <c r="AE78" s="77">
        <v>3375</v>
      </c>
      <c r="AF78" s="76">
        <v>2846</v>
      </c>
      <c r="AG78" s="57">
        <v>3148</v>
      </c>
      <c r="AH78" s="78"/>
      <c r="AI78" s="62">
        <f>IFERROR((SUM(AB78:AD78)-SUM(Y78:AA78))/SUM(Y78:AA78),"")</f>
        <v>-0.213790519018175</v>
      </c>
      <c r="AJ78" s="63"/>
      <c r="AK78" s="71">
        <f t="shared" si="30"/>
        <v>-0.10159614897390423</v>
      </c>
      <c r="AL78" s="72">
        <f t="shared" si="31"/>
        <v>-4.1797881477240194E-2</v>
      </c>
      <c r="AM78" s="79">
        <f t="shared" si="32"/>
        <v>-0.11502406891309856</v>
      </c>
      <c r="AN78" s="79">
        <f t="shared" si="32"/>
        <v>-0.51210311222885885</v>
      </c>
      <c r="AO78" s="80">
        <f t="shared" si="32"/>
        <v>-5.6119571347997742E-2</v>
      </c>
    </row>
    <row r="79" spans="1:41">
      <c r="A79" s="152"/>
      <c r="B79" s="111" t="s">
        <v>135</v>
      </c>
      <c r="C79" s="154"/>
      <c r="D79" s="82" t="s">
        <v>136</v>
      </c>
      <c r="E79" s="58">
        <v>7800</v>
      </c>
      <c r="F79" s="56">
        <v>6740</v>
      </c>
      <c r="G79" s="57">
        <v>8027</v>
      </c>
      <c r="H79" s="58">
        <v>6173</v>
      </c>
      <c r="I79" s="56">
        <v>11627</v>
      </c>
      <c r="J79" s="59">
        <v>6192</v>
      </c>
      <c r="K79" s="60">
        <v>6054</v>
      </c>
      <c r="L79" s="57">
        <v>6083</v>
      </c>
      <c r="M79" s="57">
        <v>5738</v>
      </c>
      <c r="N79" s="61">
        <v>7429</v>
      </c>
      <c r="O79" s="61">
        <v>1242</v>
      </c>
      <c r="Q79" s="62">
        <f t="shared" si="25"/>
        <v>6.3145300660256129E-2</v>
      </c>
      <c r="R79" s="63">
        <f t="shared" si="26"/>
        <v>-0.25495998666222075</v>
      </c>
      <c r="S79" s="73">
        <f t="shared" si="27"/>
        <v>-0.20858974358974358</v>
      </c>
      <c r="T79" s="73">
        <f t="shared" si="28"/>
        <v>-1.9277498785031589E-2</v>
      </c>
      <c r="U79" s="73">
        <f t="shared" si="29"/>
        <v>0.22712256359431782</v>
      </c>
      <c r="V79" s="73">
        <f t="shared" si="21"/>
        <v>-7.3320413436692503E-2</v>
      </c>
      <c r="W79" s="73">
        <f t="shared" si="22"/>
        <v>0.20346670986554349</v>
      </c>
      <c r="Y79" s="74">
        <v>0</v>
      </c>
      <c r="Z79" s="75">
        <v>0</v>
      </c>
      <c r="AA79" s="76">
        <v>0</v>
      </c>
      <c r="AB79" s="74">
        <v>0</v>
      </c>
      <c r="AC79" s="75">
        <v>0</v>
      </c>
      <c r="AD79" s="76">
        <v>0</v>
      </c>
      <c r="AE79" s="77">
        <v>0</v>
      </c>
      <c r="AF79" s="76">
        <v>0</v>
      </c>
      <c r="AG79" s="57">
        <v>5738</v>
      </c>
      <c r="AH79" s="78"/>
      <c r="AI79" s="62" t="str">
        <f t="shared" ref="AI79:AI142" si="33">IFERROR((SUM(AB79:AD79)-SUM(Y79:AA79))/SUM(Y79:AA79),"")</f>
        <v/>
      </c>
      <c r="AJ79" s="63"/>
      <c r="AK79" s="71" t="str">
        <f t="shared" si="30"/>
        <v/>
      </c>
      <c r="AL79" s="72" t="str">
        <f t="shared" si="31"/>
        <v/>
      </c>
      <c r="AM79" s="79" t="str">
        <f t="shared" si="32"/>
        <v/>
      </c>
      <c r="AN79" s="79" t="str">
        <f t="shared" si="32"/>
        <v/>
      </c>
      <c r="AO79" s="80" t="str">
        <f t="shared" si="32"/>
        <v/>
      </c>
    </row>
    <row r="80" spans="1:41">
      <c r="A80" s="152"/>
      <c r="B80" s="111" t="s">
        <v>137</v>
      </c>
      <c r="C80" s="154"/>
      <c r="D80" s="82" t="s">
        <v>138</v>
      </c>
      <c r="E80" s="58">
        <v>4293</v>
      </c>
      <c r="F80" s="56">
        <v>4341</v>
      </c>
      <c r="G80" s="57">
        <v>5103</v>
      </c>
      <c r="H80" s="58">
        <v>4273</v>
      </c>
      <c r="I80" s="56">
        <v>5945</v>
      </c>
      <c r="J80" s="59">
        <v>3627</v>
      </c>
      <c r="K80" s="60">
        <v>3327</v>
      </c>
      <c r="L80" s="57">
        <v>3363</v>
      </c>
      <c r="M80" s="57">
        <v>3399</v>
      </c>
      <c r="N80" s="61">
        <v>4650</v>
      </c>
      <c r="O80" s="61">
        <v>992</v>
      </c>
      <c r="Q80" s="62">
        <f t="shared" si="25"/>
        <v>7.8619785979471505E-3</v>
      </c>
      <c r="R80" s="63">
        <f t="shared" si="26"/>
        <v>-0.27128927410617554</v>
      </c>
      <c r="S80" s="73">
        <f t="shared" si="27"/>
        <v>-4.6587467971115773E-3</v>
      </c>
      <c r="T80" s="73">
        <f t="shared" si="28"/>
        <v>-0.22139012403463609</v>
      </c>
      <c r="U80" s="73">
        <f t="shared" si="29"/>
        <v>0.39765554553651938</v>
      </c>
      <c r="V80" s="73">
        <f t="shared" si="21"/>
        <v>-6.2861869313482213E-2</v>
      </c>
      <c r="W80" s="73">
        <f t="shared" si="22"/>
        <v>8.8228410952492398E-2</v>
      </c>
      <c r="Y80" s="74">
        <v>0</v>
      </c>
      <c r="Z80" s="75">
        <v>0</v>
      </c>
      <c r="AA80" s="76">
        <v>0</v>
      </c>
      <c r="AB80" s="74">
        <v>0</v>
      </c>
      <c r="AC80" s="75">
        <v>0</v>
      </c>
      <c r="AD80" s="76">
        <v>0</v>
      </c>
      <c r="AE80" s="77">
        <v>0</v>
      </c>
      <c r="AF80" s="76">
        <v>0</v>
      </c>
      <c r="AG80" s="57">
        <v>3399</v>
      </c>
      <c r="AH80" s="78"/>
      <c r="AI80" s="62" t="str">
        <f t="shared" si="33"/>
        <v/>
      </c>
      <c r="AJ80" s="63"/>
      <c r="AK80" s="71" t="str">
        <f t="shared" si="30"/>
        <v/>
      </c>
      <c r="AL80" s="72" t="str">
        <f t="shared" si="31"/>
        <v/>
      </c>
      <c r="AM80" s="79" t="str">
        <f t="shared" si="32"/>
        <v/>
      </c>
      <c r="AN80" s="79" t="str">
        <f t="shared" si="32"/>
        <v/>
      </c>
      <c r="AO80" s="80" t="str">
        <f t="shared" si="32"/>
        <v/>
      </c>
    </row>
    <row r="81" spans="1:41">
      <c r="A81" s="152"/>
      <c r="B81" s="111" t="s">
        <v>139</v>
      </c>
      <c r="C81" s="154"/>
      <c r="D81" s="82" t="s">
        <v>140</v>
      </c>
      <c r="E81" s="58">
        <v>7269</v>
      </c>
      <c r="F81" s="56">
        <v>7186</v>
      </c>
      <c r="G81" s="57">
        <v>7802</v>
      </c>
      <c r="H81" s="58">
        <v>1756</v>
      </c>
      <c r="I81" s="56">
        <v>2204</v>
      </c>
      <c r="J81" s="59">
        <v>7575</v>
      </c>
      <c r="K81" s="60">
        <v>6542</v>
      </c>
      <c r="L81" s="57">
        <v>4810</v>
      </c>
      <c r="M81" s="57">
        <v>1035</v>
      </c>
      <c r="N81" s="61">
        <v>5553</v>
      </c>
      <c r="O81" s="61">
        <v>1098</v>
      </c>
      <c r="Q81" s="62">
        <f t="shared" si="25"/>
        <v>-0.48173608303005794</v>
      </c>
      <c r="R81" s="63">
        <f t="shared" si="26"/>
        <v>7.3862158647594281E-2</v>
      </c>
      <c r="S81" s="73">
        <f t="shared" si="27"/>
        <v>-0.75842619342412987</v>
      </c>
      <c r="T81" s="73">
        <f t="shared" si="28"/>
        <v>2.725512528473804</v>
      </c>
      <c r="U81" s="73">
        <f t="shared" si="29"/>
        <v>-0.15117701008865791</v>
      </c>
      <c r="V81" s="73">
        <f t="shared" si="21"/>
        <v>-0.86336633663366336</v>
      </c>
      <c r="W81" s="73">
        <f t="shared" si="22"/>
        <v>2.1623006833712983</v>
      </c>
      <c r="Y81" s="74">
        <v>5109</v>
      </c>
      <c r="Z81" s="75">
        <v>5939</v>
      </c>
      <c r="AA81" s="76">
        <v>6812</v>
      </c>
      <c r="AB81" s="74">
        <v>6945</v>
      </c>
      <c r="AC81" s="75">
        <v>12372</v>
      </c>
      <c r="AD81" s="76">
        <v>7536</v>
      </c>
      <c r="AE81" s="77">
        <v>5939</v>
      </c>
      <c r="AF81" s="76">
        <v>6032</v>
      </c>
      <c r="AG81" s="57">
        <v>1035</v>
      </c>
      <c r="AH81" s="78"/>
      <c r="AI81" s="62">
        <f t="shared" si="33"/>
        <v>0.50352743561030233</v>
      </c>
      <c r="AJ81" s="63"/>
      <c r="AK81" s="71">
        <f t="shared" si="30"/>
        <v>0.33333333333333331</v>
      </c>
      <c r="AL81" s="72">
        <f t="shared" si="31"/>
        <v>8.5097192224622031E-2</v>
      </c>
      <c r="AM81" s="79">
        <f t="shared" si="32"/>
        <v>0.35936582501467995</v>
      </c>
      <c r="AN81" s="79">
        <f t="shared" si="32"/>
        <v>1.0831789863613404</v>
      </c>
      <c r="AO81" s="80">
        <f t="shared" si="32"/>
        <v>0.10628302994715208</v>
      </c>
    </row>
    <row r="82" spans="1:41">
      <c r="A82" s="152"/>
      <c r="B82" s="111" t="s">
        <v>141</v>
      </c>
      <c r="C82" s="154"/>
      <c r="D82" s="82" t="s">
        <v>142</v>
      </c>
      <c r="E82" s="58">
        <v>3862</v>
      </c>
      <c r="F82" s="56">
        <v>4234</v>
      </c>
      <c r="G82" s="57">
        <v>4804</v>
      </c>
      <c r="H82" s="58">
        <v>4448</v>
      </c>
      <c r="I82" s="56">
        <v>7465</v>
      </c>
      <c r="J82" s="59">
        <v>4645</v>
      </c>
      <c r="K82" s="60">
        <v>4744</v>
      </c>
      <c r="L82" s="57">
        <v>3334</v>
      </c>
      <c r="M82" s="57">
        <v>3738</v>
      </c>
      <c r="N82" s="61">
        <v>6024</v>
      </c>
      <c r="O82" s="61">
        <v>587</v>
      </c>
      <c r="Q82" s="62">
        <f t="shared" si="25"/>
        <v>0.2835658914728682</v>
      </c>
      <c r="R82" s="63">
        <f t="shared" si="26"/>
        <v>-0.28638724483633288</v>
      </c>
      <c r="S82" s="73">
        <f t="shared" si="27"/>
        <v>0.15173485240807871</v>
      </c>
      <c r="T82" s="73">
        <f t="shared" si="28"/>
        <v>6.654676258992806E-2</v>
      </c>
      <c r="U82" s="73">
        <f t="shared" si="29"/>
        <v>0.26981450252951095</v>
      </c>
      <c r="V82" s="73">
        <f t="shared" si="21"/>
        <v>-0.19526372443487622</v>
      </c>
      <c r="W82" s="73">
        <f t="shared" si="22"/>
        <v>0.35431654676258995</v>
      </c>
      <c r="Y82" s="74">
        <v>0</v>
      </c>
      <c r="Z82" s="75">
        <v>0</v>
      </c>
      <c r="AA82" s="76">
        <v>0</v>
      </c>
      <c r="AB82" s="74">
        <v>0</v>
      </c>
      <c r="AC82" s="75">
        <v>0</v>
      </c>
      <c r="AD82" s="76">
        <v>0</v>
      </c>
      <c r="AE82" s="77">
        <v>0</v>
      </c>
      <c r="AF82" s="76">
        <v>0</v>
      </c>
      <c r="AG82" s="57">
        <v>3738</v>
      </c>
      <c r="AH82" s="78"/>
      <c r="AI82" s="62" t="str">
        <f t="shared" si="33"/>
        <v/>
      </c>
      <c r="AJ82" s="63"/>
      <c r="AK82" s="71" t="str">
        <f t="shared" si="30"/>
        <v/>
      </c>
      <c r="AL82" s="72" t="str">
        <f t="shared" si="31"/>
        <v/>
      </c>
      <c r="AM82" s="79" t="str">
        <f t="shared" si="32"/>
        <v/>
      </c>
      <c r="AN82" s="79" t="str">
        <f t="shared" si="32"/>
        <v/>
      </c>
      <c r="AO82" s="80" t="str">
        <f t="shared" si="32"/>
        <v/>
      </c>
    </row>
    <row r="83" spans="1:41">
      <c r="A83" s="152"/>
      <c r="B83" s="140" t="s">
        <v>143</v>
      </c>
      <c r="C83" s="154"/>
      <c r="D83" s="82" t="s">
        <v>144</v>
      </c>
      <c r="E83" s="58">
        <v>3893</v>
      </c>
      <c r="F83" s="56">
        <v>3911</v>
      </c>
      <c r="G83" s="57">
        <v>3936</v>
      </c>
      <c r="H83" s="58">
        <v>3733</v>
      </c>
      <c r="I83" s="56">
        <v>5675</v>
      </c>
      <c r="J83" s="59">
        <v>3646</v>
      </c>
      <c r="K83" s="60">
        <v>3387</v>
      </c>
      <c r="L83" s="57">
        <v>3513</v>
      </c>
      <c r="M83" s="57">
        <v>3689</v>
      </c>
      <c r="N83" s="61">
        <v>4931</v>
      </c>
      <c r="O83" s="61">
        <v>1230</v>
      </c>
      <c r="Q83" s="62">
        <f t="shared" si="25"/>
        <v>0.11192504258943782</v>
      </c>
      <c r="R83" s="63">
        <f t="shared" si="26"/>
        <v>-0.18883100965221389</v>
      </c>
      <c r="S83" s="73">
        <f t="shared" si="27"/>
        <v>-4.1099409195992809E-2</v>
      </c>
      <c r="T83" s="73">
        <f t="shared" si="28"/>
        <v>-9.2686847039914283E-2</v>
      </c>
      <c r="U83" s="73">
        <f t="shared" si="29"/>
        <v>0.45586064363743728</v>
      </c>
      <c r="V83" s="73">
        <f t="shared" si="21"/>
        <v>1.1793746571585299E-2</v>
      </c>
      <c r="W83" s="73">
        <f t="shared" si="22"/>
        <v>0.32092151084918297</v>
      </c>
      <c r="Y83" s="74">
        <v>0</v>
      </c>
      <c r="Z83" s="75">
        <v>0</v>
      </c>
      <c r="AA83" s="76">
        <v>0</v>
      </c>
      <c r="AB83" s="74">
        <v>0</v>
      </c>
      <c r="AC83" s="75">
        <v>0</v>
      </c>
      <c r="AD83" s="76">
        <v>0</v>
      </c>
      <c r="AE83" s="77">
        <v>0</v>
      </c>
      <c r="AF83" s="76">
        <v>0</v>
      </c>
      <c r="AG83" s="57">
        <v>3689</v>
      </c>
      <c r="AH83" s="78"/>
      <c r="AI83" s="62" t="str">
        <f t="shared" si="33"/>
        <v/>
      </c>
      <c r="AJ83" s="63"/>
      <c r="AK83" s="71" t="str">
        <f t="shared" si="30"/>
        <v/>
      </c>
      <c r="AL83" s="72" t="str">
        <f t="shared" si="31"/>
        <v/>
      </c>
      <c r="AM83" s="79" t="str">
        <f t="shared" si="32"/>
        <v/>
      </c>
      <c r="AN83" s="79" t="str">
        <f t="shared" si="32"/>
        <v/>
      </c>
      <c r="AO83" s="80" t="str">
        <f t="shared" si="32"/>
        <v/>
      </c>
    </row>
    <row r="84" spans="1:41">
      <c r="A84" s="152"/>
      <c r="B84" s="141"/>
      <c r="C84" s="154"/>
      <c r="D84" s="82" t="s">
        <v>145</v>
      </c>
      <c r="E84" s="58">
        <v>8619</v>
      </c>
      <c r="F84" s="56">
        <v>7310</v>
      </c>
      <c r="G84" s="57">
        <v>9127</v>
      </c>
      <c r="H84" s="58">
        <v>7816</v>
      </c>
      <c r="I84" s="56">
        <v>15149</v>
      </c>
      <c r="J84" s="59">
        <v>6015</v>
      </c>
      <c r="K84" s="60">
        <v>4912</v>
      </c>
      <c r="L84" s="57">
        <v>5249</v>
      </c>
      <c r="M84" s="57">
        <v>4815</v>
      </c>
      <c r="N84" s="61">
        <v>5606</v>
      </c>
      <c r="O84" s="61">
        <v>1585</v>
      </c>
      <c r="Q84" s="62">
        <f t="shared" si="25"/>
        <v>0.15660919540229884</v>
      </c>
      <c r="R84" s="63">
        <f t="shared" si="26"/>
        <v>-0.48322981366459627</v>
      </c>
      <c r="S84" s="73">
        <f t="shared" si="27"/>
        <v>-9.316626058707507E-2</v>
      </c>
      <c r="T84" s="73">
        <f t="shared" si="28"/>
        <v>-0.37154554759467756</v>
      </c>
      <c r="U84" s="73">
        <f t="shared" si="29"/>
        <v>0.14128664495114007</v>
      </c>
      <c r="V84" s="73">
        <f t="shared" si="21"/>
        <v>-0.19950124688279303</v>
      </c>
      <c r="W84" s="73">
        <f t="shared" si="22"/>
        <v>-0.28275332650972362</v>
      </c>
      <c r="Y84" s="74">
        <v>10826</v>
      </c>
      <c r="Z84" s="75">
        <v>10594</v>
      </c>
      <c r="AA84" s="76">
        <v>12417</v>
      </c>
      <c r="AB84" s="74">
        <v>11154</v>
      </c>
      <c r="AC84" s="75">
        <v>23577</v>
      </c>
      <c r="AD84" s="76">
        <v>13690</v>
      </c>
      <c r="AE84" s="77">
        <v>6119</v>
      </c>
      <c r="AF84" s="76">
        <v>5712</v>
      </c>
      <c r="AG84" s="57">
        <v>4815</v>
      </c>
      <c r="AH84" s="78"/>
      <c r="AI84" s="62">
        <f t="shared" si="33"/>
        <v>0.43100747702219466</v>
      </c>
      <c r="AJ84" s="63"/>
      <c r="AK84" s="71">
        <f t="shared" si="30"/>
        <v>0.14696101976722706</v>
      </c>
      <c r="AL84" s="72">
        <f t="shared" si="31"/>
        <v>0.22736238120853505</v>
      </c>
      <c r="AM84" s="79">
        <f t="shared" si="32"/>
        <v>3.0297432107888416E-2</v>
      </c>
      <c r="AN84" s="79">
        <f t="shared" si="32"/>
        <v>1.2255050028317915</v>
      </c>
      <c r="AO84" s="80">
        <f t="shared" si="32"/>
        <v>0.10252073769831682</v>
      </c>
    </row>
    <row r="85" spans="1:41">
      <c r="A85" s="152"/>
      <c r="B85" s="142"/>
      <c r="C85" s="154"/>
      <c r="D85" s="82" t="s">
        <v>146</v>
      </c>
      <c r="E85" s="58">
        <v>4607</v>
      </c>
      <c r="F85" s="56">
        <v>4115</v>
      </c>
      <c r="G85" s="57">
        <v>4907</v>
      </c>
      <c r="H85" s="58">
        <v>4326</v>
      </c>
      <c r="I85" s="56">
        <v>6825</v>
      </c>
      <c r="J85" s="59">
        <v>4678</v>
      </c>
      <c r="K85" s="60">
        <v>3849</v>
      </c>
      <c r="L85" s="57">
        <v>4440</v>
      </c>
      <c r="M85" s="57">
        <v>4153</v>
      </c>
      <c r="N85" s="61">
        <v>2518</v>
      </c>
      <c r="O85" s="61">
        <v>1190</v>
      </c>
      <c r="Q85" s="62">
        <f t="shared" si="25"/>
        <v>0.16142050040355124</v>
      </c>
      <c r="R85" s="63">
        <f t="shared" si="26"/>
        <v>-0.21397435087497632</v>
      </c>
      <c r="S85" s="73">
        <f t="shared" si="27"/>
        <v>-6.0994139353158235E-2</v>
      </c>
      <c r="T85" s="73">
        <f t="shared" si="28"/>
        <v>-0.11026352288488211</v>
      </c>
      <c r="U85" s="73">
        <f t="shared" si="29"/>
        <v>-0.34580410496232789</v>
      </c>
      <c r="V85" s="73">
        <f t="shared" si="21"/>
        <v>-0.11222744762719111</v>
      </c>
      <c r="W85" s="73">
        <f t="shared" si="22"/>
        <v>-0.41793804900601017</v>
      </c>
      <c r="Y85" s="74">
        <v>3910</v>
      </c>
      <c r="Z85" s="75">
        <v>4167</v>
      </c>
      <c r="AA85" s="76">
        <v>4561</v>
      </c>
      <c r="AB85" s="74">
        <v>4505</v>
      </c>
      <c r="AC85" s="75">
        <v>7040</v>
      </c>
      <c r="AD85" s="76">
        <v>4782</v>
      </c>
      <c r="AE85" s="77">
        <v>4392</v>
      </c>
      <c r="AF85" s="76">
        <v>4237</v>
      </c>
      <c r="AG85" s="57">
        <v>4153</v>
      </c>
      <c r="AH85" s="78"/>
      <c r="AI85" s="62">
        <f t="shared" si="33"/>
        <v>0.29189745212850132</v>
      </c>
      <c r="AJ85" s="63"/>
      <c r="AK85" s="71">
        <f t="shared" si="30"/>
        <v>0.16649616368286446</v>
      </c>
      <c r="AL85" s="72">
        <f t="shared" si="31"/>
        <v>6.148723640399556E-2</v>
      </c>
      <c r="AM85" s="79">
        <f t="shared" si="32"/>
        <v>0.15217391304347827</v>
      </c>
      <c r="AN85" s="79">
        <f t="shared" si="32"/>
        <v>0.68946484281257503</v>
      </c>
      <c r="AO85" s="80">
        <f t="shared" si="32"/>
        <v>4.8454286340714754E-2</v>
      </c>
    </row>
    <row r="86" spans="1:41">
      <c r="A86" s="152"/>
      <c r="B86" s="140" t="s">
        <v>147</v>
      </c>
      <c r="C86" s="154"/>
      <c r="D86" s="82" t="s">
        <v>148</v>
      </c>
      <c r="E86" s="58">
        <v>7550</v>
      </c>
      <c r="F86" s="56">
        <v>5587</v>
      </c>
      <c r="G86" s="57">
        <v>7105</v>
      </c>
      <c r="H86" s="58">
        <v>4961</v>
      </c>
      <c r="I86" s="56">
        <v>7987</v>
      </c>
      <c r="J86" s="59">
        <v>5057</v>
      </c>
      <c r="K86" s="60">
        <v>5750</v>
      </c>
      <c r="L86" s="57">
        <v>5065</v>
      </c>
      <c r="M86" s="57">
        <v>4013</v>
      </c>
      <c r="N86" s="61">
        <v>2644</v>
      </c>
      <c r="O86" s="61">
        <v>989</v>
      </c>
      <c r="Q86" s="62">
        <f t="shared" si="25"/>
        <v>-0.11051279517834206</v>
      </c>
      <c r="R86" s="63">
        <f t="shared" si="26"/>
        <v>-0.17645098583726743</v>
      </c>
      <c r="S86" s="73">
        <f t="shared" si="27"/>
        <v>-0.34291390728476823</v>
      </c>
      <c r="T86" s="73">
        <f t="shared" si="28"/>
        <v>0.15904051602499497</v>
      </c>
      <c r="U86" s="73">
        <f t="shared" si="29"/>
        <v>-0.54017391304347828</v>
      </c>
      <c r="V86" s="73">
        <f t="shared" si="21"/>
        <v>-0.20644650978841211</v>
      </c>
      <c r="W86" s="73">
        <f t="shared" si="22"/>
        <v>-0.46704293489215881</v>
      </c>
      <c r="Y86" s="74">
        <v>7891</v>
      </c>
      <c r="Z86" s="75">
        <v>5870</v>
      </c>
      <c r="AA86" s="76">
        <v>8023</v>
      </c>
      <c r="AB86" s="74">
        <v>6785</v>
      </c>
      <c r="AC86" s="75">
        <v>9209</v>
      </c>
      <c r="AD86" s="76">
        <v>7391</v>
      </c>
      <c r="AE86" s="77">
        <v>6192</v>
      </c>
      <c r="AF86" s="76">
        <v>6489</v>
      </c>
      <c r="AG86" s="57">
        <v>4013</v>
      </c>
      <c r="AH86" s="78"/>
      <c r="AI86" s="62">
        <f t="shared" si="33"/>
        <v>7.349430774880647E-2</v>
      </c>
      <c r="AJ86" s="63"/>
      <c r="AK86" s="71">
        <f t="shared" si="30"/>
        <v>1.6727917881130403E-2</v>
      </c>
      <c r="AL86" s="72">
        <f t="shared" si="31"/>
        <v>8.931466470154753E-2</v>
      </c>
      <c r="AM86" s="79">
        <f t="shared" si="32"/>
        <v>-0.14015967557977443</v>
      </c>
      <c r="AN86" s="79">
        <f t="shared" si="32"/>
        <v>0.56882453151618395</v>
      </c>
      <c r="AO86" s="80">
        <f t="shared" si="32"/>
        <v>-7.8773526112426773E-2</v>
      </c>
    </row>
    <row r="87" spans="1:41">
      <c r="A87" s="152"/>
      <c r="B87" s="141"/>
      <c r="C87" s="154"/>
      <c r="D87" s="82" t="s">
        <v>149</v>
      </c>
      <c r="E87" s="58">
        <v>4327</v>
      </c>
      <c r="F87" s="56">
        <v>3749</v>
      </c>
      <c r="G87" s="57">
        <v>4368</v>
      </c>
      <c r="H87" s="58">
        <v>3738</v>
      </c>
      <c r="I87" s="56">
        <v>5126</v>
      </c>
      <c r="J87" s="59">
        <v>3509</v>
      </c>
      <c r="K87" s="60">
        <v>3724</v>
      </c>
      <c r="L87" s="57">
        <v>3232</v>
      </c>
      <c r="M87" s="57">
        <v>3311</v>
      </c>
      <c r="N87" s="61">
        <v>1988</v>
      </c>
      <c r="O87" s="61">
        <v>1000</v>
      </c>
      <c r="Q87" s="62">
        <f t="shared" si="25"/>
        <v>-5.7055609128897457E-3</v>
      </c>
      <c r="R87" s="63">
        <f t="shared" si="26"/>
        <v>-0.17020932675988037</v>
      </c>
      <c r="S87" s="73">
        <f t="shared" si="27"/>
        <v>-0.13612202449734226</v>
      </c>
      <c r="T87" s="73">
        <f t="shared" si="28"/>
        <v>-3.7453183520599251E-3</v>
      </c>
      <c r="U87" s="73">
        <f t="shared" si="29"/>
        <v>-0.46616541353383456</v>
      </c>
      <c r="V87" s="73">
        <f t="shared" si="21"/>
        <v>-5.6426332288401257E-2</v>
      </c>
      <c r="W87" s="73">
        <f t="shared" si="22"/>
        <v>-0.46816479400749061</v>
      </c>
      <c r="Y87" s="74">
        <v>5164</v>
      </c>
      <c r="Z87" s="75">
        <v>4520</v>
      </c>
      <c r="AA87" s="76">
        <v>5281</v>
      </c>
      <c r="AB87" s="74">
        <v>5218</v>
      </c>
      <c r="AC87" s="75">
        <v>6345</v>
      </c>
      <c r="AD87" s="76">
        <v>4598</v>
      </c>
      <c r="AE87" s="77">
        <v>3680</v>
      </c>
      <c r="AF87" s="76">
        <v>4104</v>
      </c>
      <c r="AG87" s="57">
        <v>3311</v>
      </c>
      <c r="AH87" s="78"/>
      <c r="AI87" s="62">
        <f t="shared" si="33"/>
        <v>7.9919812896759104E-2</v>
      </c>
      <c r="AJ87" s="63"/>
      <c r="AK87" s="71">
        <f t="shared" si="30"/>
        <v>2.26568551510457E-2</v>
      </c>
      <c r="AL87" s="72">
        <f t="shared" si="31"/>
        <v>-0.11881947106170947</v>
      </c>
      <c r="AM87" s="79">
        <f t="shared" si="32"/>
        <v>1.0457010069713401E-2</v>
      </c>
      <c r="AN87" s="79">
        <f t="shared" si="32"/>
        <v>0.40376106194690264</v>
      </c>
      <c r="AO87" s="80">
        <f t="shared" si="32"/>
        <v>-0.12933156599128953</v>
      </c>
    </row>
    <row r="88" spans="1:41">
      <c r="A88" s="152"/>
      <c r="B88" s="141"/>
      <c r="C88" s="154"/>
      <c r="D88" s="82" t="s">
        <v>150</v>
      </c>
      <c r="E88" s="58">
        <v>4110</v>
      </c>
      <c r="F88" s="56">
        <v>3836</v>
      </c>
      <c r="G88" s="57">
        <v>4126</v>
      </c>
      <c r="H88" s="58">
        <v>3489</v>
      </c>
      <c r="I88" s="56">
        <v>5496</v>
      </c>
      <c r="J88" s="59">
        <v>3524</v>
      </c>
      <c r="K88" s="60">
        <v>3478</v>
      </c>
      <c r="L88" s="57">
        <v>3202</v>
      </c>
      <c r="M88" s="57">
        <v>3362</v>
      </c>
      <c r="N88" s="61">
        <v>4292</v>
      </c>
      <c r="O88" s="61">
        <v>810</v>
      </c>
      <c r="Q88" s="62">
        <f t="shared" si="25"/>
        <v>3.6199469847581177E-2</v>
      </c>
      <c r="R88" s="63">
        <f t="shared" si="26"/>
        <v>-0.19721800303781278</v>
      </c>
      <c r="S88" s="73">
        <f t="shared" si="27"/>
        <v>-0.1510948905109489</v>
      </c>
      <c r="T88" s="73">
        <f t="shared" si="28"/>
        <v>-3.1527658354829464E-3</v>
      </c>
      <c r="U88" s="73">
        <f t="shared" si="29"/>
        <v>0.23404255319148937</v>
      </c>
      <c r="V88" s="73">
        <f t="shared" si="21"/>
        <v>-4.5970488081725311E-2</v>
      </c>
      <c r="W88" s="73">
        <f t="shared" si="22"/>
        <v>0.23015190599025509</v>
      </c>
      <c r="Y88" s="74">
        <v>4771</v>
      </c>
      <c r="Z88" s="75">
        <v>4190</v>
      </c>
      <c r="AA88" s="76">
        <v>5028</v>
      </c>
      <c r="AB88" s="74">
        <v>4416</v>
      </c>
      <c r="AC88" s="75">
        <v>5686</v>
      </c>
      <c r="AD88" s="76">
        <v>4449</v>
      </c>
      <c r="AE88" s="77">
        <v>3999</v>
      </c>
      <c r="AF88" s="76">
        <v>3793</v>
      </c>
      <c r="AG88" s="57">
        <v>3362</v>
      </c>
      <c r="AH88" s="78"/>
      <c r="AI88" s="62">
        <f t="shared" si="33"/>
        <v>4.0174422760740583E-2</v>
      </c>
      <c r="AJ88" s="63"/>
      <c r="AK88" s="71">
        <f t="shared" si="30"/>
        <v>5.3867113812617898E-2</v>
      </c>
      <c r="AL88" s="72">
        <f t="shared" si="31"/>
        <v>7.472826086956522E-3</v>
      </c>
      <c r="AM88" s="79">
        <f t="shared" si="32"/>
        <v>-7.4407880947390481E-2</v>
      </c>
      <c r="AN88" s="79">
        <f t="shared" si="32"/>
        <v>0.35704057279236279</v>
      </c>
      <c r="AO88" s="80">
        <f t="shared" si="32"/>
        <v>-0.11515513126491647</v>
      </c>
    </row>
    <row r="89" spans="1:41">
      <c r="A89" s="152"/>
      <c r="B89" s="141"/>
      <c r="C89" s="154"/>
      <c r="D89" s="82" t="s">
        <v>151</v>
      </c>
      <c r="E89" s="58">
        <v>3155</v>
      </c>
      <c r="F89" s="56">
        <v>2927</v>
      </c>
      <c r="G89" s="57">
        <v>3171</v>
      </c>
      <c r="H89" s="58">
        <v>3339</v>
      </c>
      <c r="I89" s="56">
        <v>5626</v>
      </c>
      <c r="J89" s="59">
        <v>3608</v>
      </c>
      <c r="K89" s="60">
        <v>3636</v>
      </c>
      <c r="L89" s="57">
        <v>1860</v>
      </c>
      <c r="M89" s="57">
        <v>1153</v>
      </c>
      <c r="N89" s="61">
        <v>1809</v>
      </c>
      <c r="O89" s="61">
        <v>453</v>
      </c>
      <c r="Q89" s="62">
        <f t="shared" si="25"/>
        <v>0.35880255052415433</v>
      </c>
      <c r="R89" s="63">
        <f t="shared" si="26"/>
        <v>-0.47116837668018768</v>
      </c>
      <c r="S89" s="73">
        <f t="shared" si="27"/>
        <v>5.8320126782884313E-2</v>
      </c>
      <c r="T89" s="73">
        <f t="shared" si="28"/>
        <v>8.8948787061994605E-2</v>
      </c>
      <c r="U89" s="73">
        <f t="shared" si="29"/>
        <v>-0.50247524752475248</v>
      </c>
      <c r="V89" s="73">
        <f t="shared" si="21"/>
        <v>-0.68043237250554323</v>
      </c>
      <c r="W89" s="73">
        <f t="shared" si="22"/>
        <v>-0.4582210242587601</v>
      </c>
      <c r="Y89" s="74">
        <v>4856</v>
      </c>
      <c r="Z89" s="75">
        <v>3946</v>
      </c>
      <c r="AA89" s="76">
        <v>4845</v>
      </c>
      <c r="AB89" s="74">
        <v>4208</v>
      </c>
      <c r="AC89" s="75">
        <v>5009</v>
      </c>
      <c r="AD89" s="76">
        <v>3207</v>
      </c>
      <c r="AE89" s="77">
        <v>2844</v>
      </c>
      <c r="AF89" s="76">
        <v>3162</v>
      </c>
      <c r="AG89" s="57">
        <v>1153</v>
      </c>
      <c r="AH89" s="78"/>
      <c r="AI89" s="62">
        <f t="shared" si="33"/>
        <v>-8.9616765589506847E-2</v>
      </c>
      <c r="AJ89" s="63"/>
      <c r="AK89" s="71">
        <f t="shared" si="30"/>
        <v>-2.2652388797364084E-3</v>
      </c>
      <c r="AL89" s="72">
        <f t="shared" si="31"/>
        <v>-0.23788022813688212</v>
      </c>
      <c r="AM89" s="79">
        <f t="shared" si="32"/>
        <v>-0.13344316309719934</v>
      </c>
      <c r="AN89" s="79">
        <f t="shared" si="32"/>
        <v>0.26938672072985304</v>
      </c>
      <c r="AO89" s="80">
        <f t="shared" si="32"/>
        <v>-0.33808049535603713</v>
      </c>
    </row>
    <row r="90" spans="1:41">
      <c r="A90" s="152"/>
      <c r="B90" s="141"/>
      <c r="C90" s="154"/>
      <c r="D90" s="82" t="s">
        <v>152</v>
      </c>
      <c r="E90" s="58">
        <v>2087</v>
      </c>
      <c r="F90" s="56">
        <v>1580</v>
      </c>
      <c r="G90" s="57">
        <v>1727</v>
      </c>
      <c r="H90" s="58">
        <v>2425</v>
      </c>
      <c r="I90" s="56">
        <v>2340</v>
      </c>
      <c r="J90" s="59">
        <v>0</v>
      </c>
      <c r="K90" s="60">
        <v>1336</v>
      </c>
      <c r="L90" s="57">
        <v>840</v>
      </c>
      <c r="M90" s="57">
        <v>563</v>
      </c>
      <c r="N90" s="61">
        <v>1678</v>
      </c>
      <c r="O90" s="61">
        <v>25</v>
      </c>
      <c r="Q90" s="62">
        <f t="shared" si="25"/>
        <v>-0.11661104931405265</v>
      </c>
      <c r="R90" s="63">
        <f t="shared" si="26"/>
        <v>-0.42518363064008396</v>
      </c>
      <c r="S90" s="73">
        <f t="shared" si="27"/>
        <v>0.16195495927168185</v>
      </c>
      <c r="T90" s="73">
        <f t="shared" si="28"/>
        <v>-0.44907216494845359</v>
      </c>
      <c r="U90" s="73">
        <f t="shared" si="29"/>
        <v>0.2559880239520958</v>
      </c>
      <c r="V90" s="73" t="str">
        <f t="shared" si="21"/>
        <v/>
      </c>
      <c r="W90" s="73">
        <f t="shared" si="22"/>
        <v>-0.30804123711340209</v>
      </c>
      <c r="Y90" s="74">
        <v>0</v>
      </c>
      <c r="Z90" s="75">
        <v>0</v>
      </c>
      <c r="AA90" s="76">
        <v>0</v>
      </c>
      <c r="AB90" s="74">
        <v>0</v>
      </c>
      <c r="AC90" s="75">
        <v>0</v>
      </c>
      <c r="AD90" s="76">
        <v>0</v>
      </c>
      <c r="AE90" s="77">
        <v>0</v>
      </c>
      <c r="AF90" s="76">
        <v>0</v>
      </c>
      <c r="AG90" s="57">
        <v>563</v>
      </c>
      <c r="AH90" s="78"/>
      <c r="AI90" s="62" t="str">
        <f t="shared" si="33"/>
        <v/>
      </c>
      <c r="AJ90" s="63"/>
      <c r="AK90" s="71" t="str">
        <f t="shared" si="30"/>
        <v/>
      </c>
      <c r="AL90" s="72" t="str">
        <f t="shared" si="31"/>
        <v/>
      </c>
      <c r="AM90" s="79" t="str">
        <f t="shared" si="32"/>
        <v/>
      </c>
      <c r="AN90" s="79" t="str">
        <f t="shared" si="32"/>
        <v/>
      </c>
      <c r="AO90" s="80" t="str">
        <f t="shared" si="32"/>
        <v/>
      </c>
    </row>
    <row r="91" spans="1:41">
      <c r="A91" s="152"/>
      <c r="B91" s="141"/>
      <c r="C91" s="154"/>
      <c r="D91" s="82" t="s">
        <v>153</v>
      </c>
      <c r="E91" s="58">
        <v>3699</v>
      </c>
      <c r="F91" s="56">
        <v>2592</v>
      </c>
      <c r="G91" s="57">
        <v>3466</v>
      </c>
      <c r="H91" s="58">
        <v>2129</v>
      </c>
      <c r="I91" s="56">
        <v>3014</v>
      </c>
      <c r="J91" s="59">
        <v>1897</v>
      </c>
      <c r="K91" s="60">
        <v>2520</v>
      </c>
      <c r="L91" s="57">
        <v>2269</v>
      </c>
      <c r="M91" s="57">
        <v>1574</v>
      </c>
      <c r="N91" s="61">
        <v>2214</v>
      </c>
      <c r="O91" s="61">
        <v>269</v>
      </c>
      <c r="Q91" s="62">
        <f t="shared" si="25"/>
        <v>-0.27846674182638104</v>
      </c>
      <c r="R91" s="63">
        <f t="shared" si="26"/>
        <v>-9.6164772727272724E-2</v>
      </c>
      <c r="S91" s="73">
        <f t="shared" si="27"/>
        <v>-0.42443903757772372</v>
      </c>
      <c r="T91" s="73">
        <f t="shared" si="28"/>
        <v>0.18365429779239079</v>
      </c>
      <c r="U91" s="73">
        <f t="shared" si="29"/>
        <v>-0.12142857142857143</v>
      </c>
      <c r="V91" s="73">
        <f t="shared" si="21"/>
        <v>-0.17026884554559832</v>
      </c>
      <c r="W91" s="73">
        <f t="shared" si="22"/>
        <v>3.992484734617191E-2</v>
      </c>
      <c r="Y91" s="74">
        <v>0</v>
      </c>
      <c r="Z91" s="75">
        <v>0</v>
      </c>
      <c r="AA91" s="76">
        <v>0</v>
      </c>
      <c r="AB91" s="74">
        <v>0</v>
      </c>
      <c r="AC91" s="75">
        <v>0</v>
      </c>
      <c r="AD91" s="76">
        <v>0</v>
      </c>
      <c r="AE91" s="77">
        <v>0</v>
      </c>
      <c r="AF91" s="76">
        <v>0</v>
      </c>
      <c r="AG91" s="57">
        <v>1574</v>
      </c>
      <c r="AH91" s="78"/>
      <c r="AI91" s="62" t="str">
        <f t="shared" si="33"/>
        <v/>
      </c>
      <c r="AJ91" s="63"/>
      <c r="AK91" s="71" t="str">
        <f t="shared" si="30"/>
        <v/>
      </c>
      <c r="AL91" s="72" t="str">
        <f t="shared" si="31"/>
        <v/>
      </c>
      <c r="AM91" s="79" t="str">
        <f t="shared" si="32"/>
        <v/>
      </c>
      <c r="AN91" s="79" t="str">
        <f t="shared" si="32"/>
        <v/>
      </c>
      <c r="AO91" s="80" t="str">
        <f t="shared" si="32"/>
        <v/>
      </c>
    </row>
    <row r="92" spans="1:41">
      <c r="A92" s="152"/>
      <c r="B92" s="141"/>
      <c r="C92" s="154"/>
      <c r="D92" s="82" t="s">
        <v>154</v>
      </c>
      <c r="E92" s="58">
        <v>2200</v>
      </c>
      <c r="F92" s="56">
        <v>1960</v>
      </c>
      <c r="G92" s="57">
        <v>2042</v>
      </c>
      <c r="H92" s="58">
        <v>1533</v>
      </c>
      <c r="I92" s="56">
        <v>2185</v>
      </c>
      <c r="J92" s="59">
        <v>1517</v>
      </c>
      <c r="K92" s="60">
        <v>1560</v>
      </c>
      <c r="L92" s="57">
        <v>1616</v>
      </c>
      <c r="M92" s="57">
        <v>1523</v>
      </c>
      <c r="N92" s="61">
        <v>2210</v>
      </c>
      <c r="O92" s="61">
        <v>508</v>
      </c>
      <c r="Q92" s="62">
        <f t="shared" si="25"/>
        <v>-0.15591744598516608</v>
      </c>
      <c r="R92" s="63">
        <f t="shared" si="26"/>
        <v>-0.10238777459407832</v>
      </c>
      <c r="S92" s="73">
        <f t="shared" si="27"/>
        <v>-0.30318181818181816</v>
      </c>
      <c r="T92" s="73">
        <f t="shared" si="28"/>
        <v>1.7612524461839529E-2</v>
      </c>
      <c r="U92" s="73">
        <f t="shared" si="29"/>
        <v>0.41666666666666669</v>
      </c>
      <c r="V92" s="73">
        <f t="shared" si="21"/>
        <v>3.9551746868820041E-3</v>
      </c>
      <c r="W92" s="73">
        <f t="shared" si="22"/>
        <v>0.44161774298760598</v>
      </c>
      <c r="Y92" s="74">
        <v>0</v>
      </c>
      <c r="Z92" s="75">
        <v>0</v>
      </c>
      <c r="AA92" s="76">
        <v>0</v>
      </c>
      <c r="AB92" s="74">
        <v>0</v>
      </c>
      <c r="AC92" s="75">
        <v>0</v>
      </c>
      <c r="AD92" s="76">
        <v>0</v>
      </c>
      <c r="AE92" s="77">
        <v>0</v>
      </c>
      <c r="AF92" s="76">
        <v>0</v>
      </c>
      <c r="AG92" s="57">
        <v>1523</v>
      </c>
      <c r="AH92" s="78"/>
      <c r="AI92" s="62" t="str">
        <f t="shared" si="33"/>
        <v/>
      </c>
      <c r="AJ92" s="63"/>
      <c r="AK92" s="71" t="str">
        <f t="shared" si="30"/>
        <v/>
      </c>
      <c r="AL92" s="72" t="str">
        <f t="shared" si="31"/>
        <v/>
      </c>
      <c r="AM92" s="79" t="str">
        <f t="shared" ref="AM92:AO122" si="34">IFERROR((AB92-Y92)/Y92,"")</f>
        <v/>
      </c>
      <c r="AN92" s="79" t="str">
        <f t="shared" si="34"/>
        <v/>
      </c>
      <c r="AO92" s="80" t="str">
        <f t="shared" si="34"/>
        <v/>
      </c>
    </row>
    <row r="93" spans="1:41">
      <c r="A93" s="152"/>
      <c r="B93" s="141"/>
      <c r="C93" s="154"/>
      <c r="D93" s="82" t="s">
        <v>155</v>
      </c>
      <c r="E93" s="58">
        <v>1867</v>
      </c>
      <c r="F93" s="56">
        <v>1588</v>
      </c>
      <c r="G93" s="57">
        <v>1834</v>
      </c>
      <c r="H93" s="58">
        <v>1502</v>
      </c>
      <c r="I93" s="56">
        <v>2602</v>
      </c>
      <c r="J93" s="59">
        <v>737</v>
      </c>
      <c r="K93" s="60">
        <v>1704</v>
      </c>
      <c r="L93" s="57">
        <v>1387</v>
      </c>
      <c r="M93" s="57">
        <v>1146</v>
      </c>
      <c r="N93" s="61">
        <v>1767</v>
      </c>
      <c r="O93" s="61">
        <v>194</v>
      </c>
      <c r="Q93" s="62">
        <f t="shared" si="25"/>
        <v>-8.4704102854982033E-2</v>
      </c>
      <c r="R93" s="63">
        <f t="shared" si="26"/>
        <v>-0.12476760999793431</v>
      </c>
      <c r="S93" s="73">
        <f t="shared" si="27"/>
        <v>-0.19550080342795928</v>
      </c>
      <c r="T93" s="73">
        <f t="shared" si="28"/>
        <v>0.13448735019973368</v>
      </c>
      <c r="U93" s="73">
        <f t="shared" si="29"/>
        <v>3.6971830985915492E-2</v>
      </c>
      <c r="V93" s="73">
        <f t="shared" si="21"/>
        <v>0.5549525101763908</v>
      </c>
      <c r="W93" s="73">
        <f t="shared" si="22"/>
        <v>0.17643142476697737</v>
      </c>
      <c r="Y93" s="74">
        <v>2087</v>
      </c>
      <c r="Z93" s="75">
        <v>1701</v>
      </c>
      <c r="AA93" s="76">
        <v>2038</v>
      </c>
      <c r="AB93" s="74">
        <v>2010</v>
      </c>
      <c r="AC93" s="75">
        <v>2846</v>
      </c>
      <c r="AD93" s="76">
        <v>2300</v>
      </c>
      <c r="AE93" s="77">
        <v>1878</v>
      </c>
      <c r="AF93" s="76">
        <v>2163</v>
      </c>
      <c r="AG93" s="57">
        <v>1146</v>
      </c>
      <c r="AH93" s="78"/>
      <c r="AI93" s="62">
        <f t="shared" si="33"/>
        <v>0.22828698935805011</v>
      </c>
      <c r="AJ93" s="63"/>
      <c r="AK93" s="71">
        <f t="shared" si="30"/>
        <v>-2.3478677527551509E-2</v>
      </c>
      <c r="AL93" s="72">
        <f t="shared" si="31"/>
        <v>0.14427860696517414</v>
      </c>
      <c r="AM93" s="79">
        <f t="shared" si="34"/>
        <v>-3.6895064686152369E-2</v>
      </c>
      <c r="AN93" s="79">
        <f t="shared" si="34"/>
        <v>0.67313345091122867</v>
      </c>
      <c r="AO93" s="80">
        <f t="shared" si="34"/>
        <v>0.12855740922473013</v>
      </c>
    </row>
    <row r="94" spans="1:41">
      <c r="A94" s="152"/>
      <c r="B94" s="141"/>
      <c r="C94" s="154"/>
      <c r="D94" s="82" t="s">
        <v>156</v>
      </c>
      <c r="E94" s="58">
        <v>3134</v>
      </c>
      <c r="F94" s="56">
        <v>3721</v>
      </c>
      <c r="G94" s="57">
        <v>4154</v>
      </c>
      <c r="H94" s="58">
        <v>4059</v>
      </c>
      <c r="I94" s="56">
        <v>3990</v>
      </c>
      <c r="J94" s="59">
        <v>2561</v>
      </c>
      <c r="K94" s="60">
        <v>2458</v>
      </c>
      <c r="L94" s="57">
        <v>2457</v>
      </c>
      <c r="M94" s="57">
        <v>2092</v>
      </c>
      <c r="N94" s="61">
        <v>2400</v>
      </c>
      <c r="O94" s="61">
        <v>433</v>
      </c>
      <c r="Q94" s="62">
        <f t="shared" si="25"/>
        <v>-3.6243073848669267E-2</v>
      </c>
      <c r="R94" s="63">
        <f t="shared" si="26"/>
        <v>-0.33958529688972666</v>
      </c>
      <c r="S94" s="73">
        <f t="shared" si="27"/>
        <v>0.29514996809189536</v>
      </c>
      <c r="T94" s="73">
        <f t="shared" si="28"/>
        <v>-0.39443212613944323</v>
      </c>
      <c r="U94" s="73">
        <f t="shared" si="29"/>
        <v>-2.3596419853539462E-2</v>
      </c>
      <c r="V94" s="73">
        <f t="shared" si="21"/>
        <v>-0.18313158922295977</v>
      </c>
      <c r="W94" s="73">
        <f t="shared" si="22"/>
        <v>-0.40872135994087211</v>
      </c>
      <c r="Y94" s="74">
        <v>3699</v>
      </c>
      <c r="Z94" s="75">
        <v>3054</v>
      </c>
      <c r="AA94" s="76">
        <v>3590</v>
      </c>
      <c r="AB94" s="74">
        <v>3098</v>
      </c>
      <c r="AC94" s="75">
        <v>4118</v>
      </c>
      <c r="AD94" s="76">
        <v>3717</v>
      </c>
      <c r="AE94" s="77">
        <v>2997</v>
      </c>
      <c r="AF94" s="76">
        <v>3909</v>
      </c>
      <c r="AG94" s="57">
        <v>2092</v>
      </c>
      <c r="AH94" s="78"/>
      <c r="AI94" s="62">
        <f t="shared" si="33"/>
        <v>5.7043411002610463E-2</v>
      </c>
      <c r="AJ94" s="63"/>
      <c r="AK94" s="71">
        <f t="shared" si="30"/>
        <v>-2.9467423628007569E-2</v>
      </c>
      <c r="AL94" s="72">
        <f t="shared" si="31"/>
        <v>0.19980632666236281</v>
      </c>
      <c r="AM94" s="79">
        <f t="shared" si="34"/>
        <v>-0.16247634495809679</v>
      </c>
      <c r="AN94" s="79">
        <f t="shared" si="34"/>
        <v>0.34839554682383761</v>
      </c>
      <c r="AO94" s="80">
        <f t="shared" si="34"/>
        <v>3.5376044568245127E-2</v>
      </c>
    </row>
    <row r="95" spans="1:41">
      <c r="A95" s="152"/>
      <c r="B95" s="141"/>
      <c r="C95" s="154"/>
      <c r="D95" s="82" t="s">
        <v>157</v>
      </c>
      <c r="E95" s="58">
        <v>4240</v>
      </c>
      <c r="F95" s="56">
        <v>4005</v>
      </c>
      <c r="G95" s="57">
        <v>3991</v>
      </c>
      <c r="H95" s="58">
        <v>3820</v>
      </c>
      <c r="I95" s="56">
        <v>4796</v>
      </c>
      <c r="J95" s="59">
        <v>3530</v>
      </c>
      <c r="K95" s="60">
        <v>3508</v>
      </c>
      <c r="L95" s="57">
        <v>5716</v>
      </c>
      <c r="M95" s="57">
        <v>3654</v>
      </c>
      <c r="N95" s="61">
        <v>5680</v>
      </c>
      <c r="O95" s="61">
        <v>981</v>
      </c>
      <c r="Q95" s="62">
        <f t="shared" si="25"/>
        <v>-7.3553448839490032E-3</v>
      </c>
      <c r="R95" s="63">
        <f t="shared" si="26"/>
        <v>6.0266754487073936E-2</v>
      </c>
      <c r="S95" s="73">
        <f t="shared" si="27"/>
        <v>-9.9056603773584911E-2</v>
      </c>
      <c r="T95" s="73">
        <f t="shared" si="28"/>
        <v>-8.1675392670157068E-2</v>
      </c>
      <c r="U95" s="73">
        <f t="shared" si="29"/>
        <v>0.61915621436716073</v>
      </c>
      <c r="V95" s="73">
        <f t="shared" si="21"/>
        <v>3.5127478753541073E-2</v>
      </c>
      <c r="W95" s="73">
        <f t="shared" si="22"/>
        <v>0.48691099476439792</v>
      </c>
      <c r="Y95" s="74">
        <v>0</v>
      </c>
      <c r="Z95" s="75">
        <v>0</v>
      </c>
      <c r="AA95" s="76">
        <v>0</v>
      </c>
      <c r="AB95" s="74">
        <v>0</v>
      </c>
      <c r="AC95" s="75">
        <v>0</v>
      </c>
      <c r="AD95" s="76">
        <v>0</v>
      </c>
      <c r="AE95" s="77">
        <v>0</v>
      </c>
      <c r="AF95" s="76">
        <v>0</v>
      </c>
      <c r="AG95" s="57">
        <v>3654</v>
      </c>
      <c r="AH95" s="78"/>
      <c r="AI95" s="62" t="str">
        <f t="shared" si="33"/>
        <v/>
      </c>
      <c r="AJ95" s="63"/>
      <c r="AK95" s="71" t="str">
        <f t="shared" si="30"/>
        <v/>
      </c>
      <c r="AL95" s="72" t="str">
        <f t="shared" si="31"/>
        <v/>
      </c>
      <c r="AM95" s="79" t="str">
        <f t="shared" si="34"/>
        <v/>
      </c>
      <c r="AN95" s="79" t="str">
        <f t="shared" si="34"/>
        <v/>
      </c>
      <c r="AO95" s="80" t="str">
        <f t="shared" si="34"/>
        <v/>
      </c>
    </row>
    <row r="96" spans="1:41">
      <c r="A96" s="152"/>
      <c r="B96" s="141"/>
      <c r="C96" s="154"/>
      <c r="D96" s="82" t="s">
        <v>158</v>
      </c>
      <c r="E96" s="58">
        <v>6367</v>
      </c>
      <c r="F96" s="56">
        <v>5354</v>
      </c>
      <c r="G96" s="57">
        <v>6481</v>
      </c>
      <c r="H96" s="58">
        <v>6098</v>
      </c>
      <c r="I96" s="56">
        <v>7718</v>
      </c>
      <c r="J96" s="59">
        <v>2790</v>
      </c>
      <c r="K96" s="60">
        <v>0</v>
      </c>
      <c r="L96" s="57">
        <v>0</v>
      </c>
      <c r="M96" s="57">
        <v>0</v>
      </c>
      <c r="N96" s="61">
        <v>7314</v>
      </c>
      <c r="O96" s="61">
        <v>1431</v>
      </c>
      <c r="Q96" s="62">
        <f t="shared" si="25"/>
        <v>-8.7682672233820466E-2</v>
      </c>
      <c r="R96" s="63">
        <f t="shared" si="26"/>
        <v>-1</v>
      </c>
      <c r="S96" s="73">
        <f t="shared" si="27"/>
        <v>-4.2249096905921157E-2</v>
      </c>
      <c r="T96" s="73">
        <f t="shared" si="28"/>
        <v>-1</v>
      </c>
      <c r="U96" s="73" t="str">
        <f t="shared" si="29"/>
        <v/>
      </c>
      <c r="V96" s="73">
        <f t="shared" si="21"/>
        <v>-1</v>
      </c>
      <c r="W96" s="73">
        <f t="shared" si="22"/>
        <v>0.19940964250573959</v>
      </c>
      <c r="Y96" s="74">
        <v>2766</v>
      </c>
      <c r="Z96" s="75">
        <v>8690</v>
      </c>
      <c r="AA96" s="76">
        <v>10223</v>
      </c>
      <c r="AB96" s="74">
        <v>9331</v>
      </c>
      <c r="AC96" s="75">
        <v>8612</v>
      </c>
      <c r="AD96" s="76">
        <v>3873</v>
      </c>
      <c r="AE96" s="77">
        <v>0</v>
      </c>
      <c r="AF96" s="76">
        <v>4840</v>
      </c>
      <c r="AG96" s="57">
        <v>0</v>
      </c>
      <c r="AH96" s="78"/>
      <c r="AI96" s="62">
        <f t="shared" si="33"/>
        <v>6.3194796807970847E-3</v>
      </c>
      <c r="AJ96" s="63"/>
      <c r="AK96" s="71">
        <f t="shared" si="30"/>
        <v>2.6959508315256691</v>
      </c>
      <c r="AL96" s="72">
        <f t="shared" si="31"/>
        <v>-0.58493194727253239</v>
      </c>
      <c r="AM96" s="79">
        <f t="shared" si="34"/>
        <v>2.373463485177151</v>
      </c>
      <c r="AN96" s="79">
        <f t="shared" si="34"/>
        <v>-8.9758342922899893E-3</v>
      </c>
      <c r="AO96" s="80">
        <f t="shared" si="34"/>
        <v>-0.62114839088330231</v>
      </c>
    </row>
    <row r="97" spans="1:41">
      <c r="A97" s="152"/>
      <c r="B97" s="141"/>
      <c r="C97" s="154"/>
      <c r="D97" s="82" t="s">
        <v>159</v>
      </c>
      <c r="E97" s="58">
        <v>7028</v>
      </c>
      <c r="F97" s="56">
        <v>6715</v>
      </c>
      <c r="G97" s="57">
        <v>7068</v>
      </c>
      <c r="H97" s="58">
        <v>7082</v>
      </c>
      <c r="I97" s="56">
        <v>8841</v>
      </c>
      <c r="J97" s="59">
        <v>5842</v>
      </c>
      <c r="K97" s="60">
        <v>6246</v>
      </c>
      <c r="L97" s="57">
        <v>5079</v>
      </c>
      <c r="M97" s="57">
        <v>5677</v>
      </c>
      <c r="N97" s="61">
        <v>7337</v>
      </c>
      <c r="O97" s="61">
        <v>1553</v>
      </c>
      <c r="Q97" s="62">
        <f t="shared" si="25"/>
        <v>4.5841141703906588E-2</v>
      </c>
      <c r="R97" s="63">
        <f t="shared" si="26"/>
        <v>-0.21883758327590166</v>
      </c>
      <c r="S97" s="73">
        <f t="shared" si="27"/>
        <v>7.6835515082527032E-3</v>
      </c>
      <c r="T97" s="73">
        <f t="shared" si="28"/>
        <v>-0.11804574978819543</v>
      </c>
      <c r="U97" s="73">
        <f t="shared" si="29"/>
        <v>0.17467178994556515</v>
      </c>
      <c r="V97" s="73">
        <f t="shared" si="21"/>
        <v>-2.8243752139678193E-2</v>
      </c>
      <c r="W97" s="73">
        <f t="shared" si="22"/>
        <v>3.6006777746399321E-2</v>
      </c>
      <c r="Y97" s="74">
        <v>7574</v>
      </c>
      <c r="Z97" s="75">
        <v>7039</v>
      </c>
      <c r="AA97" s="76">
        <v>6946</v>
      </c>
      <c r="AB97" s="74">
        <v>7004</v>
      </c>
      <c r="AC97" s="75">
        <v>9217</v>
      </c>
      <c r="AD97" s="76">
        <v>5594</v>
      </c>
      <c r="AE97" s="77">
        <v>7187</v>
      </c>
      <c r="AF97" s="76">
        <v>7935</v>
      </c>
      <c r="AG97" s="57">
        <v>5677</v>
      </c>
      <c r="AH97" s="78"/>
      <c r="AI97" s="62">
        <f t="shared" si="33"/>
        <v>1.1874391205529014E-2</v>
      </c>
      <c r="AJ97" s="63"/>
      <c r="AK97" s="71">
        <f t="shared" si="30"/>
        <v>-8.2915236334829681E-2</v>
      </c>
      <c r="AL97" s="72">
        <f t="shared" si="31"/>
        <v>-0.20131353512278699</v>
      </c>
      <c r="AM97" s="79">
        <f t="shared" si="34"/>
        <v>-7.5257459730657519E-2</v>
      </c>
      <c r="AN97" s="79">
        <f t="shared" si="34"/>
        <v>0.30941895155561872</v>
      </c>
      <c r="AO97" s="80">
        <f t="shared" si="34"/>
        <v>-0.19464439965447738</v>
      </c>
    </row>
    <row r="98" spans="1:41">
      <c r="A98" s="152"/>
      <c r="B98" s="141"/>
      <c r="C98" s="154"/>
      <c r="D98" s="82" t="s">
        <v>160</v>
      </c>
      <c r="E98" s="58">
        <v>2651</v>
      </c>
      <c r="F98" s="56">
        <v>2198</v>
      </c>
      <c r="G98" s="57">
        <v>2518</v>
      </c>
      <c r="H98" s="58">
        <v>2399</v>
      </c>
      <c r="I98" s="56">
        <v>3363</v>
      </c>
      <c r="J98" s="59">
        <v>2005</v>
      </c>
      <c r="K98" s="60">
        <v>2037</v>
      </c>
      <c r="L98" s="57">
        <v>2571</v>
      </c>
      <c r="M98" s="57">
        <v>2488</v>
      </c>
      <c r="N98" s="61">
        <v>1511</v>
      </c>
      <c r="O98" s="61">
        <v>837</v>
      </c>
      <c r="Q98" s="62">
        <f t="shared" si="25"/>
        <v>5.4296185692955072E-2</v>
      </c>
      <c r="R98" s="63">
        <f t="shared" si="26"/>
        <v>-8.639114201107248E-2</v>
      </c>
      <c r="S98" s="73">
        <f t="shared" si="27"/>
        <v>-9.5058468502451907E-2</v>
      </c>
      <c r="T98" s="73">
        <f t="shared" si="28"/>
        <v>-0.15089620675281368</v>
      </c>
      <c r="U98" s="73">
        <f t="shared" si="29"/>
        <v>-0.25822287677957784</v>
      </c>
      <c r="V98" s="73">
        <f t="shared" si="21"/>
        <v>0.24089775561097257</v>
      </c>
      <c r="W98" s="73">
        <f t="shared" si="22"/>
        <v>-0.37015423092955396</v>
      </c>
      <c r="Y98" s="74">
        <v>2778</v>
      </c>
      <c r="Z98" s="75">
        <v>2652</v>
      </c>
      <c r="AA98" s="76">
        <v>3131</v>
      </c>
      <c r="AB98" s="74">
        <v>2928</v>
      </c>
      <c r="AC98" s="75">
        <v>3912</v>
      </c>
      <c r="AD98" s="76">
        <v>2705</v>
      </c>
      <c r="AE98" s="77">
        <v>2510</v>
      </c>
      <c r="AF98" s="76">
        <v>2446</v>
      </c>
      <c r="AG98" s="57">
        <v>2488</v>
      </c>
      <c r="AH98" s="78"/>
      <c r="AI98" s="62">
        <f t="shared" si="33"/>
        <v>0.11493984347622942</v>
      </c>
      <c r="AJ98" s="63"/>
      <c r="AK98" s="71">
        <f t="shared" si="30"/>
        <v>0.12706983441324693</v>
      </c>
      <c r="AL98" s="72">
        <f t="shared" si="31"/>
        <v>-7.6161202185792351E-2</v>
      </c>
      <c r="AM98" s="79">
        <f t="shared" si="34"/>
        <v>5.3995680345572353E-2</v>
      </c>
      <c r="AN98" s="79">
        <f t="shared" si="34"/>
        <v>0.47511312217194568</v>
      </c>
      <c r="AO98" s="80">
        <f t="shared" si="34"/>
        <v>-0.1360587671670393</v>
      </c>
    </row>
    <row r="99" spans="1:41">
      <c r="A99" s="152"/>
      <c r="B99" s="141"/>
      <c r="C99" s="154"/>
      <c r="D99" s="82" t="s">
        <v>161</v>
      </c>
      <c r="E99" s="58">
        <v>0</v>
      </c>
      <c r="F99" s="56">
        <v>0</v>
      </c>
      <c r="G99" s="57">
        <v>0</v>
      </c>
      <c r="H99" s="58">
        <v>2668</v>
      </c>
      <c r="I99" s="56">
        <v>4481</v>
      </c>
      <c r="J99" s="59">
        <v>2885</v>
      </c>
      <c r="K99" s="60">
        <v>3107</v>
      </c>
      <c r="L99" s="57">
        <v>2691</v>
      </c>
      <c r="M99" s="57">
        <v>3251</v>
      </c>
      <c r="N99" s="61">
        <v>3764</v>
      </c>
      <c r="O99" s="61">
        <v>724</v>
      </c>
      <c r="Q99" s="62" t="str">
        <f t="shared" si="25"/>
        <v/>
      </c>
      <c r="R99" s="63">
        <f t="shared" si="26"/>
        <v>-9.8166234801674301E-2</v>
      </c>
      <c r="S99" s="73" t="str">
        <f t="shared" si="27"/>
        <v/>
      </c>
      <c r="T99" s="73">
        <f t="shared" si="28"/>
        <v>0.16454272863568217</v>
      </c>
      <c r="U99" s="73">
        <f t="shared" si="29"/>
        <v>0.21145799806887672</v>
      </c>
      <c r="V99" s="73">
        <f t="shared" si="21"/>
        <v>0.1268630849220104</v>
      </c>
      <c r="W99" s="73">
        <f t="shared" si="22"/>
        <v>0.4107946026986507</v>
      </c>
      <c r="Y99" s="74">
        <v>6015</v>
      </c>
      <c r="Z99" s="75">
        <v>4668</v>
      </c>
      <c r="AA99" s="76">
        <v>5296</v>
      </c>
      <c r="AB99" s="74">
        <v>5170</v>
      </c>
      <c r="AC99" s="75">
        <v>6565</v>
      </c>
      <c r="AD99" s="76">
        <v>5377</v>
      </c>
      <c r="AE99" s="77">
        <v>4690</v>
      </c>
      <c r="AF99" s="76">
        <v>5410</v>
      </c>
      <c r="AG99" s="57">
        <v>3251</v>
      </c>
      <c r="AH99" s="78"/>
      <c r="AI99" s="62">
        <f t="shared" si="33"/>
        <v>7.090556355216221E-2</v>
      </c>
      <c r="AJ99" s="63"/>
      <c r="AK99" s="71">
        <f t="shared" si="30"/>
        <v>-0.11953449709060682</v>
      </c>
      <c r="AL99" s="72">
        <f t="shared" si="31"/>
        <v>4.0038684719535783E-2</v>
      </c>
      <c r="AM99" s="79">
        <f t="shared" si="34"/>
        <v>-0.14048212801330009</v>
      </c>
      <c r="AN99" s="79">
        <f t="shared" si="34"/>
        <v>0.40638389031705224</v>
      </c>
      <c r="AO99" s="80">
        <f t="shared" si="34"/>
        <v>1.5294561933534742E-2</v>
      </c>
    </row>
    <row r="100" spans="1:41">
      <c r="A100" s="152"/>
      <c r="B100" s="141"/>
      <c r="C100" s="154"/>
      <c r="D100" s="82" t="s">
        <v>162</v>
      </c>
      <c r="E100" s="58">
        <v>2002</v>
      </c>
      <c r="F100" s="56">
        <v>2103</v>
      </c>
      <c r="G100" s="57">
        <v>2115</v>
      </c>
      <c r="H100" s="58">
        <v>1879</v>
      </c>
      <c r="I100" s="56">
        <v>2517</v>
      </c>
      <c r="J100" s="59">
        <v>1711</v>
      </c>
      <c r="K100" s="60">
        <v>1391</v>
      </c>
      <c r="L100" s="57">
        <v>1914</v>
      </c>
      <c r="M100" s="57">
        <v>1139</v>
      </c>
      <c r="N100" s="61">
        <v>1543</v>
      </c>
      <c r="O100" s="61">
        <v>345</v>
      </c>
      <c r="Q100" s="62">
        <f t="shared" si="25"/>
        <v>-1.8167202572347267E-2</v>
      </c>
      <c r="R100" s="63">
        <f t="shared" si="26"/>
        <v>-0.27231046340265269</v>
      </c>
      <c r="S100" s="73">
        <f t="shared" si="27"/>
        <v>-6.143856143856144E-2</v>
      </c>
      <c r="T100" s="73">
        <f t="shared" si="28"/>
        <v>-0.25971261309207028</v>
      </c>
      <c r="U100" s="73">
        <f t="shared" si="29"/>
        <v>0.10927390366642703</v>
      </c>
      <c r="V100" s="73">
        <f t="shared" si="21"/>
        <v>-0.33430742255990648</v>
      </c>
      <c r="W100" s="73">
        <f t="shared" si="22"/>
        <v>-0.17881852048962213</v>
      </c>
      <c r="Y100" s="74">
        <v>2389</v>
      </c>
      <c r="Z100" s="75">
        <v>1791</v>
      </c>
      <c r="AA100" s="76">
        <v>2496</v>
      </c>
      <c r="AB100" s="74">
        <v>2292</v>
      </c>
      <c r="AC100" s="75">
        <v>3063</v>
      </c>
      <c r="AD100" s="76">
        <v>2043</v>
      </c>
      <c r="AE100" s="77">
        <v>1778</v>
      </c>
      <c r="AF100" s="76">
        <v>2022</v>
      </c>
      <c r="AG100" s="57">
        <v>1139</v>
      </c>
      <c r="AH100" s="78"/>
      <c r="AI100" s="62">
        <f t="shared" si="33"/>
        <v>0.10814859197124026</v>
      </c>
      <c r="AJ100" s="63"/>
      <c r="AK100" s="71">
        <f t="shared" si="30"/>
        <v>4.4788614483047301E-2</v>
      </c>
      <c r="AL100" s="72">
        <f t="shared" si="31"/>
        <v>-0.10863874345549739</v>
      </c>
      <c r="AM100" s="79">
        <f t="shared" si="34"/>
        <v>-4.0602762662201759E-2</v>
      </c>
      <c r="AN100" s="79">
        <f t="shared" si="34"/>
        <v>0.7102177554438861</v>
      </c>
      <c r="AO100" s="80">
        <f t="shared" si="34"/>
        <v>-0.18149038461538461</v>
      </c>
    </row>
    <row r="101" spans="1:41">
      <c r="A101" s="152"/>
      <c r="B101" s="141"/>
      <c r="C101" s="154"/>
      <c r="D101" s="82" t="s">
        <v>163</v>
      </c>
      <c r="E101" s="58">
        <v>5449</v>
      </c>
      <c r="F101" s="56">
        <v>4547</v>
      </c>
      <c r="G101" s="57">
        <v>5636</v>
      </c>
      <c r="H101" s="58">
        <v>5434</v>
      </c>
      <c r="I101" s="56">
        <v>7046</v>
      </c>
      <c r="J101" s="59">
        <v>4626</v>
      </c>
      <c r="K101" s="60">
        <v>5144</v>
      </c>
      <c r="L101" s="57">
        <v>4827</v>
      </c>
      <c r="M101" s="57">
        <v>4119</v>
      </c>
      <c r="N101" s="61">
        <v>3468</v>
      </c>
      <c r="O101" s="61">
        <v>1344</v>
      </c>
      <c r="Q101" s="62">
        <f t="shared" si="25"/>
        <v>9.4293756397134082E-2</v>
      </c>
      <c r="R101" s="63">
        <f t="shared" si="26"/>
        <v>-0.17631240500409212</v>
      </c>
      <c r="S101" s="73">
        <f t="shared" si="27"/>
        <v>-2.7527986786566342E-3</v>
      </c>
      <c r="T101" s="73">
        <f t="shared" si="28"/>
        <v>-5.3367684946632313E-2</v>
      </c>
      <c r="U101" s="73">
        <f t="shared" si="29"/>
        <v>-0.32581648522550544</v>
      </c>
      <c r="V101" s="73">
        <f t="shared" si="21"/>
        <v>-0.10959792477302205</v>
      </c>
      <c r="W101" s="73">
        <f t="shared" si="22"/>
        <v>-0.36179609863820389</v>
      </c>
      <c r="Y101" s="74">
        <v>6887</v>
      </c>
      <c r="Z101" s="75">
        <v>4798</v>
      </c>
      <c r="AA101" s="76">
        <v>6941</v>
      </c>
      <c r="AB101" s="74">
        <v>5928</v>
      </c>
      <c r="AC101" s="75">
        <v>7088</v>
      </c>
      <c r="AD101" s="76">
        <v>5387</v>
      </c>
      <c r="AE101" s="77">
        <v>5295</v>
      </c>
      <c r="AF101" s="76">
        <v>5649</v>
      </c>
      <c r="AG101" s="57">
        <v>4119</v>
      </c>
      <c r="AH101" s="78"/>
      <c r="AI101" s="62">
        <f t="shared" si="33"/>
        <v>-1.1972511543004402E-2</v>
      </c>
      <c r="AJ101" s="63"/>
      <c r="AK101" s="71">
        <f t="shared" si="30"/>
        <v>7.8408595905328886E-3</v>
      </c>
      <c r="AL101" s="72">
        <f t="shared" si="31"/>
        <v>-9.1261808367071526E-2</v>
      </c>
      <c r="AM101" s="79">
        <f t="shared" si="34"/>
        <v>-0.13924785828372296</v>
      </c>
      <c r="AN101" s="79">
        <f t="shared" si="34"/>
        <v>0.47728220091704876</v>
      </c>
      <c r="AO101" s="80">
        <f t="shared" si="34"/>
        <v>-0.22388704797579601</v>
      </c>
    </row>
    <row r="102" spans="1:41">
      <c r="A102" s="152"/>
      <c r="B102" s="141"/>
      <c r="C102" s="154"/>
      <c r="D102" s="82" t="s">
        <v>164</v>
      </c>
      <c r="E102" s="58">
        <v>2103</v>
      </c>
      <c r="F102" s="56">
        <v>2107</v>
      </c>
      <c r="G102" s="57">
        <v>2227</v>
      </c>
      <c r="H102" s="58">
        <v>2079</v>
      </c>
      <c r="I102" s="56">
        <v>2975</v>
      </c>
      <c r="J102" s="59">
        <v>1947</v>
      </c>
      <c r="K102" s="60">
        <v>1828</v>
      </c>
      <c r="L102" s="57">
        <v>1859</v>
      </c>
      <c r="M102" s="57">
        <v>2028</v>
      </c>
      <c r="N102" s="61">
        <v>2911</v>
      </c>
      <c r="O102" s="61">
        <v>544</v>
      </c>
      <c r="Q102" s="62">
        <f t="shared" si="25"/>
        <v>8.7618455802392414E-2</v>
      </c>
      <c r="R102" s="63">
        <f t="shared" si="26"/>
        <v>-0.18368804456506213</v>
      </c>
      <c r="S102" s="73">
        <f t="shared" si="27"/>
        <v>-1.1412268188302425E-2</v>
      </c>
      <c r="T102" s="73">
        <f t="shared" si="28"/>
        <v>-0.12073112073112073</v>
      </c>
      <c r="U102" s="73">
        <f t="shared" si="29"/>
        <v>0.59245076586433265</v>
      </c>
      <c r="V102" s="73">
        <f t="shared" si="21"/>
        <v>4.1602465331278891E-2</v>
      </c>
      <c r="W102" s="73">
        <f t="shared" si="22"/>
        <v>0.40019240019240021</v>
      </c>
      <c r="Y102" s="74">
        <v>0</v>
      </c>
      <c r="Z102" s="75">
        <v>0</v>
      </c>
      <c r="AA102" s="76">
        <v>0</v>
      </c>
      <c r="AB102" s="74">
        <v>0</v>
      </c>
      <c r="AC102" s="75">
        <v>0</v>
      </c>
      <c r="AD102" s="76">
        <v>0</v>
      </c>
      <c r="AE102" s="77">
        <v>0</v>
      </c>
      <c r="AF102" s="76">
        <v>0</v>
      </c>
      <c r="AG102" s="57">
        <v>2028</v>
      </c>
      <c r="AH102" s="78"/>
      <c r="AI102" s="62" t="str">
        <f t="shared" si="33"/>
        <v/>
      </c>
      <c r="AJ102" s="63"/>
      <c r="AK102" s="71" t="str">
        <f t="shared" si="30"/>
        <v/>
      </c>
      <c r="AL102" s="72" t="str">
        <f t="shared" si="31"/>
        <v/>
      </c>
      <c r="AM102" s="79" t="str">
        <f t="shared" si="34"/>
        <v/>
      </c>
      <c r="AN102" s="79" t="str">
        <f t="shared" si="34"/>
        <v/>
      </c>
      <c r="AO102" s="80" t="str">
        <f t="shared" si="34"/>
        <v/>
      </c>
    </row>
    <row r="103" spans="1:41">
      <c r="A103" s="152"/>
      <c r="B103" s="141"/>
      <c r="C103" s="154"/>
      <c r="D103" s="82" t="s">
        <v>165</v>
      </c>
      <c r="E103" s="58">
        <v>1407</v>
      </c>
      <c r="F103" s="56">
        <v>1188</v>
      </c>
      <c r="G103" s="57">
        <v>1503</v>
      </c>
      <c r="H103" s="58">
        <v>1331</v>
      </c>
      <c r="I103" s="56">
        <v>1896</v>
      </c>
      <c r="J103" s="59">
        <v>1849</v>
      </c>
      <c r="K103" s="60">
        <v>1638</v>
      </c>
      <c r="L103" s="57">
        <v>1291</v>
      </c>
      <c r="M103" s="57">
        <v>1400</v>
      </c>
      <c r="N103" s="61">
        <v>1799</v>
      </c>
      <c r="O103" s="61">
        <v>378</v>
      </c>
      <c r="Q103" s="62">
        <f t="shared" si="25"/>
        <v>0.23865300146412885</v>
      </c>
      <c r="R103" s="63">
        <f t="shared" si="26"/>
        <v>-0.14716312056737588</v>
      </c>
      <c r="S103" s="73">
        <f t="shared" si="27"/>
        <v>-5.4015636105188343E-2</v>
      </c>
      <c r="T103" s="73">
        <f t="shared" si="28"/>
        <v>0.23065364387678436</v>
      </c>
      <c r="U103" s="73">
        <f t="shared" si="29"/>
        <v>9.8290598290598288E-2</v>
      </c>
      <c r="V103" s="73">
        <f t="shared" si="21"/>
        <v>-0.24283396430502974</v>
      </c>
      <c r="W103" s="73">
        <f t="shared" si="22"/>
        <v>0.35161532682193841</v>
      </c>
      <c r="Y103" s="74">
        <v>0</v>
      </c>
      <c r="Z103" s="75">
        <v>0</v>
      </c>
      <c r="AA103" s="76">
        <v>0</v>
      </c>
      <c r="AB103" s="74">
        <v>0</v>
      </c>
      <c r="AC103" s="75">
        <v>0</v>
      </c>
      <c r="AD103" s="76">
        <v>0</v>
      </c>
      <c r="AE103" s="77">
        <v>0</v>
      </c>
      <c r="AF103" s="76">
        <v>0</v>
      </c>
      <c r="AG103" s="57">
        <v>1400</v>
      </c>
      <c r="AH103" s="78"/>
      <c r="AI103" s="62" t="str">
        <f t="shared" si="33"/>
        <v/>
      </c>
      <c r="AJ103" s="63"/>
      <c r="AK103" s="71" t="str">
        <f t="shared" si="30"/>
        <v/>
      </c>
      <c r="AL103" s="72" t="str">
        <f t="shared" si="31"/>
        <v/>
      </c>
      <c r="AM103" s="79" t="str">
        <f t="shared" si="34"/>
        <v/>
      </c>
      <c r="AN103" s="79" t="str">
        <f t="shared" si="34"/>
        <v/>
      </c>
      <c r="AO103" s="80" t="str">
        <f t="shared" si="34"/>
        <v/>
      </c>
    </row>
    <row r="104" spans="1:41">
      <c r="A104" s="152"/>
      <c r="B104" s="141"/>
      <c r="C104" s="154"/>
      <c r="D104" s="82" t="s">
        <v>166</v>
      </c>
      <c r="E104" s="58">
        <v>4840</v>
      </c>
      <c r="F104" s="56">
        <v>4219</v>
      </c>
      <c r="G104" s="57">
        <v>5037</v>
      </c>
      <c r="H104" s="58">
        <v>4022</v>
      </c>
      <c r="I104" s="56">
        <v>6370</v>
      </c>
      <c r="J104" s="59">
        <v>3651</v>
      </c>
      <c r="K104" s="60">
        <v>4019</v>
      </c>
      <c r="L104" s="57">
        <v>3121</v>
      </c>
      <c r="M104" s="57">
        <v>1307</v>
      </c>
      <c r="N104" s="61">
        <v>2435</v>
      </c>
      <c r="O104" s="61">
        <v>865</v>
      </c>
      <c r="Q104" s="62">
        <f t="shared" si="25"/>
        <v>-3.7599318955732122E-3</v>
      </c>
      <c r="R104" s="63">
        <f t="shared" si="26"/>
        <v>-0.39849035106458736</v>
      </c>
      <c r="S104" s="73">
        <f t="shared" si="27"/>
        <v>-0.16900826446280992</v>
      </c>
      <c r="T104" s="73">
        <f t="shared" si="28"/>
        <v>-7.4589756340129288E-4</v>
      </c>
      <c r="U104" s="73">
        <f t="shared" si="29"/>
        <v>-0.39412789251057478</v>
      </c>
      <c r="V104" s="73">
        <f t="shared" si="21"/>
        <v>-0.64201588605861404</v>
      </c>
      <c r="W104" s="73">
        <f t="shared" si="22"/>
        <v>-0.39457981103928391</v>
      </c>
      <c r="Y104" s="74">
        <v>7695</v>
      </c>
      <c r="Z104" s="75">
        <v>4990</v>
      </c>
      <c r="AA104" s="76">
        <v>7586</v>
      </c>
      <c r="AB104" s="74">
        <v>5638</v>
      </c>
      <c r="AC104" s="75">
        <v>7663</v>
      </c>
      <c r="AD104" s="76">
        <v>5121</v>
      </c>
      <c r="AE104" s="77">
        <v>3591</v>
      </c>
      <c r="AF104" s="76">
        <v>4126</v>
      </c>
      <c r="AG104" s="57">
        <v>1307</v>
      </c>
      <c r="AH104" s="78"/>
      <c r="AI104" s="62">
        <f t="shared" si="33"/>
        <v>-9.1214049627546742E-2</v>
      </c>
      <c r="AJ104" s="63"/>
      <c r="AK104" s="71">
        <f t="shared" si="30"/>
        <v>-1.4165042235217674E-2</v>
      </c>
      <c r="AL104" s="72">
        <f t="shared" si="31"/>
        <v>-9.1699184107839657E-2</v>
      </c>
      <c r="AM104" s="79">
        <f t="shared" si="34"/>
        <v>-0.2673164392462638</v>
      </c>
      <c r="AN104" s="79">
        <f t="shared" si="34"/>
        <v>0.53567134268537075</v>
      </c>
      <c r="AO104" s="80">
        <f t="shared" si="34"/>
        <v>-0.32494068020036909</v>
      </c>
    </row>
    <row r="105" spans="1:41">
      <c r="A105" s="152"/>
      <c r="B105" s="141"/>
      <c r="C105" s="154"/>
      <c r="D105" s="82" t="s">
        <v>167</v>
      </c>
      <c r="E105" s="58">
        <v>3437</v>
      </c>
      <c r="F105" s="56">
        <v>3231</v>
      </c>
      <c r="G105" s="57">
        <v>3315</v>
      </c>
      <c r="H105" s="58">
        <v>3202</v>
      </c>
      <c r="I105" s="56">
        <v>4709</v>
      </c>
      <c r="J105" s="59">
        <v>3053</v>
      </c>
      <c r="K105" s="60">
        <v>2730</v>
      </c>
      <c r="L105" s="57">
        <v>3077</v>
      </c>
      <c r="M105" s="57">
        <v>2496</v>
      </c>
      <c r="N105" s="61">
        <v>1686</v>
      </c>
      <c r="O105" s="61">
        <v>810</v>
      </c>
      <c r="Q105" s="62">
        <f t="shared" si="25"/>
        <v>9.8267053991786035E-2</v>
      </c>
      <c r="R105" s="63">
        <f t="shared" si="26"/>
        <v>-0.24270339292229112</v>
      </c>
      <c r="S105" s="73">
        <f t="shared" si="27"/>
        <v>-6.8373581611870821E-2</v>
      </c>
      <c r="T105" s="73">
        <f t="shared" si="28"/>
        <v>-0.14740787008119924</v>
      </c>
      <c r="U105" s="73">
        <f t="shared" si="29"/>
        <v>-0.38241758241758239</v>
      </c>
      <c r="V105" s="73">
        <f t="shared" si="21"/>
        <v>-0.18244349819849329</v>
      </c>
      <c r="W105" s="73">
        <f t="shared" si="22"/>
        <v>-0.47345409119300436</v>
      </c>
      <c r="Y105" s="74">
        <v>4538</v>
      </c>
      <c r="Z105" s="75">
        <v>3700</v>
      </c>
      <c r="AA105" s="76">
        <v>4327</v>
      </c>
      <c r="AB105" s="74">
        <v>3904</v>
      </c>
      <c r="AC105" s="75">
        <v>5102</v>
      </c>
      <c r="AD105" s="76">
        <v>3658</v>
      </c>
      <c r="AE105" s="77">
        <v>3259</v>
      </c>
      <c r="AF105" s="76">
        <v>3718</v>
      </c>
      <c r="AG105" s="57">
        <v>2496</v>
      </c>
      <c r="AH105" s="78"/>
      <c r="AI105" s="62">
        <f t="shared" si="33"/>
        <v>7.879029048945484E-3</v>
      </c>
      <c r="AJ105" s="63"/>
      <c r="AK105" s="71">
        <f t="shared" si="30"/>
        <v>-4.6496253856324374E-2</v>
      </c>
      <c r="AL105" s="72">
        <f t="shared" si="31"/>
        <v>-6.3012295081967207E-2</v>
      </c>
      <c r="AM105" s="79">
        <f t="shared" si="34"/>
        <v>-0.13970912296165711</v>
      </c>
      <c r="AN105" s="79">
        <f t="shared" si="34"/>
        <v>0.37891891891891893</v>
      </c>
      <c r="AO105" s="80">
        <f t="shared" si="34"/>
        <v>-0.15461058470071642</v>
      </c>
    </row>
    <row r="106" spans="1:41">
      <c r="A106" s="152"/>
      <c r="B106" s="141"/>
      <c r="C106" s="154"/>
      <c r="D106" s="82" t="s">
        <v>168</v>
      </c>
      <c r="E106" s="58">
        <v>5905</v>
      </c>
      <c r="F106" s="56">
        <v>5022</v>
      </c>
      <c r="G106" s="57">
        <v>5771</v>
      </c>
      <c r="H106" s="58">
        <v>5350</v>
      </c>
      <c r="I106" s="56">
        <v>6849</v>
      </c>
      <c r="J106" s="59">
        <v>5205</v>
      </c>
      <c r="K106" s="60">
        <v>5101</v>
      </c>
      <c r="L106" s="57">
        <v>4760</v>
      </c>
      <c r="M106" s="57">
        <v>3995</v>
      </c>
      <c r="N106" s="61">
        <v>4478</v>
      </c>
      <c r="O106" s="61">
        <v>1013</v>
      </c>
      <c r="Q106" s="62">
        <f t="shared" si="25"/>
        <v>4.2280512636243862E-2</v>
      </c>
      <c r="R106" s="63">
        <f t="shared" si="26"/>
        <v>-0.20386118133762354</v>
      </c>
      <c r="S106" s="73">
        <f t="shared" si="27"/>
        <v>-9.3988145639288742E-2</v>
      </c>
      <c r="T106" s="73">
        <f t="shared" si="28"/>
        <v>-4.6542056074766358E-2</v>
      </c>
      <c r="U106" s="73">
        <f t="shared" si="29"/>
        <v>-0.1221329151146834</v>
      </c>
      <c r="V106" s="73">
        <f t="shared" si="21"/>
        <v>-0.23246878001921228</v>
      </c>
      <c r="W106" s="73">
        <f t="shared" si="22"/>
        <v>-0.16299065420560749</v>
      </c>
      <c r="Y106" s="74">
        <v>3750</v>
      </c>
      <c r="Z106" s="75">
        <v>2778</v>
      </c>
      <c r="AA106" s="76">
        <v>5613</v>
      </c>
      <c r="AB106" s="74">
        <v>5859</v>
      </c>
      <c r="AC106" s="75">
        <v>5984</v>
      </c>
      <c r="AD106" s="76">
        <v>5654</v>
      </c>
      <c r="AE106" s="77">
        <v>5043</v>
      </c>
      <c r="AF106" s="76">
        <v>5446</v>
      </c>
      <c r="AG106" s="57">
        <v>3995</v>
      </c>
      <c r="AH106" s="78"/>
      <c r="AI106" s="62">
        <f t="shared" si="33"/>
        <v>0.44114982291409277</v>
      </c>
      <c r="AJ106" s="63"/>
      <c r="AK106" s="71">
        <f t="shared" si="30"/>
        <v>0.49680000000000002</v>
      </c>
      <c r="AL106" s="72">
        <f t="shared" si="31"/>
        <v>-3.4988905956647894E-2</v>
      </c>
      <c r="AM106" s="79">
        <f t="shared" si="34"/>
        <v>0.56240000000000001</v>
      </c>
      <c r="AN106" s="79">
        <f t="shared" si="34"/>
        <v>1.1540676745860332</v>
      </c>
      <c r="AO106" s="80">
        <f t="shared" si="34"/>
        <v>7.3044717619811152E-3</v>
      </c>
    </row>
    <row r="107" spans="1:41">
      <c r="A107" s="152"/>
      <c r="B107" s="141"/>
      <c r="C107" s="154"/>
      <c r="D107" s="82" t="s">
        <v>169</v>
      </c>
      <c r="E107" s="58">
        <v>4215</v>
      </c>
      <c r="F107" s="56">
        <v>3574</v>
      </c>
      <c r="G107" s="57">
        <v>4289</v>
      </c>
      <c r="H107" s="58">
        <v>3522</v>
      </c>
      <c r="I107" s="56">
        <v>5095</v>
      </c>
      <c r="J107" s="59">
        <v>3009</v>
      </c>
      <c r="K107" s="60">
        <v>3359</v>
      </c>
      <c r="L107" s="57">
        <v>2581</v>
      </c>
      <c r="M107" s="57">
        <v>2776</v>
      </c>
      <c r="N107" s="61">
        <v>3868</v>
      </c>
      <c r="O107" s="61">
        <v>578</v>
      </c>
      <c r="Q107" s="62">
        <f t="shared" si="25"/>
        <v>-3.7423414472594799E-2</v>
      </c>
      <c r="R107" s="63">
        <f t="shared" si="26"/>
        <v>-0.25030104937209702</v>
      </c>
      <c r="S107" s="73">
        <f t="shared" si="27"/>
        <v>-0.16441281138790034</v>
      </c>
      <c r="T107" s="73">
        <f t="shared" si="28"/>
        <v>-4.6280522430437253E-2</v>
      </c>
      <c r="U107" s="73">
        <f t="shared" si="29"/>
        <v>0.15153319440309615</v>
      </c>
      <c r="V107" s="73">
        <f t="shared" si="21"/>
        <v>-7.7434363575938844E-2</v>
      </c>
      <c r="W107" s="73">
        <f t="shared" si="22"/>
        <v>9.8239636570130601E-2</v>
      </c>
      <c r="Y107" s="74">
        <v>6579</v>
      </c>
      <c r="Z107" s="75">
        <v>4786</v>
      </c>
      <c r="AA107" s="76">
        <v>6360</v>
      </c>
      <c r="AB107" s="74">
        <v>5660</v>
      </c>
      <c r="AC107" s="75">
        <v>7134</v>
      </c>
      <c r="AD107" s="76">
        <v>5738</v>
      </c>
      <c r="AE107" s="77">
        <v>4623</v>
      </c>
      <c r="AF107" s="76">
        <v>5354</v>
      </c>
      <c r="AG107" s="57">
        <v>2776</v>
      </c>
      <c r="AH107" s="78"/>
      <c r="AI107" s="62">
        <f t="shared" si="33"/>
        <v>4.5528913963328629E-2</v>
      </c>
      <c r="AJ107" s="63"/>
      <c r="AK107" s="71">
        <f t="shared" si="30"/>
        <v>-3.3287733698130414E-2</v>
      </c>
      <c r="AL107" s="72">
        <f t="shared" si="31"/>
        <v>1.3780918727915195E-2</v>
      </c>
      <c r="AM107" s="79">
        <f t="shared" si="34"/>
        <v>-0.13968688250493996</v>
      </c>
      <c r="AN107" s="79">
        <f t="shared" si="34"/>
        <v>0.49059757626410366</v>
      </c>
      <c r="AO107" s="80">
        <f t="shared" si="34"/>
        <v>-9.7798742138364786E-2</v>
      </c>
    </row>
    <row r="108" spans="1:41">
      <c r="A108" s="152"/>
      <c r="B108" s="141"/>
      <c r="C108" s="154"/>
      <c r="D108" s="82" t="s">
        <v>170</v>
      </c>
      <c r="E108" s="58">
        <v>5118</v>
      </c>
      <c r="F108" s="56">
        <v>4391</v>
      </c>
      <c r="G108" s="57">
        <v>5384</v>
      </c>
      <c r="H108" s="58">
        <v>4651</v>
      </c>
      <c r="I108" s="56">
        <v>6167</v>
      </c>
      <c r="J108" s="59">
        <v>3900</v>
      </c>
      <c r="K108" s="60">
        <v>946</v>
      </c>
      <c r="L108" s="57">
        <v>0</v>
      </c>
      <c r="M108" s="57">
        <v>0</v>
      </c>
      <c r="N108" s="61">
        <v>2296</v>
      </c>
      <c r="O108" s="61">
        <v>981</v>
      </c>
      <c r="Q108" s="62">
        <f t="shared" si="25"/>
        <v>-1.1750486805881958E-2</v>
      </c>
      <c r="R108" s="63">
        <f t="shared" si="26"/>
        <v>-0.93572496263079219</v>
      </c>
      <c r="S108" s="73">
        <f t="shared" si="27"/>
        <v>-9.1246580695584209E-2</v>
      </c>
      <c r="T108" s="73">
        <f t="shared" si="28"/>
        <v>-0.79660288110083854</v>
      </c>
      <c r="U108" s="73">
        <f t="shared" si="29"/>
        <v>1.427061310782241</v>
      </c>
      <c r="V108" s="73">
        <f t="shared" si="21"/>
        <v>-1</v>
      </c>
      <c r="W108" s="73">
        <f t="shared" si="22"/>
        <v>-0.50634272199526986</v>
      </c>
      <c r="Y108" s="74">
        <v>6014</v>
      </c>
      <c r="Z108" s="75">
        <v>4660</v>
      </c>
      <c r="AA108" s="76">
        <v>6572</v>
      </c>
      <c r="AB108" s="74">
        <v>5298</v>
      </c>
      <c r="AC108" s="75">
        <v>6002</v>
      </c>
      <c r="AD108" s="76">
        <v>4052</v>
      </c>
      <c r="AE108" s="77">
        <v>1701</v>
      </c>
      <c r="AF108" s="76">
        <v>45</v>
      </c>
      <c r="AG108" s="57">
        <v>0</v>
      </c>
      <c r="AH108" s="78"/>
      <c r="AI108" s="62">
        <f t="shared" si="33"/>
        <v>-0.10982256755189609</v>
      </c>
      <c r="AJ108" s="63"/>
      <c r="AK108" s="71">
        <f t="shared" si="30"/>
        <v>9.2783505154639179E-2</v>
      </c>
      <c r="AL108" s="72">
        <f t="shared" si="31"/>
        <v>-0.23518308795771989</v>
      </c>
      <c r="AM108" s="79">
        <f t="shared" si="34"/>
        <v>-0.11905553708014632</v>
      </c>
      <c r="AN108" s="79">
        <f t="shared" si="34"/>
        <v>0.28798283261802576</v>
      </c>
      <c r="AO108" s="80">
        <f t="shared" si="34"/>
        <v>-0.38344491783323187</v>
      </c>
    </row>
    <row r="109" spans="1:41">
      <c r="A109" s="152"/>
      <c r="B109" s="142"/>
      <c r="C109" s="154"/>
      <c r="D109" s="85" t="s">
        <v>171</v>
      </c>
      <c r="E109" s="58">
        <v>2795</v>
      </c>
      <c r="F109" s="56">
        <v>2416</v>
      </c>
      <c r="G109" s="57">
        <v>2913</v>
      </c>
      <c r="H109" s="58">
        <v>2562</v>
      </c>
      <c r="I109" s="56">
        <v>3072</v>
      </c>
      <c r="J109" s="59">
        <v>1653</v>
      </c>
      <c r="K109" s="60">
        <v>2065</v>
      </c>
      <c r="L109" s="57">
        <v>2099</v>
      </c>
      <c r="M109" s="57">
        <v>1627</v>
      </c>
      <c r="N109" s="61">
        <v>2624</v>
      </c>
      <c r="O109" s="61">
        <v>301</v>
      </c>
      <c r="Q109" s="62">
        <f t="shared" si="25"/>
        <v>-0.10302806499261448</v>
      </c>
      <c r="R109" s="63">
        <f t="shared" si="26"/>
        <v>-0.20529710443255111</v>
      </c>
      <c r="S109" s="73">
        <f t="shared" si="27"/>
        <v>-8.3363148479427551E-2</v>
      </c>
      <c r="T109" s="73">
        <f t="shared" si="28"/>
        <v>-0.19398907103825136</v>
      </c>
      <c r="U109" s="73">
        <f t="shared" si="29"/>
        <v>0.27070217917675543</v>
      </c>
      <c r="V109" s="73">
        <f t="shared" si="21"/>
        <v>-1.572897761645493E-2</v>
      </c>
      <c r="W109" s="73">
        <f t="shared" si="22"/>
        <v>2.4199843871975019E-2</v>
      </c>
      <c r="Y109" s="74">
        <v>3502</v>
      </c>
      <c r="Z109" s="75">
        <v>2974</v>
      </c>
      <c r="AA109" s="76">
        <v>3808</v>
      </c>
      <c r="AB109" s="74">
        <v>3298</v>
      </c>
      <c r="AC109" s="75">
        <v>3761</v>
      </c>
      <c r="AD109" s="76">
        <v>3161</v>
      </c>
      <c r="AE109" s="77">
        <v>2709</v>
      </c>
      <c r="AF109" s="76">
        <v>2821</v>
      </c>
      <c r="AG109" s="57">
        <v>1627</v>
      </c>
      <c r="AH109" s="78"/>
      <c r="AI109" s="62">
        <f t="shared" si="33"/>
        <v>-6.2232594321275769E-3</v>
      </c>
      <c r="AJ109" s="63"/>
      <c r="AK109" s="71">
        <f t="shared" si="30"/>
        <v>8.7378640776699032E-2</v>
      </c>
      <c r="AL109" s="72">
        <f t="shared" si="31"/>
        <v>-4.1540327471194662E-2</v>
      </c>
      <c r="AM109" s="79">
        <f t="shared" si="34"/>
        <v>-5.8252427184466021E-2</v>
      </c>
      <c r="AN109" s="79">
        <f t="shared" si="34"/>
        <v>0.26462676529926027</v>
      </c>
      <c r="AO109" s="80">
        <f t="shared" si="34"/>
        <v>-0.16990546218487396</v>
      </c>
    </row>
    <row r="110" spans="1:41">
      <c r="A110" s="152"/>
      <c r="B110" s="111" t="s">
        <v>172</v>
      </c>
      <c r="C110" s="154"/>
      <c r="D110" s="81" t="s">
        <v>173</v>
      </c>
      <c r="E110" s="58">
        <v>2563</v>
      </c>
      <c r="F110" s="56">
        <v>2511</v>
      </c>
      <c r="G110" s="57">
        <v>3176</v>
      </c>
      <c r="H110" s="58">
        <v>2324</v>
      </c>
      <c r="I110" s="56">
        <v>4922</v>
      </c>
      <c r="J110" s="59">
        <v>2988</v>
      </c>
      <c r="K110" s="60">
        <v>2481</v>
      </c>
      <c r="L110" s="57">
        <v>2954</v>
      </c>
      <c r="M110" s="57">
        <v>3169</v>
      </c>
      <c r="N110" s="61">
        <v>2733</v>
      </c>
      <c r="O110" s="61">
        <v>747</v>
      </c>
      <c r="Q110" s="62">
        <f t="shared" si="25"/>
        <v>0.2404848484848485</v>
      </c>
      <c r="R110" s="63">
        <f t="shared" si="26"/>
        <v>-0.15927301153019346</v>
      </c>
      <c r="S110" s="73">
        <f t="shared" si="27"/>
        <v>-9.3250097541943036E-2</v>
      </c>
      <c r="T110" s="73">
        <f t="shared" si="28"/>
        <v>6.7555938037865748E-2</v>
      </c>
      <c r="U110" s="73">
        <f t="shared" si="29"/>
        <v>0.10157194679564692</v>
      </c>
      <c r="V110" s="73">
        <f t="shared" si="21"/>
        <v>6.0575635876840693E-2</v>
      </c>
      <c r="W110" s="73">
        <f t="shared" si="22"/>
        <v>0.17598967297762477</v>
      </c>
      <c r="Y110" s="74">
        <v>4093</v>
      </c>
      <c r="Z110" s="75">
        <v>3819</v>
      </c>
      <c r="AA110" s="76">
        <v>4248</v>
      </c>
      <c r="AB110" s="74">
        <v>4108</v>
      </c>
      <c r="AC110" s="75">
        <v>6165</v>
      </c>
      <c r="AD110" s="76">
        <v>3988</v>
      </c>
      <c r="AE110" s="77">
        <v>3799</v>
      </c>
      <c r="AF110" s="76">
        <v>4236</v>
      </c>
      <c r="AG110" s="57">
        <v>3169</v>
      </c>
      <c r="AH110" s="78"/>
      <c r="AI110" s="62">
        <f t="shared" si="33"/>
        <v>0.17277960526315789</v>
      </c>
      <c r="AJ110" s="63"/>
      <c r="AK110" s="71">
        <f t="shared" si="30"/>
        <v>3.7869533349621308E-2</v>
      </c>
      <c r="AL110" s="72">
        <f t="shared" si="31"/>
        <v>-2.9211295034079845E-2</v>
      </c>
      <c r="AM110" s="79">
        <f t="shared" si="34"/>
        <v>3.6647935499633522E-3</v>
      </c>
      <c r="AN110" s="79">
        <f t="shared" si="34"/>
        <v>0.61429693637077765</v>
      </c>
      <c r="AO110" s="80">
        <f t="shared" si="34"/>
        <v>-6.120527306967985E-2</v>
      </c>
    </row>
    <row r="111" spans="1:41">
      <c r="A111" s="152"/>
      <c r="B111" s="111" t="s">
        <v>174</v>
      </c>
      <c r="C111" s="154"/>
      <c r="D111" s="82" t="s">
        <v>175</v>
      </c>
      <c r="E111" s="58">
        <v>1914</v>
      </c>
      <c r="F111" s="56">
        <v>1659</v>
      </c>
      <c r="G111" s="57">
        <v>1977</v>
      </c>
      <c r="H111" s="58">
        <v>1828</v>
      </c>
      <c r="I111" s="56">
        <v>3147</v>
      </c>
      <c r="J111" s="59">
        <v>1845</v>
      </c>
      <c r="K111" s="60">
        <v>1607</v>
      </c>
      <c r="L111" s="57">
        <v>1461</v>
      </c>
      <c r="M111" s="57">
        <v>1433</v>
      </c>
      <c r="N111" s="61">
        <v>1832</v>
      </c>
      <c r="O111" s="61">
        <v>394</v>
      </c>
      <c r="Q111" s="62">
        <f t="shared" si="25"/>
        <v>0.22882882882882882</v>
      </c>
      <c r="R111" s="63">
        <f t="shared" si="26"/>
        <v>-0.34002932551319648</v>
      </c>
      <c r="S111" s="73">
        <f t="shared" si="27"/>
        <v>-4.4932079414838039E-2</v>
      </c>
      <c r="T111" s="73">
        <f t="shared" si="28"/>
        <v>-0.12089715536105033</v>
      </c>
      <c r="U111" s="73">
        <f t="shared" si="29"/>
        <v>0.14001244555071563</v>
      </c>
      <c r="V111" s="73">
        <f t="shared" si="21"/>
        <v>-0.22330623306233063</v>
      </c>
      <c r="W111" s="73">
        <f t="shared" si="22"/>
        <v>2.1881838074398249E-3</v>
      </c>
      <c r="Y111" s="74">
        <v>0</v>
      </c>
      <c r="Z111" s="75">
        <v>0</v>
      </c>
      <c r="AA111" s="76">
        <v>0</v>
      </c>
      <c r="AB111" s="74">
        <v>0</v>
      </c>
      <c r="AC111" s="75">
        <v>0</v>
      </c>
      <c r="AD111" s="76">
        <v>0</v>
      </c>
      <c r="AE111" s="77">
        <v>0</v>
      </c>
      <c r="AF111" s="76">
        <v>0</v>
      </c>
      <c r="AG111" s="57">
        <v>1433</v>
      </c>
      <c r="AH111" s="78"/>
      <c r="AI111" s="62" t="str">
        <f t="shared" si="33"/>
        <v/>
      </c>
      <c r="AJ111" s="63"/>
      <c r="AK111" s="71" t="str">
        <f t="shared" si="30"/>
        <v/>
      </c>
      <c r="AL111" s="72" t="str">
        <f t="shared" si="31"/>
        <v/>
      </c>
      <c r="AM111" s="79" t="str">
        <f t="shared" si="34"/>
        <v/>
      </c>
      <c r="AN111" s="79" t="str">
        <f t="shared" si="34"/>
        <v/>
      </c>
      <c r="AO111" s="80" t="str">
        <f t="shared" si="34"/>
        <v/>
      </c>
    </row>
    <row r="112" spans="1:41">
      <c r="A112" s="152"/>
      <c r="B112" s="111" t="s">
        <v>176</v>
      </c>
      <c r="C112" s="154"/>
      <c r="D112" s="82" t="s">
        <v>177</v>
      </c>
      <c r="E112" s="58">
        <v>3060</v>
      </c>
      <c r="F112" s="56">
        <v>2863</v>
      </c>
      <c r="G112" s="57">
        <v>3293</v>
      </c>
      <c r="H112" s="58">
        <v>3098</v>
      </c>
      <c r="I112" s="56">
        <v>3489</v>
      </c>
      <c r="J112" s="59">
        <v>3050</v>
      </c>
      <c r="K112" s="60">
        <v>2426</v>
      </c>
      <c r="L112" s="57">
        <v>2841</v>
      </c>
      <c r="M112" s="57">
        <v>3309</v>
      </c>
      <c r="N112" s="61">
        <v>1247</v>
      </c>
      <c r="O112" s="61">
        <v>670</v>
      </c>
      <c r="Q112" s="62">
        <f t="shared" si="25"/>
        <v>4.5681423611111112E-2</v>
      </c>
      <c r="R112" s="63">
        <f t="shared" si="26"/>
        <v>-0.11009650306111861</v>
      </c>
      <c r="S112" s="73">
        <f t="shared" si="27"/>
        <v>1.241830065359477E-2</v>
      </c>
      <c r="T112" s="73">
        <f t="shared" si="28"/>
        <v>-0.21691413815364752</v>
      </c>
      <c r="U112" s="73">
        <f t="shared" si="29"/>
        <v>-0.48598516075845011</v>
      </c>
      <c r="V112" s="73">
        <f t="shared" si="21"/>
        <v>8.4918032786885242E-2</v>
      </c>
      <c r="W112" s="73">
        <f t="shared" si="22"/>
        <v>-0.59748224661071658</v>
      </c>
      <c r="Y112" s="74">
        <v>3192</v>
      </c>
      <c r="Z112" s="75">
        <v>2731</v>
      </c>
      <c r="AA112" s="76">
        <v>2912</v>
      </c>
      <c r="AB112" s="74">
        <v>2902</v>
      </c>
      <c r="AC112" s="75">
        <v>4073</v>
      </c>
      <c r="AD112" s="76">
        <v>2737</v>
      </c>
      <c r="AE112" s="77">
        <v>2455</v>
      </c>
      <c r="AF112" s="76">
        <v>2653</v>
      </c>
      <c r="AG112" s="57">
        <v>3309</v>
      </c>
      <c r="AH112" s="78"/>
      <c r="AI112" s="62">
        <f t="shared" si="33"/>
        <v>9.9264289756649693E-2</v>
      </c>
      <c r="AJ112" s="63"/>
      <c r="AK112" s="71">
        <f t="shared" si="30"/>
        <v>-8.771929824561403E-2</v>
      </c>
      <c r="AL112" s="72">
        <f t="shared" si="31"/>
        <v>-5.685733976567884E-2</v>
      </c>
      <c r="AM112" s="79">
        <f t="shared" si="34"/>
        <v>-9.0852130325814531E-2</v>
      </c>
      <c r="AN112" s="79">
        <f t="shared" si="34"/>
        <v>0.49139509337239107</v>
      </c>
      <c r="AO112" s="80">
        <f t="shared" si="34"/>
        <v>-6.0096153846153848E-2</v>
      </c>
    </row>
    <row r="113" spans="1:41">
      <c r="A113" s="152"/>
      <c r="B113" s="111" t="s">
        <v>178</v>
      </c>
      <c r="C113" s="154"/>
      <c r="D113" s="82" t="s">
        <v>179</v>
      </c>
      <c r="E113" s="58">
        <v>4213</v>
      </c>
      <c r="F113" s="56">
        <v>4080</v>
      </c>
      <c r="G113" s="57">
        <v>3933</v>
      </c>
      <c r="H113" s="58">
        <v>3798</v>
      </c>
      <c r="I113" s="56">
        <v>5186</v>
      </c>
      <c r="J113" s="59">
        <v>3507</v>
      </c>
      <c r="K113" s="60">
        <v>3264</v>
      </c>
      <c r="L113" s="57">
        <v>3725</v>
      </c>
      <c r="M113" s="57">
        <v>3517</v>
      </c>
      <c r="N113" s="61">
        <v>2011</v>
      </c>
      <c r="O113" s="61">
        <v>1062</v>
      </c>
      <c r="Q113" s="62">
        <f t="shared" si="25"/>
        <v>2.1675118599705546E-2</v>
      </c>
      <c r="R113" s="63">
        <f t="shared" si="26"/>
        <v>-0.15891441838123449</v>
      </c>
      <c r="S113" s="73">
        <f t="shared" si="27"/>
        <v>-9.8504628530738186E-2</v>
      </c>
      <c r="T113" s="73">
        <f t="shared" si="28"/>
        <v>-0.14060031595576619</v>
      </c>
      <c r="U113" s="73">
        <f t="shared" si="29"/>
        <v>-0.38388480392156865</v>
      </c>
      <c r="V113" s="73">
        <f t="shared" si="21"/>
        <v>2.8514399771884802E-3</v>
      </c>
      <c r="W113" s="73">
        <f t="shared" si="22"/>
        <v>-0.47051079515534494</v>
      </c>
      <c r="Y113" s="74">
        <v>3364</v>
      </c>
      <c r="Z113" s="75">
        <v>3315</v>
      </c>
      <c r="AA113" s="76">
        <v>3670</v>
      </c>
      <c r="AB113" s="74">
        <v>4066</v>
      </c>
      <c r="AC113" s="75">
        <v>5982</v>
      </c>
      <c r="AD113" s="76">
        <v>4299</v>
      </c>
      <c r="AE113" s="77">
        <v>4062</v>
      </c>
      <c r="AF113" s="76">
        <v>2670</v>
      </c>
      <c r="AG113" s="57">
        <v>3517</v>
      </c>
      <c r="AH113" s="78"/>
      <c r="AI113" s="62">
        <f t="shared" si="33"/>
        <v>0.38631751860083102</v>
      </c>
      <c r="AJ113" s="63"/>
      <c r="AK113" s="71">
        <f t="shared" si="30"/>
        <v>9.0963139120095127E-2</v>
      </c>
      <c r="AL113" s="72">
        <f t="shared" si="31"/>
        <v>5.7304476143630101E-2</v>
      </c>
      <c r="AM113" s="79">
        <f t="shared" si="34"/>
        <v>0.20868014268727705</v>
      </c>
      <c r="AN113" s="79">
        <f t="shared" si="34"/>
        <v>0.80452488687782808</v>
      </c>
      <c r="AO113" s="80">
        <f t="shared" si="34"/>
        <v>0.17138964577656676</v>
      </c>
    </row>
    <row r="114" spans="1:41">
      <c r="A114" s="152"/>
      <c r="B114" s="111" t="s">
        <v>180</v>
      </c>
      <c r="C114" s="154"/>
      <c r="D114" s="82" t="s">
        <v>181</v>
      </c>
      <c r="E114" s="58">
        <v>5287</v>
      </c>
      <c r="F114" s="56">
        <v>4984</v>
      </c>
      <c r="G114" s="57">
        <v>5420</v>
      </c>
      <c r="H114" s="58">
        <v>4940</v>
      </c>
      <c r="I114" s="56">
        <v>7281</v>
      </c>
      <c r="J114" s="59">
        <v>4785</v>
      </c>
      <c r="K114" s="60">
        <v>4433</v>
      </c>
      <c r="L114" s="57">
        <v>3547</v>
      </c>
      <c r="M114" s="57">
        <v>3779</v>
      </c>
      <c r="N114" s="61">
        <v>5375</v>
      </c>
      <c r="O114" s="61">
        <v>1159</v>
      </c>
      <c r="Q114" s="62">
        <f t="shared" si="25"/>
        <v>8.3806003441463259E-2</v>
      </c>
      <c r="R114" s="63">
        <f t="shared" si="26"/>
        <v>-0.30853816300129366</v>
      </c>
      <c r="S114" s="73">
        <f t="shared" si="27"/>
        <v>-6.5632683941743902E-2</v>
      </c>
      <c r="T114" s="73">
        <f t="shared" si="28"/>
        <v>-0.10263157894736842</v>
      </c>
      <c r="U114" s="73">
        <f t="shared" si="29"/>
        <v>0.21249718023911573</v>
      </c>
      <c r="V114" s="73">
        <f t="shared" si="21"/>
        <v>-0.21024033437826542</v>
      </c>
      <c r="W114" s="73">
        <f t="shared" si="22"/>
        <v>8.8056680161943318E-2</v>
      </c>
      <c r="Y114" s="74">
        <v>5147</v>
      </c>
      <c r="Z114" s="75">
        <v>4707</v>
      </c>
      <c r="AA114" s="76">
        <v>5949</v>
      </c>
      <c r="AB114" s="74">
        <v>5797</v>
      </c>
      <c r="AC114" s="75">
        <v>8319</v>
      </c>
      <c r="AD114" s="76">
        <v>5461</v>
      </c>
      <c r="AE114" s="77">
        <v>4368</v>
      </c>
      <c r="AF114" s="76">
        <v>5019</v>
      </c>
      <c r="AG114" s="57">
        <v>3779</v>
      </c>
      <c r="AH114" s="78"/>
      <c r="AI114" s="62">
        <f t="shared" si="33"/>
        <v>0.23881541479465923</v>
      </c>
      <c r="AJ114" s="63"/>
      <c r="AK114" s="71">
        <f t="shared" si="30"/>
        <v>0.15581892364484165</v>
      </c>
      <c r="AL114" s="72">
        <f t="shared" si="31"/>
        <v>-5.796101431775056E-2</v>
      </c>
      <c r="AM114" s="79">
        <f t="shared" si="34"/>
        <v>0.12628715756751505</v>
      </c>
      <c r="AN114" s="79">
        <f t="shared" si="34"/>
        <v>0.76736775015933711</v>
      </c>
      <c r="AO114" s="80">
        <f t="shared" si="34"/>
        <v>-8.2030593377038163E-2</v>
      </c>
    </row>
    <row r="115" spans="1:41">
      <c r="A115" s="152"/>
      <c r="B115" s="111" t="s">
        <v>182</v>
      </c>
      <c r="C115" s="154"/>
      <c r="D115" s="82" t="s">
        <v>183</v>
      </c>
      <c r="E115" s="58">
        <v>4359</v>
      </c>
      <c r="F115" s="56">
        <v>4553</v>
      </c>
      <c r="G115" s="57">
        <v>4391</v>
      </c>
      <c r="H115" s="58">
        <v>4390</v>
      </c>
      <c r="I115" s="56">
        <v>7117</v>
      </c>
      <c r="J115" s="59">
        <v>4978</v>
      </c>
      <c r="K115" s="60">
        <v>4824</v>
      </c>
      <c r="L115" s="57">
        <v>3357</v>
      </c>
      <c r="M115" s="57">
        <v>3530</v>
      </c>
      <c r="N115" s="61">
        <v>4154</v>
      </c>
      <c r="O115" s="61">
        <v>1176</v>
      </c>
      <c r="Q115" s="62">
        <f t="shared" si="25"/>
        <v>0.23919416672930918</v>
      </c>
      <c r="R115" s="63">
        <f t="shared" si="26"/>
        <v>-0.28959660297239914</v>
      </c>
      <c r="S115" s="73">
        <f t="shared" si="27"/>
        <v>7.1117228722183991E-3</v>
      </c>
      <c r="T115" s="73">
        <f t="shared" si="28"/>
        <v>9.8861047835990895E-2</v>
      </c>
      <c r="U115" s="73">
        <f t="shared" si="29"/>
        <v>-0.1388888888888889</v>
      </c>
      <c r="V115" s="73">
        <f t="shared" si="21"/>
        <v>-0.29087987143431099</v>
      </c>
      <c r="W115" s="73">
        <f t="shared" si="22"/>
        <v>-5.3758542141230069E-2</v>
      </c>
      <c r="Y115" s="74">
        <v>6470</v>
      </c>
      <c r="Z115" s="75">
        <v>5756</v>
      </c>
      <c r="AA115" s="76">
        <v>7069</v>
      </c>
      <c r="AB115" s="74">
        <v>6351</v>
      </c>
      <c r="AC115" s="75">
        <v>11392</v>
      </c>
      <c r="AD115" s="76">
        <v>6277</v>
      </c>
      <c r="AE115" s="77">
        <v>5006</v>
      </c>
      <c r="AF115" s="76">
        <v>5435</v>
      </c>
      <c r="AG115" s="57">
        <v>3530</v>
      </c>
      <c r="AH115" s="78"/>
      <c r="AI115" s="62">
        <f t="shared" si="33"/>
        <v>0.24488209380668566</v>
      </c>
      <c r="AJ115" s="63"/>
      <c r="AK115" s="71">
        <f t="shared" si="30"/>
        <v>9.258114374034003E-2</v>
      </c>
      <c r="AL115" s="72">
        <f t="shared" si="31"/>
        <v>-1.1651708392379154E-2</v>
      </c>
      <c r="AM115" s="79">
        <f t="shared" si="34"/>
        <v>-1.8392581143740341E-2</v>
      </c>
      <c r="AN115" s="79">
        <f t="shared" si="34"/>
        <v>0.97915218902015289</v>
      </c>
      <c r="AO115" s="80">
        <f t="shared" si="34"/>
        <v>-0.1120384778610836</v>
      </c>
    </row>
    <row r="116" spans="1:41">
      <c r="A116" s="152"/>
      <c r="B116" s="111" t="s">
        <v>184</v>
      </c>
      <c r="C116" s="154"/>
      <c r="D116" s="82" t="s">
        <v>185</v>
      </c>
      <c r="E116" s="58">
        <v>0</v>
      </c>
      <c r="F116" s="56">
        <v>0</v>
      </c>
      <c r="G116" s="57">
        <v>0</v>
      </c>
      <c r="H116" s="58">
        <v>1901</v>
      </c>
      <c r="I116" s="56">
        <v>2629</v>
      </c>
      <c r="J116" s="59">
        <v>1275</v>
      </c>
      <c r="K116" s="60">
        <v>1574</v>
      </c>
      <c r="L116" s="57">
        <v>798</v>
      </c>
      <c r="M116" s="57">
        <v>828</v>
      </c>
      <c r="N116" s="61">
        <v>1666</v>
      </c>
      <c r="O116" s="61">
        <v>0</v>
      </c>
      <c r="Q116" s="62" t="str">
        <f t="shared" si="25"/>
        <v/>
      </c>
      <c r="R116" s="63">
        <f t="shared" si="26"/>
        <v>-0.44875107665805342</v>
      </c>
      <c r="S116" s="73" t="str">
        <f t="shared" si="27"/>
        <v/>
      </c>
      <c r="T116" s="73">
        <f t="shared" si="28"/>
        <v>-0.17201472908995266</v>
      </c>
      <c r="U116" s="73">
        <f t="shared" si="29"/>
        <v>5.8449809402795427E-2</v>
      </c>
      <c r="V116" s="73">
        <f t="shared" si="21"/>
        <v>-0.35058823529411764</v>
      </c>
      <c r="W116" s="73">
        <f t="shared" si="22"/>
        <v>-0.12361914781693846</v>
      </c>
      <c r="Y116" s="74">
        <v>1689</v>
      </c>
      <c r="Z116" s="75">
        <v>1514</v>
      </c>
      <c r="AA116" s="76">
        <v>2118</v>
      </c>
      <c r="AB116" s="74">
        <v>2212</v>
      </c>
      <c r="AC116" s="75">
        <v>3446</v>
      </c>
      <c r="AD116" s="76">
        <v>2039</v>
      </c>
      <c r="AE116" s="77">
        <v>1829</v>
      </c>
      <c r="AF116" s="76">
        <v>1741</v>
      </c>
      <c r="AG116" s="57">
        <v>828</v>
      </c>
      <c r="AH116" s="78"/>
      <c r="AI116" s="62">
        <f t="shared" si="33"/>
        <v>0.4465326066528848</v>
      </c>
      <c r="AJ116" s="63"/>
      <c r="AK116" s="71">
        <f t="shared" si="30"/>
        <v>0.25399644760213141</v>
      </c>
      <c r="AL116" s="72">
        <f t="shared" si="31"/>
        <v>-7.8209764918625677E-2</v>
      </c>
      <c r="AM116" s="79">
        <f t="shared" si="34"/>
        <v>0.30965068087625813</v>
      </c>
      <c r="AN116" s="79">
        <f t="shared" si="34"/>
        <v>1.2760898282694848</v>
      </c>
      <c r="AO116" s="80">
        <f t="shared" si="34"/>
        <v>-3.7299338999055714E-2</v>
      </c>
    </row>
    <row r="117" spans="1:41">
      <c r="A117" s="152"/>
      <c r="B117" s="140" t="s">
        <v>186</v>
      </c>
      <c r="C117" s="154"/>
      <c r="D117" s="82" t="s">
        <v>187</v>
      </c>
      <c r="E117" s="58">
        <v>2689</v>
      </c>
      <c r="F117" s="56">
        <v>2598</v>
      </c>
      <c r="G117" s="57">
        <v>2970</v>
      </c>
      <c r="H117" s="58">
        <v>2163</v>
      </c>
      <c r="I117" s="56">
        <v>2990</v>
      </c>
      <c r="J117" s="59">
        <v>2117</v>
      </c>
      <c r="K117" s="60">
        <v>1845</v>
      </c>
      <c r="L117" s="57">
        <v>1980</v>
      </c>
      <c r="M117" s="57">
        <v>1995</v>
      </c>
      <c r="N117" s="61">
        <v>2376</v>
      </c>
      <c r="O117" s="61">
        <v>515</v>
      </c>
      <c r="Q117" s="62">
        <f t="shared" si="25"/>
        <v>-0.11953494005086593</v>
      </c>
      <c r="R117" s="63">
        <f t="shared" si="26"/>
        <v>-0.19944979367262725</v>
      </c>
      <c r="S117" s="73">
        <f t="shared" si="27"/>
        <v>-0.19561175158051319</v>
      </c>
      <c r="T117" s="73">
        <f t="shared" si="28"/>
        <v>-0.14701803051317613</v>
      </c>
      <c r="U117" s="73">
        <f t="shared" si="29"/>
        <v>0.28780487804878047</v>
      </c>
      <c r="V117" s="73">
        <f t="shared" si="21"/>
        <v>-5.7628719886632027E-2</v>
      </c>
      <c r="W117" s="73">
        <f t="shared" si="22"/>
        <v>9.8474341192787793E-2</v>
      </c>
      <c r="Y117" s="74">
        <v>2447</v>
      </c>
      <c r="Z117" s="75">
        <v>1824</v>
      </c>
      <c r="AA117" s="76">
        <v>141</v>
      </c>
      <c r="AB117" s="74">
        <v>3023</v>
      </c>
      <c r="AC117" s="75">
        <v>4458</v>
      </c>
      <c r="AD117" s="76">
        <v>2885</v>
      </c>
      <c r="AE117" s="77">
        <v>2668</v>
      </c>
      <c r="AF117" s="76">
        <v>2496</v>
      </c>
      <c r="AG117" s="57">
        <v>1995</v>
      </c>
      <c r="AH117" s="78"/>
      <c r="AI117" s="62">
        <f t="shared" si="33"/>
        <v>1.3495013599274706</v>
      </c>
      <c r="AJ117" s="63"/>
      <c r="AK117" s="71">
        <f t="shared" si="30"/>
        <v>-0.94237842255823456</v>
      </c>
      <c r="AL117" s="72">
        <f t="shared" si="31"/>
        <v>-4.5650016539861067E-2</v>
      </c>
      <c r="AM117" s="79">
        <f t="shared" si="34"/>
        <v>0.23539027380465877</v>
      </c>
      <c r="AN117" s="79">
        <f t="shared" si="34"/>
        <v>1.444078947368421</v>
      </c>
      <c r="AO117" s="80">
        <f t="shared" si="34"/>
        <v>19.460992907801419</v>
      </c>
    </row>
    <row r="118" spans="1:41">
      <c r="A118" s="152"/>
      <c r="B118" s="141"/>
      <c r="C118" s="154"/>
      <c r="D118" s="82" t="s">
        <v>188</v>
      </c>
      <c r="E118" s="58">
        <v>7314</v>
      </c>
      <c r="F118" s="56">
        <v>6668</v>
      </c>
      <c r="G118" s="57">
        <v>9425</v>
      </c>
      <c r="H118" s="58">
        <v>7800</v>
      </c>
      <c r="I118" s="56">
        <v>11559</v>
      </c>
      <c r="J118" s="59">
        <v>6920</v>
      </c>
      <c r="K118" s="60">
        <v>5832</v>
      </c>
      <c r="L118" s="57">
        <v>8262</v>
      </c>
      <c r="M118" s="57">
        <v>6964</v>
      </c>
      <c r="N118" s="61">
        <v>7106</v>
      </c>
      <c r="O118" s="61">
        <v>1321</v>
      </c>
      <c r="Q118" s="62">
        <f t="shared" si="25"/>
        <v>0.12269833810398599</v>
      </c>
      <c r="R118" s="63">
        <f t="shared" si="26"/>
        <v>-0.19867574869667795</v>
      </c>
      <c r="S118" s="73">
        <f t="shared" si="27"/>
        <v>6.6447908121410992E-2</v>
      </c>
      <c r="T118" s="73">
        <f t="shared" si="28"/>
        <v>-0.25230769230769229</v>
      </c>
      <c r="U118" s="73">
        <f t="shared" si="29"/>
        <v>0.21844993141289437</v>
      </c>
      <c r="V118" s="73">
        <f t="shared" si="21"/>
        <v>6.3583815028901737E-3</v>
      </c>
      <c r="W118" s="73">
        <f t="shared" si="22"/>
        <v>-8.8974358974358972E-2</v>
      </c>
      <c r="Y118" s="74">
        <v>7147</v>
      </c>
      <c r="Z118" s="75">
        <v>6433</v>
      </c>
      <c r="AA118" s="76">
        <v>9020</v>
      </c>
      <c r="AB118" s="74">
        <v>8421</v>
      </c>
      <c r="AC118" s="75">
        <v>11784</v>
      </c>
      <c r="AD118" s="76">
        <v>8142</v>
      </c>
      <c r="AE118" s="77">
        <v>6623</v>
      </c>
      <c r="AF118" s="76">
        <v>6249</v>
      </c>
      <c r="AG118" s="57">
        <v>6964</v>
      </c>
      <c r="AH118" s="78"/>
      <c r="AI118" s="62">
        <f t="shared" si="33"/>
        <v>0.25429203539823009</v>
      </c>
      <c r="AJ118" s="63"/>
      <c r="AK118" s="71">
        <f t="shared" si="30"/>
        <v>0.26206800055967538</v>
      </c>
      <c r="AL118" s="72">
        <f t="shared" si="31"/>
        <v>-3.3131457071606696E-2</v>
      </c>
      <c r="AM118" s="79">
        <f t="shared" si="34"/>
        <v>0.17825661116552399</v>
      </c>
      <c r="AN118" s="79">
        <f t="shared" si="34"/>
        <v>0.83180475672314624</v>
      </c>
      <c r="AO118" s="80">
        <f t="shared" si="34"/>
        <v>-9.7339246119733921E-2</v>
      </c>
    </row>
    <row r="119" spans="1:41">
      <c r="A119" s="152"/>
      <c r="B119" s="141"/>
      <c r="C119" s="154"/>
      <c r="D119" s="82" t="s">
        <v>189</v>
      </c>
      <c r="E119" s="58">
        <v>3006</v>
      </c>
      <c r="F119" s="56">
        <v>2450</v>
      </c>
      <c r="G119" s="57">
        <v>2807</v>
      </c>
      <c r="H119" s="58">
        <v>2247</v>
      </c>
      <c r="I119" s="56">
        <v>3548</v>
      </c>
      <c r="J119" s="59">
        <v>2604</v>
      </c>
      <c r="K119" s="60">
        <v>2375</v>
      </c>
      <c r="L119" s="57">
        <v>2470</v>
      </c>
      <c r="M119" s="57">
        <v>2519</v>
      </c>
      <c r="N119" s="61">
        <v>2826</v>
      </c>
      <c r="O119" s="61">
        <v>569</v>
      </c>
      <c r="Q119" s="62">
        <f t="shared" si="25"/>
        <v>1.6458913227641293E-2</v>
      </c>
      <c r="R119" s="63">
        <f t="shared" si="26"/>
        <v>-0.12322895582807478</v>
      </c>
      <c r="S119" s="73">
        <f t="shared" si="27"/>
        <v>-0.25249500998003993</v>
      </c>
      <c r="T119" s="73">
        <f t="shared" si="28"/>
        <v>5.6964842011570982E-2</v>
      </c>
      <c r="U119" s="73">
        <f t="shared" si="29"/>
        <v>0.18989473684210526</v>
      </c>
      <c r="V119" s="73">
        <f t="shared" si="21"/>
        <v>-3.2642089093701997E-2</v>
      </c>
      <c r="W119" s="73">
        <f t="shared" si="22"/>
        <v>0.2576769025367156</v>
      </c>
      <c r="Y119" s="74">
        <v>0</v>
      </c>
      <c r="Z119" s="75">
        <v>0</v>
      </c>
      <c r="AA119" s="76">
        <v>0</v>
      </c>
      <c r="AB119" s="74">
        <v>0</v>
      </c>
      <c r="AC119" s="75">
        <v>0</v>
      </c>
      <c r="AD119" s="76">
        <v>0</v>
      </c>
      <c r="AE119" s="77">
        <v>0</v>
      </c>
      <c r="AF119" s="76">
        <v>0</v>
      </c>
      <c r="AG119" s="57">
        <v>2519</v>
      </c>
      <c r="AH119" s="78"/>
      <c r="AI119" s="62" t="str">
        <f t="shared" si="33"/>
        <v/>
      </c>
      <c r="AJ119" s="63"/>
      <c r="AK119" s="71" t="str">
        <f t="shared" si="30"/>
        <v/>
      </c>
      <c r="AL119" s="72" t="str">
        <f t="shared" si="31"/>
        <v/>
      </c>
      <c r="AM119" s="79" t="str">
        <f t="shared" si="34"/>
        <v/>
      </c>
      <c r="AN119" s="79" t="str">
        <f t="shared" si="34"/>
        <v/>
      </c>
      <c r="AO119" s="80" t="str">
        <f t="shared" si="34"/>
        <v/>
      </c>
    </row>
    <row r="120" spans="1:41">
      <c r="A120" s="152"/>
      <c r="B120" s="142"/>
      <c r="C120" s="154"/>
      <c r="D120" s="82" t="s">
        <v>190</v>
      </c>
      <c r="E120" s="58">
        <v>2098</v>
      </c>
      <c r="F120" s="56">
        <v>1776</v>
      </c>
      <c r="G120" s="57">
        <v>2287</v>
      </c>
      <c r="H120" s="58">
        <v>1585</v>
      </c>
      <c r="I120" s="56">
        <v>2406</v>
      </c>
      <c r="J120" s="59">
        <v>1783</v>
      </c>
      <c r="K120" s="60">
        <v>1684</v>
      </c>
      <c r="L120" s="57">
        <v>1828</v>
      </c>
      <c r="M120" s="57">
        <v>1909</v>
      </c>
      <c r="N120" s="61">
        <v>2282</v>
      </c>
      <c r="O120" s="61">
        <v>508</v>
      </c>
      <c r="Q120" s="62">
        <f t="shared" si="25"/>
        <v>-6.2814478169128385E-2</v>
      </c>
      <c r="R120" s="63">
        <f t="shared" si="26"/>
        <v>-6.1136127467959822E-2</v>
      </c>
      <c r="S120" s="73">
        <f t="shared" si="27"/>
        <v>-0.24451858913250715</v>
      </c>
      <c r="T120" s="73">
        <f t="shared" si="28"/>
        <v>6.2460567823343846E-2</v>
      </c>
      <c r="U120" s="73">
        <f t="shared" si="29"/>
        <v>0.35510688836104515</v>
      </c>
      <c r="V120" s="73">
        <f t="shared" si="21"/>
        <v>7.0667414469994388E-2</v>
      </c>
      <c r="W120" s="73">
        <f t="shared" si="22"/>
        <v>0.43974763406940065</v>
      </c>
      <c r="Y120" s="74">
        <v>0</v>
      </c>
      <c r="Z120" s="75">
        <v>0</v>
      </c>
      <c r="AA120" s="76">
        <v>0</v>
      </c>
      <c r="AB120" s="74">
        <v>0</v>
      </c>
      <c r="AC120" s="75">
        <v>0</v>
      </c>
      <c r="AD120" s="76">
        <v>0</v>
      </c>
      <c r="AE120" s="77">
        <v>0</v>
      </c>
      <c r="AF120" s="76">
        <v>0</v>
      </c>
      <c r="AG120" s="57">
        <v>1909</v>
      </c>
      <c r="AH120" s="78"/>
      <c r="AI120" s="62" t="str">
        <f t="shared" si="33"/>
        <v/>
      </c>
      <c r="AJ120" s="63"/>
      <c r="AK120" s="71" t="str">
        <f t="shared" si="30"/>
        <v/>
      </c>
      <c r="AL120" s="72" t="str">
        <f t="shared" si="31"/>
        <v/>
      </c>
      <c r="AM120" s="79" t="str">
        <f t="shared" si="34"/>
        <v/>
      </c>
      <c r="AN120" s="79" t="str">
        <f t="shared" si="34"/>
        <v/>
      </c>
      <c r="AO120" s="80" t="str">
        <f t="shared" si="34"/>
        <v/>
      </c>
    </row>
    <row r="121" spans="1:41">
      <c r="A121" s="152"/>
      <c r="B121" s="140" t="s">
        <v>191</v>
      </c>
      <c r="C121" s="154"/>
      <c r="D121" s="82" t="s">
        <v>192</v>
      </c>
      <c r="E121" s="58">
        <v>2866</v>
      </c>
      <c r="F121" s="56">
        <v>2429</v>
      </c>
      <c r="G121" s="57">
        <v>2813</v>
      </c>
      <c r="H121" s="58">
        <v>2795</v>
      </c>
      <c r="I121" s="56">
        <v>4262</v>
      </c>
      <c r="J121" s="59">
        <v>2718</v>
      </c>
      <c r="K121" s="60">
        <v>2630</v>
      </c>
      <c r="L121" s="57">
        <v>2727</v>
      </c>
      <c r="M121" s="57">
        <v>2660</v>
      </c>
      <c r="N121" s="61">
        <v>4239</v>
      </c>
      <c r="O121" s="61">
        <v>1227</v>
      </c>
      <c r="Q121" s="62">
        <f t="shared" si="25"/>
        <v>0.20559940799210655</v>
      </c>
      <c r="R121" s="63">
        <f t="shared" si="26"/>
        <v>-0.179846547314578</v>
      </c>
      <c r="S121" s="73">
        <f t="shared" si="27"/>
        <v>-2.4773203070481507E-2</v>
      </c>
      <c r="T121" s="73">
        <f t="shared" si="28"/>
        <v>-5.9033989266547404E-2</v>
      </c>
      <c r="U121" s="73">
        <f t="shared" si="29"/>
        <v>0.61178707224334605</v>
      </c>
      <c r="V121" s="73">
        <f t="shared" si="21"/>
        <v>-2.1339220014716703E-2</v>
      </c>
      <c r="W121" s="73">
        <f t="shared" si="22"/>
        <v>0.51663685152057248</v>
      </c>
      <c r="Y121" s="74">
        <v>3885</v>
      </c>
      <c r="Z121" s="75">
        <v>3160</v>
      </c>
      <c r="AA121" s="76">
        <v>1996</v>
      </c>
      <c r="AB121" s="74">
        <v>3158</v>
      </c>
      <c r="AC121" s="75">
        <v>8173</v>
      </c>
      <c r="AD121" s="76">
        <v>4256</v>
      </c>
      <c r="AE121" s="77">
        <v>1992</v>
      </c>
      <c r="AF121" s="76">
        <v>3304</v>
      </c>
      <c r="AG121" s="57">
        <v>2660</v>
      </c>
      <c r="AH121" s="78"/>
      <c r="AI121" s="62">
        <f t="shared" si="33"/>
        <v>0.72403495188585332</v>
      </c>
      <c r="AJ121" s="63"/>
      <c r="AK121" s="71">
        <f t="shared" si="30"/>
        <v>-0.48622908622908623</v>
      </c>
      <c r="AL121" s="72">
        <f t="shared" si="31"/>
        <v>0.34768841038632048</v>
      </c>
      <c r="AM121" s="79">
        <f t="shared" si="34"/>
        <v>-0.18712998712998713</v>
      </c>
      <c r="AN121" s="79">
        <f t="shared" si="34"/>
        <v>1.5863924050632912</v>
      </c>
      <c r="AO121" s="80">
        <f t="shared" si="34"/>
        <v>1.1322645290581161</v>
      </c>
    </row>
    <row r="122" spans="1:41">
      <c r="A122" s="152"/>
      <c r="B122" s="142"/>
      <c r="C122" s="154"/>
      <c r="D122" s="82" t="s">
        <v>193</v>
      </c>
      <c r="E122" s="58">
        <v>2266</v>
      </c>
      <c r="F122" s="56">
        <v>1779</v>
      </c>
      <c r="G122" s="57">
        <v>2063</v>
      </c>
      <c r="H122" s="58">
        <v>1905</v>
      </c>
      <c r="I122" s="56">
        <v>2765</v>
      </c>
      <c r="J122" s="59">
        <v>1963</v>
      </c>
      <c r="K122" s="60">
        <v>2057</v>
      </c>
      <c r="L122" s="57">
        <v>1661</v>
      </c>
      <c r="M122" s="57">
        <v>1934</v>
      </c>
      <c r="N122" s="61">
        <v>3053</v>
      </c>
      <c r="O122" s="61">
        <v>125</v>
      </c>
      <c r="Q122" s="62">
        <f t="shared" si="25"/>
        <v>8.5952848722986253E-2</v>
      </c>
      <c r="R122" s="63">
        <f t="shared" si="26"/>
        <v>-0.14789687924016282</v>
      </c>
      <c r="S122" s="73">
        <f t="shared" si="27"/>
        <v>-0.15931156222418358</v>
      </c>
      <c r="T122" s="73">
        <f t="shared" si="28"/>
        <v>7.9790026246719159E-2</v>
      </c>
      <c r="U122" s="73">
        <f t="shared" si="29"/>
        <v>0.48420029168692269</v>
      </c>
      <c r="V122" s="73">
        <f t="shared" si="21"/>
        <v>-1.4773306164034642E-2</v>
      </c>
      <c r="W122" s="73">
        <f t="shared" si="22"/>
        <v>0.60262467191601055</v>
      </c>
      <c r="Y122" s="74">
        <v>0</v>
      </c>
      <c r="Z122" s="75">
        <v>0</v>
      </c>
      <c r="AA122" s="76">
        <v>0</v>
      </c>
      <c r="AB122" s="74">
        <v>0</v>
      </c>
      <c r="AC122" s="75">
        <v>0</v>
      </c>
      <c r="AD122" s="76">
        <v>1261</v>
      </c>
      <c r="AE122" s="77">
        <v>2029</v>
      </c>
      <c r="AF122" s="76">
        <v>1582</v>
      </c>
      <c r="AG122" s="57">
        <v>1934</v>
      </c>
      <c r="AH122" s="78"/>
      <c r="AI122" s="62" t="str">
        <f t="shared" si="33"/>
        <v/>
      </c>
      <c r="AJ122" s="63"/>
      <c r="AK122" s="71" t="str">
        <f t="shared" si="30"/>
        <v/>
      </c>
      <c r="AL122" s="72" t="str">
        <f t="shared" si="31"/>
        <v/>
      </c>
      <c r="AM122" s="79" t="str">
        <f t="shared" si="34"/>
        <v/>
      </c>
      <c r="AN122" s="79" t="str">
        <f t="shared" si="34"/>
        <v/>
      </c>
      <c r="AO122" s="80" t="str">
        <f t="shared" si="34"/>
        <v/>
      </c>
    </row>
    <row r="123" spans="1:41">
      <c r="A123" s="152"/>
      <c r="B123" s="111" t="s">
        <v>194</v>
      </c>
      <c r="C123" s="154"/>
      <c r="D123" s="82" t="s">
        <v>195</v>
      </c>
      <c r="E123" s="58">
        <v>5086</v>
      </c>
      <c r="F123" s="56">
        <v>3968</v>
      </c>
      <c r="G123" s="57">
        <v>4562</v>
      </c>
      <c r="H123" s="58">
        <v>3450</v>
      </c>
      <c r="I123" s="56">
        <v>4385</v>
      </c>
      <c r="J123" s="59">
        <v>3581</v>
      </c>
      <c r="K123" s="60">
        <v>3150</v>
      </c>
      <c r="L123" s="57">
        <v>3095</v>
      </c>
      <c r="M123" s="57">
        <v>3057</v>
      </c>
      <c r="N123" s="61">
        <v>3315</v>
      </c>
      <c r="O123" s="61">
        <v>639</v>
      </c>
      <c r="Q123" s="62">
        <f t="shared" si="25"/>
        <v>-0.16157461809635723</v>
      </c>
      <c r="R123" s="63">
        <f t="shared" si="26"/>
        <v>-0.18517869656622285</v>
      </c>
      <c r="S123" s="73">
        <f t="shared" si="27"/>
        <v>-0.32166732206055837</v>
      </c>
      <c r="T123" s="73">
        <f t="shared" si="28"/>
        <v>-8.6956521739130432E-2</v>
      </c>
      <c r="U123" s="73">
        <f t="shared" si="29"/>
        <v>5.2380952380952382E-2</v>
      </c>
      <c r="V123" s="73">
        <f t="shared" si="21"/>
        <v>-0.14632784138508798</v>
      </c>
      <c r="W123" s="73">
        <f t="shared" si="22"/>
        <v>-3.9130434782608699E-2</v>
      </c>
      <c r="Y123" s="74">
        <v>3846</v>
      </c>
      <c r="Z123" s="75">
        <v>3248</v>
      </c>
      <c r="AA123" s="76">
        <v>3899</v>
      </c>
      <c r="AB123" s="74">
        <v>3578</v>
      </c>
      <c r="AC123" s="75">
        <v>5278</v>
      </c>
      <c r="AD123" s="76">
        <v>3482</v>
      </c>
      <c r="AE123" s="77">
        <v>3163</v>
      </c>
      <c r="AF123" s="76">
        <v>3946</v>
      </c>
      <c r="AG123" s="57">
        <v>3057</v>
      </c>
      <c r="AH123" s="78"/>
      <c r="AI123" s="62">
        <f t="shared" si="33"/>
        <v>0.12235058673701446</v>
      </c>
      <c r="AJ123" s="63"/>
      <c r="AK123" s="71">
        <f t="shared" si="30"/>
        <v>1.3780551222048881E-2</v>
      </c>
      <c r="AL123" s="72">
        <f t="shared" si="31"/>
        <v>-2.6830631637786474E-2</v>
      </c>
      <c r="AM123" s="79">
        <f t="shared" ref="AM123:AO149" si="35">IFERROR((AB123-Y123)/Y123,"")</f>
        <v>-6.9682787311492453E-2</v>
      </c>
      <c r="AN123" s="79">
        <f t="shared" si="35"/>
        <v>0.625</v>
      </c>
      <c r="AO123" s="80">
        <f t="shared" si="35"/>
        <v>-0.10695050012823801</v>
      </c>
    </row>
    <row r="124" spans="1:41">
      <c r="A124" s="152"/>
      <c r="B124" s="111" t="s">
        <v>196</v>
      </c>
      <c r="C124" s="154"/>
      <c r="D124" s="82" t="s">
        <v>197</v>
      </c>
      <c r="E124" s="58">
        <v>3111</v>
      </c>
      <c r="F124" s="56">
        <v>2849</v>
      </c>
      <c r="G124" s="57">
        <v>3083</v>
      </c>
      <c r="H124" s="58">
        <v>3016</v>
      </c>
      <c r="I124" s="56">
        <v>3832</v>
      </c>
      <c r="J124" s="59">
        <v>2179</v>
      </c>
      <c r="K124" s="60">
        <v>2448</v>
      </c>
      <c r="L124" s="57">
        <v>2324</v>
      </c>
      <c r="M124" s="57">
        <v>2751</v>
      </c>
      <c r="N124" s="61">
        <v>3547</v>
      </c>
      <c r="O124" s="61">
        <v>839</v>
      </c>
      <c r="Q124" s="62">
        <f t="shared" si="25"/>
        <v>-1.7693243392679422E-3</v>
      </c>
      <c r="R124" s="63">
        <f t="shared" si="26"/>
        <v>-0.1666112772792733</v>
      </c>
      <c r="S124" s="73">
        <f t="shared" si="27"/>
        <v>-3.0536804885888783E-2</v>
      </c>
      <c r="T124" s="73">
        <f t="shared" si="28"/>
        <v>-0.1883289124668435</v>
      </c>
      <c r="U124" s="73">
        <f t="shared" si="29"/>
        <v>0.44893790849673204</v>
      </c>
      <c r="V124" s="73">
        <f t="shared" si="21"/>
        <v>0.26250573657641119</v>
      </c>
      <c r="W124" s="73">
        <f t="shared" si="22"/>
        <v>0.17606100795755969</v>
      </c>
      <c r="Y124" s="74">
        <v>3226</v>
      </c>
      <c r="Z124" s="75">
        <v>3017</v>
      </c>
      <c r="AA124" s="76">
        <v>3661</v>
      </c>
      <c r="AB124" s="74">
        <v>3264</v>
      </c>
      <c r="AC124" s="75">
        <v>4449</v>
      </c>
      <c r="AD124" s="76">
        <v>3448</v>
      </c>
      <c r="AE124" s="77">
        <v>2816</v>
      </c>
      <c r="AF124" s="76">
        <v>2700</v>
      </c>
      <c r="AG124" s="57">
        <v>2751</v>
      </c>
      <c r="AH124" s="78"/>
      <c r="AI124" s="62">
        <f t="shared" si="33"/>
        <v>0.1269184168012924</v>
      </c>
      <c r="AJ124" s="63"/>
      <c r="AK124" s="71">
        <f t="shared" si="30"/>
        <v>0.13484190948543087</v>
      </c>
      <c r="AL124" s="72">
        <f t="shared" si="31"/>
        <v>5.6372549019607844E-2</v>
      </c>
      <c r="AM124" s="79">
        <f t="shared" si="35"/>
        <v>1.1779293242405457E-2</v>
      </c>
      <c r="AN124" s="79">
        <f t="shared" si="35"/>
        <v>0.47464368578057675</v>
      </c>
      <c r="AO124" s="80">
        <f t="shared" si="35"/>
        <v>-5.8180824911226441E-2</v>
      </c>
    </row>
    <row r="125" spans="1:41">
      <c r="A125" s="152"/>
      <c r="B125" s="111" t="s">
        <v>198</v>
      </c>
      <c r="C125" s="154"/>
      <c r="D125" s="82" t="s">
        <v>199</v>
      </c>
      <c r="E125" s="58">
        <v>2226</v>
      </c>
      <c r="F125" s="56">
        <v>2139</v>
      </c>
      <c r="G125" s="57">
        <v>2088</v>
      </c>
      <c r="H125" s="58">
        <v>1736</v>
      </c>
      <c r="I125" s="56">
        <v>1640</v>
      </c>
      <c r="J125" s="59">
        <v>1721</v>
      </c>
      <c r="K125" s="60">
        <v>1299</v>
      </c>
      <c r="L125" s="57">
        <v>988</v>
      </c>
      <c r="M125" s="57">
        <v>1581</v>
      </c>
      <c r="N125" s="61">
        <v>1593</v>
      </c>
      <c r="O125" s="61">
        <v>345</v>
      </c>
      <c r="Q125" s="62">
        <f t="shared" si="25"/>
        <v>-0.2101348210134821</v>
      </c>
      <c r="R125" s="63">
        <f t="shared" si="26"/>
        <v>-0.24112222876201686</v>
      </c>
      <c r="S125" s="73">
        <f t="shared" si="27"/>
        <v>-0.22012578616352202</v>
      </c>
      <c r="T125" s="73">
        <f t="shared" si="28"/>
        <v>-0.25172811059907835</v>
      </c>
      <c r="U125" s="73">
        <f t="shared" si="29"/>
        <v>0.22632794457274827</v>
      </c>
      <c r="V125" s="73">
        <f t="shared" si="21"/>
        <v>-8.1348053457292277E-2</v>
      </c>
      <c r="W125" s="73">
        <f t="shared" si="22"/>
        <v>-8.2373271889400926E-2</v>
      </c>
      <c r="Y125" s="74">
        <v>0</v>
      </c>
      <c r="Z125" s="75">
        <v>0</v>
      </c>
      <c r="AA125" s="76">
        <v>0</v>
      </c>
      <c r="AB125" s="74">
        <v>0</v>
      </c>
      <c r="AC125" s="75">
        <v>0</v>
      </c>
      <c r="AD125" s="76">
        <v>0</v>
      </c>
      <c r="AE125" s="77">
        <v>0</v>
      </c>
      <c r="AF125" s="76">
        <v>0</v>
      </c>
      <c r="AG125" s="57">
        <v>1581</v>
      </c>
      <c r="AH125" s="78"/>
      <c r="AI125" s="62" t="str">
        <f t="shared" si="33"/>
        <v/>
      </c>
      <c r="AJ125" s="63"/>
      <c r="AK125" s="71" t="str">
        <f t="shared" si="30"/>
        <v/>
      </c>
      <c r="AL125" s="72" t="str">
        <f t="shared" si="31"/>
        <v/>
      </c>
      <c r="AM125" s="79" t="str">
        <f t="shared" si="35"/>
        <v/>
      </c>
      <c r="AN125" s="79" t="str">
        <f t="shared" si="35"/>
        <v/>
      </c>
      <c r="AO125" s="80" t="str">
        <f t="shared" si="35"/>
        <v/>
      </c>
    </row>
    <row r="126" spans="1:41">
      <c r="A126" s="152"/>
      <c r="B126" s="140" t="s">
        <v>200</v>
      </c>
      <c r="C126" s="154"/>
      <c r="D126" s="82" t="s">
        <v>201</v>
      </c>
      <c r="E126" s="58">
        <v>7789</v>
      </c>
      <c r="F126" s="56">
        <v>6529</v>
      </c>
      <c r="G126" s="57">
        <v>7493</v>
      </c>
      <c r="H126" s="58">
        <v>7549</v>
      </c>
      <c r="I126" s="56">
        <v>11221</v>
      </c>
      <c r="J126" s="59">
        <v>7586</v>
      </c>
      <c r="K126" s="60">
        <v>3389</v>
      </c>
      <c r="L126" s="57">
        <v>0</v>
      </c>
      <c r="M126" s="57">
        <v>0</v>
      </c>
      <c r="N126" s="61">
        <v>0</v>
      </c>
      <c r="O126" s="61">
        <v>0</v>
      </c>
      <c r="Q126" s="62">
        <f t="shared" si="25"/>
        <v>0.20838109210948605</v>
      </c>
      <c r="R126" s="63">
        <f t="shared" si="26"/>
        <v>-0.87141447867658217</v>
      </c>
      <c r="S126" s="73">
        <f t="shared" si="27"/>
        <v>-3.0812684555141866E-2</v>
      </c>
      <c r="T126" s="73">
        <f t="shared" si="28"/>
        <v>-0.55106636640614648</v>
      </c>
      <c r="U126" s="73">
        <f t="shared" si="29"/>
        <v>-1</v>
      </c>
      <c r="V126" s="73">
        <f t="shared" si="21"/>
        <v>-1</v>
      </c>
      <c r="W126" s="73">
        <f t="shared" si="22"/>
        <v>-1</v>
      </c>
      <c r="Y126" s="74">
        <v>4322</v>
      </c>
      <c r="Z126" s="75">
        <v>6354</v>
      </c>
      <c r="AA126" s="76">
        <v>15162</v>
      </c>
      <c r="AB126" s="74">
        <v>278457</v>
      </c>
      <c r="AC126" s="75">
        <v>953764</v>
      </c>
      <c r="AD126" s="76">
        <v>12499</v>
      </c>
      <c r="AE126" s="77">
        <v>10786</v>
      </c>
      <c r="AF126" s="76">
        <v>13182</v>
      </c>
      <c r="AG126" s="57">
        <v>0</v>
      </c>
      <c r="AH126" s="78"/>
      <c r="AI126" s="62">
        <f t="shared" si="33"/>
        <v>47.174007276104959</v>
      </c>
      <c r="AJ126" s="63"/>
      <c r="AK126" s="71">
        <f t="shared" si="30"/>
        <v>2.5080981027302176</v>
      </c>
      <c r="AL126" s="72">
        <f t="shared" si="31"/>
        <v>-0.95511335681990395</v>
      </c>
      <c r="AM126" s="79">
        <f t="shared" si="35"/>
        <v>63.427811198519201</v>
      </c>
      <c r="AN126" s="79">
        <f t="shared" si="35"/>
        <v>149.10450110166823</v>
      </c>
      <c r="AO126" s="80">
        <f t="shared" si="35"/>
        <v>-0.17563645956997759</v>
      </c>
    </row>
    <row r="127" spans="1:41">
      <c r="A127" s="152"/>
      <c r="B127" s="141"/>
      <c r="C127" s="154"/>
      <c r="D127" s="82" t="s">
        <v>202</v>
      </c>
      <c r="E127" s="58">
        <v>0</v>
      </c>
      <c r="F127" s="56">
        <v>0</v>
      </c>
      <c r="G127" s="57">
        <v>0</v>
      </c>
      <c r="H127" s="58">
        <v>4572</v>
      </c>
      <c r="I127" s="56">
        <v>5584</v>
      </c>
      <c r="J127" s="59">
        <v>4194</v>
      </c>
      <c r="K127" s="60">
        <v>4152</v>
      </c>
      <c r="L127" s="57">
        <v>2248</v>
      </c>
      <c r="M127" s="57">
        <v>3828</v>
      </c>
      <c r="N127" s="61">
        <v>2220</v>
      </c>
      <c r="O127" s="61">
        <v>0</v>
      </c>
      <c r="Q127" s="62" t="str">
        <f t="shared" si="25"/>
        <v/>
      </c>
      <c r="R127" s="63">
        <f t="shared" si="26"/>
        <v>-0.28724738675958189</v>
      </c>
      <c r="S127" s="73" t="str">
        <f t="shared" si="27"/>
        <v/>
      </c>
      <c r="T127" s="73">
        <f t="shared" si="28"/>
        <v>-9.1863517060367453E-2</v>
      </c>
      <c r="U127" s="73">
        <f t="shared" si="29"/>
        <v>-0.46531791907514453</v>
      </c>
      <c r="V127" s="73">
        <f t="shared" si="21"/>
        <v>-8.7267525035765375E-2</v>
      </c>
      <c r="W127" s="73">
        <f t="shared" si="22"/>
        <v>-0.51443569553805779</v>
      </c>
      <c r="Y127" s="74">
        <v>0</v>
      </c>
      <c r="Z127" s="75">
        <v>240</v>
      </c>
      <c r="AA127" s="76">
        <v>3425</v>
      </c>
      <c r="AB127" s="74">
        <v>3428</v>
      </c>
      <c r="AC127" s="75">
        <v>4382</v>
      </c>
      <c r="AD127" s="76">
        <v>5167</v>
      </c>
      <c r="AE127" s="77">
        <v>6488</v>
      </c>
      <c r="AF127" s="76">
        <v>5677</v>
      </c>
      <c r="AG127" s="57">
        <v>3828</v>
      </c>
      <c r="AH127" s="78"/>
      <c r="AI127" s="62">
        <f t="shared" si="33"/>
        <v>2.5407912687585266</v>
      </c>
      <c r="AJ127" s="63"/>
      <c r="AK127" s="71" t="str">
        <f t="shared" si="30"/>
        <v/>
      </c>
      <c r="AL127" s="72">
        <f t="shared" si="31"/>
        <v>0.5072928821470245</v>
      </c>
      <c r="AM127" s="79" t="str">
        <f t="shared" si="35"/>
        <v/>
      </c>
      <c r="AN127" s="79">
        <f t="shared" si="35"/>
        <v>17.258333333333333</v>
      </c>
      <c r="AO127" s="80">
        <f t="shared" si="35"/>
        <v>0.50861313868613134</v>
      </c>
    </row>
    <row r="128" spans="1:41">
      <c r="A128" s="152"/>
      <c r="B128" s="141"/>
      <c r="C128" s="154"/>
      <c r="D128" s="82" t="s">
        <v>203</v>
      </c>
      <c r="E128" s="58">
        <v>1811</v>
      </c>
      <c r="F128" s="56">
        <v>2117</v>
      </c>
      <c r="G128" s="57">
        <v>2467</v>
      </c>
      <c r="H128" s="58">
        <v>1994</v>
      </c>
      <c r="I128" s="56">
        <v>1809</v>
      </c>
      <c r="J128" s="59">
        <v>1920</v>
      </c>
      <c r="K128" s="60">
        <v>1574</v>
      </c>
      <c r="L128" s="57">
        <v>1694</v>
      </c>
      <c r="M128" s="57">
        <v>2002</v>
      </c>
      <c r="N128" s="61">
        <v>709</v>
      </c>
      <c r="O128" s="61">
        <v>391</v>
      </c>
      <c r="Q128" s="62">
        <f t="shared" si="25"/>
        <v>-0.10508209538702111</v>
      </c>
      <c r="R128" s="63">
        <f t="shared" si="26"/>
        <v>-7.9154289708195005E-2</v>
      </c>
      <c r="S128" s="73">
        <f t="shared" si="27"/>
        <v>0.10104914411927111</v>
      </c>
      <c r="T128" s="73">
        <f t="shared" si="28"/>
        <v>-0.21063189568706117</v>
      </c>
      <c r="U128" s="73">
        <f t="shared" si="29"/>
        <v>-0.54955527318932651</v>
      </c>
      <c r="V128" s="73">
        <f t="shared" si="21"/>
        <v>4.2708333333333334E-2</v>
      </c>
      <c r="W128" s="73">
        <f t="shared" si="22"/>
        <v>-0.64443329989969911</v>
      </c>
      <c r="Y128" s="74">
        <v>2506</v>
      </c>
      <c r="Z128" s="75">
        <v>2431</v>
      </c>
      <c r="AA128" s="76">
        <v>2578</v>
      </c>
      <c r="AB128" s="74">
        <v>2820</v>
      </c>
      <c r="AC128" s="75">
        <v>3185</v>
      </c>
      <c r="AD128" s="76">
        <v>2352</v>
      </c>
      <c r="AE128" s="77">
        <v>2041</v>
      </c>
      <c r="AF128" s="76">
        <v>2126</v>
      </c>
      <c r="AG128" s="57">
        <v>2002</v>
      </c>
      <c r="AH128" s="78"/>
      <c r="AI128" s="62">
        <f t="shared" si="33"/>
        <v>0.11204258150365935</v>
      </c>
      <c r="AJ128" s="63"/>
      <c r="AK128" s="71">
        <f t="shared" si="30"/>
        <v>2.8731045490822026E-2</v>
      </c>
      <c r="AL128" s="72">
        <f t="shared" si="31"/>
        <v>-0.16595744680851063</v>
      </c>
      <c r="AM128" s="79">
        <f t="shared" si="35"/>
        <v>0.12529928172386273</v>
      </c>
      <c r="AN128" s="79">
        <f t="shared" si="35"/>
        <v>0.31016042780748665</v>
      </c>
      <c r="AO128" s="80">
        <f t="shared" si="35"/>
        <v>-8.7664856477889838E-2</v>
      </c>
    </row>
    <row r="129" spans="1:41">
      <c r="A129" s="152"/>
      <c r="B129" s="141"/>
      <c r="C129" s="154"/>
      <c r="D129" s="82" t="s">
        <v>204</v>
      </c>
      <c r="E129" s="58">
        <v>960</v>
      </c>
      <c r="F129" s="56">
        <v>1116</v>
      </c>
      <c r="G129" s="57">
        <v>2049</v>
      </c>
      <c r="H129" s="58">
        <v>312</v>
      </c>
      <c r="I129" s="56">
        <v>1238</v>
      </c>
      <c r="J129" s="59">
        <v>1694</v>
      </c>
      <c r="K129" s="60">
        <v>1236</v>
      </c>
      <c r="L129" s="57">
        <v>255</v>
      </c>
      <c r="M129" s="57">
        <v>1825</v>
      </c>
      <c r="N129" s="61">
        <v>2136</v>
      </c>
      <c r="O129" s="61">
        <v>362</v>
      </c>
      <c r="Q129" s="62">
        <f t="shared" si="25"/>
        <v>-0.21357575757575759</v>
      </c>
      <c r="R129" s="63">
        <f t="shared" si="26"/>
        <v>2.2194821208384709E-2</v>
      </c>
      <c r="S129" s="73">
        <f t="shared" si="27"/>
        <v>-0.67500000000000004</v>
      </c>
      <c r="T129" s="73">
        <f t="shared" si="28"/>
        <v>2.9615384615384617</v>
      </c>
      <c r="U129" s="73">
        <f t="shared" si="29"/>
        <v>0.72815533980582525</v>
      </c>
      <c r="V129" s="73">
        <f t="shared" si="21"/>
        <v>7.7331759149940962E-2</v>
      </c>
      <c r="W129" s="73">
        <f t="shared" si="22"/>
        <v>5.8461538461538458</v>
      </c>
      <c r="Y129" s="74">
        <v>0</v>
      </c>
      <c r="Z129" s="75">
        <v>0</v>
      </c>
      <c r="AA129" s="76">
        <v>0</v>
      </c>
      <c r="AB129" s="74">
        <v>0</v>
      </c>
      <c r="AC129" s="75">
        <v>0</v>
      </c>
      <c r="AD129" s="76">
        <v>0</v>
      </c>
      <c r="AE129" s="77">
        <v>0</v>
      </c>
      <c r="AF129" s="76">
        <v>0</v>
      </c>
      <c r="AG129" s="57">
        <v>1825</v>
      </c>
      <c r="AH129" s="78"/>
      <c r="AI129" s="62" t="str">
        <f t="shared" si="33"/>
        <v/>
      </c>
      <c r="AJ129" s="63"/>
      <c r="AK129" s="71" t="str">
        <f t="shared" si="30"/>
        <v/>
      </c>
      <c r="AL129" s="72" t="str">
        <f t="shared" si="31"/>
        <v/>
      </c>
      <c r="AM129" s="79" t="str">
        <f t="shared" si="35"/>
        <v/>
      </c>
      <c r="AN129" s="79" t="str">
        <f t="shared" si="35"/>
        <v/>
      </c>
      <c r="AO129" s="80" t="str">
        <f t="shared" si="35"/>
        <v/>
      </c>
    </row>
    <row r="130" spans="1:41">
      <c r="A130" s="152"/>
      <c r="B130" s="142"/>
      <c r="C130" s="154"/>
      <c r="D130" s="82" t="s">
        <v>205</v>
      </c>
      <c r="E130" s="58">
        <v>3024</v>
      </c>
      <c r="F130" s="56">
        <v>2973</v>
      </c>
      <c r="G130" s="57">
        <v>3841</v>
      </c>
      <c r="H130" s="58">
        <v>1300</v>
      </c>
      <c r="I130" s="56">
        <v>4046</v>
      </c>
      <c r="J130" s="59">
        <v>2669</v>
      </c>
      <c r="K130" s="60">
        <v>2495</v>
      </c>
      <c r="L130" s="57">
        <v>2697</v>
      </c>
      <c r="M130" s="57">
        <v>2468</v>
      </c>
      <c r="N130" s="61">
        <v>3207</v>
      </c>
      <c r="O130" s="61">
        <v>714</v>
      </c>
      <c r="Q130" s="62">
        <f t="shared" si="25"/>
        <v>-0.18530189062817645</v>
      </c>
      <c r="R130" s="63">
        <f t="shared" si="26"/>
        <v>-4.4291952588895823E-2</v>
      </c>
      <c r="S130" s="73">
        <f t="shared" si="27"/>
        <v>-0.57010582010582012</v>
      </c>
      <c r="T130" s="73">
        <f t="shared" si="28"/>
        <v>0.91923076923076918</v>
      </c>
      <c r="U130" s="73">
        <f t="shared" si="29"/>
        <v>0.28537074148296593</v>
      </c>
      <c r="V130" s="73">
        <f t="shared" si="21"/>
        <v>-7.5309104533533164E-2</v>
      </c>
      <c r="W130" s="73">
        <f t="shared" si="22"/>
        <v>1.466923076923077</v>
      </c>
      <c r="Y130" s="74">
        <v>0</v>
      </c>
      <c r="Z130" s="75">
        <v>0</v>
      </c>
      <c r="AA130" s="76">
        <v>0</v>
      </c>
      <c r="AB130" s="74">
        <v>0</v>
      </c>
      <c r="AC130" s="75">
        <v>0</v>
      </c>
      <c r="AD130" s="76">
        <v>0</v>
      </c>
      <c r="AE130" s="77">
        <v>0</v>
      </c>
      <c r="AF130" s="76">
        <v>0</v>
      </c>
      <c r="AG130" s="57">
        <v>2468</v>
      </c>
      <c r="AH130" s="78"/>
      <c r="AI130" s="62" t="str">
        <f t="shared" si="33"/>
        <v/>
      </c>
      <c r="AJ130" s="63"/>
      <c r="AK130" s="71" t="str">
        <f t="shared" si="30"/>
        <v/>
      </c>
      <c r="AL130" s="72" t="str">
        <f t="shared" si="31"/>
        <v/>
      </c>
      <c r="AM130" s="79" t="str">
        <f t="shared" si="35"/>
        <v/>
      </c>
      <c r="AN130" s="79" t="str">
        <f t="shared" si="35"/>
        <v/>
      </c>
      <c r="AO130" s="80" t="str">
        <f t="shared" si="35"/>
        <v/>
      </c>
    </row>
    <row r="131" spans="1:41">
      <c r="A131" s="152"/>
      <c r="B131" s="140" t="s">
        <v>206</v>
      </c>
      <c r="C131" s="154"/>
      <c r="D131" s="82" t="s">
        <v>207</v>
      </c>
      <c r="E131" s="58">
        <v>1880</v>
      </c>
      <c r="F131" s="56">
        <v>1759</v>
      </c>
      <c r="G131" s="57">
        <v>2153</v>
      </c>
      <c r="H131" s="58">
        <v>2058</v>
      </c>
      <c r="I131" s="56">
        <v>2422</v>
      </c>
      <c r="J131" s="59">
        <v>1917</v>
      </c>
      <c r="K131" s="60">
        <v>1932</v>
      </c>
      <c r="L131" s="57">
        <v>1780</v>
      </c>
      <c r="M131" s="57">
        <v>1454</v>
      </c>
      <c r="N131" s="61">
        <v>1915</v>
      </c>
      <c r="O131" s="61">
        <v>417</v>
      </c>
      <c r="Q131" s="62">
        <f t="shared" si="25"/>
        <v>0.10445441988950276</v>
      </c>
      <c r="R131" s="63">
        <f t="shared" si="26"/>
        <v>-0.19243395341566361</v>
      </c>
      <c r="S131" s="73">
        <f t="shared" si="27"/>
        <v>9.4680851063829785E-2</v>
      </c>
      <c r="T131" s="73">
        <f t="shared" si="28"/>
        <v>-6.1224489795918366E-2</v>
      </c>
      <c r="U131" s="73">
        <f t="shared" si="29"/>
        <v>-8.7991718426501039E-3</v>
      </c>
      <c r="V131" s="73">
        <f t="shared" si="21"/>
        <v>-0.24152321335419927</v>
      </c>
      <c r="W131" s="73">
        <f t="shared" si="22"/>
        <v>-6.9484936831875607E-2</v>
      </c>
      <c r="Y131" s="74">
        <v>2147</v>
      </c>
      <c r="Z131" s="75">
        <v>1770</v>
      </c>
      <c r="AA131" s="76">
        <v>2402</v>
      </c>
      <c r="AB131" s="74">
        <v>2014</v>
      </c>
      <c r="AC131" s="75">
        <v>2624</v>
      </c>
      <c r="AD131" s="76">
        <v>1865</v>
      </c>
      <c r="AE131" s="77">
        <v>1873</v>
      </c>
      <c r="AF131" s="76">
        <v>1957</v>
      </c>
      <c r="AG131" s="57">
        <v>1454</v>
      </c>
      <c r="AH131" s="78"/>
      <c r="AI131" s="62">
        <f t="shared" si="33"/>
        <v>2.9118531413198291E-2</v>
      </c>
      <c r="AJ131" s="63"/>
      <c r="AK131" s="71">
        <f t="shared" si="30"/>
        <v>0.11877037727061016</v>
      </c>
      <c r="AL131" s="72">
        <f t="shared" si="31"/>
        <v>-7.3982125124131076E-2</v>
      </c>
      <c r="AM131" s="79">
        <f t="shared" si="35"/>
        <v>-6.1946902654867256E-2</v>
      </c>
      <c r="AN131" s="79">
        <f t="shared" si="35"/>
        <v>0.48248587570621471</v>
      </c>
      <c r="AO131" s="80">
        <f t="shared" si="35"/>
        <v>-0.22356369691923397</v>
      </c>
    </row>
    <row r="132" spans="1:41">
      <c r="A132" s="152"/>
      <c r="B132" s="141"/>
      <c r="C132" s="154"/>
      <c r="D132" s="82" t="s">
        <v>208</v>
      </c>
      <c r="E132" s="58">
        <v>6304</v>
      </c>
      <c r="F132" s="56">
        <v>5320</v>
      </c>
      <c r="G132" s="57">
        <v>6357</v>
      </c>
      <c r="H132" s="58">
        <v>5893</v>
      </c>
      <c r="I132" s="56">
        <v>7596</v>
      </c>
      <c r="J132" s="59">
        <v>4442</v>
      </c>
      <c r="K132" s="60">
        <v>6636</v>
      </c>
      <c r="L132" s="57">
        <v>5183</v>
      </c>
      <c r="M132" s="57">
        <v>6397</v>
      </c>
      <c r="N132" s="61">
        <v>7367</v>
      </c>
      <c r="O132" s="61">
        <v>1056</v>
      </c>
      <c r="Q132" s="62">
        <f t="shared" si="25"/>
        <v>-2.7807129748067404E-3</v>
      </c>
      <c r="R132" s="63">
        <f t="shared" si="26"/>
        <v>1.5894261335117951E-2</v>
      </c>
      <c r="S132" s="73">
        <f t="shared" si="27"/>
        <v>-6.5196700507614211E-2</v>
      </c>
      <c r="T132" s="73">
        <f t="shared" si="28"/>
        <v>0.12608179195655864</v>
      </c>
      <c r="U132" s="73">
        <f t="shared" si="29"/>
        <v>0.11015672091621459</v>
      </c>
      <c r="V132" s="73">
        <f t="shared" si="21"/>
        <v>0.44011706438541198</v>
      </c>
      <c r="W132" s="73">
        <f t="shared" si="22"/>
        <v>0.25012726964194809</v>
      </c>
      <c r="Y132" s="74">
        <v>2778</v>
      </c>
      <c r="Z132" s="75">
        <v>4742</v>
      </c>
      <c r="AA132" s="76">
        <v>5427</v>
      </c>
      <c r="AB132" s="74">
        <v>5781</v>
      </c>
      <c r="AC132" s="75">
        <v>5446</v>
      </c>
      <c r="AD132" s="76">
        <v>3790</v>
      </c>
      <c r="AE132" s="77">
        <v>6866</v>
      </c>
      <c r="AF132" s="76">
        <v>5751</v>
      </c>
      <c r="AG132" s="57">
        <v>6397</v>
      </c>
      <c r="AH132" s="78"/>
      <c r="AI132" s="62">
        <f t="shared" si="33"/>
        <v>0.15988259828531706</v>
      </c>
      <c r="AJ132" s="63"/>
      <c r="AK132" s="71">
        <f t="shared" si="30"/>
        <v>0.95356371490280778</v>
      </c>
      <c r="AL132" s="72">
        <f t="shared" si="31"/>
        <v>-0.34440408233869574</v>
      </c>
      <c r="AM132" s="79">
        <f t="shared" si="35"/>
        <v>1.0809935205183585</v>
      </c>
      <c r="AN132" s="79">
        <f t="shared" si="35"/>
        <v>0.14846056516237874</v>
      </c>
      <c r="AO132" s="80">
        <f t="shared" si="35"/>
        <v>-0.30163994840611758</v>
      </c>
    </row>
    <row r="133" spans="1:41">
      <c r="A133" s="152"/>
      <c r="B133" s="141"/>
      <c r="C133" s="154"/>
      <c r="D133" s="82" t="s">
        <v>209</v>
      </c>
      <c r="E133" s="58">
        <v>1810</v>
      </c>
      <c r="F133" s="56">
        <v>1524</v>
      </c>
      <c r="G133" s="57">
        <v>1910</v>
      </c>
      <c r="H133" s="58">
        <v>1613</v>
      </c>
      <c r="I133" s="56">
        <v>2177</v>
      </c>
      <c r="J133" s="59">
        <v>1606</v>
      </c>
      <c r="K133" s="60">
        <v>1582</v>
      </c>
      <c r="L133" s="57">
        <v>1506</v>
      </c>
      <c r="M133" s="57">
        <v>1485</v>
      </c>
      <c r="N133" s="61">
        <v>1662</v>
      </c>
      <c r="O133" s="61">
        <v>342</v>
      </c>
      <c r="Q133" s="62">
        <f t="shared" si="25"/>
        <v>2.8985507246376812E-2</v>
      </c>
      <c r="R133" s="63">
        <f t="shared" si="26"/>
        <v>-0.15252038547071906</v>
      </c>
      <c r="S133" s="73">
        <f t="shared" si="27"/>
        <v>-0.10883977900552486</v>
      </c>
      <c r="T133" s="73">
        <f t="shared" si="28"/>
        <v>-1.9218846869187848E-2</v>
      </c>
      <c r="U133" s="73">
        <f t="shared" si="29"/>
        <v>5.0568900126422248E-2</v>
      </c>
      <c r="V133" s="73">
        <f t="shared" si="21"/>
        <v>-7.5342465753424653E-2</v>
      </c>
      <c r="W133" s="73">
        <f t="shared" si="22"/>
        <v>3.0378177309361439E-2</v>
      </c>
      <c r="Y133" s="74">
        <v>1655</v>
      </c>
      <c r="Z133" s="75">
        <v>1897</v>
      </c>
      <c r="AA133" s="76">
        <v>2258</v>
      </c>
      <c r="AB133" s="74">
        <v>2083</v>
      </c>
      <c r="AC133" s="75">
        <v>1389</v>
      </c>
      <c r="AD133" s="76">
        <v>1605</v>
      </c>
      <c r="AE133" s="77">
        <v>1657</v>
      </c>
      <c r="AF133" s="76">
        <v>1647</v>
      </c>
      <c r="AG133" s="57">
        <v>1485</v>
      </c>
      <c r="AH133" s="78"/>
      <c r="AI133" s="62">
        <f t="shared" si="33"/>
        <v>-0.1261617900172117</v>
      </c>
      <c r="AJ133" s="63"/>
      <c r="AK133" s="71">
        <f t="shared" si="30"/>
        <v>0.36435045317220544</v>
      </c>
      <c r="AL133" s="72">
        <f t="shared" si="31"/>
        <v>-0.22947671627460395</v>
      </c>
      <c r="AM133" s="79">
        <f t="shared" si="35"/>
        <v>0.25861027190332325</v>
      </c>
      <c r="AN133" s="79">
        <f t="shared" si="35"/>
        <v>-0.26779124934106485</v>
      </c>
      <c r="AO133" s="80">
        <f t="shared" si="35"/>
        <v>-0.28919397697077059</v>
      </c>
    </row>
    <row r="134" spans="1:41">
      <c r="A134" s="152"/>
      <c r="B134" s="141"/>
      <c r="C134" s="154"/>
      <c r="D134" s="82" t="s">
        <v>210</v>
      </c>
      <c r="E134" s="58">
        <v>2786</v>
      </c>
      <c r="F134" s="56">
        <v>2032</v>
      </c>
      <c r="G134" s="57">
        <v>3176</v>
      </c>
      <c r="H134" s="58">
        <v>2452</v>
      </c>
      <c r="I134" s="56">
        <v>2647</v>
      </c>
      <c r="J134" s="59">
        <v>2361</v>
      </c>
      <c r="K134" s="60">
        <v>2398</v>
      </c>
      <c r="L134" s="57">
        <v>2095</v>
      </c>
      <c r="M134" s="57">
        <v>1346</v>
      </c>
      <c r="N134" s="61">
        <v>2050</v>
      </c>
      <c r="O134" s="61">
        <v>403</v>
      </c>
      <c r="Q134" s="62">
        <f t="shared" si="25"/>
        <v>-6.6800100075056296E-2</v>
      </c>
      <c r="R134" s="63">
        <f t="shared" si="26"/>
        <v>-0.21729222520107239</v>
      </c>
      <c r="S134" s="73">
        <f t="shared" si="27"/>
        <v>-0.1198851399856425</v>
      </c>
      <c r="T134" s="73">
        <f t="shared" si="28"/>
        <v>-2.2022838499184339E-2</v>
      </c>
      <c r="U134" s="73">
        <f t="shared" si="29"/>
        <v>-0.1451209341117598</v>
      </c>
      <c r="V134" s="73">
        <f t="shared" si="21"/>
        <v>-0.42990258365099532</v>
      </c>
      <c r="W134" s="73">
        <f t="shared" si="22"/>
        <v>-0.16394779771615009</v>
      </c>
      <c r="Y134" s="74">
        <v>0</v>
      </c>
      <c r="Z134" s="75">
        <v>0</v>
      </c>
      <c r="AA134" s="76">
        <v>0</v>
      </c>
      <c r="AB134" s="74">
        <v>4551</v>
      </c>
      <c r="AC134" s="75">
        <v>5239</v>
      </c>
      <c r="AD134" s="76">
        <v>3245</v>
      </c>
      <c r="AE134" s="77">
        <v>2797</v>
      </c>
      <c r="AF134" s="76">
        <v>2675</v>
      </c>
      <c r="AG134" s="57">
        <v>1346</v>
      </c>
      <c r="AH134" s="78"/>
      <c r="AI134" s="62" t="str">
        <f t="shared" si="33"/>
        <v/>
      </c>
      <c r="AJ134" s="63"/>
      <c r="AK134" s="71" t="str">
        <f t="shared" si="30"/>
        <v/>
      </c>
      <c r="AL134" s="72">
        <f t="shared" si="31"/>
        <v>-0.28696989672599427</v>
      </c>
      <c r="AM134" s="79" t="str">
        <f t="shared" si="35"/>
        <v/>
      </c>
      <c r="AN134" s="79" t="str">
        <f t="shared" si="35"/>
        <v/>
      </c>
      <c r="AO134" s="80" t="str">
        <f t="shared" si="35"/>
        <v/>
      </c>
    </row>
    <row r="135" spans="1:41">
      <c r="A135" s="152"/>
      <c r="B135" s="141"/>
      <c r="C135" s="154"/>
      <c r="D135" s="82" t="s">
        <v>211</v>
      </c>
      <c r="E135" s="58">
        <v>5610</v>
      </c>
      <c r="F135" s="56">
        <v>4444</v>
      </c>
      <c r="G135" s="57">
        <v>5542</v>
      </c>
      <c r="H135" s="58">
        <v>3334</v>
      </c>
      <c r="I135" s="56">
        <v>5030</v>
      </c>
      <c r="J135" s="59">
        <v>1613</v>
      </c>
      <c r="K135" s="60">
        <v>1834</v>
      </c>
      <c r="L135" s="57">
        <v>1981</v>
      </c>
      <c r="M135" s="57">
        <v>4071</v>
      </c>
      <c r="N135" s="61">
        <v>127</v>
      </c>
      <c r="O135" s="61">
        <v>56</v>
      </c>
      <c r="Q135" s="62">
        <f t="shared" si="25"/>
        <v>-0.3602846883816363</v>
      </c>
      <c r="R135" s="63">
        <f t="shared" si="26"/>
        <v>-0.20958203868898467</v>
      </c>
      <c r="S135" s="73">
        <f t="shared" si="27"/>
        <v>-0.40570409982174688</v>
      </c>
      <c r="T135" s="73">
        <f t="shared" si="28"/>
        <v>-0.44991001799640074</v>
      </c>
      <c r="U135" s="73">
        <f t="shared" si="29"/>
        <v>-0.93075245365321702</v>
      </c>
      <c r="V135" s="73">
        <f t="shared" si="21"/>
        <v>1.523868567885927</v>
      </c>
      <c r="W135" s="73">
        <f t="shared" si="22"/>
        <v>-0.96190761847630479</v>
      </c>
      <c r="Y135" s="74">
        <v>4849</v>
      </c>
      <c r="Z135" s="75">
        <v>4521</v>
      </c>
      <c r="AA135" s="76">
        <v>5299</v>
      </c>
      <c r="AB135" s="74">
        <v>5007</v>
      </c>
      <c r="AC135" s="75">
        <v>6174</v>
      </c>
      <c r="AD135" s="76">
        <v>6028</v>
      </c>
      <c r="AE135" s="77">
        <v>5642</v>
      </c>
      <c r="AF135" s="76">
        <v>6131</v>
      </c>
      <c r="AG135" s="57">
        <v>4071</v>
      </c>
      <c r="AH135" s="78"/>
      <c r="AI135" s="62">
        <f t="shared" si="33"/>
        <v>0.17315427091144592</v>
      </c>
      <c r="AJ135" s="63"/>
      <c r="AK135" s="71">
        <f t="shared" si="30"/>
        <v>9.2802639719529803E-2</v>
      </c>
      <c r="AL135" s="72">
        <f t="shared" si="31"/>
        <v>0.20391451967245855</v>
      </c>
      <c r="AM135" s="79">
        <f t="shared" si="35"/>
        <v>3.2584037945968237E-2</v>
      </c>
      <c r="AN135" s="79">
        <f t="shared" si="35"/>
        <v>0.36562707365627073</v>
      </c>
      <c r="AO135" s="80">
        <f t="shared" si="35"/>
        <v>0.1375731270050953</v>
      </c>
    </row>
    <row r="136" spans="1:41">
      <c r="A136" s="152"/>
      <c r="B136" s="141"/>
      <c r="C136" s="154"/>
      <c r="D136" s="82" t="s">
        <v>212</v>
      </c>
      <c r="E136" s="58">
        <v>2533</v>
      </c>
      <c r="F136" s="56">
        <v>2325</v>
      </c>
      <c r="G136" s="57">
        <v>2701</v>
      </c>
      <c r="H136" s="58">
        <v>2406</v>
      </c>
      <c r="I136" s="56">
        <v>2937</v>
      </c>
      <c r="J136" s="59">
        <v>967</v>
      </c>
      <c r="K136" s="60">
        <v>0</v>
      </c>
      <c r="L136" s="57">
        <v>0</v>
      </c>
      <c r="M136" s="57">
        <v>0</v>
      </c>
      <c r="N136" s="61">
        <v>1179</v>
      </c>
      <c r="O136" s="61">
        <v>542</v>
      </c>
      <c r="Q136" s="62">
        <f t="shared" si="25"/>
        <v>-0.16523349649424526</v>
      </c>
      <c r="R136" s="63">
        <f t="shared" si="26"/>
        <v>-1</v>
      </c>
      <c r="S136" s="73">
        <f t="shared" si="27"/>
        <v>-5.013817607579945E-2</v>
      </c>
      <c r="T136" s="73">
        <f t="shared" si="28"/>
        <v>-1</v>
      </c>
      <c r="U136" s="73" t="str">
        <f t="shared" si="29"/>
        <v/>
      </c>
      <c r="V136" s="73">
        <f t="shared" si="21"/>
        <v>-1</v>
      </c>
      <c r="W136" s="73">
        <f t="shared" si="22"/>
        <v>-0.5099750623441397</v>
      </c>
      <c r="Y136" s="74">
        <v>1808</v>
      </c>
      <c r="Z136" s="75">
        <v>1633</v>
      </c>
      <c r="AA136" s="76">
        <v>2108</v>
      </c>
      <c r="AB136" s="74">
        <v>1678</v>
      </c>
      <c r="AC136" s="75">
        <v>2122</v>
      </c>
      <c r="AD136" s="76">
        <v>1469</v>
      </c>
      <c r="AE136" s="77">
        <v>1275</v>
      </c>
      <c r="AF136" s="76">
        <v>538</v>
      </c>
      <c r="AG136" s="57">
        <v>0</v>
      </c>
      <c r="AH136" s="78"/>
      <c r="AI136" s="62">
        <f t="shared" si="33"/>
        <v>-5.0459542259866645E-2</v>
      </c>
      <c r="AJ136" s="63"/>
      <c r="AK136" s="71">
        <f t="shared" si="30"/>
        <v>0.16592920353982302</v>
      </c>
      <c r="AL136" s="72">
        <f t="shared" si="31"/>
        <v>-0.12455303933253874</v>
      </c>
      <c r="AM136" s="79">
        <f t="shared" si="35"/>
        <v>-7.1902654867256638E-2</v>
      </c>
      <c r="AN136" s="79">
        <f t="shared" si="35"/>
        <v>0.29944886711573793</v>
      </c>
      <c r="AO136" s="80">
        <f t="shared" si="35"/>
        <v>-0.30313092979127132</v>
      </c>
    </row>
    <row r="137" spans="1:41">
      <c r="A137" s="152"/>
      <c r="B137" s="141"/>
      <c r="C137" s="154"/>
      <c r="D137" s="82" t="s">
        <v>213</v>
      </c>
      <c r="E137" s="58">
        <v>4568</v>
      </c>
      <c r="F137" s="56">
        <v>3732</v>
      </c>
      <c r="G137" s="57">
        <v>4230</v>
      </c>
      <c r="H137" s="58">
        <v>3995</v>
      </c>
      <c r="I137" s="56">
        <v>5086</v>
      </c>
      <c r="J137" s="59">
        <v>3445</v>
      </c>
      <c r="K137" s="60">
        <v>3938</v>
      </c>
      <c r="L137" s="57">
        <v>3093</v>
      </c>
      <c r="M137" s="57">
        <v>2967</v>
      </c>
      <c r="N137" s="61">
        <v>3571</v>
      </c>
      <c r="O137" s="61">
        <v>608</v>
      </c>
      <c r="Q137" s="62">
        <f t="shared" si="25"/>
        <v>-3.1923383878691139E-4</v>
      </c>
      <c r="R137" s="63">
        <f t="shared" si="26"/>
        <v>-0.20182021395497365</v>
      </c>
      <c r="S137" s="73">
        <f t="shared" si="27"/>
        <v>-0.12543782837127845</v>
      </c>
      <c r="T137" s="73">
        <f t="shared" si="28"/>
        <v>-1.4267834793491864E-2</v>
      </c>
      <c r="U137" s="73">
        <f t="shared" si="29"/>
        <v>-9.3194514982224474E-2</v>
      </c>
      <c r="V137" s="73">
        <f t="shared" si="21"/>
        <v>-0.13875181422351235</v>
      </c>
      <c r="W137" s="73">
        <f t="shared" si="22"/>
        <v>-0.10613266583229036</v>
      </c>
      <c r="Y137" s="74">
        <v>4699</v>
      </c>
      <c r="Z137" s="75">
        <v>3357</v>
      </c>
      <c r="AA137" s="76">
        <v>4979</v>
      </c>
      <c r="AB137" s="74">
        <v>3643</v>
      </c>
      <c r="AC137" s="75">
        <v>4983</v>
      </c>
      <c r="AD137" s="76">
        <v>3872</v>
      </c>
      <c r="AE137" s="77">
        <v>3480</v>
      </c>
      <c r="AF137" s="76">
        <v>3901</v>
      </c>
      <c r="AG137" s="57">
        <v>2967</v>
      </c>
      <c r="AH137" s="78"/>
      <c r="AI137" s="62">
        <f t="shared" si="33"/>
        <v>-4.1196777905638665E-2</v>
      </c>
      <c r="AJ137" s="63"/>
      <c r="AK137" s="71">
        <f t="shared" si="30"/>
        <v>5.9587146201319427E-2</v>
      </c>
      <c r="AL137" s="72">
        <f t="shared" si="31"/>
        <v>6.2860279989020038E-2</v>
      </c>
      <c r="AM137" s="79">
        <f t="shared" si="35"/>
        <v>-0.22472866567354757</v>
      </c>
      <c r="AN137" s="79">
        <f t="shared" si="35"/>
        <v>0.48436103663985702</v>
      </c>
      <c r="AO137" s="80">
        <f t="shared" si="35"/>
        <v>-0.22233380196826671</v>
      </c>
    </row>
    <row r="138" spans="1:41">
      <c r="A138" s="152"/>
      <c r="B138" s="141"/>
      <c r="C138" s="154"/>
      <c r="D138" s="82" t="s">
        <v>214</v>
      </c>
      <c r="E138" s="58">
        <v>0</v>
      </c>
      <c r="F138" s="56">
        <v>0</v>
      </c>
      <c r="G138" s="57">
        <v>0</v>
      </c>
      <c r="H138" s="58">
        <v>1626</v>
      </c>
      <c r="I138" s="56">
        <v>3094</v>
      </c>
      <c r="J138" s="59">
        <v>2293</v>
      </c>
      <c r="K138" s="60">
        <v>2311</v>
      </c>
      <c r="L138" s="57">
        <v>1998</v>
      </c>
      <c r="M138" s="57">
        <v>2251</v>
      </c>
      <c r="N138" s="61">
        <v>1125</v>
      </c>
      <c r="O138" s="61">
        <v>494</v>
      </c>
      <c r="Q138" s="62" t="str">
        <f t="shared" si="25"/>
        <v/>
      </c>
      <c r="R138" s="63">
        <f t="shared" si="26"/>
        <v>-6.4594324825324401E-2</v>
      </c>
      <c r="S138" s="73" t="str">
        <f t="shared" si="27"/>
        <v/>
      </c>
      <c r="T138" s="73">
        <f t="shared" si="28"/>
        <v>0.42127921279212793</v>
      </c>
      <c r="U138" s="73">
        <f t="shared" si="29"/>
        <v>-0.51319774989182176</v>
      </c>
      <c r="V138" s="73">
        <f t="shared" ref="V138:V201" si="36">IFERROR((M138-J138)/J138,"")</f>
        <v>-1.8316615787178369E-2</v>
      </c>
      <c r="W138" s="73">
        <f t="shared" ref="W138:W201" si="37">IFERROR((N138-H138)/H138,"")</f>
        <v>-0.3081180811808118</v>
      </c>
      <c r="Y138" s="74">
        <v>2753</v>
      </c>
      <c r="Z138" s="75">
        <v>1920</v>
      </c>
      <c r="AA138" s="76">
        <v>3000</v>
      </c>
      <c r="AB138" s="74">
        <v>2384</v>
      </c>
      <c r="AC138" s="75">
        <v>3471</v>
      </c>
      <c r="AD138" s="76">
        <v>2527</v>
      </c>
      <c r="AE138" s="77">
        <v>2623</v>
      </c>
      <c r="AF138" s="76">
        <v>1810</v>
      </c>
      <c r="AG138" s="57">
        <v>2251</v>
      </c>
      <c r="AH138" s="78"/>
      <c r="AI138" s="62">
        <f t="shared" si="33"/>
        <v>9.2401928841391895E-2</v>
      </c>
      <c r="AJ138" s="63"/>
      <c r="AK138" s="71">
        <f t="shared" si="30"/>
        <v>8.972030512168544E-2</v>
      </c>
      <c r="AL138" s="72">
        <f t="shared" si="31"/>
        <v>5.9983221476510064E-2</v>
      </c>
      <c r="AM138" s="79">
        <f t="shared" si="35"/>
        <v>-0.1340355975299673</v>
      </c>
      <c r="AN138" s="79">
        <f t="shared" si="35"/>
        <v>0.80781250000000004</v>
      </c>
      <c r="AO138" s="80">
        <f t="shared" si="35"/>
        <v>-0.15766666666666668</v>
      </c>
    </row>
    <row r="139" spans="1:41">
      <c r="A139" s="152"/>
      <c r="B139" s="141"/>
      <c r="C139" s="154"/>
      <c r="D139" s="82" t="s">
        <v>215</v>
      </c>
      <c r="E139" s="58">
        <v>1182</v>
      </c>
      <c r="F139" s="56">
        <v>954</v>
      </c>
      <c r="G139" s="57">
        <v>1179</v>
      </c>
      <c r="H139" s="58">
        <v>1049</v>
      </c>
      <c r="I139" s="56">
        <v>1649</v>
      </c>
      <c r="J139" s="59">
        <v>1042</v>
      </c>
      <c r="K139" s="60">
        <v>1010</v>
      </c>
      <c r="L139" s="57">
        <v>915</v>
      </c>
      <c r="M139" s="57">
        <v>791</v>
      </c>
      <c r="N139" s="61">
        <v>975</v>
      </c>
      <c r="O139" s="61">
        <v>149</v>
      </c>
      <c r="Q139" s="62">
        <f t="shared" si="25"/>
        <v>0.12820512820512819</v>
      </c>
      <c r="R139" s="63">
        <f t="shared" si="26"/>
        <v>-0.27379679144385027</v>
      </c>
      <c r="S139" s="73">
        <f t="shared" si="27"/>
        <v>-0.11252115059221658</v>
      </c>
      <c r="T139" s="73">
        <f t="shared" si="28"/>
        <v>-3.7178265014299335E-2</v>
      </c>
      <c r="U139" s="73">
        <f t="shared" si="29"/>
        <v>-3.4653465346534656E-2</v>
      </c>
      <c r="V139" s="73">
        <f t="shared" si="36"/>
        <v>-0.24088291746641075</v>
      </c>
      <c r="W139" s="73">
        <f t="shared" si="37"/>
        <v>-7.0543374642516685E-2</v>
      </c>
      <c r="Y139" s="74">
        <v>0</v>
      </c>
      <c r="Z139" s="75">
        <v>0</v>
      </c>
      <c r="AA139" s="76">
        <v>0</v>
      </c>
      <c r="AB139" s="74">
        <v>0</v>
      </c>
      <c r="AC139" s="75">
        <v>0</v>
      </c>
      <c r="AD139" s="76">
        <v>0</v>
      </c>
      <c r="AE139" s="77">
        <v>0</v>
      </c>
      <c r="AF139" s="76">
        <v>0</v>
      </c>
      <c r="AG139" s="57">
        <v>791</v>
      </c>
      <c r="AH139" s="78"/>
      <c r="AI139" s="62" t="str">
        <f t="shared" si="33"/>
        <v/>
      </c>
      <c r="AJ139" s="63"/>
      <c r="AK139" s="71" t="str">
        <f t="shared" si="30"/>
        <v/>
      </c>
      <c r="AL139" s="72" t="str">
        <f t="shared" si="31"/>
        <v/>
      </c>
      <c r="AM139" s="79" t="str">
        <f t="shared" si="35"/>
        <v/>
      </c>
      <c r="AN139" s="79" t="str">
        <f t="shared" si="35"/>
        <v/>
      </c>
      <c r="AO139" s="80" t="str">
        <f t="shared" si="35"/>
        <v/>
      </c>
    </row>
    <row r="140" spans="1:41">
      <c r="A140" s="152"/>
      <c r="B140" s="141"/>
      <c r="C140" s="154"/>
      <c r="D140" s="82" t="s">
        <v>216</v>
      </c>
      <c r="E140" s="58">
        <v>7633</v>
      </c>
      <c r="F140" s="56">
        <v>5796</v>
      </c>
      <c r="G140" s="57">
        <v>7003</v>
      </c>
      <c r="H140" s="58">
        <v>5673</v>
      </c>
      <c r="I140" s="56">
        <v>7780</v>
      </c>
      <c r="J140" s="59">
        <v>5311</v>
      </c>
      <c r="K140" s="60">
        <v>6164</v>
      </c>
      <c r="L140" s="57">
        <v>4811</v>
      </c>
      <c r="M140" s="57">
        <v>4806</v>
      </c>
      <c r="N140" s="61">
        <v>5508</v>
      </c>
      <c r="O140" s="61">
        <v>780</v>
      </c>
      <c r="Q140" s="62">
        <f t="shared" ref="Q140:Q202" si="38">IFERROR((SUM(H140:J140)-SUM(E140:G140))/SUM(E140:G140),"")</f>
        <v>-8.1636648394675021E-2</v>
      </c>
      <c r="R140" s="63">
        <f t="shared" ref="R140:R202" si="39">IFERROR((SUM(K140:M140)-SUM(H140:J140))/SUM(H140:J140),"")</f>
        <v>-0.15897463227456832</v>
      </c>
      <c r="S140" s="73">
        <f t="shared" ref="S140:S203" si="40">IFERROR((H140-E140)/E140,"")</f>
        <v>-0.25677977204244729</v>
      </c>
      <c r="T140" s="73">
        <f t="shared" ref="T140:T203" si="41">IFERROR((K140-H140)/H140,"")</f>
        <v>8.6550326106116696E-2</v>
      </c>
      <c r="U140" s="73">
        <f t="shared" ref="U140:U203" si="42">IFERROR((N140-K140)/K140,"")</f>
        <v>-0.10642439974042829</v>
      </c>
      <c r="V140" s="73">
        <f t="shared" si="36"/>
        <v>-9.5085671248352474E-2</v>
      </c>
      <c r="W140" s="73">
        <f t="shared" si="37"/>
        <v>-2.9085140137493391E-2</v>
      </c>
      <c r="Y140" s="74">
        <v>6534</v>
      </c>
      <c r="Z140" s="75">
        <v>4892</v>
      </c>
      <c r="AA140" s="76">
        <v>6811</v>
      </c>
      <c r="AB140" s="74">
        <v>5373</v>
      </c>
      <c r="AC140" s="75">
        <v>7315</v>
      </c>
      <c r="AD140" s="76">
        <v>5883</v>
      </c>
      <c r="AE140" s="77">
        <v>5710</v>
      </c>
      <c r="AF140" s="76">
        <v>5932</v>
      </c>
      <c r="AG140" s="57">
        <v>4806</v>
      </c>
      <c r="AH140" s="78"/>
      <c r="AI140" s="62">
        <f t="shared" si="33"/>
        <v>1.8314415748204201E-2</v>
      </c>
      <c r="AJ140" s="63"/>
      <c r="AK140" s="71">
        <f t="shared" ref="AK140:AK171" si="43">IFERROR((AA140-Y140)/Y140,"")</f>
        <v>4.2393633302724214E-2</v>
      </c>
      <c r="AL140" s="72">
        <f t="shared" ref="AL140:AL171" si="44">IFERROR((AD140-AB140)/AB140,"")</f>
        <v>9.4919039642657729E-2</v>
      </c>
      <c r="AM140" s="79">
        <f t="shared" si="35"/>
        <v>-0.17768595041322313</v>
      </c>
      <c r="AN140" s="79">
        <f t="shared" si="35"/>
        <v>0.4952984464431725</v>
      </c>
      <c r="AO140" s="80">
        <f t="shared" si="35"/>
        <v>-0.13625018352664806</v>
      </c>
    </row>
    <row r="141" spans="1:41">
      <c r="A141" s="152"/>
      <c r="B141" s="141"/>
      <c r="C141" s="154"/>
      <c r="D141" s="82" t="s">
        <v>217</v>
      </c>
      <c r="E141" s="58">
        <v>2614</v>
      </c>
      <c r="F141" s="56">
        <v>2290</v>
      </c>
      <c r="G141" s="57">
        <v>2664</v>
      </c>
      <c r="H141" s="58">
        <v>2947</v>
      </c>
      <c r="I141" s="56">
        <v>3424</v>
      </c>
      <c r="J141" s="59">
        <v>2852</v>
      </c>
      <c r="K141" s="60">
        <v>2576</v>
      </c>
      <c r="L141" s="57">
        <v>2516</v>
      </c>
      <c r="M141" s="57">
        <v>2479</v>
      </c>
      <c r="N141" s="61">
        <v>2871</v>
      </c>
      <c r="O141" s="61">
        <v>693</v>
      </c>
      <c r="Q141" s="62">
        <f t="shared" si="38"/>
        <v>0.21868393234672304</v>
      </c>
      <c r="R141" s="63">
        <f t="shared" si="39"/>
        <v>-0.17911742383172505</v>
      </c>
      <c r="S141" s="73">
        <f t="shared" si="40"/>
        <v>0.12739097169089517</v>
      </c>
      <c r="T141" s="73">
        <f t="shared" si="41"/>
        <v>-0.12589073634204276</v>
      </c>
      <c r="U141" s="73">
        <f t="shared" si="42"/>
        <v>0.11451863354037267</v>
      </c>
      <c r="V141" s="73">
        <f t="shared" si="36"/>
        <v>-0.13078541374474054</v>
      </c>
      <c r="W141" s="73">
        <f t="shared" si="37"/>
        <v>-2.5788937902952155E-2</v>
      </c>
      <c r="Y141" s="74">
        <v>2977</v>
      </c>
      <c r="Z141" s="75">
        <v>2755</v>
      </c>
      <c r="AA141" s="76">
        <v>3304</v>
      </c>
      <c r="AB141" s="74">
        <v>3172</v>
      </c>
      <c r="AC141" s="75">
        <v>3597</v>
      </c>
      <c r="AD141" s="76">
        <v>1803</v>
      </c>
      <c r="AE141" s="77">
        <v>2737</v>
      </c>
      <c r="AF141" s="76">
        <v>2977</v>
      </c>
      <c r="AG141" s="57">
        <v>2479</v>
      </c>
      <c r="AH141" s="78"/>
      <c r="AI141" s="62">
        <f t="shared" si="33"/>
        <v>-5.1350154935812305E-2</v>
      </c>
      <c r="AJ141" s="63"/>
      <c r="AK141" s="71">
        <f t="shared" si="43"/>
        <v>0.10984212294255963</v>
      </c>
      <c r="AL141" s="72">
        <f t="shared" si="44"/>
        <v>-0.43158890290037832</v>
      </c>
      <c r="AM141" s="79">
        <f t="shared" si="35"/>
        <v>6.5502183406113537E-2</v>
      </c>
      <c r="AN141" s="79">
        <f t="shared" si="35"/>
        <v>0.30562613430127039</v>
      </c>
      <c r="AO141" s="80">
        <f t="shared" si="35"/>
        <v>-0.45429782082324455</v>
      </c>
    </row>
    <row r="142" spans="1:41">
      <c r="A142" s="152"/>
      <c r="B142" s="141"/>
      <c r="C142" s="154"/>
      <c r="D142" s="82" t="s">
        <v>218</v>
      </c>
      <c r="E142" s="58">
        <v>5583</v>
      </c>
      <c r="F142" s="56">
        <v>5047</v>
      </c>
      <c r="G142" s="57">
        <v>5328</v>
      </c>
      <c r="H142" s="58">
        <v>5177</v>
      </c>
      <c r="I142" s="56">
        <v>6131</v>
      </c>
      <c r="J142" s="59">
        <v>4890</v>
      </c>
      <c r="K142" s="60">
        <v>4483</v>
      </c>
      <c r="L142" s="57">
        <v>4350</v>
      </c>
      <c r="M142" s="57">
        <v>3192</v>
      </c>
      <c r="N142" s="61">
        <v>2045</v>
      </c>
      <c r="O142" s="61">
        <v>1126</v>
      </c>
      <c r="Q142" s="62">
        <f t="shared" si="38"/>
        <v>1.5039478631407444E-2</v>
      </c>
      <c r="R142" s="63">
        <f t="shared" si="39"/>
        <v>-0.2576243980738363</v>
      </c>
      <c r="S142" s="73">
        <f t="shared" si="40"/>
        <v>-7.2720759448325276E-2</v>
      </c>
      <c r="T142" s="73">
        <f t="shared" si="41"/>
        <v>-0.13405447170175777</v>
      </c>
      <c r="U142" s="73">
        <f t="shared" si="42"/>
        <v>-0.54383225518625922</v>
      </c>
      <c r="V142" s="73">
        <f t="shared" si="36"/>
        <v>-0.34723926380368098</v>
      </c>
      <c r="W142" s="73">
        <f t="shared" si="37"/>
        <v>-0.60498358122464746</v>
      </c>
      <c r="Y142" s="74">
        <v>5695</v>
      </c>
      <c r="Z142" s="75">
        <v>5080</v>
      </c>
      <c r="AA142" s="76">
        <v>6595</v>
      </c>
      <c r="AB142" s="74">
        <v>5953</v>
      </c>
      <c r="AC142" s="75">
        <v>6739</v>
      </c>
      <c r="AD142" s="76">
        <v>4840</v>
      </c>
      <c r="AE142" s="77">
        <v>4763</v>
      </c>
      <c r="AF142" s="76">
        <v>4793</v>
      </c>
      <c r="AG142" s="57">
        <v>3192</v>
      </c>
      <c r="AH142" s="78"/>
      <c r="AI142" s="62">
        <f t="shared" si="33"/>
        <v>9.3264248704663204E-3</v>
      </c>
      <c r="AJ142" s="63"/>
      <c r="AK142" s="71">
        <f t="shared" si="43"/>
        <v>0.15803336259877085</v>
      </c>
      <c r="AL142" s="72">
        <f t="shared" si="44"/>
        <v>-0.18696455568620862</v>
      </c>
      <c r="AM142" s="79">
        <f t="shared" si="35"/>
        <v>4.5302897278314311E-2</v>
      </c>
      <c r="AN142" s="79">
        <f t="shared" si="35"/>
        <v>0.3265748031496063</v>
      </c>
      <c r="AO142" s="80">
        <f t="shared" si="35"/>
        <v>-0.26611068991660347</v>
      </c>
    </row>
    <row r="143" spans="1:41">
      <c r="A143" s="152"/>
      <c r="B143" s="141"/>
      <c r="C143" s="154"/>
      <c r="D143" s="82" t="s">
        <v>219</v>
      </c>
      <c r="E143" s="58">
        <v>1549</v>
      </c>
      <c r="F143" s="56">
        <v>1595</v>
      </c>
      <c r="G143" s="57">
        <v>1010</v>
      </c>
      <c r="H143" s="58">
        <v>1550</v>
      </c>
      <c r="I143" s="56">
        <v>2178</v>
      </c>
      <c r="J143" s="59">
        <v>1624</v>
      </c>
      <c r="K143" s="60">
        <v>1554</v>
      </c>
      <c r="L143" s="57">
        <v>1384</v>
      </c>
      <c r="M143" s="57">
        <v>1146</v>
      </c>
      <c r="N143" s="61">
        <v>1230</v>
      </c>
      <c r="O143" s="61">
        <v>265</v>
      </c>
      <c r="Q143" s="62">
        <f t="shared" si="38"/>
        <v>0.28839672604718342</v>
      </c>
      <c r="R143" s="63">
        <f t="shared" si="39"/>
        <v>-0.23692077727952168</v>
      </c>
      <c r="S143" s="73">
        <f t="shared" si="40"/>
        <v>6.4557779212395089E-4</v>
      </c>
      <c r="T143" s="73">
        <f t="shared" si="41"/>
        <v>2.5806451612903226E-3</v>
      </c>
      <c r="U143" s="73">
        <f t="shared" si="42"/>
        <v>-0.20849420849420849</v>
      </c>
      <c r="V143" s="73">
        <f t="shared" si="36"/>
        <v>-0.29433497536945813</v>
      </c>
      <c r="W143" s="73">
        <f t="shared" si="37"/>
        <v>-0.20645161290322581</v>
      </c>
      <c r="Y143" s="74">
        <v>0</v>
      </c>
      <c r="Z143" s="75">
        <v>0</v>
      </c>
      <c r="AA143" s="76">
        <v>0</v>
      </c>
      <c r="AB143" s="74">
        <v>0</v>
      </c>
      <c r="AC143" s="75">
        <v>0</v>
      </c>
      <c r="AD143" s="76">
        <v>0</v>
      </c>
      <c r="AE143" s="77">
        <v>0</v>
      </c>
      <c r="AF143" s="76">
        <v>0</v>
      </c>
      <c r="AG143" s="57">
        <v>1146</v>
      </c>
      <c r="AH143" s="78"/>
      <c r="AI143" s="62" t="str">
        <f t="shared" ref="AI143:AI205" si="45">IFERROR((SUM(AB143:AD143)-SUM(Y143:AA143))/SUM(Y143:AA143),"")</f>
        <v/>
      </c>
      <c r="AJ143" s="63"/>
      <c r="AK143" s="71" t="str">
        <f t="shared" si="43"/>
        <v/>
      </c>
      <c r="AL143" s="72" t="str">
        <f t="shared" si="44"/>
        <v/>
      </c>
      <c r="AM143" s="79" t="str">
        <f t="shared" si="35"/>
        <v/>
      </c>
      <c r="AN143" s="79" t="str">
        <f t="shared" si="35"/>
        <v/>
      </c>
      <c r="AO143" s="80" t="str">
        <f t="shared" si="35"/>
        <v/>
      </c>
    </row>
    <row r="144" spans="1:41">
      <c r="A144" s="152"/>
      <c r="B144" s="141"/>
      <c r="C144" s="154"/>
      <c r="D144" s="82" t="s">
        <v>220</v>
      </c>
      <c r="E144" s="58">
        <v>0</v>
      </c>
      <c r="F144" s="56">
        <v>1889</v>
      </c>
      <c r="G144" s="57">
        <v>3244</v>
      </c>
      <c r="H144" s="58">
        <v>2885</v>
      </c>
      <c r="I144" s="56">
        <v>3292</v>
      </c>
      <c r="J144" s="59">
        <v>2545</v>
      </c>
      <c r="K144" s="60">
        <v>2613</v>
      </c>
      <c r="L144" s="57">
        <v>2494</v>
      </c>
      <c r="M144" s="57">
        <v>2207</v>
      </c>
      <c r="N144" s="61">
        <v>2994</v>
      </c>
      <c r="O144" s="61">
        <v>500</v>
      </c>
      <c r="Q144" s="62">
        <f t="shared" si="38"/>
        <v>0.69920124683421003</v>
      </c>
      <c r="R144" s="63">
        <f t="shared" si="39"/>
        <v>-0.16143086448062371</v>
      </c>
      <c r="S144" s="73" t="str">
        <f t="shared" si="40"/>
        <v/>
      </c>
      <c r="T144" s="73">
        <f t="shared" si="41"/>
        <v>-9.4280762564991336E-2</v>
      </c>
      <c r="U144" s="73">
        <f t="shared" si="42"/>
        <v>0.14580941446613088</v>
      </c>
      <c r="V144" s="73">
        <f t="shared" si="36"/>
        <v>-0.13280943025540276</v>
      </c>
      <c r="W144" s="73">
        <f t="shared" si="37"/>
        <v>3.7781629116117849E-2</v>
      </c>
      <c r="Y144" s="74">
        <v>0</v>
      </c>
      <c r="Z144" s="75">
        <v>0</v>
      </c>
      <c r="AA144" s="76">
        <v>0</v>
      </c>
      <c r="AB144" s="74">
        <v>0</v>
      </c>
      <c r="AC144" s="75">
        <v>0</v>
      </c>
      <c r="AD144" s="76">
        <v>0</v>
      </c>
      <c r="AE144" s="77">
        <v>0</v>
      </c>
      <c r="AF144" s="76">
        <v>0</v>
      </c>
      <c r="AG144" s="57">
        <v>2207</v>
      </c>
      <c r="AH144" s="78"/>
      <c r="AI144" s="62" t="str">
        <f t="shared" si="45"/>
        <v/>
      </c>
      <c r="AJ144" s="63"/>
      <c r="AK144" s="71" t="str">
        <f t="shared" si="43"/>
        <v/>
      </c>
      <c r="AL144" s="72" t="str">
        <f t="shared" si="44"/>
        <v/>
      </c>
      <c r="AM144" s="79" t="str">
        <f t="shared" si="35"/>
        <v/>
      </c>
      <c r="AN144" s="79" t="str">
        <f t="shared" si="35"/>
        <v/>
      </c>
      <c r="AO144" s="80" t="str">
        <f t="shared" si="35"/>
        <v/>
      </c>
    </row>
    <row r="145" spans="1:41">
      <c r="A145" s="152"/>
      <c r="B145" s="141"/>
      <c r="C145" s="154"/>
      <c r="D145" s="82" t="s">
        <v>221</v>
      </c>
      <c r="E145" s="58">
        <v>6680</v>
      </c>
      <c r="F145" s="56">
        <v>7469</v>
      </c>
      <c r="G145" s="57">
        <v>6502</v>
      </c>
      <c r="H145" s="58">
        <v>2776</v>
      </c>
      <c r="I145" s="56">
        <v>6270</v>
      </c>
      <c r="J145" s="59">
        <v>5328</v>
      </c>
      <c r="K145" s="60">
        <v>3811</v>
      </c>
      <c r="L145" s="57">
        <v>3843</v>
      </c>
      <c r="M145" s="57">
        <v>3500</v>
      </c>
      <c r="N145" s="61">
        <v>4371</v>
      </c>
      <c r="O145" s="61">
        <v>997</v>
      </c>
      <c r="Q145" s="62">
        <f t="shared" si="38"/>
        <v>-0.30395622488015106</v>
      </c>
      <c r="R145" s="63">
        <f t="shared" si="39"/>
        <v>-0.22401558369277863</v>
      </c>
      <c r="S145" s="73">
        <f t="shared" si="40"/>
        <v>-0.58443113772455091</v>
      </c>
      <c r="T145" s="73">
        <f t="shared" si="41"/>
        <v>0.37283861671469742</v>
      </c>
      <c r="U145" s="73">
        <f t="shared" si="42"/>
        <v>0.14694305956441878</v>
      </c>
      <c r="V145" s="73">
        <f t="shared" si="36"/>
        <v>-0.3430930930930931</v>
      </c>
      <c r="W145" s="73">
        <f t="shared" si="37"/>
        <v>0.57456772334293948</v>
      </c>
      <c r="Y145" s="74">
        <v>5916</v>
      </c>
      <c r="Z145" s="75">
        <v>5148</v>
      </c>
      <c r="AA145" s="76">
        <v>6757</v>
      </c>
      <c r="AB145" s="74">
        <v>5763</v>
      </c>
      <c r="AC145" s="75">
        <v>6307</v>
      </c>
      <c r="AD145" s="76">
        <v>5730</v>
      </c>
      <c r="AE145" s="77">
        <v>3484</v>
      </c>
      <c r="AF145" s="76">
        <v>5321</v>
      </c>
      <c r="AG145" s="57">
        <v>3500</v>
      </c>
      <c r="AH145" s="78"/>
      <c r="AI145" s="62">
        <f t="shared" si="45"/>
        <v>-1.1783850513439201E-3</v>
      </c>
      <c r="AJ145" s="63"/>
      <c r="AK145" s="71">
        <f t="shared" si="43"/>
        <v>0.14215686274509803</v>
      </c>
      <c r="AL145" s="72">
        <f t="shared" si="44"/>
        <v>-5.726184279021343E-3</v>
      </c>
      <c r="AM145" s="79">
        <f t="shared" si="35"/>
        <v>-2.5862068965517241E-2</v>
      </c>
      <c r="AN145" s="79">
        <f t="shared" si="35"/>
        <v>0.22513597513597514</v>
      </c>
      <c r="AO145" s="80">
        <f t="shared" si="35"/>
        <v>-0.15199052834097973</v>
      </c>
    </row>
    <row r="146" spans="1:41">
      <c r="A146" s="152"/>
      <c r="B146" s="141"/>
      <c r="C146" s="154"/>
      <c r="D146" s="82" t="s">
        <v>222</v>
      </c>
      <c r="E146" s="58">
        <v>2130</v>
      </c>
      <c r="F146" s="56">
        <v>2197</v>
      </c>
      <c r="G146" s="57">
        <v>3076</v>
      </c>
      <c r="H146" s="58">
        <v>3090</v>
      </c>
      <c r="I146" s="56">
        <v>3278</v>
      </c>
      <c r="J146" s="59">
        <v>2459</v>
      </c>
      <c r="K146" s="60">
        <v>2476</v>
      </c>
      <c r="L146" s="57">
        <v>2267</v>
      </c>
      <c r="M146" s="57">
        <v>2066</v>
      </c>
      <c r="N146" s="61">
        <v>1101</v>
      </c>
      <c r="O146" s="61">
        <v>469</v>
      </c>
      <c r="Q146" s="62">
        <f t="shared" si="38"/>
        <v>0.19235445089828448</v>
      </c>
      <c r="R146" s="63">
        <f t="shared" si="39"/>
        <v>-0.2286167440806616</v>
      </c>
      <c r="S146" s="73">
        <f t="shared" si="40"/>
        <v>0.45070422535211269</v>
      </c>
      <c r="T146" s="73">
        <f t="shared" si="41"/>
        <v>-0.19870550161812298</v>
      </c>
      <c r="U146" s="73">
        <f t="shared" si="42"/>
        <v>-0.55533117932148623</v>
      </c>
      <c r="V146" s="73">
        <f t="shared" si="36"/>
        <v>-0.15982106547376981</v>
      </c>
      <c r="W146" s="73">
        <f t="shared" si="37"/>
        <v>-0.64368932038834947</v>
      </c>
      <c r="Y146" s="74">
        <v>2746</v>
      </c>
      <c r="Z146" s="75">
        <v>15</v>
      </c>
      <c r="AA146" s="76">
        <v>2842</v>
      </c>
      <c r="AB146" s="74">
        <v>2302</v>
      </c>
      <c r="AC146" s="75">
        <v>2545</v>
      </c>
      <c r="AD146" s="76">
        <v>2567</v>
      </c>
      <c r="AE146" s="77">
        <v>2405</v>
      </c>
      <c r="AF146" s="76">
        <v>2161</v>
      </c>
      <c r="AG146" s="57">
        <v>2066</v>
      </c>
      <c r="AH146" s="78"/>
      <c r="AI146" s="62">
        <f t="shared" si="45"/>
        <v>0.32321970373014458</v>
      </c>
      <c r="AJ146" s="63"/>
      <c r="AK146" s="71">
        <f t="shared" si="43"/>
        <v>3.4959941733430443E-2</v>
      </c>
      <c r="AL146" s="72">
        <f t="shared" si="44"/>
        <v>0.11511728931364032</v>
      </c>
      <c r="AM146" s="79">
        <f t="shared" si="35"/>
        <v>-0.1616897305171158</v>
      </c>
      <c r="AN146" s="79">
        <f t="shared" si="35"/>
        <v>168.66666666666666</v>
      </c>
      <c r="AO146" s="80">
        <f t="shared" si="35"/>
        <v>-9.6762843068261786E-2</v>
      </c>
    </row>
    <row r="147" spans="1:41">
      <c r="A147" s="152"/>
      <c r="B147" s="142"/>
      <c r="C147" s="154"/>
      <c r="D147" s="82" t="s">
        <v>223</v>
      </c>
      <c r="E147" s="58">
        <v>1325</v>
      </c>
      <c r="F147" s="56">
        <v>1291</v>
      </c>
      <c r="G147" s="57">
        <v>1487</v>
      </c>
      <c r="H147" s="58">
        <v>1432</v>
      </c>
      <c r="I147" s="56">
        <v>1704</v>
      </c>
      <c r="J147" s="59">
        <v>1689</v>
      </c>
      <c r="K147" s="60">
        <v>1661</v>
      </c>
      <c r="L147" s="57">
        <v>1256</v>
      </c>
      <c r="M147" s="57">
        <v>1469</v>
      </c>
      <c r="N147" s="61">
        <v>1551</v>
      </c>
      <c r="O147" s="61">
        <v>353</v>
      </c>
      <c r="Q147" s="62">
        <f t="shared" si="38"/>
        <v>0.17596880331464781</v>
      </c>
      <c r="R147" s="63">
        <f t="shared" si="39"/>
        <v>-9.0984455958549218E-2</v>
      </c>
      <c r="S147" s="73">
        <f t="shared" si="40"/>
        <v>8.0754716981132069E-2</v>
      </c>
      <c r="T147" s="73">
        <f t="shared" si="41"/>
        <v>0.15991620111731844</v>
      </c>
      <c r="U147" s="73">
        <f t="shared" si="42"/>
        <v>-6.6225165562913912E-2</v>
      </c>
      <c r="V147" s="73">
        <f t="shared" si="36"/>
        <v>-0.13025458851391356</v>
      </c>
      <c r="W147" s="73">
        <f t="shared" si="37"/>
        <v>8.310055865921788E-2</v>
      </c>
      <c r="Y147" s="74">
        <v>0</v>
      </c>
      <c r="Z147" s="75">
        <v>0</v>
      </c>
      <c r="AA147" s="76">
        <v>0</v>
      </c>
      <c r="AB147" s="74">
        <v>0</v>
      </c>
      <c r="AC147" s="75">
        <v>0</v>
      </c>
      <c r="AD147" s="76">
        <v>0</v>
      </c>
      <c r="AE147" s="77">
        <v>0</v>
      </c>
      <c r="AF147" s="76">
        <v>0</v>
      </c>
      <c r="AG147" s="57">
        <v>1469</v>
      </c>
      <c r="AH147" s="78"/>
      <c r="AI147" s="62" t="str">
        <f t="shared" si="45"/>
        <v/>
      </c>
      <c r="AJ147" s="63"/>
      <c r="AK147" s="71" t="str">
        <f t="shared" si="43"/>
        <v/>
      </c>
      <c r="AL147" s="72" t="str">
        <f t="shared" si="44"/>
        <v/>
      </c>
      <c r="AM147" s="79" t="str">
        <f t="shared" si="35"/>
        <v/>
      </c>
      <c r="AN147" s="79" t="str">
        <f t="shared" si="35"/>
        <v/>
      </c>
      <c r="AO147" s="80" t="str">
        <f t="shared" si="35"/>
        <v/>
      </c>
    </row>
    <row r="148" spans="1:41">
      <c r="A148" s="152"/>
      <c r="B148" s="111" t="s">
        <v>224</v>
      </c>
      <c r="C148" s="154"/>
      <c r="D148" s="82" t="s">
        <v>225</v>
      </c>
      <c r="E148" s="58">
        <v>1971</v>
      </c>
      <c r="F148" s="56">
        <v>1555</v>
      </c>
      <c r="G148" s="57">
        <v>2162</v>
      </c>
      <c r="H148" s="58">
        <v>1790</v>
      </c>
      <c r="I148" s="56">
        <v>2673</v>
      </c>
      <c r="J148" s="59">
        <v>1880</v>
      </c>
      <c r="K148" s="60">
        <v>1652</v>
      </c>
      <c r="L148" s="57">
        <v>1569</v>
      </c>
      <c r="M148" s="57">
        <v>1380</v>
      </c>
      <c r="N148" s="61">
        <v>1140</v>
      </c>
      <c r="O148" s="61">
        <v>35</v>
      </c>
      <c r="Q148" s="62">
        <f t="shared" si="38"/>
        <v>0.11515471167369902</v>
      </c>
      <c r="R148" s="63">
        <f t="shared" si="39"/>
        <v>-0.27463345420148194</v>
      </c>
      <c r="S148" s="73">
        <f t="shared" si="40"/>
        <v>-9.1831557584982237E-2</v>
      </c>
      <c r="T148" s="73">
        <f t="shared" si="41"/>
        <v>-7.7094972067039108E-2</v>
      </c>
      <c r="U148" s="73">
        <f t="shared" si="42"/>
        <v>-0.30992736077481842</v>
      </c>
      <c r="V148" s="73">
        <f t="shared" si="36"/>
        <v>-0.26595744680851063</v>
      </c>
      <c r="W148" s="73">
        <f t="shared" si="37"/>
        <v>-0.36312849162011174</v>
      </c>
      <c r="Y148" s="74">
        <v>0</v>
      </c>
      <c r="Z148" s="75">
        <v>0</v>
      </c>
      <c r="AA148" s="76">
        <v>0</v>
      </c>
      <c r="AB148" s="74">
        <v>0</v>
      </c>
      <c r="AC148" s="75">
        <v>0</v>
      </c>
      <c r="AD148" s="76">
        <v>0</v>
      </c>
      <c r="AE148" s="77">
        <v>0</v>
      </c>
      <c r="AF148" s="76">
        <v>0</v>
      </c>
      <c r="AG148" s="57">
        <v>1380</v>
      </c>
      <c r="AH148" s="78"/>
      <c r="AI148" s="62" t="str">
        <f t="shared" si="45"/>
        <v/>
      </c>
      <c r="AJ148" s="63"/>
      <c r="AK148" s="71" t="str">
        <f t="shared" si="43"/>
        <v/>
      </c>
      <c r="AL148" s="72" t="str">
        <f t="shared" si="44"/>
        <v/>
      </c>
      <c r="AM148" s="79" t="str">
        <f t="shared" si="35"/>
        <v/>
      </c>
      <c r="AN148" s="79" t="str">
        <f t="shared" si="35"/>
        <v/>
      </c>
      <c r="AO148" s="80" t="str">
        <f t="shared" si="35"/>
        <v/>
      </c>
    </row>
    <row r="149" spans="1:41">
      <c r="A149" s="152"/>
      <c r="B149" s="111" t="s">
        <v>226</v>
      </c>
      <c r="C149" s="154"/>
      <c r="D149" s="82" t="s">
        <v>227</v>
      </c>
      <c r="E149" s="58">
        <v>6217</v>
      </c>
      <c r="F149" s="56">
        <v>4195</v>
      </c>
      <c r="G149" s="57">
        <v>5705</v>
      </c>
      <c r="H149" s="58">
        <v>4059</v>
      </c>
      <c r="I149" s="56">
        <v>6994</v>
      </c>
      <c r="J149" s="59">
        <v>4090</v>
      </c>
      <c r="K149" s="60">
        <v>4692</v>
      </c>
      <c r="L149" s="57">
        <v>4037</v>
      </c>
      <c r="M149" s="57">
        <v>4424</v>
      </c>
      <c r="N149" s="61">
        <v>5021</v>
      </c>
      <c r="O149" s="61">
        <v>436</v>
      </c>
      <c r="Q149" s="62">
        <f t="shared" si="38"/>
        <v>-6.0433083079977662E-2</v>
      </c>
      <c r="R149" s="63">
        <f t="shared" si="39"/>
        <v>-0.1314138545862775</v>
      </c>
      <c r="S149" s="73">
        <f t="shared" si="40"/>
        <v>-0.34711275534823871</v>
      </c>
      <c r="T149" s="73">
        <f t="shared" si="41"/>
        <v>0.15594974131559497</v>
      </c>
      <c r="U149" s="73">
        <f t="shared" si="42"/>
        <v>7.0119352088661546E-2</v>
      </c>
      <c r="V149" s="73">
        <f t="shared" si="36"/>
        <v>8.1662591687041569E-2</v>
      </c>
      <c r="W149" s="73">
        <f t="shared" si="37"/>
        <v>0.23700418822370042</v>
      </c>
      <c r="Y149" s="74">
        <v>4679</v>
      </c>
      <c r="Z149" s="75">
        <v>4325</v>
      </c>
      <c r="AA149" s="76">
        <v>6522</v>
      </c>
      <c r="AB149" s="74">
        <v>5200</v>
      </c>
      <c r="AC149" s="75">
        <v>6833</v>
      </c>
      <c r="AD149" s="76">
        <v>4151</v>
      </c>
      <c r="AE149" s="77">
        <v>4749</v>
      </c>
      <c r="AF149" s="76">
        <v>4552</v>
      </c>
      <c r="AG149" s="57">
        <v>4424</v>
      </c>
      <c r="AH149" s="78"/>
      <c r="AI149" s="62">
        <f t="shared" si="45"/>
        <v>4.2380522993688011E-2</v>
      </c>
      <c r="AJ149" s="63"/>
      <c r="AK149" s="71">
        <f t="shared" si="43"/>
        <v>0.39388758281684122</v>
      </c>
      <c r="AL149" s="72">
        <f t="shared" si="44"/>
        <v>-0.20173076923076924</v>
      </c>
      <c r="AM149" s="79">
        <f t="shared" si="35"/>
        <v>0.11134857875614447</v>
      </c>
      <c r="AN149" s="79">
        <f t="shared" si="35"/>
        <v>0.57988439306358386</v>
      </c>
      <c r="AO149" s="80">
        <f t="shared" si="35"/>
        <v>-0.36353879178166204</v>
      </c>
    </row>
    <row r="150" spans="1:41">
      <c r="A150" s="152"/>
      <c r="B150" s="111" t="s">
        <v>228</v>
      </c>
      <c r="C150" s="154"/>
      <c r="D150" s="82" t="s">
        <v>229</v>
      </c>
      <c r="E150" s="58">
        <v>2960</v>
      </c>
      <c r="F150" s="56">
        <v>2576</v>
      </c>
      <c r="G150" s="57">
        <v>2441</v>
      </c>
      <c r="H150" s="58">
        <v>2799</v>
      </c>
      <c r="I150" s="56">
        <v>3819</v>
      </c>
      <c r="J150" s="59">
        <v>2482</v>
      </c>
      <c r="K150" s="60">
        <v>2493</v>
      </c>
      <c r="L150" s="57">
        <v>2344</v>
      </c>
      <c r="M150" s="57">
        <v>2225</v>
      </c>
      <c r="N150" s="61">
        <v>2323</v>
      </c>
      <c r="O150" s="61">
        <v>0</v>
      </c>
      <c r="Q150" s="62">
        <f t="shared" si="38"/>
        <v>0.14077974175755298</v>
      </c>
      <c r="R150" s="63">
        <f t="shared" si="39"/>
        <v>-0.22395604395604396</v>
      </c>
      <c r="S150" s="73">
        <f t="shared" si="40"/>
        <v>-5.4391891891891891E-2</v>
      </c>
      <c r="T150" s="73">
        <f t="shared" si="41"/>
        <v>-0.10932475884244373</v>
      </c>
      <c r="U150" s="73">
        <f t="shared" si="42"/>
        <v>-6.8190934616927393E-2</v>
      </c>
      <c r="V150" s="73">
        <f t="shared" si="36"/>
        <v>-0.10354552780016116</v>
      </c>
      <c r="W150" s="73">
        <f t="shared" si="37"/>
        <v>-0.1700607359771347</v>
      </c>
      <c r="Y150" s="74">
        <v>0</v>
      </c>
      <c r="Z150" s="75">
        <v>0</v>
      </c>
      <c r="AA150" s="76">
        <v>0</v>
      </c>
      <c r="AB150" s="74">
        <v>0</v>
      </c>
      <c r="AC150" s="75">
        <v>0</v>
      </c>
      <c r="AD150" s="76">
        <v>0</v>
      </c>
      <c r="AE150" s="77">
        <v>0</v>
      </c>
      <c r="AF150" s="76">
        <v>0</v>
      </c>
      <c r="AG150" s="57">
        <v>2225</v>
      </c>
      <c r="AH150" s="78"/>
      <c r="AI150" s="62" t="str">
        <f t="shared" si="45"/>
        <v/>
      </c>
      <c r="AJ150" s="63"/>
      <c r="AK150" s="71" t="str">
        <f t="shared" si="43"/>
        <v/>
      </c>
      <c r="AL150" s="72" t="str">
        <f t="shared" si="44"/>
        <v/>
      </c>
      <c r="AM150" s="79" t="str">
        <f t="shared" ref="AM150:AM181" si="46">IFERROR((AB150-Y150)/Y150,"")</f>
        <v/>
      </c>
      <c r="AN150" s="79" t="str">
        <f t="shared" ref="AN150:AN181" si="47">IFERROR((AC150-Z150)/Z150,"")</f>
        <v/>
      </c>
      <c r="AO150" s="80" t="str">
        <f t="shared" ref="AO150:AO181" si="48">IFERROR((AD150-AA150)/AA150,"")</f>
        <v/>
      </c>
    </row>
    <row r="151" spans="1:41">
      <c r="A151" s="152"/>
      <c r="B151" s="111" t="s">
        <v>230</v>
      </c>
      <c r="C151" s="154"/>
      <c r="D151" s="82" t="s">
        <v>231</v>
      </c>
      <c r="E151" s="58">
        <v>0</v>
      </c>
      <c r="F151" s="56">
        <v>0</v>
      </c>
      <c r="G151" s="57">
        <v>0</v>
      </c>
      <c r="H151" s="58">
        <v>3975</v>
      </c>
      <c r="I151" s="56">
        <v>4985</v>
      </c>
      <c r="J151" s="59">
        <v>3655</v>
      </c>
      <c r="K151" s="60">
        <v>2944</v>
      </c>
      <c r="L151" s="57">
        <v>2187</v>
      </c>
      <c r="M151" s="57">
        <v>3841</v>
      </c>
      <c r="N151" s="61">
        <v>1759</v>
      </c>
      <c r="O151" s="61">
        <v>1032</v>
      </c>
      <c r="Q151" s="62" t="str">
        <f t="shared" si="38"/>
        <v/>
      </c>
      <c r="R151" s="63">
        <f t="shared" si="39"/>
        <v>-0.28878319460959173</v>
      </c>
      <c r="S151" s="73" t="str">
        <f t="shared" si="40"/>
        <v/>
      </c>
      <c r="T151" s="73">
        <f t="shared" si="41"/>
        <v>-0.25937106918238995</v>
      </c>
      <c r="U151" s="73">
        <f t="shared" si="42"/>
        <v>-0.40251358695652173</v>
      </c>
      <c r="V151" s="73">
        <f t="shared" si="36"/>
        <v>5.0889192886456908E-2</v>
      </c>
      <c r="W151" s="73">
        <f t="shared" si="37"/>
        <v>-0.5574842767295598</v>
      </c>
      <c r="Y151" s="74">
        <v>6982</v>
      </c>
      <c r="Z151" s="75">
        <v>956</v>
      </c>
      <c r="AA151" s="76">
        <v>1700</v>
      </c>
      <c r="AB151" s="74">
        <v>2006</v>
      </c>
      <c r="AC151" s="75">
        <v>1294</v>
      </c>
      <c r="AD151" s="76">
        <v>5023</v>
      </c>
      <c r="AE151" s="77">
        <v>61855</v>
      </c>
      <c r="AF151" s="76">
        <v>40445</v>
      </c>
      <c r="AG151" s="57">
        <v>3841</v>
      </c>
      <c r="AH151" s="78"/>
      <c r="AI151" s="62">
        <f t="shared" si="45"/>
        <v>-0.13643909524797676</v>
      </c>
      <c r="AJ151" s="63"/>
      <c r="AK151" s="71">
        <f t="shared" si="43"/>
        <v>-0.75651675737611002</v>
      </c>
      <c r="AL151" s="72">
        <f t="shared" si="44"/>
        <v>1.503988035892323</v>
      </c>
      <c r="AM151" s="79">
        <f t="shared" si="46"/>
        <v>-0.71268977370380981</v>
      </c>
      <c r="AN151" s="79">
        <f t="shared" si="47"/>
        <v>0.35355648535564854</v>
      </c>
      <c r="AO151" s="80">
        <f t="shared" si="48"/>
        <v>1.9547058823529411</v>
      </c>
    </row>
    <row r="152" spans="1:41">
      <c r="A152" s="152"/>
      <c r="B152" s="111" t="s">
        <v>232</v>
      </c>
      <c r="C152" s="154"/>
      <c r="D152" s="82" t="s">
        <v>233</v>
      </c>
      <c r="E152" s="58">
        <v>6669</v>
      </c>
      <c r="F152" s="56">
        <v>6150</v>
      </c>
      <c r="G152" s="57">
        <v>6913</v>
      </c>
      <c r="H152" s="58">
        <v>6236</v>
      </c>
      <c r="I152" s="56">
        <v>7661</v>
      </c>
      <c r="J152" s="59">
        <v>6299</v>
      </c>
      <c r="K152" s="60">
        <v>5641</v>
      </c>
      <c r="L152" s="57">
        <v>6241</v>
      </c>
      <c r="M152" s="57">
        <v>5281</v>
      </c>
      <c r="N152" s="61">
        <v>6791</v>
      </c>
      <c r="O152" s="61">
        <v>1807</v>
      </c>
      <c r="Q152" s="62">
        <f t="shared" si="38"/>
        <v>2.3515102371781876E-2</v>
      </c>
      <c r="R152" s="63">
        <f t="shared" si="39"/>
        <v>-0.15017825311942959</v>
      </c>
      <c r="S152" s="73">
        <f t="shared" si="40"/>
        <v>-6.4927275453591241E-2</v>
      </c>
      <c r="T152" s="73">
        <f t="shared" si="41"/>
        <v>-9.5413726747915331E-2</v>
      </c>
      <c r="U152" s="73">
        <f t="shared" si="42"/>
        <v>0.20386456302074099</v>
      </c>
      <c r="V152" s="73">
        <f t="shared" si="36"/>
        <v>-0.16161295443721227</v>
      </c>
      <c r="W152" s="73">
        <f t="shared" si="37"/>
        <v>8.899935856318153E-2</v>
      </c>
      <c r="Y152" s="74">
        <v>3313</v>
      </c>
      <c r="Z152" s="75">
        <v>5544</v>
      </c>
      <c r="AA152" s="76">
        <v>6258</v>
      </c>
      <c r="AB152" s="74">
        <v>6351</v>
      </c>
      <c r="AC152" s="75">
        <v>7092</v>
      </c>
      <c r="AD152" s="76">
        <v>6641</v>
      </c>
      <c r="AE152" s="77">
        <v>5926</v>
      </c>
      <c r="AF152" s="76">
        <v>5715</v>
      </c>
      <c r="AG152" s="57">
        <v>5281</v>
      </c>
      <c r="AH152" s="78"/>
      <c r="AI152" s="62">
        <f t="shared" si="45"/>
        <v>0.32874627853126032</v>
      </c>
      <c r="AJ152" s="63"/>
      <c r="AK152" s="71">
        <f t="shared" si="43"/>
        <v>0.88892242680350131</v>
      </c>
      <c r="AL152" s="72">
        <f t="shared" si="44"/>
        <v>4.5662100456621002E-2</v>
      </c>
      <c r="AM152" s="79">
        <f t="shared" si="46"/>
        <v>0.91699366133413829</v>
      </c>
      <c r="AN152" s="79">
        <f t="shared" si="47"/>
        <v>0.2792207792207792</v>
      </c>
      <c r="AO152" s="80">
        <f t="shared" si="48"/>
        <v>6.1201661872802814E-2</v>
      </c>
    </row>
    <row r="153" spans="1:41">
      <c r="A153" s="152"/>
      <c r="B153" s="140" t="s">
        <v>234</v>
      </c>
      <c r="C153" s="154"/>
      <c r="D153" s="82" t="s">
        <v>235</v>
      </c>
      <c r="E153" s="58">
        <v>1497</v>
      </c>
      <c r="F153" s="56">
        <v>1763</v>
      </c>
      <c r="G153" s="57">
        <v>1528</v>
      </c>
      <c r="H153" s="58">
        <v>2106</v>
      </c>
      <c r="I153" s="56">
        <v>2452</v>
      </c>
      <c r="J153" s="59">
        <v>1439</v>
      </c>
      <c r="K153" s="60">
        <v>1720</v>
      </c>
      <c r="L153" s="57">
        <v>1568</v>
      </c>
      <c r="M153" s="57">
        <v>1518</v>
      </c>
      <c r="N153" s="61">
        <v>1611</v>
      </c>
      <c r="O153" s="61">
        <v>354</v>
      </c>
      <c r="Q153" s="62">
        <f t="shared" si="38"/>
        <v>0.2525062656641604</v>
      </c>
      <c r="R153" s="63">
        <f t="shared" si="39"/>
        <v>-0.19859929964982492</v>
      </c>
      <c r="S153" s="73">
        <f t="shared" si="40"/>
        <v>0.40681362725450904</v>
      </c>
      <c r="T153" s="73">
        <f t="shared" si="41"/>
        <v>-0.18328584995251662</v>
      </c>
      <c r="U153" s="73">
        <f t="shared" si="42"/>
        <v>-6.3372093023255818E-2</v>
      </c>
      <c r="V153" s="73">
        <f t="shared" si="36"/>
        <v>5.4899235580264071E-2</v>
      </c>
      <c r="W153" s="73">
        <f t="shared" si="37"/>
        <v>-0.23504273504273504</v>
      </c>
      <c r="Y153" s="74">
        <v>0</v>
      </c>
      <c r="Z153" s="75">
        <v>0</v>
      </c>
      <c r="AA153" s="76">
        <v>0</v>
      </c>
      <c r="AB153" s="74">
        <v>0</v>
      </c>
      <c r="AC153" s="75">
        <v>0</v>
      </c>
      <c r="AD153" s="76">
        <v>0</v>
      </c>
      <c r="AE153" s="77">
        <v>0</v>
      </c>
      <c r="AF153" s="76">
        <v>0</v>
      </c>
      <c r="AG153" s="57">
        <v>1518</v>
      </c>
      <c r="AH153" s="78"/>
      <c r="AI153" s="62" t="str">
        <f t="shared" si="45"/>
        <v/>
      </c>
      <c r="AJ153" s="63"/>
      <c r="AK153" s="71" t="str">
        <f t="shared" si="43"/>
        <v/>
      </c>
      <c r="AL153" s="72" t="str">
        <f t="shared" si="44"/>
        <v/>
      </c>
      <c r="AM153" s="79" t="str">
        <f t="shared" si="46"/>
        <v/>
      </c>
      <c r="AN153" s="79" t="str">
        <f t="shared" si="47"/>
        <v/>
      </c>
      <c r="AO153" s="80" t="str">
        <f t="shared" si="48"/>
        <v/>
      </c>
    </row>
    <row r="154" spans="1:41">
      <c r="A154" s="152"/>
      <c r="B154" s="141"/>
      <c r="C154" s="154"/>
      <c r="D154" s="82" t="s">
        <v>236</v>
      </c>
      <c r="E154" s="58">
        <v>4873</v>
      </c>
      <c r="F154" s="56">
        <v>5556</v>
      </c>
      <c r="G154" s="57">
        <v>6477</v>
      </c>
      <c r="H154" s="58">
        <v>4747</v>
      </c>
      <c r="I154" s="56">
        <v>5297</v>
      </c>
      <c r="J154" s="59">
        <v>4214</v>
      </c>
      <c r="K154" s="60">
        <v>3820</v>
      </c>
      <c r="L154" s="57">
        <v>2826</v>
      </c>
      <c r="M154" s="57">
        <v>3615</v>
      </c>
      <c r="N154" s="61">
        <v>3246</v>
      </c>
      <c r="O154" s="61">
        <v>770</v>
      </c>
      <c r="Q154" s="62">
        <f t="shared" si="38"/>
        <v>-0.15663078197089791</v>
      </c>
      <c r="R154" s="63">
        <f t="shared" si="39"/>
        <v>-0.28033384766446906</v>
      </c>
      <c r="S154" s="73">
        <f t="shared" si="40"/>
        <v>-2.5856761748409604E-2</v>
      </c>
      <c r="T154" s="73">
        <f t="shared" si="41"/>
        <v>-0.19528123025068464</v>
      </c>
      <c r="U154" s="73">
        <f t="shared" si="42"/>
        <v>-0.15026178010471203</v>
      </c>
      <c r="V154" s="73">
        <f t="shared" si="36"/>
        <v>-0.14214523018509728</v>
      </c>
      <c r="W154" s="73">
        <f t="shared" si="37"/>
        <v>-0.31619970507689066</v>
      </c>
      <c r="Y154" s="74">
        <v>6345</v>
      </c>
      <c r="Z154" s="75">
        <v>5407</v>
      </c>
      <c r="AA154" s="76">
        <v>6100</v>
      </c>
      <c r="AB154" s="74">
        <v>5610</v>
      </c>
      <c r="AC154" s="75">
        <v>7136</v>
      </c>
      <c r="AD154" s="76">
        <v>5826</v>
      </c>
      <c r="AE154" s="77">
        <v>5148</v>
      </c>
      <c r="AF154" s="76">
        <v>4663</v>
      </c>
      <c r="AG154" s="57">
        <v>3615</v>
      </c>
      <c r="AH154" s="78"/>
      <c r="AI154" s="62">
        <f t="shared" si="45"/>
        <v>4.0331615505265518E-2</v>
      </c>
      <c r="AJ154" s="63"/>
      <c r="AK154" s="71">
        <f t="shared" si="43"/>
        <v>-3.8613081166272656E-2</v>
      </c>
      <c r="AL154" s="72">
        <f t="shared" si="44"/>
        <v>3.8502673796791446E-2</v>
      </c>
      <c r="AM154" s="79">
        <f t="shared" si="46"/>
        <v>-0.11583924349881797</v>
      </c>
      <c r="AN154" s="79">
        <f t="shared" si="47"/>
        <v>0.31977066765304235</v>
      </c>
      <c r="AO154" s="80">
        <f t="shared" si="48"/>
        <v>-4.4918032786885248E-2</v>
      </c>
    </row>
    <row r="155" spans="1:41">
      <c r="A155" s="152"/>
      <c r="B155" s="142"/>
      <c r="C155" s="154"/>
      <c r="D155" s="82" t="s">
        <v>237</v>
      </c>
      <c r="E155" s="58">
        <v>1905</v>
      </c>
      <c r="F155" s="56">
        <v>1661</v>
      </c>
      <c r="G155" s="57">
        <v>1666</v>
      </c>
      <c r="H155" s="58">
        <v>1303</v>
      </c>
      <c r="I155" s="56">
        <v>1711</v>
      </c>
      <c r="J155" s="59">
        <v>1576</v>
      </c>
      <c r="K155" s="60">
        <v>1421</v>
      </c>
      <c r="L155" s="57">
        <v>1257</v>
      </c>
      <c r="M155" s="57">
        <v>1163</v>
      </c>
      <c r="N155" s="61">
        <v>1375</v>
      </c>
      <c r="O155" s="61">
        <v>283</v>
      </c>
      <c r="Q155" s="62">
        <f t="shared" si="38"/>
        <v>-0.12270642201834862</v>
      </c>
      <c r="R155" s="63">
        <f t="shared" si="39"/>
        <v>-0.16318082788671023</v>
      </c>
      <c r="S155" s="73">
        <f t="shared" si="40"/>
        <v>-0.31601049868766407</v>
      </c>
      <c r="T155" s="73">
        <f t="shared" si="41"/>
        <v>9.056024558710668E-2</v>
      </c>
      <c r="U155" s="73">
        <f t="shared" si="42"/>
        <v>-3.2371569317382123E-2</v>
      </c>
      <c r="V155" s="73">
        <f t="shared" si="36"/>
        <v>-0.2620558375634518</v>
      </c>
      <c r="W155" s="73">
        <f t="shared" si="37"/>
        <v>5.5257099002302378E-2</v>
      </c>
      <c r="Y155" s="74">
        <v>0</v>
      </c>
      <c r="Z155" s="75">
        <v>0</v>
      </c>
      <c r="AA155" s="76">
        <v>0</v>
      </c>
      <c r="AB155" s="74">
        <v>0</v>
      </c>
      <c r="AC155" s="75">
        <v>0</v>
      </c>
      <c r="AD155" s="76">
        <v>0</v>
      </c>
      <c r="AE155" s="77">
        <v>0</v>
      </c>
      <c r="AF155" s="76">
        <v>0</v>
      </c>
      <c r="AG155" s="57">
        <v>1163</v>
      </c>
      <c r="AH155" s="78"/>
      <c r="AI155" s="62" t="str">
        <f t="shared" si="45"/>
        <v/>
      </c>
      <c r="AJ155" s="63"/>
      <c r="AK155" s="71" t="str">
        <f t="shared" si="43"/>
        <v/>
      </c>
      <c r="AL155" s="72" t="str">
        <f t="shared" si="44"/>
        <v/>
      </c>
      <c r="AM155" s="79" t="str">
        <f t="shared" si="46"/>
        <v/>
      </c>
      <c r="AN155" s="79" t="str">
        <f t="shared" si="47"/>
        <v/>
      </c>
      <c r="AO155" s="80" t="str">
        <f t="shared" si="48"/>
        <v/>
      </c>
    </row>
    <row r="156" spans="1:41">
      <c r="A156" s="152"/>
      <c r="B156" s="111" t="s">
        <v>238</v>
      </c>
      <c r="C156" s="154"/>
      <c r="D156" s="82" t="s">
        <v>239</v>
      </c>
      <c r="E156" s="58">
        <v>1375</v>
      </c>
      <c r="F156" s="56">
        <v>1463</v>
      </c>
      <c r="G156" s="57">
        <v>1405</v>
      </c>
      <c r="H156" s="58">
        <v>811</v>
      </c>
      <c r="I156" s="56">
        <v>1918</v>
      </c>
      <c r="J156" s="59">
        <v>1533</v>
      </c>
      <c r="K156" s="60">
        <v>1242</v>
      </c>
      <c r="L156" s="57">
        <v>919</v>
      </c>
      <c r="M156" s="57">
        <v>1068</v>
      </c>
      <c r="N156" s="61">
        <v>37</v>
      </c>
      <c r="O156" s="61">
        <v>98</v>
      </c>
      <c r="Q156" s="62">
        <f t="shared" si="38"/>
        <v>4.4779637049257599E-3</v>
      </c>
      <c r="R156" s="63">
        <f t="shared" si="39"/>
        <v>-0.24237447207883622</v>
      </c>
      <c r="S156" s="73">
        <f t="shared" si="40"/>
        <v>-0.4101818181818182</v>
      </c>
      <c r="T156" s="73">
        <f t="shared" si="41"/>
        <v>0.53144266337854495</v>
      </c>
      <c r="U156" s="73">
        <f t="shared" si="42"/>
        <v>-0.97020933977455714</v>
      </c>
      <c r="V156" s="73">
        <f t="shared" si="36"/>
        <v>-0.30332681017612523</v>
      </c>
      <c r="W156" s="73">
        <f t="shared" si="37"/>
        <v>-0.95437731196054254</v>
      </c>
      <c r="Y156" s="74">
        <v>1871</v>
      </c>
      <c r="Z156" s="75">
        <v>1862</v>
      </c>
      <c r="AA156" s="76">
        <v>1885</v>
      </c>
      <c r="AB156" s="74">
        <v>1482</v>
      </c>
      <c r="AC156" s="75">
        <v>1884</v>
      </c>
      <c r="AD156" s="76">
        <v>1318</v>
      </c>
      <c r="AE156" s="77">
        <v>1380</v>
      </c>
      <c r="AF156" s="76">
        <v>1245</v>
      </c>
      <c r="AG156" s="57">
        <v>1068</v>
      </c>
      <c r="AH156" s="78"/>
      <c r="AI156" s="62">
        <f t="shared" si="45"/>
        <v>-0.16625133499466002</v>
      </c>
      <c r="AJ156" s="63"/>
      <c r="AK156" s="71">
        <f t="shared" si="43"/>
        <v>7.4826296098343134E-3</v>
      </c>
      <c r="AL156" s="72">
        <f t="shared" si="44"/>
        <v>-0.1106612685560054</v>
      </c>
      <c r="AM156" s="79">
        <f t="shared" si="46"/>
        <v>-0.207910208444682</v>
      </c>
      <c r="AN156" s="79">
        <f t="shared" si="47"/>
        <v>1.1815252416756176E-2</v>
      </c>
      <c r="AO156" s="80">
        <f t="shared" si="48"/>
        <v>-0.30079575596816976</v>
      </c>
    </row>
    <row r="157" spans="1:41">
      <c r="A157" s="152"/>
      <c r="B157" s="111" t="s">
        <v>240</v>
      </c>
      <c r="C157" s="154"/>
      <c r="D157" s="82" t="s">
        <v>241</v>
      </c>
      <c r="E157" s="58">
        <v>1940</v>
      </c>
      <c r="F157" s="56">
        <v>2049</v>
      </c>
      <c r="G157" s="57">
        <v>2246</v>
      </c>
      <c r="H157" s="58">
        <v>2214</v>
      </c>
      <c r="I157" s="56">
        <v>2784</v>
      </c>
      <c r="J157" s="59">
        <v>2062</v>
      </c>
      <c r="K157" s="60">
        <v>2034</v>
      </c>
      <c r="L157" s="57">
        <v>1550</v>
      </c>
      <c r="M157" s="57">
        <v>1160</v>
      </c>
      <c r="N157" s="61">
        <v>2329</v>
      </c>
      <c r="O157" s="61">
        <v>309</v>
      </c>
      <c r="Q157" s="62">
        <f t="shared" si="38"/>
        <v>0.13231756214915799</v>
      </c>
      <c r="R157" s="63">
        <f t="shared" si="39"/>
        <v>-0.32804532577903683</v>
      </c>
      <c r="S157" s="73">
        <f t="shared" si="40"/>
        <v>0.14123711340206185</v>
      </c>
      <c r="T157" s="73">
        <f t="shared" si="41"/>
        <v>-8.1300813008130079E-2</v>
      </c>
      <c r="U157" s="73">
        <f t="shared" si="42"/>
        <v>0.14503441494591937</v>
      </c>
      <c r="V157" s="73">
        <f t="shared" si="36"/>
        <v>-0.43743937924345294</v>
      </c>
      <c r="W157" s="73">
        <f t="shared" si="37"/>
        <v>5.1942186088527555E-2</v>
      </c>
      <c r="Y157" s="74">
        <v>1512</v>
      </c>
      <c r="Z157" s="75">
        <v>1613</v>
      </c>
      <c r="AA157" s="76">
        <v>1839</v>
      </c>
      <c r="AB157" s="74">
        <v>1992</v>
      </c>
      <c r="AC157" s="75">
        <v>2172</v>
      </c>
      <c r="AD157" s="76">
        <v>2241</v>
      </c>
      <c r="AE157" s="77">
        <v>1821</v>
      </c>
      <c r="AF157" s="76">
        <v>1921</v>
      </c>
      <c r="AG157" s="57">
        <v>1160</v>
      </c>
      <c r="AH157" s="78"/>
      <c r="AI157" s="62">
        <f t="shared" si="45"/>
        <v>0.290290088638195</v>
      </c>
      <c r="AJ157" s="63"/>
      <c r="AK157" s="71">
        <f t="shared" si="43"/>
        <v>0.21626984126984128</v>
      </c>
      <c r="AL157" s="72">
        <f t="shared" si="44"/>
        <v>0.125</v>
      </c>
      <c r="AM157" s="79">
        <f t="shared" si="46"/>
        <v>0.31746031746031744</v>
      </c>
      <c r="AN157" s="79">
        <f t="shared" si="47"/>
        <v>0.34655920644761312</v>
      </c>
      <c r="AO157" s="80">
        <f t="shared" si="48"/>
        <v>0.21859706362153344</v>
      </c>
    </row>
    <row r="158" spans="1:41">
      <c r="A158" s="152"/>
      <c r="B158" s="111" t="s">
        <v>242</v>
      </c>
      <c r="C158" s="154"/>
      <c r="D158" s="82" t="s">
        <v>243</v>
      </c>
      <c r="E158" s="58">
        <v>5869</v>
      </c>
      <c r="F158" s="56">
        <v>4717</v>
      </c>
      <c r="G158" s="57">
        <v>5574</v>
      </c>
      <c r="H158" s="58">
        <v>3954</v>
      </c>
      <c r="I158" s="56">
        <v>7660</v>
      </c>
      <c r="J158" s="59">
        <v>4682</v>
      </c>
      <c r="K158" s="60">
        <v>4512</v>
      </c>
      <c r="L158" s="57">
        <v>3945</v>
      </c>
      <c r="M158" s="57">
        <v>4594</v>
      </c>
      <c r="N158" s="61">
        <v>4865</v>
      </c>
      <c r="O158" s="61">
        <v>463</v>
      </c>
      <c r="Q158" s="62">
        <f t="shared" si="38"/>
        <v>8.4158415841584164E-3</v>
      </c>
      <c r="R158" s="63">
        <f t="shared" si="39"/>
        <v>-0.19912862052037308</v>
      </c>
      <c r="S158" s="73">
        <f t="shared" si="40"/>
        <v>-0.32629067984324417</v>
      </c>
      <c r="T158" s="73">
        <f t="shared" si="41"/>
        <v>0.14112291350531109</v>
      </c>
      <c r="U158" s="73">
        <f t="shared" si="42"/>
        <v>7.8235815602836878E-2</v>
      </c>
      <c r="V158" s="73">
        <f t="shared" si="36"/>
        <v>-1.8795386586928663E-2</v>
      </c>
      <c r="W158" s="73">
        <f t="shared" si="37"/>
        <v>0.23039959534648458</v>
      </c>
      <c r="Y158" s="74">
        <v>789</v>
      </c>
      <c r="Z158" s="75">
        <v>5268</v>
      </c>
      <c r="AA158" s="76">
        <v>7944</v>
      </c>
      <c r="AB158" s="74">
        <v>6251</v>
      </c>
      <c r="AC158" s="75">
        <v>9513</v>
      </c>
      <c r="AD158" s="76">
        <v>6267</v>
      </c>
      <c r="AE158" s="77">
        <v>4319</v>
      </c>
      <c r="AF158" s="76">
        <v>4621</v>
      </c>
      <c r="AG158" s="57">
        <v>4594</v>
      </c>
      <c r="AH158" s="78"/>
      <c r="AI158" s="62">
        <f t="shared" si="45"/>
        <v>0.57353046210984926</v>
      </c>
      <c r="AJ158" s="63"/>
      <c r="AK158" s="71">
        <f t="shared" si="43"/>
        <v>9.0684410646387832</v>
      </c>
      <c r="AL158" s="72">
        <f t="shared" si="44"/>
        <v>2.5595904655255157E-3</v>
      </c>
      <c r="AM158" s="79">
        <f t="shared" si="46"/>
        <v>6.9226869455006339</v>
      </c>
      <c r="AN158" s="79">
        <f t="shared" si="47"/>
        <v>0.80580865603644647</v>
      </c>
      <c r="AO158" s="80">
        <f t="shared" si="48"/>
        <v>-0.21110271903323263</v>
      </c>
    </row>
    <row r="159" spans="1:41">
      <c r="A159" s="152"/>
      <c r="B159" s="111" t="s">
        <v>242</v>
      </c>
      <c r="C159" s="154"/>
      <c r="D159" s="82" t="s">
        <v>244</v>
      </c>
      <c r="E159" s="58">
        <v>2667</v>
      </c>
      <c r="F159" s="56">
        <v>2718</v>
      </c>
      <c r="G159" s="57">
        <v>3192</v>
      </c>
      <c r="H159" s="58">
        <v>1547</v>
      </c>
      <c r="I159" s="56">
        <v>3245</v>
      </c>
      <c r="J159" s="59">
        <v>2493</v>
      </c>
      <c r="K159" s="60">
        <v>2453</v>
      </c>
      <c r="L159" s="57">
        <v>2017</v>
      </c>
      <c r="M159" s="57">
        <v>2513</v>
      </c>
      <c r="N159" s="61">
        <v>2522</v>
      </c>
      <c r="O159" s="61">
        <v>457</v>
      </c>
      <c r="Q159" s="62">
        <f t="shared" si="38"/>
        <v>-0.15063542031013175</v>
      </c>
      <c r="R159" s="63">
        <f t="shared" si="39"/>
        <v>-4.1455044612216885E-2</v>
      </c>
      <c r="S159" s="73">
        <f t="shared" si="40"/>
        <v>-0.41994750656167978</v>
      </c>
      <c r="T159" s="73">
        <f t="shared" si="41"/>
        <v>0.58564964447317391</v>
      </c>
      <c r="U159" s="73">
        <f t="shared" si="42"/>
        <v>2.8128821850794947E-2</v>
      </c>
      <c r="V159" s="73">
        <f t="shared" si="36"/>
        <v>8.0224628961091064E-3</v>
      </c>
      <c r="W159" s="73">
        <f t="shared" si="37"/>
        <v>0.63025210084033612</v>
      </c>
      <c r="Y159" s="74">
        <v>0</v>
      </c>
      <c r="Z159" s="75">
        <v>0</v>
      </c>
      <c r="AA159" s="76">
        <v>0</v>
      </c>
      <c r="AB159" s="74">
        <v>0</v>
      </c>
      <c r="AC159" s="75">
        <v>0</v>
      </c>
      <c r="AD159" s="76">
        <v>0</v>
      </c>
      <c r="AE159" s="77">
        <v>0</v>
      </c>
      <c r="AF159" s="76">
        <v>0</v>
      </c>
      <c r="AG159" s="57">
        <v>2513</v>
      </c>
      <c r="AH159" s="78"/>
      <c r="AI159" s="62" t="str">
        <f t="shared" si="45"/>
        <v/>
      </c>
      <c r="AJ159" s="63"/>
      <c r="AK159" s="71" t="str">
        <f t="shared" si="43"/>
        <v/>
      </c>
      <c r="AL159" s="72" t="str">
        <f t="shared" si="44"/>
        <v/>
      </c>
      <c r="AM159" s="79" t="str">
        <f t="shared" si="46"/>
        <v/>
      </c>
      <c r="AN159" s="79" t="str">
        <f t="shared" si="47"/>
        <v/>
      </c>
      <c r="AO159" s="80" t="str">
        <f t="shared" si="48"/>
        <v/>
      </c>
    </row>
    <row r="160" spans="1:41">
      <c r="A160" s="152"/>
      <c r="B160" s="111" t="s">
        <v>245</v>
      </c>
      <c r="C160" s="154"/>
      <c r="D160" s="82" t="s">
        <v>246</v>
      </c>
      <c r="E160" s="58">
        <v>9252</v>
      </c>
      <c r="F160" s="56">
        <v>8286</v>
      </c>
      <c r="G160" s="57">
        <v>7560</v>
      </c>
      <c r="H160" s="58">
        <v>6963</v>
      </c>
      <c r="I160" s="56">
        <v>8195</v>
      </c>
      <c r="J160" s="59">
        <v>6413</v>
      </c>
      <c r="K160" s="60">
        <v>7168</v>
      </c>
      <c r="L160" s="57">
        <v>6826</v>
      </c>
      <c r="M160" s="57">
        <v>6032</v>
      </c>
      <c r="N160" s="61">
        <v>3036</v>
      </c>
      <c r="O160" s="61">
        <v>1512</v>
      </c>
      <c r="Q160" s="62">
        <f t="shared" si="38"/>
        <v>-0.14052912582675911</v>
      </c>
      <c r="R160" s="63">
        <f t="shared" si="39"/>
        <v>-7.1623939548467852E-2</v>
      </c>
      <c r="S160" s="73">
        <f t="shared" si="40"/>
        <v>-0.24740596627756162</v>
      </c>
      <c r="T160" s="73">
        <f t="shared" si="41"/>
        <v>2.9441332758868306E-2</v>
      </c>
      <c r="U160" s="73">
        <f t="shared" si="42"/>
        <v>-0.5764508928571429</v>
      </c>
      <c r="V160" s="73">
        <f t="shared" si="36"/>
        <v>-5.941057227506627E-2</v>
      </c>
      <c r="W160" s="73">
        <f t="shared" si="37"/>
        <v>-0.56398104265402849</v>
      </c>
      <c r="Y160" s="74">
        <v>5998</v>
      </c>
      <c r="Z160" s="75">
        <v>5166</v>
      </c>
      <c r="AA160" s="76">
        <v>6848</v>
      </c>
      <c r="AB160" s="74">
        <v>6023</v>
      </c>
      <c r="AC160" s="75">
        <v>8099</v>
      </c>
      <c r="AD160" s="76">
        <v>6509</v>
      </c>
      <c r="AE160" s="77">
        <v>5873</v>
      </c>
      <c r="AF160" s="76">
        <v>6516</v>
      </c>
      <c r="AG160" s="57">
        <v>6032</v>
      </c>
      <c r="AH160" s="78"/>
      <c r="AI160" s="62">
        <f t="shared" si="45"/>
        <v>0.14540306462358427</v>
      </c>
      <c r="AJ160" s="63"/>
      <c r="AK160" s="71">
        <f t="shared" si="43"/>
        <v>0.14171390463487829</v>
      </c>
      <c r="AL160" s="72">
        <f t="shared" si="44"/>
        <v>8.0690685704798273E-2</v>
      </c>
      <c r="AM160" s="79">
        <f t="shared" si="46"/>
        <v>4.1680560186728912E-3</v>
      </c>
      <c r="AN160" s="79">
        <f t="shared" si="47"/>
        <v>0.5677506775067751</v>
      </c>
      <c r="AO160" s="80">
        <f t="shared" si="48"/>
        <v>-4.9503504672897193E-2</v>
      </c>
    </row>
    <row r="161" spans="1:41">
      <c r="A161" s="152"/>
      <c r="B161" s="140" t="s">
        <v>247</v>
      </c>
      <c r="C161" s="154"/>
      <c r="D161" s="82" t="s">
        <v>248</v>
      </c>
      <c r="E161" s="58">
        <v>3823</v>
      </c>
      <c r="F161" s="56">
        <v>3400</v>
      </c>
      <c r="G161" s="57">
        <v>4022</v>
      </c>
      <c r="H161" s="58">
        <v>3530</v>
      </c>
      <c r="I161" s="56">
        <v>4862</v>
      </c>
      <c r="J161" s="59">
        <v>3533</v>
      </c>
      <c r="K161" s="60">
        <v>3489</v>
      </c>
      <c r="L161" s="57">
        <v>2977</v>
      </c>
      <c r="M161" s="57">
        <v>3242</v>
      </c>
      <c r="N161" s="61">
        <v>3936</v>
      </c>
      <c r="O161" s="61">
        <v>744</v>
      </c>
      <c r="Q161" s="62">
        <f t="shared" si="38"/>
        <v>6.0471320586927522E-2</v>
      </c>
      <c r="R161" s="63">
        <f t="shared" si="39"/>
        <v>-0.18591194968553459</v>
      </c>
      <c r="S161" s="73">
        <f t="shared" si="40"/>
        <v>-7.6641381114308141E-2</v>
      </c>
      <c r="T161" s="73">
        <f t="shared" si="41"/>
        <v>-1.161473087818697E-2</v>
      </c>
      <c r="U161" s="73">
        <f t="shared" si="42"/>
        <v>0.12811693895098883</v>
      </c>
      <c r="V161" s="73">
        <f t="shared" si="36"/>
        <v>-8.2366260968015845E-2</v>
      </c>
      <c r="W161" s="73">
        <f t="shared" si="37"/>
        <v>0.115014164305949</v>
      </c>
      <c r="Y161" s="74">
        <v>0</v>
      </c>
      <c r="Z161" s="75">
        <v>0</v>
      </c>
      <c r="AA161" s="76">
        <v>0</v>
      </c>
      <c r="AB161" s="74">
        <v>0</v>
      </c>
      <c r="AC161" s="75">
        <v>0</v>
      </c>
      <c r="AD161" s="76">
        <v>0</v>
      </c>
      <c r="AE161" s="77">
        <v>0</v>
      </c>
      <c r="AF161" s="76">
        <v>0</v>
      </c>
      <c r="AG161" s="57">
        <v>3242</v>
      </c>
      <c r="AH161" s="78"/>
      <c r="AI161" s="62" t="str">
        <f t="shared" si="45"/>
        <v/>
      </c>
      <c r="AJ161" s="63"/>
      <c r="AK161" s="71" t="str">
        <f t="shared" si="43"/>
        <v/>
      </c>
      <c r="AL161" s="72" t="str">
        <f t="shared" si="44"/>
        <v/>
      </c>
      <c r="AM161" s="79" t="str">
        <f t="shared" si="46"/>
        <v/>
      </c>
      <c r="AN161" s="79" t="str">
        <f t="shared" si="47"/>
        <v/>
      </c>
      <c r="AO161" s="80" t="str">
        <f t="shared" si="48"/>
        <v/>
      </c>
    </row>
    <row r="162" spans="1:41">
      <c r="A162" s="152"/>
      <c r="B162" s="142"/>
      <c r="C162" s="154"/>
      <c r="D162" s="82" t="s">
        <v>249</v>
      </c>
      <c r="E162" s="58">
        <v>5518</v>
      </c>
      <c r="F162" s="56">
        <v>4865</v>
      </c>
      <c r="G162" s="57">
        <v>4259</v>
      </c>
      <c r="H162" s="58">
        <v>4022</v>
      </c>
      <c r="I162" s="56">
        <v>4999</v>
      </c>
      <c r="J162" s="59">
        <v>5119</v>
      </c>
      <c r="K162" s="60">
        <v>4218</v>
      </c>
      <c r="L162" s="57">
        <v>4386</v>
      </c>
      <c r="M162" s="57">
        <v>4414</v>
      </c>
      <c r="N162" s="61">
        <v>1955</v>
      </c>
      <c r="O162" s="61">
        <v>956</v>
      </c>
      <c r="Q162" s="62">
        <f t="shared" si="38"/>
        <v>-3.4284933752219644E-2</v>
      </c>
      <c r="R162" s="63">
        <f t="shared" si="39"/>
        <v>-7.9349363507779352E-2</v>
      </c>
      <c r="S162" s="73">
        <f t="shared" si="40"/>
        <v>-0.27111272200072489</v>
      </c>
      <c r="T162" s="73">
        <f t="shared" si="41"/>
        <v>4.8731974142217804E-2</v>
      </c>
      <c r="U162" s="73">
        <f t="shared" si="42"/>
        <v>-0.5365101944049312</v>
      </c>
      <c r="V162" s="73">
        <f t="shared" si="36"/>
        <v>-0.1377222113694081</v>
      </c>
      <c r="W162" s="73">
        <f t="shared" si="37"/>
        <v>-0.51392342118349077</v>
      </c>
      <c r="Y162" s="74">
        <v>4928</v>
      </c>
      <c r="Z162" s="75">
        <v>4498</v>
      </c>
      <c r="AA162" s="76">
        <v>4838</v>
      </c>
      <c r="AB162" s="74">
        <v>5188</v>
      </c>
      <c r="AC162" s="75">
        <v>7250</v>
      </c>
      <c r="AD162" s="76">
        <v>4666</v>
      </c>
      <c r="AE162" s="77">
        <v>4117</v>
      </c>
      <c r="AF162" s="76">
        <v>3811</v>
      </c>
      <c r="AG162" s="57">
        <v>4414</v>
      </c>
      <c r="AH162" s="78"/>
      <c r="AI162" s="62">
        <f t="shared" si="45"/>
        <v>0.19910263600673023</v>
      </c>
      <c r="AJ162" s="63"/>
      <c r="AK162" s="71">
        <f t="shared" si="43"/>
        <v>-1.8262987012987012E-2</v>
      </c>
      <c r="AL162" s="72">
        <f t="shared" si="44"/>
        <v>-0.10061680801850424</v>
      </c>
      <c r="AM162" s="79">
        <f t="shared" si="46"/>
        <v>5.2759740259740256E-2</v>
      </c>
      <c r="AN162" s="79">
        <f t="shared" si="47"/>
        <v>0.61182747887950195</v>
      </c>
      <c r="AO162" s="80">
        <f t="shared" si="48"/>
        <v>-3.5551880942538236E-2</v>
      </c>
    </row>
    <row r="163" spans="1:41">
      <c r="A163" s="152"/>
      <c r="B163" s="140" t="s">
        <v>250</v>
      </c>
      <c r="C163" s="154"/>
      <c r="D163" s="82" t="s">
        <v>251</v>
      </c>
      <c r="E163" s="58">
        <v>2287</v>
      </c>
      <c r="F163" s="56">
        <v>2097</v>
      </c>
      <c r="G163" s="57">
        <v>2849</v>
      </c>
      <c r="H163" s="58">
        <v>2170</v>
      </c>
      <c r="I163" s="56">
        <v>3010</v>
      </c>
      <c r="J163" s="59">
        <v>1982</v>
      </c>
      <c r="K163" s="60">
        <v>2048</v>
      </c>
      <c r="L163" s="57">
        <v>1855</v>
      </c>
      <c r="M163" s="57">
        <v>1748</v>
      </c>
      <c r="N163" s="61">
        <v>1602</v>
      </c>
      <c r="O163" s="61">
        <v>347</v>
      </c>
      <c r="Q163" s="62">
        <f t="shared" si="38"/>
        <v>-9.816120558551085E-3</v>
      </c>
      <c r="R163" s="63">
        <f t="shared" si="39"/>
        <v>-0.21097458810388159</v>
      </c>
      <c r="S163" s="73">
        <f t="shared" si="40"/>
        <v>-5.1158723218189768E-2</v>
      </c>
      <c r="T163" s="73">
        <f t="shared" si="41"/>
        <v>-5.6221198156682028E-2</v>
      </c>
      <c r="U163" s="73">
        <f t="shared" si="42"/>
        <v>-0.2177734375</v>
      </c>
      <c r="V163" s="73">
        <f t="shared" si="36"/>
        <v>-0.11806256306760847</v>
      </c>
      <c r="W163" s="73">
        <f t="shared" si="37"/>
        <v>-0.26175115207373273</v>
      </c>
      <c r="Y163" s="74">
        <v>0</v>
      </c>
      <c r="Z163" s="75">
        <v>0</v>
      </c>
      <c r="AA163" s="76">
        <v>0</v>
      </c>
      <c r="AB163" s="74">
        <v>0</v>
      </c>
      <c r="AC163" s="75">
        <v>0</v>
      </c>
      <c r="AD163" s="76">
        <v>0</v>
      </c>
      <c r="AE163" s="77">
        <v>0</v>
      </c>
      <c r="AF163" s="76">
        <v>0</v>
      </c>
      <c r="AG163" s="57">
        <v>1748</v>
      </c>
      <c r="AH163" s="78"/>
      <c r="AI163" s="62" t="str">
        <f t="shared" si="45"/>
        <v/>
      </c>
      <c r="AJ163" s="63"/>
      <c r="AK163" s="71" t="str">
        <f t="shared" si="43"/>
        <v/>
      </c>
      <c r="AL163" s="72" t="str">
        <f t="shared" si="44"/>
        <v/>
      </c>
      <c r="AM163" s="79" t="str">
        <f t="shared" si="46"/>
        <v/>
      </c>
      <c r="AN163" s="79" t="str">
        <f t="shared" si="47"/>
        <v/>
      </c>
      <c r="AO163" s="80" t="str">
        <f t="shared" si="48"/>
        <v/>
      </c>
    </row>
    <row r="164" spans="1:41">
      <c r="A164" s="152"/>
      <c r="B164" s="141"/>
      <c r="C164" s="154"/>
      <c r="D164" s="82" t="s">
        <v>252</v>
      </c>
      <c r="E164" s="58">
        <v>10143</v>
      </c>
      <c r="F164" s="56">
        <v>8664</v>
      </c>
      <c r="G164" s="57">
        <v>12820</v>
      </c>
      <c r="H164" s="58">
        <v>10384</v>
      </c>
      <c r="I164" s="56">
        <v>13338</v>
      </c>
      <c r="J164" s="59">
        <v>10347</v>
      </c>
      <c r="K164" s="60">
        <v>10025</v>
      </c>
      <c r="L164" s="57">
        <v>6715</v>
      </c>
      <c r="M164" s="57">
        <v>1849</v>
      </c>
      <c r="N164" s="61">
        <v>5800</v>
      </c>
      <c r="O164" s="61">
        <v>793</v>
      </c>
      <c r="Q164" s="62">
        <f t="shared" si="38"/>
        <v>7.7212508299870364E-2</v>
      </c>
      <c r="R164" s="63">
        <f t="shared" si="39"/>
        <v>-0.45437200974492942</v>
      </c>
      <c r="S164" s="73">
        <f t="shared" si="40"/>
        <v>2.3760228729172828E-2</v>
      </c>
      <c r="T164" s="73">
        <f t="shared" si="41"/>
        <v>-3.4572419106317413E-2</v>
      </c>
      <c r="U164" s="73">
        <f t="shared" si="42"/>
        <v>-0.42144638403990026</v>
      </c>
      <c r="V164" s="73">
        <f t="shared" si="36"/>
        <v>-0.82130086015270132</v>
      </c>
      <c r="W164" s="73">
        <f t="shared" si="37"/>
        <v>-0.44144838212634824</v>
      </c>
      <c r="Y164" s="74">
        <v>13440</v>
      </c>
      <c r="Z164" s="75">
        <v>10606</v>
      </c>
      <c r="AA164" s="76">
        <v>12391</v>
      </c>
      <c r="AB164" s="74">
        <v>10647</v>
      </c>
      <c r="AC164" s="75">
        <v>14133</v>
      </c>
      <c r="AD164" s="76">
        <v>11241</v>
      </c>
      <c r="AE164" s="77">
        <v>7590</v>
      </c>
      <c r="AF164" s="76">
        <v>9724</v>
      </c>
      <c r="AG164" s="57">
        <v>1849</v>
      </c>
      <c r="AH164" s="78"/>
      <c r="AI164" s="62">
        <f t="shared" si="45"/>
        <v>-1.1416966270549167E-2</v>
      </c>
      <c r="AJ164" s="63"/>
      <c r="AK164" s="71">
        <f t="shared" si="43"/>
        <v>-7.8050595238095238E-2</v>
      </c>
      <c r="AL164" s="72">
        <f t="shared" si="44"/>
        <v>5.5790363482671176E-2</v>
      </c>
      <c r="AM164" s="79">
        <f t="shared" si="46"/>
        <v>-0.20781250000000001</v>
      </c>
      <c r="AN164" s="79">
        <f t="shared" si="47"/>
        <v>0.33254761455779747</v>
      </c>
      <c r="AO164" s="80">
        <f t="shared" si="48"/>
        <v>-9.2809297070454363E-2</v>
      </c>
    </row>
    <row r="165" spans="1:41">
      <c r="A165" s="152"/>
      <c r="B165" s="141"/>
      <c r="C165" s="154"/>
      <c r="D165" s="82" t="s">
        <v>253</v>
      </c>
      <c r="E165" s="58">
        <v>9313</v>
      </c>
      <c r="F165" s="56">
        <v>9368</v>
      </c>
      <c r="G165" s="57">
        <v>9520</v>
      </c>
      <c r="H165" s="58">
        <v>8595</v>
      </c>
      <c r="I165" s="56">
        <v>10701</v>
      </c>
      <c r="J165" s="59">
        <v>3856</v>
      </c>
      <c r="K165" s="60">
        <v>3855</v>
      </c>
      <c r="L165" s="57">
        <v>1990</v>
      </c>
      <c r="M165" s="57">
        <v>3776</v>
      </c>
      <c r="N165" s="61">
        <v>6090</v>
      </c>
      <c r="O165" s="61">
        <v>1067</v>
      </c>
      <c r="Q165" s="62">
        <f t="shared" si="38"/>
        <v>-0.17903620438991524</v>
      </c>
      <c r="R165" s="63">
        <f t="shared" si="39"/>
        <v>-0.58444194885970979</v>
      </c>
      <c r="S165" s="73">
        <f t="shared" si="40"/>
        <v>-7.7096531729840004E-2</v>
      </c>
      <c r="T165" s="73">
        <f t="shared" si="41"/>
        <v>-0.55148342059336819</v>
      </c>
      <c r="U165" s="73">
        <f t="shared" si="42"/>
        <v>0.57976653696498059</v>
      </c>
      <c r="V165" s="73">
        <f t="shared" si="36"/>
        <v>-2.0746887966804978E-2</v>
      </c>
      <c r="W165" s="73">
        <f t="shared" si="37"/>
        <v>-0.29144851657940662</v>
      </c>
      <c r="Y165" s="74">
        <v>14958</v>
      </c>
      <c r="Z165" s="75">
        <v>13435</v>
      </c>
      <c r="AA165" s="76">
        <v>15609</v>
      </c>
      <c r="AB165" s="74">
        <v>14530</v>
      </c>
      <c r="AC165" s="75">
        <v>16570</v>
      </c>
      <c r="AD165" s="76">
        <v>13631</v>
      </c>
      <c r="AE165" s="77">
        <v>12316</v>
      </c>
      <c r="AF165" s="76">
        <v>10885</v>
      </c>
      <c r="AG165" s="57">
        <v>3776</v>
      </c>
      <c r="AH165" s="78"/>
      <c r="AI165" s="62">
        <f t="shared" si="45"/>
        <v>1.6567428753238488E-2</v>
      </c>
      <c r="AJ165" s="63"/>
      <c r="AK165" s="71">
        <f t="shared" si="43"/>
        <v>4.3521861211391899E-2</v>
      </c>
      <c r="AL165" s="72">
        <f t="shared" si="44"/>
        <v>-6.187198898830007E-2</v>
      </c>
      <c r="AM165" s="79">
        <f t="shared" si="46"/>
        <v>-2.8613450996122475E-2</v>
      </c>
      <c r="AN165" s="79">
        <f t="shared" si="47"/>
        <v>0.23334573874209155</v>
      </c>
      <c r="AO165" s="80">
        <f t="shared" si="48"/>
        <v>-0.12672176308539945</v>
      </c>
    </row>
    <row r="166" spans="1:41">
      <c r="A166" s="152"/>
      <c r="B166" s="142"/>
      <c r="C166" s="154"/>
      <c r="D166" s="82" t="s">
        <v>254</v>
      </c>
      <c r="E166" s="58">
        <v>3226</v>
      </c>
      <c r="F166" s="56">
        <v>3657</v>
      </c>
      <c r="G166" s="57">
        <v>4157</v>
      </c>
      <c r="H166" s="58">
        <v>3464</v>
      </c>
      <c r="I166" s="56">
        <v>5220</v>
      </c>
      <c r="J166" s="59">
        <v>3559</v>
      </c>
      <c r="K166" s="60">
        <v>3653</v>
      </c>
      <c r="L166" s="57">
        <v>3257</v>
      </c>
      <c r="M166" s="57">
        <v>3814</v>
      </c>
      <c r="N166" s="61">
        <v>3942</v>
      </c>
      <c r="O166" s="61">
        <v>735</v>
      </c>
      <c r="Q166" s="62">
        <f t="shared" si="38"/>
        <v>0.10896739130434782</v>
      </c>
      <c r="R166" s="63">
        <f t="shared" si="39"/>
        <v>-0.12407089765580331</v>
      </c>
      <c r="S166" s="73">
        <f t="shared" si="40"/>
        <v>7.3775573465592062E-2</v>
      </c>
      <c r="T166" s="73">
        <f t="shared" si="41"/>
        <v>5.456120092378753E-2</v>
      </c>
      <c r="U166" s="73">
        <f t="shared" si="42"/>
        <v>7.9113057760744593E-2</v>
      </c>
      <c r="V166" s="73">
        <f t="shared" si="36"/>
        <v>7.1649339702163528E-2</v>
      </c>
      <c r="W166" s="73">
        <f t="shared" si="37"/>
        <v>0.13799076212471131</v>
      </c>
      <c r="Y166" s="74">
        <v>3373</v>
      </c>
      <c r="Z166" s="75">
        <v>3027</v>
      </c>
      <c r="AA166" s="76">
        <v>3955</v>
      </c>
      <c r="AB166" s="74">
        <v>3873</v>
      </c>
      <c r="AC166" s="75">
        <v>4247</v>
      </c>
      <c r="AD166" s="76">
        <v>1680</v>
      </c>
      <c r="AE166" s="77">
        <v>3451</v>
      </c>
      <c r="AF166" s="76">
        <v>3581</v>
      </c>
      <c r="AG166" s="57">
        <v>3814</v>
      </c>
      <c r="AH166" s="78"/>
      <c r="AI166" s="62">
        <f t="shared" si="45"/>
        <v>-5.3597295992274266E-2</v>
      </c>
      <c r="AJ166" s="63"/>
      <c r="AK166" s="71">
        <f t="shared" si="43"/>
        <v>0.17254669433738512</v>
      </c>
      <c r="AL166" s="72">
        <f t="shared" si="44"/>
        <v>-0.5662277304415182</v>
      </c>
      <c r="AM166" s="79">
        <f t="shared" si="46"/>
        <v>0.14823599169878446</v>
      </c>
      <c r="AN166" s="79">
        <f t="shared" si="47"/>
        <v>0.40303931285100758</v>
      </c>
      <c r="AO166" s="80">
        <f t="shared" si="48"/>
        <v>-0.5752212389380531</v>
      </c>
    </row>
    <row r="167" spans="1:41">
      <c r="A167" s="152"/>
      <c r="B167" s="140" t="s">
        <v>255</v>
      </c>
      <c r="C167" s="154"/>
      <c r="D167" s="82" t="s">
        <v>256</v>
      </c>
      <c r="E167" s="58">
        <v>2454</v>
      </c>
      <c r="F167" s="56">
        <v>1733</v>
      </c>
      <c r="G167" s="57">
        <v>2370</v>
      </c>
      <c r="H167" s="58">
        <v>2270</v>
      </c>
      <c r="I167" s="56">
        <v>2533</v>
      </c>
      <c r="J167" s="59">
        <v>2243</v>
      </c>
      <c r="K167" s="60">
        <v>1787</v>
      </c>
      <c r="L167" s="57">
        <v>1858</v>
      </c>
      <c r="M167" s="57">
        <v>1371</v>
      </c>
      <c r="N167" s="61">
        <v>2366</v>
      </c>
      <c r="O167" s="61">
        <v>579</v>
      </c>
      <c r="Q167" s="62">
        <f t="shared" si="38"/>
        <v>7.4576788165319499E-2</v>
      </c>
      <c r="R167" s="63">
        <f t="shared" si="39"/>
        <v>-0.28810672722111835</v>
      </c>
      <c r="S167" s="73">
        <f t="shared" si="40"/>
        <v>-7.4979625101874489E-2</v>
      </c>
      <c r="T167" s="73">
        <f t="shared" si="41"/>
        <v>-0.21277533039647578</v>
      </c>
      <c r="U167" s="73">
        <f t="shared" si="42"/>
        <v>0.32400671516508112</v>
      </c>
      <c r="V167" s="73">
        <f t="shared" si="36"/>
        <v>-0.38876504681230495</v>
      </c>
      <c r="W167" s="73">
        <f t="shared" si="37"/>
        <v>4.2290748898678412E-2</v>
      </c>
      <c r="Y167" s="74">
        <v>2418</v>
      </c>
      <c r="Z167" s="75">
        <v>2484</v>
      </c>
      <c r="AA167" s="76">
        <v>3035</v>
      </c>
      <c r="AB167" s="74">
        <v>2837</v>
      </c>
      <c r="AC167" s="75">
        <v>3740</v>
      </c>
      <c r="AD167" s="76">
        <v>2841</v>
      </c>
      <c r="AE167" s="77">
        <v>2515</v>
      </c>
      <c r="AF167" s="76">
        <v>2694</v>
      </c>
      <c r="AG167" s="57">
        <v>1371</v>
      </c>
      <c r="AH167" s="78"/>
      <c r="AI167" s="62">
        <f t="shared" si="45"/>
        <v>0.186594431145269</v>
      </c>
      <c r="AJ167" s="63"/>
      <c r="AK167" s="71">
        <f t="shared" si="43"/>
        <v>0.25516956162117455</v>
      </c>
      <c r="AL167" s="72">
        <f t="shared" si="44"/>
        <v>1.4099400775467042E-3</v>
      </c>
      <c r="AM167" s="79">
        <f t="shared" si="46"/>
        <v>0.17328370554177006</v>
      </c>
      <c r="AN167" s="79">
        <f t="shared" si="47"/>
        <v>0.50563607085346218</v>
      </c>
      <c r="AO167" s="80">
        <f t="shared" si="48"/>
        <v>-6.392092257001647E-2</v>
      </c>
    </row>
    <row r="168" spans="1:41">
      <c r="A168" s="152"/>
      <c r="B168" s="142"/>
      <c r="C168" s="154"/>
      <c r="D168" s="82" t="s">
        <v>257</v>
      </c>
      <c r="E168" s="58">
        <v>2848</v>
      </c>
      <c r="F168" s="56">
        <v>2452</v>
      </c>
      <c r="G168" s="57">
        <v>2933</v>
      </c>
      <c r="H168" s="58">
        <v>3094</v>
      </c>
      <c r="I168" s="56">
        <v>3497</v>
      </c>
      <c r="J168" s="59">
        <v>2678</v>
      </c>
      <c r="K168" s="60">
        <v>2095</v>
      </c>
      <c r="L168" s="57">
        <v>2321</v>
      </c>
      <c r="M168" s="57">
        <v>2284</v>
      </c>
      <c r="N168" s="61">
        <v>1062</v>
      </c>
      <c r="O168" s="61">
        <v>547</v>
      </c>
      <c r="Q168" s="62">
        <f t="shared" si="38"/>
        <v>0.12583505405077128</v>
      </c>
      <c r="R168" s="63">
        <f t="shared" si="39"/>
        <v>-0.27716042723055345</v>
      </c>
      <c r="S168" s="73">
        <f t="shared" si="40"/>
        <v>8.6376404494382025E-2</v>
      </c>
      <c r="T168" s="73">
        <f t="shared" si="41"/>
        <v>-0.32288299935358761</v>
      </c>
      <c r="U168" s="73">
        <f t="shared" si="42"/>
        <v>-0.49307875894988068</v>
      </c>
      <c r="V168" s="73">
        <f t="shared" si="36"/>
        <v>-0.14712471994025392</v>
      </c>
      <c r="W168" s="73">
        <f t="shared" si="37"/>
        <v>-0.65675500969618616</v>
      </c>
      <c r="Y168" s="74">
        <v>3428</v>
      </c>
      <c r="Z168" s="75">
        <v>2639</v>
      </c>
      <c r="AA168" s="76">
        <v>3338</v>
      </c>
      <c r="AB168" s="74">
        <v>3015</v>
      </c>
      <c r="AC168" s="75">
        <v>3011</v>
      </c>
      <c r="AD168" s="76">
        <v>2586</v>
      </c>
      <c r="AE168" s="77">
        <v>2529</v>
      </c>
      <c r="AF168" s="76">
        <v>2544</v>
      </c>
      <c r="AG168" s="57">
        <v>2284</v>
      </c>
      <c r="AH168" s="78"/>
      <c r="AI168" s="62">
        <f t="shared" si="45"/>
        <v>-8.4316852737905373E-2</v>
      </c>
      <c r="AJ168" s="63"/>
      <c r="AK168" s="71">
        <f t="shared" si="43"/>
        <v>-2.6254375729288213E-2</v>
      </c>
      <c r="AL168" s="72">
        <f t="shared" si="44"/>
        <v>-0.14228855721393036</v>
      </c>
      <c r="AM168" s="79">
        <f t="shared" si="46"/>
        <v>-0.12047841306884481</v>
      </c>
      <c r="AN168" s="79">
        <f t="shared" si="47"/>
        <v>0.14096248579007201</v>
      </c>
      <c r="AO168" s="80">
        <f t="shared" si="48"/>
        <v>-0.22528460155781904</v>
      </c>
    </row>
    <row r="169" spans="1:41">
      <c r="A169" s="152"/>
      <c r="B169" s="140" t="s">
        <v>258</v>
      </c>
      <c r="C169" s="154"/>
      <c r="D169" s="82" t="s">
        <v>259</v>
      </c>
      <c r="E169" s="58">
        <v>10345</v>
      </c>
      <c r="F169" s="56">
        <v>8972</v>
      </c>
      <c r="G169" s="57">
        <v>9168</v>
      </c>
      <c r="H169" s="58">
        <v>5609</v>
      </c>
      <c r="I169" s="56">
        <v>8504</v>
      </c>
      <c r="J169" s="59">
        <v>8737</v>
      </c>
      <c r="K169" s="60">
        <v>6549</v>
      </c>
      <c r="L169" s="57">
        <v>3134</v>
      </c>
      <c r="M169" s="57">
        <v>0</v>
      </c>
      <c r="N169" s="61">
        <v>1807</v>
      </c>
      <c r="O169" s="61">
        <v>1556</v>
      </c>
      <c r="Q169" s="62">
        <f t="shared" si="38"/>
        <v>-0.19782341583289451</v>
      </c>
      <c r="R169" s="63">
        <f t="shared" si="39"/>
        <v>-0.57623632385120349</v>
      </c>
      <c r="S169" s="73">
        <f t="shared" si="40"/>
        <v>-0.45780570323827935</v>
      </c>
      <c r="T169" s="73">
        <f t="shared" si="41"/>
        <v>0.16758780531289</v>
      </c>
      <c r="U169" s="73">
        <f t="shared" si="42"/>
        <v>-0.72408001221560547</v>
      </c>
      <c r="V169" s="73">
        <f t="shared" si="36"/>
        <v>-1</v>
      </c>
      <c r="W169" s="73">
        <f t="shared" si="37"/>
        <v>-0.67783918702085932</v>
      </c>
      <c r="Y169" s="74">
        <v>5904</v>
      </c>
      <c r="Z169" s="75">
        <v>6745</v>
      </c>
      <c r="AA169" s="76">
        <v>9317</v>
      </c>
      <c r="AB169" s="74">
        <v>9033</v>
      </c>
      <c r="AC169" s="75">
        <v>11757</v>
      </c>
      <c r="AD169" s="76">
        <v>8315</v>
      </c>
      <c r="AE169" s="77">
        <v>6580</v>
      </c>
      <c r="AF169" s="76">
        <v>7437</v>
      </c>
      <c r="AG169" s="57">
        <v>0</v>
      </c>
      <c r="AH169" s="78"/>
      <c r="AI169" s="62">
        <f t="shared" si="45"/>
        <v>0.32500227624510608</v>
      </c>
      <c r="AJ169" s="63"/>
      <c r="AK169" s="71">
        <f t="shared" si="43"/>
        <v>0.57808265582655827</v>
      </c>
      <c r="AL169" s="72">
        <f t="shared" si="44"/>
        <v>-7.9486327908778923E-2</v>
      </c>
      <c r="AM169" s="79">
        <f t="shared" si="46"/>
        <v>0.52997967479674801</v>
      </c>
      <c r="AN169" s="79">
        <f t="shared" si="47"/>
        <v>0.74306893995552259</v>
      </c>
      <c r="AO169" s="80">
        <f t="shared" si="48"/>
        <v>-0.1075453472147687</v>
      </c>
    </row>
    <row r="170" spans="1:41">
      <c r="A170" s="152"/>
      <c r="B170" s="141"/>
      <c r="C170" s="154"/>
      <c r="D170" s="82" t="s">
        <v>260</v>
      </c>
      <c r="E170" s="58">
        <v>1537</v>
      </c>
      <c r="F170" s="56">
        <v>6200</v>
      </c>
      <c r="G170" s="57">
        <v>1536</v>
      </c>
      <c r="H170" s="58">
        <v>5808</v>
      </c>
      <c r="I170" s="56">
        <v>8838</v>
      </c>
      <c r="J170" s="59">
        <v>4602</v>
      </c>
      <c r="K170" s="60">
        <v>1200</v>
      </c>
      <c r="L170" s="57">
        <v>0</v>
      </c>
      <c r="M170" s="57">
        <v>2401</v>
      </c>
      <c r="N170" s="61">
        <v>5544</v>
      </c>
      <c r="O170" s="61">
        <v>1111</v>
      </c>
      <c r="Q170" s="62">
        <f t="shared" si="38"/>
        <v>1.0757036557748301</v>
      </c>
      <c r="R170" s="63">
        <f t="shared" si="39"/>
        <v>-0.81291562759767244</v>
      </c>
      <c r="S170" s="73">
        <f t="shared" si="40"/>
        <v>2.7787898503578399</v>
      </c>
      <c r="T170" s="73">
        <f t="shared" si="41"/>
        <v>-0.79338842975206614</v>
      </c>
      <c r="U170" s="73">
        <f t="shared" si="42"/>
        <v>3.62</v>
      </c>
      <c r="V170" s="73">
        <f t="shared" si="36"/>
        <v>-0.4782703172533681</v>
      </c>
      <c r="W170" s="73">
        <f t="shared" si="37"/>
        <v>-4.5454545454545456E-2</v>
      </c>
      <c r="Y170" s="74">
        <v>8364</v>
      </c>
      <c r="Z170" s="75">
        <v>5678</v>
      </c>
      <c r="AA170" s="76">
        <v>7477</v>
      </c>
      <c r="AB170" s="74">
        <v>7316</v>
      </c>
      <c r="AC170" s="75">
        <v>9464</v>
      </c>
      <c r="AD170" s="76">
        <v>6944</v>
      </c>
      <c r="AE170" s="77">
        <v>6875</v>
      </c>
      <c r="AF170" s="76">
        <v>7048</v>
      </c>
      <c r="AG170" s="57">
        <v>2401</v>
      </c>
      <c r="AH170" s="78"/>
      <c r="AI170" s="62">
        <f t="shared" si="45"/>
        <v>0.10246758678377248</v>
      </c>
      <c r="AJ170" s="63"/>
      <c r="AK170" s="71">
        <f t="shared" si="43"/>
        <v>-0.10604973696795791</v>
      </c>
      <c r="AL170" s="72">
        <f t="shared" si="44"/>
        <v>-5.0847457627118647E-2</v>
      </c>
      <c r="AM170" s="79">
        <f t="shared" si="46"/>
        <v>-0.12529890004782401</v>
      </c>
      <c r="AN170" s="79">
        <f t="shared" si="47"/>
        <v>0.66678407890102154</v>
      </c>
      <c r="AO170" s="80">
        <f t="shared" si="48"/>
        <v>-7.1285274842851409E-2</v>
      </c>
    </row>
    <row r="171" spans="1:41">
      <c r="A171" s="152"/>
      <c r="B171" s="141"/>
      <c r="C171" s="154"/>
      <c r="D171" s="82" t="s">
        <v>261</v>
      </c>
      <c r="E171" s="58">
        <v>2754</v>
      </c>
      <c r="F171" s="56">
        <v>2304</v>
      </c>
      <c r="G171" s="57">
        <v>4484</v>
      </c>
      <c r="H171" s="58">
        <v>1022</v>
      </c>
      <c r="I171" s="56">
        <v>5585</v>
      </c>
      <c r="J171" s="59">
        <v>3938</v>
      </c>
      <c r="K171" s="60">
        <v>4138</v>
      </c>
      <c r="L171" s="57">
        <v>3654</v>
      </c>
      <c r="M171" s="57">
        <v>4315</v>
      </c>
      <c r="N171" s="61">
        <v>1642</v>
      </c>
      <c r="O171" s="61">
        <v>0</v>
      </c>
      <c r="Q171" s="62">
        <f t="shared" si="38"/>
        <v>0.10511423181722909</v>
      </c>
      <c r="R171" s="63">
        <f t="shared" si="39"/>
        <v>0.14812707444286391</v>
      </c>
      <c r="S171" s="73">
        <f t="shared" si="40"/>
        <v>-0.62890341321713872</v>
      </c>
      <c r="T171" s="73">
        <f t="shared" si="41"/>
        <v>3.0489236790606653</v>
      </c>
      <c r="U171" s="73">
        <f t="shared" si="42"/>
        <v>-0.60318994683421945</v>
      </c>
      <c r="V171" s="73">
        <f t="shared" si="36"/>
        <v>9.5733875063484006E-2</v>
      </c>
      <c r="W171" s="73">
        <f t="shared" si="37"/>
        <v>0.60665362035225046</v>
      </c>
      <c r="Y171" s="74">
        <v>4074</v>
      </c>
      <c r="Z171" s="75">
        <v>3384</v>
      </c>
      <c r="AA171" s="76">
        <v>4050</v>
      </c>
      <c r="AB171" s="74">
        <v>3712</v>
      </c>
      <c r="AC171" s="75">
        <v>4769</v>
      </c>
      <c r="AD171" s="76">
        <v>3870</v>
      </c>
      <c r="AE171" s="77">
        <v>3702</v>
      </c>
      <c r="AF171" s="76">
        <v>3706</v>
      </c>
      <c r="AG171" s="57">
        <v>4315</v>
      </c>
      <c r="AH171" s="78"/>
      <c r="AI171" s="62">
        <f t="shared" si="45"/>
        <v>7.3253388946819598E-2</v>
      </c>
      <c r="AJ171" s="63"/>
      <c r="AK171" s="71">
        <f t="shared" si="43"/>
        <v>-5.8910162002945507E-3</v>
      </c>
      <c r="AL171" s="72">
        <f t="shared" si="44"/>
        <v>4.2564655172413791E-2</v>
      </c>
      <c r="AM171" s="79">
        <f t="shared" si="46"/>
        <v>-8.8856161021109478E-2</v>
      </c>
      <c r="AN171" s="79">
        <f t="shared" si="47"/>
        <v>0.4092789598108747</v>
      </c>
      <c r="AO171" s="80">
        <f t="shared" si="48"/>
        <v>-4.4444444444444446E-2</v>
      </c>
    </row>
    <row r="172" spans="1:41">
      <c r="A172" s="152"/>
      <c r="B172" s="141"/>
      <c r="C172" s="154"/>
      <c r="D172" s="82" t="s">
        <v>262</v>
      </c>
      <c r="E172" s="58">
        <v>1639</v>
      </c>
      <c r="F172" s="56">
        <v>1921</v>
      </c>
      <c r="G172" s="57">
        <v>2090</v>
      </c>
      <c r="H172" s="58">
        <v>1531</v>
      </c>
      <c r="I172" s="56">
        <v>2601</v>
      </c>
      <c r="J172" s="59">
        <v>2123</v>
      </c>
      <c r="K172" s="60">
        <v>1748</v>
      </c>
      <c r="L172" s="57">
        <v>1723</v>
      </c>
      <c r="M172" s="57">
        <v>1875</v>
      </c>
      <c r="N172" s="61">
        <v>2264</v>
      </c>
      <c r="O172" s="61">
        <v>459</v>
      </c>
      <c r="Q172" s="62">
        <f t="shared" si="38"/>
        <v>0.10707964601769912</v>
      </c>
      <c r="R172" s="63">
        <f t="shared" si="39"/>
        <v>-0.14532374100719425</v>
      </c>
      <c r="S172" s="73">
        <f t="shared" si="40"/>
        <v>-6.5893837705918237E-2</v>
      </c>
      <c r="T172" s="73">
        <f t="shared" si="41"/>
        <v>0.14173742651861529</v>
      </c>
      <c r="U172" s="73">
        <f t="shared" si="42"/>
        <v>0.29519450800915331</v>
      </c>
      <c r="V172" s="73">
        <f t="shared" si="36"/>
        <v>-0.11681582666038624</v>
      </c>
      <c r="W172" s="73">
        <f t="shared" si="37"/>
        <v>0.47877204441541477</v>
      </c>
      <c r="Y172" s="74">
        <v>0</v>
      </c>
      <c r="Z172" s="75">
        <v>0</v>
      </c>
      <c r="AA172" s="76">
        <v>0</v>
      </c>
      <c r="AB172" s="74">
        <v>0</v>
      </c>
      <c r="AC172" s="75">
        <v>0</v>
      </c>
      <c r="AD172" s="76">
        <v>0</v>
      </c>
      <c r="AE172" s="77">
        <v>4086</v>
      </c>
      <c r="AF172" s="76">
        <v>3356</v>
      </c>
      <c r="AG172" s="57">
        <v>1875</v>
      </c>
      <c r="AH172" s="78"/>
      <c r="AI172" s="62" t="str">
        <f t="shared" si="45"/>
        <v/>
      </c>
      <c r="AJ172" s="63"/>
      <c r="AK172" s="71" t="str">
        <f t="shared" ref="AK172:AK202" si="49">IFERROR((AA172-Y172)/Y172,"")</f>
        <v/>
      </c>
      <c r="AL172" s="72" t="str">
        <f t="shared" ref="AL172:AL202" si="50">IFERROR((AD172-AB172)/AB172,"")</f>
        <v/>
      </c>
      <c r="AM172" s="79" t="str">
        <f t="shared" si="46"/>
        <v/>
      </c>
      <c r="AN172" s="79" t="str">
        <f t="shared" si="47"/>
        <v/>
      </c>
      <c r="AO172" s="80" t="str">
        <f t="shared" si="48"/>
        <v/>
      </c>
    </row>
    <row r="173" spans="1:41">
      <c r="A173" s="152"/>
      <c r="B173" s="141"/>
      <c r="C173" s="154"/>
      <c r="D173" s="82" t="s">
        <v>263</v>
      </c>
      <c r="E173" s="58">
        <v>3430</v>
      </c>
      <c r="F173" s="56">
        <v>3263</v>
      </c>
      <c r="G173" s="57">
        <v>4215</v>
      </c>
      <c r="H173" s="58">
        <v>3517</v>
      </c>
      <c r="I173" s="56">
        <v>3313</v>
      </c>
      <c r="J173" s="59">
        <v>2874</v>
      </c>
      <c r="K173" s="60">
        <v>2814</v>
      </c>
      <c r="L173" s="57">
        <v>2335</v>
      </c>
      <c r="M173" s="57">
        <v>2492</v>
      </c>
      <c r="N173" s="61">
        <v>1194</v>
      </c>
      <c r="O173" s="61">
        <v>545</v>
      </c>
      <c r="Q173" s="62">
        <f t="shared" si="38"/>
        <v>-0.11037770443711038</v>
      </c>
      <c r="R173" s="63">
        <f t="shared" si="39"/>
        <v>-0.21259274525968672</v>
      </c>
      <c r="S173" s="73">
        <f t="shared" si="40"/>
        <v>2.5364431486880466E-2</v>
      </c>
      <c r="T173" s="73">
        <f t="shared" si="41"/>
        <v>-0.19988626670457776</v>
      </c>
      <c r="U173" s="73">
        <f t="shared" si="42"/>
        <v>-0.57569296375266521</v>
      </c>
      <c r="V173" s="73">
        <f t="shared" si="36"/>
        <v>-0.13291579679888657</v>
      </c>
      <c r="W173" s="73">
        <f t="shared" si="37"/>
        <v>-0.66050611316462893</v>
      </c>
      <c r="Y173" s="74">
        <v>2766</v>
      </c>
      <c r="Z173" s="75">
        <v>1953</v>
      </c>
      <c r="AA173" s="76">
        <v>1892</v>
      </c>
      <c r="AB173" s="74">
        <v>2170</v>
      </c>
      <c r="AC173" s="75">
        <v>2778</v>
      </c>
      <c r="AD173" s="76">
        <v>2640</v>
      </c>
      <c r="AE173" s="77">
        <v>2375</v>
      </c>
      <c r="AF173" s="76">
        <v>2250</v>
      </c>
      <c r="AG173" s="57">
        <v>2492</v>
      </c>
      <c r="AH173" s="78"/>
      <c r="AI173" s="62">
        <f t="shared" si="45"/>
        <v>0.14778399636968689</v>
      </c>
      <c r="AJ173" s="63"/>
      <c r="AK173" s="71">
        <f t="shared" si="49"/>
        <v>-0.31597975415762836</v>
      </c>
      <c r="AL173" s="72">
        <f t="shared" si="50"/>
        <v>0.21658986175115208</v>
      </c>
      <c r="AM173" s="79">
        <f t="shared" si="46"/>
        <v>-0.21547360809833696</v>
      </c>
      <c r="AN173" s="79">
        <f t="shared" si="47"/>
        <v>0.42242703533026116</v>
      </c>
      <c r="AO173" s="80">
        <f t="shared" si="48"/>
        <v>0.39534883720930231</v>
      </c>
    </row>
    <row r="174" spans="1:41">
      <c r="A174" s="152"/>
      <c r="B174" s="141"/>
      <c r="C174" s="154"/>
      <c r="D174" s="82" t="s">
        <v>264</v>
      </c>
      <c r="E174" s="58">
        <v>7824</v>
      </c>
      <c r="F174" s="56">
        <v>5820</v>
      </c>
      <c r="G174" s="57">
        <v>7236</v>
      </c>
      <c r="H174" s="58">
        <v>0</v>
      </c>
      <c r="I174" s="56">
        <v>0</v>
      </c>
      <c r="J174" s="59">
        <v>2673</v>
      </c>
      <c r="K174" s="60">
        <v>1100</v>
      </c>
      <c r="L174" s="57">
        <v>2316</v>
      </c>
      <c r="M174" s="57">
        <v>1771</v>
      </c>
      <c r="N174" s="61">
        <v>3354</v>
      </c>
      <c r="O174" s="61">
        <v>1329</v>
      </c>
      <c r="Q174" s="62">
        <f t="shared" si="38"/>
        <v>-0.87198275862068964</v>
      </c>
      <c r="R174" s="63">
        <f t="shared" si="39"/>
        <v>0.94051627384960723</v>
      </c>
      <c r="S174" s="73">
        <f t="shared" si="40"/>
        <v>-1</v>
      </c>
      <c r="T174" s="73" t="str">
        <f t="shared" si="41"/>
        <v/>
      </c>
      <c r="U174" s="73">
        <f t="shared" si="42"/>
        <v>2.0490909090909093</v>
      </c>
      <c r="V174" s="73">
        <f t="shared" si="36"/>
        <v>-0.33744855967078191</v>
      </c>
      <c r="W174" s="73" t="str">
        <f t="shared" si="37"/>
        <v/>
      </c>
      <c r="Y174" s="74">
        <v>8023</v>
      </c>
      <c r="Z174" s="75">
        <v>7317</v>
      </c>
      <c r="AA174" s="76">
        <v>2736</v>
      </c>
      <c r="AB174" s="74">
        <v>0</v>
      </c>
      <c r="AC174" s="75">
        <v>0</v>
      </c>
      <c r="AD174" s="76">
        <v>1820</v>
      </c>
      <c r="AE174" s="77">
        <v>3331</v>
      </c>
      <c r="AF174" s="76">
        <v>0</v>
      </c>
      <c r="AG174" s="57">
        <v>1771</v>
      </c>
      <c r="AH174" s="78"/>
      <c r="AI174" s="62">
        <f t="shared" si="45"/>
        <v>-0.89931400752378843</v>
      </c>
      <c r="AJ174" s="63"/>
      <c r="AK174" s="71">
        <f t="shared" si="49"/>
        <v>-0.65898043126012718</v>
      </c>
      <c r="AL174" s="72" t="str">
        <f t="shared" si="50"/>
        <v/>
      </c>
      <c r="AM174" s="79">
        <f t="shared" si="46"/>
        <v>-1</v>
      </c>
      <c r="AN174" s="79">
        <f t="shared" si="47"/>
        <v>-1</v>
      </c>
      <c r="AO174" s="80">
        <f t="shared" si="48"/>
        <v>-0.33479532163742692</v>
      </c>
    </row>
    <row r="175" spans="1:41">
      <c r="A175" s="152"/>
      <c r="B175" s="141"/>
      <c r="C175" s="154"/>
      <c r="D175" s="82" t="s">
        <v>265</v>
      </c>
      <c r="E175" s="58">
        <v>5382</v>
      </c>
      <c r="F175" s="56">
        <v>4938</v>
      </c>
      <c r="G175" s="57">
        <v>5629</v>
      </c>
      <c r="H175" s="58">
        <v>12692</v>
      </c>
      <c r="I175" s="56">
        <v>5202</v>
      </c>
      <c r="J175" s="59">
        <v>14360</v>
      </c>
      <c r="K175" s="60">
        <v>6468</v>
      </c>
      <c r="L175" s="57">
        <v>3641</v>
      </c>
      <c r="M175" s="57">
        <v>3924</v>
      </c>
      <c r="N175" s="61">
        <v>3053</v>
      </c>
      <c r="O175" s="61">
        <v>579</v>
      </c>
      <c r="Q175" s="62">
        <f t="shared" si="38"/>
        <v>1.0223211486613581</v>
      </c>
      <c r="R175" s="63">
        <f t="shared" si="39"/>
        <v>-0.56492218019470453</v>
      </c>
      <c r="S175" s="73">
        <f t="shared" si="40"/>
        <v>1.3582311408398364</v>
      </c>
      <c r="T175" s="73">
        <f t="shared" si="41"/>
        <v>-0.49038764576110938</v>
      </c>
      <c r="U175" s="73">
        <f t="shared" si="42"/>
        <v>-0.52798392084106371</v>
      </c>
      <c r="V175" s="73">
        <f t="shared" si="36"/>
        <v>-0.72674094707520887</v>
      </c>
      <c r="W175" s="73">
        <f t="shared" si="37"/>
        <v>-0.75945477466120392</v>
      </c>
      <c r="Y175" s="74">
        <v>17392</v>
      </c>
      <c r="Z175" s="75">
        <v>7605</v>
      </c>
      <c r="AA175" s="76">
        <v>7495</v>
      </c>
      <c r="AB175" s="74">
        <v>2473</v>
      </c>
      <c r="AC175" s="75">
        <v>454</v>
      </c>
      <c r="AD175" s="76">
        <v>3426</v>
      </c>
      <c r="AE175" s="77">
        <v>568</v>
      </c>
      <c r="AF175" s="76">
        <v>2456</v>
      </c>
      <c r="AG175" s="57">
        <v>3924</v>
      </c>
      <c r="AH175" s="78"/>
      <c r="AI175" s="62">
        <f t="shared" si="45"/>
        <v>-0.80447494767942873</v>
      </c>
      <c r="AJ175" s="63"/>
      <c r="AK175" s="71">
        <f t="shared" si="49"/>
        <v>-0.56905473781048754</v>
      </c>
      <c r="AL175" s="72">
        <f t="shared" si="50"/>
        <v>0.38536190861302061</v>
      </c>
      <c r="AM175" s="79">
        <f t="shared" si="46"/>
        <v>-0.85780818767249312</v>
      </c>
      <c r="AN175" s="79">
        <f t="shared" si="47"/>
        <v>-0.94030243261012492</v>
      </c>
      <c r="AO175" s="80">
        <f t="shared" si="48"/>
        <v>-0.54289526350900597</v>
      </c>
    </row>
    <row r="176" spans="1:41">
      <c r="A176" s="152"/>
      <c r="B176" s="141"/>
      <c r="C176" s="154"/>
      <c r="D176" s="82" t="s">
        <v>266</v>
      </c>
      <c r="E176" s="58">
        <v>0</v>
      </c>
      <c r="F176" s="56">
        <v>2927</v>
      </c>
      <c r="G176" s="57">
        <v>4830</v>
      </c>
      <c r="H176" s="58">
        <v>3398</v>
      </c>
      <c r="I176" s="56">
        <v>4729</v>
      </c>
      <c r="J176" s="59">
        <v>3815</v>
      </c>
      <c r="K176" s="60">
        <v>3295</v>
      </c>
      <c r="L176" s="57">
        <v>3315</v>
      </c>
      <c r="M176" s="57">
        <v>2915</v>
      </c>
      <c r="N176" s="61">
        <v>3357</v>
      </c>
      <c r="O176" s="61">
        <v>922</v>
      </c>
      <c r="Q176" s="62">
        <f t="shared" si="38"/>
        <v>0.53951269820807013</v>
      </c>
      <c r="R176" s="63">
        <f t="shared" si="39"/>
        <v>-0.20239490872550661</v>
      </c>
      <c r="S176" s="73" t="str">
        <f t="shared" si="40"/>
        <v/>
      </c>
      <c r="T176" s="73">
        <f t="shared" si="41"/>
        <v>-3.0311948204826369E-2</v>
      </c>
      <c r="U176" s="73">
        <f t="shared" si="42"/>
        <v>1.8816388467374809E-2</v>
      </c>
      <c r="V176" s="73">
        <f t="shared" si="36"/>
        <v>-0.23591087811271297</v>
      </c>
      <c r="W176" s="73">
        <f t="shared" si="37"/>
        <v>-1.2065921130076516E-2</v>
      </c>
      <c r="Y176" s="74">
        <v>0</v>
      </c>
      <c r="Z176" s="75">
        <v>0</v>
      </c>
      <c r="AA176" s="76">
        <v>0</v>
      </c>
      <c r="AB176" s="74">
        <v>0</v>
      </c>
      <c r="AC176" s="75">
        <v>0</v>
      </c>
      <c r="AD176" s="76">
        <v>0</v>
      </c>
      <c r="AE176" s="77">
        <v>0</v>
      </c>
      <c r="AF176" s="76">
        <v>0</v>
      </c>
      <c r="AG176" s="57">
        <v>2915</v>
      </c>
      <c r="AH176" s="78"/>
      <c r="AI176" s="62" t="str">
        <f t="shared" si="45"/>
        <v/>
      </c>
      <c r="AJ176" s="63"/>
      <c r="AK176" s="71" t="str">
        <f t="shared" si="49"/>
        <v/>
      </c>
      <c r="AL176" s="72" t="str">
        <f t="shared" si="50"/>
        <v/>
      </c>
      <c r="AM176" s="79" t="str">
        <f t="shared" si="46"/>
        <v/>
      </c>
      <c r="AN176" s="79" t="str">
        <f t="shared" si="47"/>
        <v/>
      </c>
      <c r="AO176" s="80" t="str">
        <f t="shared" si="48"/>
        <v/>
      </c>
    </row>
    <row r="177" spans="1:41">
      <c r="A177" s="152"/>
      <c r="B177" s="142"/>
      <c r="C177" s="154"/>
      <c r="D177" s="82" t="s">
        <v>267</v>
      </c>
      <c r="E177" s="58">
        <v>5561</v>
      </c>
      <c r="F177" s="56">
        <v>5260</v>
      </c>
      <c r="G177" s="57">
        <v>6152</v>
      </c>
      <c r="H177" s="58">
        <v>4779</v>
      </c>
      <c r="I177" s="56">
        <v>6777</v>
      </c>
      <c r="J177" s="59">
        <v>5297</v>
      </c>
      <c r="K177" s="60">
        <v>978</v>
      </c>
      <c r="L177" s="57">
        <v>2220</v>
      </c>
      <c r="M177" s="57">
        <v>1808</v>
      </c>
      <c r="N177" s="61">
        <v>2126</v>
      </c>
      <c r="O177" s="61">
        <v>970</v>
      </c>
      <c r="Q177" s="62">
        <f t="shared" si="38"/>
        <v>-7.0700524362222357E-3</v>
      </c>
      <c r="R177" s="63">
        <f t="shared" si="39"/>
        <v>-0.70296089716964338</v>
      </c>
      <c r="S177" s="73">
        <f t="shared" si="40"/>
        <v>-0.14062219025355152</v>
      </c>
      <c r="T177" s="73">
        <f t="shared" si="41"/>
        <v>-0.79535467671060889</v>
      </c>
      <c r="U177" s="73">
        <f t="shared" si="42"/>
        <v>1.1738241308793456</v>
      </c>
      <c r="V177" s="73">
        <f t="shared" si="36"/>
        <v>-0.65867472154049467</v>
      </c>
      <c r="W177" s="73">
        <f t="shared" si="37"/>
        <v>-0.5551370579619167</v>
      </c>
      <c r="Y177" s="74">
        <v>5031</v>
      </c>
      <c r="Z177" s="75">
        <v>4527</v>
      </c>
      <c r="AA177" s="76">
        <v>5876</v>
      </c>
      <c r="AB177" s="74">
        <v>4827</v>
      </c>
      <c r="AC177" s="75">
        <v>4446</v>
      </c>
      <c r="AD177" s="76">
        <v>4762</v>
      </c>
      <c r="AE177" s="77">
        <v>2440</v>
      </c>
      <c r="AF177" s="76">
        <v>0</v>
      </c>
      <c r="AG177" s="57">
        <v>1808</v>
      </c>
      <c r="AH177" s="78"/>
      <c r="AI177" s="62">
        <f t="shared" si="45"/>
        <v>-9.0644032655176884E-2</v>
      </c>
      <c r="AJ177" s="63"/>
      <c r="AK177" s="71">
        <f t="shared" si="49"/>
        <v>0.16795865633074936</v>
      </c>
      <c r="AL177" s="72">
        <f t="shared" si="50"/>
        <v>-1.3465920861818935E-2</v>
      </c>
      <c r="AM177" s="79">
        <f t="shared" si="46"/>
        <v>-4.0548598688133569E-2</v>
      </c>
      <c r="AN177" s="79">
        <f t="shared" si="47"/>
        <v>-1.7892644135188866E-2</v>
      </c>
      <c r="AO177" s="80">
        <f t="shared" si="48"/>
        <v>-0.18958475153165419</v>
      </c>
    </row>
    <row r="178" spans="1:41">
      <c r="A178" s="152"/>
      <c r="B178" s="111" t="s">
        <v>268</v>
      </c>
      <c r="C178" s="154"/>
      <c r="D178" s="82" t="s">
        <v>269</v>
      </c>
      <c r="E178" s="58">
        <v>4047</v>
      </c>
      <c r="F178" s="56">
        <v>5360</v>
      </c>
      <c r="G178" s="57">
        <v>5110</v>
      </c>
      <c r="H178" s="58">
        <v>4378</v>
      </c>
      <c r="I178" s="56">
        <v>6157</v>
      </c>
      <c r="J178" s="59">
        <v>4241</v>
      </c>
      <c r="K178" s="60">
        <v>4176</v>
      </c>
      <c r="L178" s="57">
        <v>4169</v>
      </c>
      <c r="M178" s="57">
        <v>5120</v>
      </c>
      <c r="N178" s="61">
        <v>5202</v>
      </c>
      <c r="O178" s="61">
        <v>1215</v>
      </c>
      <c r="Q178" s="62">
        <f t="shared" si="38"/>
        <v>1.7841151753117034E-2</v>
      </c>
      <c r="R178" s="63">
        <f t="shared" si="39"/>
        <v>-8.8724959393611261E-2</v>
      </c>
      <c r="S178" s="73">
        <f t="shared" si="40"/>
        <v>8.1788979490980976E-2</v>
      </c>
      <c r="T178" s="73">
        <f t="shared" si="41"/>
        <v>-4.6139789858382824E-2</v>
      </c>
      <c r="U178" s="73">
        <f t="shared" si="42"/>
        <v>0.24568965517241378</v>
      </c>
      <c r="V178" s="73">
        <f t="shared" si="36"/>
        <v>0.20726243810422071</v>
      </c>
      <c r="W178" s="73">
        <f t="shared" si="37"/>
        <v>0.18821379625399726</v>
      </c>
      <c r="Y178" s="74">
        <v>5599</v>
      </c>
      <c r="Z178" s="75">
        <v>4985</v>
      </c>
      <c r="AA178" s="76">
        <v>5476</v>
      </c>
      <c r="AB178" s="74">
        <v>5179</v>
      </c>
      <c r="AC178" s="75">
        <v>6919</v>
      </c>
      <c r="AD178" s="76">
        <v>4048</v>
      </c>
      <c r="AE178" s="77">
        <v>4729</v>
      </c>
      <c r="AF178" s="76">
        <v>3472</v>
      </c>
      <c r="AG178" s="57">
        <v>5120</v>
      </c>
      <c r="AH178" s="78"/>
      <c r="AI178" s="62">
        <f t="shared" si="45"/>
        <v>5.3549190535491908E-3</v>
      </c>
      <c r="AJ178" s="63"/>
      <c r="AK178" s="71">
        <f t="shared" si="49"/>
        <v>-2.1968208608680123E-2</v>
      </c>
      <c r="AL178" s="72">
        <f t="shared" si="50"/>
        <v>-0.21838192701293685</v>
      </c>
      <c r="AM178" s="79">
        <f t="shared" si="46"/>
        <v>-7.501339524915164E-2</v>
      </c>
      <c r="AN178" s="79">
        <f t="shared" si="47"/>
        <v>0.3879638916750251</v>
      </c>
      <c r="AO178" s="80">
        <f t="shared" si="48"/>
        <v>-0.26077428780131484</v>
      </c>
    </row>
    <row r="179" spans="1:41">
      <c r="A179" s="152"/>
      <c r="B179" s="111" t="s">
        <v>270</v>
      </c>
      <c r="C179" s="154"/>
      <c r="D179" s="82" t="s">
        <v>271</v>
      </c>
      <c r="E179" s="58">
        <v>1336</v>
      </c>
      <c r="F179" s="56">
        <v>1502</v>
      </c>
      <c r="G179" s="57">
        <v>1828</v>
      </c>
      <c r="H179" s="58">
        <v>1264</v>
      </c>
      <c r="I179" s="56">
        <v>1892</v>
      </c>
      <c r="J179" s="59">
        <v>1581</v>
      </c>
      <c r="K179" s="60">
        <v>1400</v>
      </c>
      <c r="L179" s="57">
        <v>1317</v>
      </c>
      <c r="M179" s="57">
        <v>1254</v>
      </c>
      <c r="N179" s="61">
        <v>1315</v>
      </c>
      <c r="O179" s="61">
        <v>306</v>
      </c>
      <c r="Q179" s="62">
        <f t="shared" si="38"/>
        <v>1.5216459494213458E-2</v>
      </c>
      <c r="R179" s="63">
        <f t="shared" si="39"/>
        <v>-0.16170572092041377</v>
      </c>
      <c r="S179" s="73">
        <f t="shared" si="40"/>
        <v>-5.3892215568862277E-2</v>
      </c>
      <c r="T179" s="73">
        <f t="shared" si="41"/>
        <v>0.10759493670886076</v>
      </c>
      <c r="U179" s="73">
        <f t="shared" si="42"/>
        <v>-6.0714285714285714E-2</v>
      </c>
      <c r="V179" s="73">
        <f t="shared" si="36"/>
        <v>-0.20683111954459202</v>
      </c>
      <c r="W179" s="73">
        <f t="shared" si="37"/>
        <v>4.0348101265822785E-2</v>
      </c>
      <c r="Y179" s="74">
        <v>0</v>
      </c>
      <c r="Z179" s="75">
        <v>0</v>
      </c>
      <c r="AA179" s="76">
        <v>0</v>
      </c>
      <c r="AB179" s="74">
        <v>0</v>
      </c>
      <c r="AC179" s="75">
        <v>0</v>
      </c>
      <c r="AD179" s="76">
        <v>0</v>
      </c>
      <c r="AE179" s="77">
        <v>0</v>
      </c>
      <c r="AF179" s="76">
        <v>0</v>
      </c>
      <c r="AG179" s="57">
        <v>1254</v>
      </c>
      <c r="AH179" s="78"/>
      <c r="AI179" s="62" t="str">
        <f t="shared" si="45"/>
        <v/>
      </c>
      <c r="AJ179" s="63"/>
      <c r="AK179" s="71" t="str">
        <f t="shared" si="49"/>
        <v/>
      </c>
      <c r="AL179" s="72" t="str">
        <f t="shared" si="50"/>
        <v/>
      </c>
      <c r="AM179" s="79" t="str">
        <f t="shared" si="46"/>
        <v/>
      </c>
      <c r="AN179" s="79" t="str">
        <f t="shared" si="47"/>
        <v/>
      </c>
      <c r="AO179" s="80" t="str">
        <f t="shared" si="48"/>
        <v/>
      </c>
    </row>
    <row r="180" spans="1:41">
      <c r="A180" s="152"/>
      <c r="B180" s="111" t="s">
        <v>272</v>
      </c>
      <c r="C180" s="154"/>
      <c r="D180" s="82" t="s">
        <v>273</v>
      </c>
      <c r="E180" s="58">
        <v>4083</v>
      </c>
      <c r="F180" s="56">
        <v>3717</v>
      </c>
      <c r="G180" s="57">
        <v>3687</v>
      </c>
      <c r="H180" s="58">
        <v>3214</v>
      </c>
      <c r="I180" s="56">
        <v>4812</v>
      </c>
      <c r="J180" s="59">
        <v>2838</v>
      </c>
      <c r="K180" s="60">
        <v>2886</v>
      </c>
      <c r="L180" s="57">
        <v>2550</v>
      </c>
      <c r="M180" s="57">
        <v>2784</v>
      </c>
      <c r="N180" s="61">
        <v>3391</v>
      </c>
      <c r="O180" s="61">
        <v>697</v>
      </c>
      <c r="Q180" s="62">
        <f t="shared" si="38"/>
        <v>-5.4235222425350393E-2</v>
      </c>
      <c r="R180" s="63">
        <f t="shared" si="39"/>
        <v>-0.24337260677466863</v>
      </c>
      <c r="S180" s="73">
        <f t="shared" si="40"/>
        <v>-0.21283370071026206</v>
      </c>
      <c r="T180" s="73">
        <f t="shared" si="41"/>
        <v>-0.10205351586807716</v>
      </c>
      <c r="U180" s="73">
        <f t="shared" si="42"/>
        <v>0.17498267498267497</v>
      </c>
      <c r="V180" s="73">
        <f t="shared" si="36"/>
        <v>-1.9027484143763214E-2</v>
      </c>
      <c r="W180" s="73">
        <f t="shared" si="37"/>
        <v>5.507156191661481E-2</v>
      </c>
      <c r="Y180" s="74">
        <v>4164</v>
      </c>
      <c r="Z180" s="75">
        <v>3611</v>
      </c>
      <c r="AA180" s="76">
        <v>4237</v>
      </c>
      <c r="AB180" s="74">
        <v>4229</v>
      </c>
      <c r="AC180" s="75">
        <v>5255</v>
      </c>
      <c r="AD180" s="76">
        <v>4297</v>
      </c>
      <c r="AE180" s="77">
        <v>4154</v>
      </c>
      <c r="AF180" s="76">
        <v>3913</v>
      </c>
      <c r="AG180" s="57">
        <v>2784</v>
      </c>
      <c r="AH180" s="78"/>
      <c r="AI180" s="62">
        <f t="shared" si="45"/>
        <v>0.14726939726939728</v>
      </c>
      <c r="AJ180" s="63"/>
      <c r="AK180" s="71">
        <f t="shared" si="49"/>
        <v>1.7531219980787705E-2</v>
      </c>
      <c r="AL180" s="72">
        <f t="shared" si="50"/>
        <v>1.6079451406951998E-2</v>
      </c>
      <c r="AM180" s="79">
        <f t="shared" si="46"/>
        <v>1.5609990393852064E-2</v>
      </c>
      <c r="AN180" s="79">
        <f t="shared" si="47"/>
        <v>0.45527554693990585</v>
      </c>
      <c r="AO180" s="80">
        <f t="shared" si="48"/>
        <v>1.4160962945480292E-2</v>
      </c>
    </row>
    <row r="181" spans="1:41">
      <c r="A181" s="152"/>
      <c r="B181" s="140" t="s">
        <v>274</v>
      </c>
      <c r="C181" s="154"/>
      <c r="D181" s="82" t="s">
        <v>275</v>
      </c>
      <c r="E181" s="58">
        <v>5120</v>
      </c>
      <c r="F181" s="56">
        <v>4527</v>
      </c>
      <c r="G181" s="57">
        <v>5253</v>
      </c>
      <c r="H181" s="58">
        <v>4556</v>
      </c>
      <c r="I181" s="56">
        <v>5851</v>
      </c>
      <c r="J181" s="59">
        <v>4667</v>
      </c>
      <c r="K181" s="60">
        <v>4011</v>
      </c>
      <c r="L181" s="57">
        <v>4802</v>
      </c>
      <c r="M181" s="57">
        <v>4657</v>
      </c>
      <c r="N181" s="61">
        <v>5508</v>
      </c>
      <c r="O181" s="61">
        <v>1272</v>
      </c>
      <c r="Q181" s="62">
        <f t="shared" si="38"/>
        <v>1.1677852348993288E-2</v>
      </c>
      <c r="R181" s="63">
        <f t="shared" si="39"/>
        <v>-0.10640838529919065</v>
      </c>
      <c r="S181" s="73">
        <f t="shared" si="40"/>
        <v>-0.11015625</v>
      </c>
      <c r="T181" s="73">
        <f t="shared" si="41"/>
        <v>-0.11962247585601404</v>
      </c>
      <c r="U181" s="73">
        <f t="shared" si="42"/>
        <v>0.37322363500373973</v>
      </c>
      <c r="V181" s="73">
        <f t="shared" si="36"/>
        <v>-2.142704092564817E-3</v>
      </c>
      <c r="W181" s="73">
        <f t="shared" si="37"/>
        <v>0.20895522388059701</v>
      </c>
      <c r="Y181" s="74">
        <v>5192</v>
      </c>
      <c r="Z181" s="75">
        <v>4417</v>
      </c>
      <c r="AA181" s="76">
        <v>4944</v>
      </c>
      <c r="AB181" s="74">
        <v>4468</v>
      </c>
      <c r="AC181" s="75">
        <v>5769</v>
      </c>
      <c r="AD181" s="76">
        <v>4889</v>
      </c>
      <c r="AE181" s="77">
        <v>4363</v>
      </c>
      <c r="AF181" s="76">
        <v>4667</v>
      </c>
      <c r="AG181" s="57">
        <v>4657</v>
      </c>
      <c r="AH181" s="78"/>
      <c r="AI181" s="62">
        <f t="shared" si="45"/>
        <v>3.9373325087610801E-2</v>
      </c>
      <c r="AJ181" s="63"/>
      <c r="AK181" s="71">
        <f t="shared" si="49"/>
        <v>-4.7765793528505393E-2</v>
      </c>
      <c r="AL181" s="72">
        <f t="shared" si="50"/>
        <v>9.4225604297224708E-2</v>
      </c>
      <c r="AM181" s="79">
        <f t="shared" si="46"/>
        <v>-0.13944530046224962</v>
      </c>
      <c r="AN181" s="79">
        <f t="shared" si="47"/>
        <v>0.30609010640706363</v>
      </c>
      <c r="AO181" s="80">
        <f t="shared" si="48"/>
        <v>-1.1124595469255663E-2</v>
      </c>
    </row>
    <row r="182" spans="1:41">
      <c r="A182" s="152"/>
      <c r="B182" s="142"/>
      <c r="C182" s="154"/>
      <c r="D182" s="82" t="s">
        <v>276</v>
      </c>
      <c r="E182" s="58">
        <v>2358</v>
      </c>
      <c r="F182" s="56">
        <v>2099</v>
      </c>
      <c r="G182" s="57">
        <v>2533</v>
      </c>
      <c r="H182" s="58">
        <v>2459</v>
      </c>
      <c r="I182" s="56">
        <v>2499</v>
      </c>
      <c r="J182" s="59">
        <v>1917</v>
      </c>
      <c r="K182" s="60">
        <v>1565</v>
      </c>
      <c r="L182" s="57">
        <v>1471</v>
      </c>
      <c r="M182" s="57">
        <v>860</v>
      </c>
      <c r="N182" s="61">
        <v>1216</v>
      </c>
      <c r="O182" s="61">
        <v>671</v>
      </c>
      <c r="Q182" s="62">
        <f t="shared" si="38"/>
        <v>-1.6452074391988557E-2</v>
      </c>
      <c r="R182" s="63">
        <f t="shared" si="39"/>
        <v>-0.43330909090909092</v>
      </c>
      <c r="S182" s="73">
        <f t="shared" si="40"/>
        <v>4.2832909245122987E-2</v>
      </c>
      <c r="T182" s="73">
        <f t="shared" si="41"/>
        <v>-0.36356242374949166</v>
      </c>
      <c r="U182" s="73">
        <f t="shared" si="42"/>
        <v>-0.22300319488817891</v>
      </c>
      <c r="V182" s="73">
        <f t="shared" si="36"/>
        <v>-0.55138236828377674</v>
      </c>
      <c r="W182" s="73">
        <f t="shared" si="37"/>
        <v>-0.50549003660024405</v>
      </c>
      <c r="Y182" s="74">
        <v>2115</v>
      </c>
      <c r="Z182" s="75">
        <v>1975</v>
      </c>
      <c r="AA182" s="76">
        <v>2530</v>
      </c>
      <c r="AB182" s="74">
        <v>2294</v>
      </c>
      <c r="AC182" s="75">
        <v>2837</v>
      </c>
      <c r="AD182" s="76">
        <v>2546</v>
      </c>
      <c r="AE182" s="77">
        <v>2041</v>
      </c>
      <c r="AF182" s="76">
        <v>2013</v>
      </c>
      <c r="AG182" s="57">
        <v>860</v>
      </c>
      <c r="AH182" s="78"/>
      <c r="AI182" s="62">
        <f t="shared" si="45"/>
        <v>0.15966767371601209</v>
      </c>
      <c r="AJ182" s="63"/>
      <c r="AK182" s="71">
        <f t="shared" si="49"/>
        <v>0.19621749408983452</v>
      </c>
      <c r="AL182" s="72">
        <f t="shared" si="50"/>
        <v>0.10985178727114212</v>
      </c>
      <c r="AM182" s="79">
        <f t="shared" ref="AM182:AM212" si="51">IFERROR((AB182-Y182)/Y182,"")</f>
        <v>8.4633569739952716E-2</v>
      </c>
      <c r="AN182" s="79">
        <f t="shared" ref="AN182:AN212" si="52">IFERROR((AC182-Z182)/Z182,"")</f>
        <v>0.43645569620253166</v>
      </c>
      <c r="AO182" s="80">
        <f t="shared" ref="AO182:AO212" si="53">IFERROR((AD182-AA182)/AA182,"")</f>
        <v>6.3241106719367588E-3</v>
      </c>
    </row>
    <row r="183" spans="1:41">
      <c r="A183" s="152"/>
      <c r="B183" s="140" t="s">
        <v>277</v>
      </c>
      <c r="C183" s="154"/>
      <c r="D183" s="82" t="s">
        <v>278</v>
      </c>
      <c r="E183" s="58">
        <v>2753</v>
      </c>
      <c r="F183" s="56">
        <v>2249</v>
      </c>
      <c r="G183" s="57">
        <v>2831</v>
      </c>
      <c r="H183" s="58">
        <v>2136</v>
      </c>
      <c r="I183" s="56">
        <v>3241</v>
      </c>
      <c r="J183" s="59">
        <v>2265</v>
      </c>
      <c r="K183" s="60">
        <v>1902</v>
      </c>
      <c r="L183" s="57">
        <v>2166</v>
      </c>
      <c r="M183" s="57">
        <v>2074</v>
      </c>
      <c r="N183" s="61">
        <v>3235</v>
      </c>
      <c r="O183" s="61">
        <v>928</v>
      </c>
      <c r="Q183" s="62">
        <f t="shared" si="38"/>
        <v>-2.43840163411209E-2</v>
      </c>
      <c r="R183" s="63">
        <f t="shared" si="39"/>
        <v>-0.19628369536770479</v>
      </c>
      <c r="S183" s="73">
        <f t="shared" si="40"/>
        <v>-0.22411914275335998</v>
      </c>
      <c r="T183" s="73">
        <f t="shared" si="41"/>
        <v>-0.10955056179775281</v>
      </c>
      <c r="U183" s="73">
        <f t="shared" si="42"/>
        <v>0.70084121976866454</v>
      </c>
      <c r="V183" s="73">
        <f t="shared" si="36"/>
        <v>-8.4326710816777048E-2</v>
      </c>
      <c r="W183" s="73">
        <f t="shared" si="37"/>
        <v>0.51451310861423216</v>
      </c>
      <c r="Y183" s="74">
        <v>2791</v>
      </c>
      <c r="Z183" s="75">
        <v>2686</v>
      </c>
      <c r="AA183" s="76">
        <v>3206</v>
      </c>
      <c r="AB183" s="74">
        <v>2677</v>
      </c>
      <c r="AC183" s="75">
        <v>3412</v>
      </c>
      <c r="AD183" s="76">
        <v>3029</v>
      </c>
      <c r="AE183" s="77">
        <v>2609</v>
      </c>
      <c r="AF183" s="76">
        <v>2617</v>
      </c>
      <c r="AG183" s="57">
        <v>2074</v>
      </c>
      <c r="AH183" s="78"/>
      <c r="AI183" s="62">
        <f t="shared" si="45"/>
        <v>5.0097892433490727E-2</v>
      </c>
      <c r="AJ183" s="63"/>
      <c r="AK183" s="71">
        <f t="shared" si="49"/>
        <v>0.14869222500895737</v>
      </c>
      <c r="AL183" s="72">
        <f t="shared" si="50"/>
        <v>0.13149047441165485</v>
      </c>
      <c r="AM183" s="79">
        <f t="shared" si="51"/>
        <v>-4.084557506270154E-2</v>
      </c>
      <c r="AN183" s="79">
        <f t="shared" si="52"/>
        <v>0.27029039463886823</v>
      </c>
      <c r="AO183" s="80">
        <f t="shared" si="53"/>
        <v>-5.5208983156581411E-2</v>
      </c>
    </row>
    <row r="184" spans="1:41">
      <c r="A184" s="152"/>
      <c r="B184" s="141"/>
      <c r="C184" s="154"/>
      <c r="D184" s="82" t="s">
        <v>279</v>
      </c>
      <c r="E184" s="58">
        <v>4211</v>
      </c>
      <c r="F184" s="56">
        <v>3754</v>
      </c>
      <c r="G184" s="57">
        <v>4974</v>
      </c>
      <c r="H184" s="58">
        <v>4608</v>
      </c>
      <c r="I184" s="56">
        <v>5590</v>
      </c>
      <c r="J184" s="59">
        <v>3930</v>
      </c>
      <c r="K184" s="60">
        <v>3585</v>
      </c>
      <c r="L184" s="57">
        <v>2891</v>
      </c>
      <c r="M184" s="57">
        <v>2795</v>
      </c>
      <c r="N184" s="61">
        <v>3416</v>
      </c>
      <c r="O184" s="61">
        <v>530</v>
      </c>
      <c r="Q184" s="62">
        <f t="shared" si="38"/>
        <v>9.1892727413246778E-2</v>
      </c>
      <c r="R184" s="63">
        <f t="shared" si="39"/>
        <v>-0.3437853907134768</v>
      </c>
      <c r="S184" s="73">
        <f t="shared" si="40"/>
        <v>9.4276893849441934E-2</v>
      </c>
      <c r="T184" s="73">
        <f t="shared" si="41"/>
        <v>-0.22200520833333334</v>
      </c>
      <c r="U184" s="73">
        <f t="shared" si="42"/>
        <v>-4.7140864714086468E-2</v>
      </c>
      <c r="V184" s="73">
        <f t="shared" si="36"/>
        <v>-0.28880407124681934</v>
      </c>
      <c r="W184" s="73">
        <f t="shared" si="37"/>
        <v>-0.25868055555555558</v>
      </c>
      <c r="Y184" s="74">
        <v>5734</v>
      </c>
      <c r="Z184" s="75">
        <v>5312</v>
      </c>
      <c r="AA184" s="76">
        <v>5971</v>
      </c>
      <c r="AB184" s="74">
        <v>5374</v>
      </c>
      <c r="AC184" s="75">
        <v>7061</v>
      </c>
      <c r="AD184" s="76">
        <v>4827</v>
      </c>
      <c r="AE184" s="77">
        <v>3930</v>
      </c>
      <c r="AF184" s="76">
        <v>4716</v>
      </c>
      <c r="AG184" s="57">
        <v>2795</v>
      </c>
      <c r="AH184" s="78"/>
      <c r="AI184" s="62">
        <f t="shared" si="45"/>
        <v>1.4397367338543809E-2</v>
      </c>
      <c r="AJ184" s="63"/>
      <c r="AK184" s="71">
        <f t="shared" si="49"/>
        <v>4.1332403208929197E-2</v>
      </c>
      <c r="AL184" s="72">
        <f t="shared" si="50"/>
        <v>-0.10178637886118348</v>
      </c>
      <c r="AM184" s="79">
        <f t="shared" si="51"/>
        <v>-6.2783397279386116E-2</v>
      </c>
      <c r="AN184" s="79">
        <f t="shared" si="52"/>
        <v>0.32925451807228917</v>
      </c>
      <c r="AO184" s="80">
        <f t="shared" si="53"/>
        <v>-0.19159269804052922</v>
      </c>
    </row>
    <row r="185" spans="1:41">
      <c r="A185" s="152"/>
      <c r="B185" s="141"/>
      <c r="C185" s="154"/>
      <c r="D185" s="82" t="s">
        <v>280</v>
      </c>
      <c r="E185" s="58">
        <v>4292</v>
      </c>
      <c r="F185" s="56">
        <v>2336</v>
      </c>
      <c r="G185" s="57">
        <v>2618</v>
      </c>
      <c r="H185" s="58">
        <v>4626</v>
      </c>
      <c r="I185" s="56">
        <v>4185</v>
      </c>
      <c r="J185" s="59">
        <v>2519</v>
      </c>
      <c r="K185" s="60">
        <v>3281</v>
      </c>
      <c r="L185" s="57">
        <v>3517</v>
      </c>
      <c r="M185" s="57">
        <v>3117</v>
      </c>
      <c r="N185" s="61">
        <v>2089</v>
      </c>
      <c r="O185" s="61">
        <v>923</v>
      </c>
      <c r="Q185" s="62">
        <f t="shared" si="38"/>
        <v>0.2253947653039152</v>
      </c>
      <c r="R185" s="63">
        <f t="shared" si="39"/>
        <v>-0.12488967343336276</v>
      </c>
      <c r="S185" s="73">
        <f t="shared" si="40"/>
        <v>7.7819198508853688E-2</v>
      </c>
      <c r="T185" s="73">
        <f t="shared" si="41"/>
        <v>-0.29074794638996976</v>
      </c>
      <c r="U185" s="73">
        <f t="shared" si="42"/>
        <v>-0.36330387077110637</v>
      </c>
      <c r="V185" s="73">
        <f t="shared" si="36"/>
        <v>0.23739579198094482</v>
      </c>
      <c r="W185" s="73">
        <f t="shared" si="37"/>
        <v>-0.54842196281885003</v>
      </c>
      <c r="Y185" s="74">
        <v>5270</v>
      </c>
      <c r="Z185" s="75">
        <v>5400</v>
      </c>
      <c r="AA185" s="76">
        <v>5648</v>
      </c>
      <c r="AB185" s="74">
        <v>4500</v>
      </c>
      <c r="AC185" s="75">
        <v>6428</v>
      </c>
      <c r="AD185" s="76">
        <v>5299</v>
      </c>
      <c r="AE185" s="77">
        <v>4770</v>
      </c>
      <c r="AF185" s="76">
        <v>3628</v>
      </c>
      <c r="AG185" s="57">
        <v>3117</v>
      </c>
      <c r="AH185" s="78"/>
      <c r="AI185" s="62">
        <f t="shared" si="45"/>
        <v>-5.5766638068390738E-3</v>
      </c>
      <c r="AJ185" s="63"/>
      <c r="AK185" s="71">
        <f t="shared" si="49"/>
        <v>7.1726755218216323E-2</v>
      </c>
      <c r="AL185" s="72">
        <f t="shared" si="50"/>
        <v>0.17755555555555555</v>
      </c>
      <c r="AM185" s="79">
        <f t="shared" si="51"/>
        <v>-0.14611005692599621</v>
      </c>
      <c r="AN185" s="79">
        <f t="shared" si="52"/>
        <v>0.19037037037037038</v>
      </c>
      <c r="AO185" s="80">
        <f t="shared" si="53"/>
        <v>-6.1791784702549576E-2</v>
      </c>
    </row>
    <row r="186" spans="1:41">
      <c r="A186" s="152"/>
      <c r="B186" s="141"/>
      <c r="C186" s="154"/>
      <c r="D186" s="82" t="s">
        <v>281</v>
      </c>
      <c r="E186" s="58">
        <v>2755</v>
      </c>
      <c r="F186" s="56">
        <v>3340</v>
      </c>
      <c r="G186" s="57">
        <v>3883</v>
      </c>
      <c r="H186" s="58">
        <v>2709</v>
      </c>
      <c r="I186" s="56">
        <v>4257</v>
      </c>
      <c r="J186" s="59">
        <v>3891</v>
      </c>
      <c r="K186" s="60">
        <v>2696</v>
      </c>
      <c r="L186" s="57">
        <v>2373</v>
      </c>
      <c r="M186" s="57">
        <v>3117</v>
      </c>
      <c r="N186" s="61">
        <v>5319</v>
      </c>
      <c r="O186" s="61">
        <v>1434</v>
      </c>
      <c r="Q186" s="62">
        <f t="shared" si="38"/>
        <v>8.8093806374022851E-2</v>
      </c>
      <c r="R186" s="63">
        <f t="shared" si="39"/>
        <v>-0.24601639495256516</v>
      </c>
      <c r="S186" s="73">
        <f t="shared" si="40"/>
        <v>-1.6696914700544463E-2</v>
      </c>
      <c r="T186" s="73">
        <f t="shared" si="41"/>
        <v>-4.7988187523071244E-3</v>
      </c>
      <c r="U186" s="73">
        <f t="shared" si="42"/>
        <v>0.97292284866468848</v>
      </c>
      <c r="V186" s="73">
        <f t="shared" si="36"/>
        <v>-0.19892058596761758</v>
      </c>
      <c r="W186" s="73">
        <f t="shared" si="37"/>
        <v>0.96345514950166111</v>
      </c>
      <c r="Y186" s="74">
        <v>5560</v>
      </c>
      <c r="Z186" s="75">
        <v>7685</v>
      </c>
      <c r="AA186" s="76">
        <v>6399</v>
      </c>
      <c r="AB186" s="74">
        <v>5065</v>
      </c>
      <c r="AC186" s="75">
        <v>6198</v>
      </c>
      <c r="AD186" s="76">
        <v>5084</v>
      </c>
      <c r="AE186" s="77">
        <v>4425</v>
      </c>
      <c r="AF186" s="76">
        <v>4307</v>
      </c>
      <c r="AG186" s="57">
        <v>3117</v>
      </c>
      <c r="AH186" s="78"/>
      <c r="AI186" s="62">
        <f t="shared" si="45"/>
        <v>-0.16783750763591937</v>
      </c>
      <c r="AJ186" s="63"/>
      <c r="AK186" s="71">
        <f t="shared" si="49"/>
        <v>0.15089928057553956</v>
      </c>
      <c r="AL186" s="72">
        <f t="shared" si="50"/>
        <v>3.7512339585389931E-3</v>
      </c>
      <c r="AM186" s="79">
        <f t="shared" si="51"/>
        <v>-8.9028776978417268E-2</v>
      </c>
      <c r="AN186" s="79">
        <f t="shared" si="52"/>
        <v>-0.19349381912817176</v>
      </c>
      <c r="AO186" s="80">
        <f t="shared" si="53"/>
        <v>-0.20550085950929833</v>
      </c>
    </row>
    <row r="187" spans="1:41">
      <c r="A187" s="152"/>
      <c r="B187" s="141"/>
      <c r="C187" s="154"/>
      <c r="D187" s="82" t="s">
        <v>282</v>
      </c>
      <c r="E187" s="58">
        <v>1973</v>
      </c>
      <c r="F187" s="56">
        <v>2004</v>
      </c>
      <c r="G187" s="57">
        <v>2269</v>
      </c>
      <c r="H187" s="58">
        <v>2241</v>
      </c>
      <c r="I187" s="56">
        <v>2560</v>
      </c>
      <c r="J187" s="59">
        <v>1955</v>
      </c>
      <c r="K187" s="60">
        <v>1821</v>
      </c>
      <c r="L187" s="57">
        <v>1898</v>
      </c>
      <c r="M187" s="57">
        <v>1545</v>
      </c>
      <c r="N187" s="61">
        <v>2706</v>
      </c>
      <c r="O187" s="61">
        <v>480</v>
      </c>
      <c r="Q187" s="62">
        <f t="shared" si="38"/>
        <v>8.1652257444764648E-2</v>
      </c>
      <c r="R187" s="63">
        <f t="shared" si="39"/>
        <v>-0.22084073416222616</v>
      </c>
      <c r="S187" s="73">
        <f t="shared" si="40"/>
        <v>0.13583375570197667</v>
      </c>
      <c r="T187" s="73">
        <f t="shared" si="41"/>
        <v>-0.18741633199464525</v>
      </c>
      <c r="U187" s="73">
        <f t="shared" si="42"/>
        <v>0.48599670510708404</v>
      </c>
      <c r="V187" s="73">
        <f t="shared" si="36"/>
        <v>-0.20971867007672634</v>
      </c>
      <c r="W187" s="73">
        <f t="shared" si="37"/>
        <v>0.20749665327978581</v>
      </c>
      <c r="Y187" s="74">
        <v>0</v>
      </c>
      <c r="Z187" s="75">
        <v>0</v>
      </c>
      <c r="AA187" s="76">
        <v>0</v>
      </c>
      <c r="AB187" s="74">
        <v>0</v>
      </c>
      <c r="AC187" s="75">
        <v>0</v>
      </c>
      <c r="AD187" s="76">
        <v>0</v>
      </c>
      <c r="AE187" s="77">
        <v>0</v>
      </c>
      <c r="AF187" s="76">
        <v>0</v>
      </c>
      <c r="AG187" s="57">
        <v>1545</v>
      </c>
      <c r="AH187" s="78"/>
      <c r="AI187" s="62" t="str">
        <f t="shared" si="45"/>
        <v/>
      </c>
      <c r="AJ187" s="63"/>
      <c r="AK187" s="71" t="str">
        <f t="shared" si="49"/>
        <v/>
      </c>
      <c r="AL187" s="72" t="str">
        <f t="shared" si="50"/>
        <v/>
      </c>
      <c r="AM187" s="79" t="str">
        <f t="shared" si="51"/>
        <v/>
      </c>
      <c r="AN187" s="79" t="str">
        <f t="shared" si="52"/>
        <v/>
      </c>
      <c r="AO187" s="80" t="str">
        <f t="shared" si="53"/>
        <v/>
      </c>
    </row>
    <row r="188" spans="1:41">
      <c r="A188" s="152"/>
      <c r="B188" s="141"/>
      <c r="C188" s="154"/>
      <c r="D188" s="82" t="s">
        <v>283</v>
      </c>
      <c r="E188" s="58">
        <v>1957</v>
      </c>
      <c r="F188" s="56">
        <v>1546</v>
      </c>
      <c r="G188" s="57">
        <v>2135</v>
      </c>
      <c r="H188" s="58">
        <v>1898</v>
      </c>
      <c r="I188" s="56">
        <v>2510</v>
      </c>
      <c r="J188" s="59">
        <v>1868</v>
      </c>
      <c r="K188" s="60">
        <v>1637</v>
      </c>
      <c r="L188" s="57">
        <v>1763</v>
      </c>
      <c r="M188" s="57">
        <v>1521</v>
      </c>
      <c r="N188" s="61">
        <v>3532</v>
      </c>
      <c r="O188" s="61">
        <v>590</v>
      </c>
      <c r="Q188" s="62">
        <f t="shared" si="38"/>
        <v>0.1131606952820149</v>
      </c>
      <c r="R188" s="63">
        <f t="shared" si="39"/>
        <v>-0.21590184831102613</v>
      </c>
      <c r="S188" s="73">
        <f t="shared" si="40"/>
        <v>-3.0148185998978026E-2</v>
      </c>
      <c r="T188" s="73">
        <f t="shared" si="41"/>
        <v>-0.13751317175974712</v>
      </c>
      <c r="U188" s="73">
        <f t="shared" si="42"/>
        <v>1.1576053756872327</v>
      </c>
      <c r="V188" s="73">
        <f t="shared" si="36"/>
        <v>-0.18576017130620984</v>
      </c>
      <c r="W188" s="73">
        <f t="shared" si="37"/>
        <v>0.86090621707060067</v>
      </c>
      <c r="Y188" s="74">
        <v>0</v>
      </c>
      <c r="Z188" s="75">
        <v>0</v>
      </c>
      <c r="AA188" s="76">
        <v>0</v>
      </c>
      <c r="AB188" s="74">
        <v>0</v>
      </c>
      <c r="AC188" s="75">
        <v>0</v>
      </c>
      <c r="AD188" s="76">
        <v>0</v>
      </c>
      <c r="AE188" s="77">
        <v>0</v>
      </c>
      <c r="AF188" s="76">
        <v>0</v>
      </c>
      <c r="AG188" s="57">
        <v>1521</v>
      </c>
      <c r="AH188" s="78"/>
      <c r="AI188" s="62" t="str">
        <f t="shared" si="45"/>
        <v/>
      </c>
      <c r="AJ188" s="63"/>
      <c r="AK188" s="71" t="str">
        <f t="shared" si="49"/>
        <v/>
      </c>
      <c r="AL188" s="72" t="str">
        <f t="shared" si="50"/>
        <v/>
      </c>
      <c r="AM188" s="79" t="str">
        <f t="shared" si="51"/>
        <v/>
      </c>
      <c r="AN188" s="79" t="str">
        <f t="shared" si="52"/>
        <v/>
      </c>
      <c r="AO188" s="80" t="str">
        <f t="shared" si="53"/>
        <v/>
      </c>
    </row>
    <row r="189" spans="1:41">
      <c r="A189" s="152"/>
      <c r="B189" s="141"/>
      <c r="C189" s="154"/>
      <c r="D189" s="82" t="s">
        <v>284</v>
      </c>
      <c r="E189" s="58">
        <v>2104</v>
      </c>
      <c r="F189" s="56">
        <v>1922</v>
      </c>
      <c r="G189" s="57">
        <v>2324</v>
      </c>
      <c r="H189" s="58">
        <v>2207</v>
      </c>
      <c r="I189" s="56">
        <v>2614</v>
      </c>
      <c r="J189" s="59">
        <v>1723</v>
      </c>
      <c r="K189" s="60">
        <v>1565</v>
      </c>
      <c r="L189" s="57">
        <v>1759</v>
      </c>
      <c r="M189" s="57">
        <v>1601</v>
      </c>
      <c r="N189" s="61">
        <v>2065</v>
      </c>
      <c r="O189" s="61">
        <v>619</v>
      </c>
      <c r="Q189" s="62">
        <f t="shared" si="38"/>
        <v>3.0551181102362206E-2</v>
      </c>
      <c r="R189" s="63">
        <f t="shared" si="39"/>
        <v>-0.24740220048899755</v>
      </c>
      <c r="S189" s="73">
        <f t="shared" si="40"/>
        <v>4.8954372623574147E-2</v>
      </c>
      <c r="T189" s="73">
        <f t="shared" si="41"/>
        <v>-0.29089261440869957</v>
      </c>
      <c r="U189" s="73">
        <f t="shared" si="42"/>
        <v>0.31948881789137379</v>
      </c>
      <c r="V189" s="73">
        <f t="shared" si="36"/>
        <v>-7.0806732443412651E-2</v>
      </c>
      <c r="W189" s="73">
        <f t="shared" si="37"/>
        <v>-6.4340734028092428E-2</v>
      </c>
      <c r="Y189" s="74">
        <v>2817</v>
      </c>
      <c r="Z189" s="75">
        <v>2746</v>
      </c>
      <c r="AA189" s="76">
        <v>2898</v>
      </c>
      <c r="AB189" s="74">
        <v>2525</v>
      </c>
      <c r="AC189" s="75">
        <v>3372</v>
      </c>
      <c r="AD189" s="76">
        <v>2628</v>
      </c>
      <c r="AE189" s="77">
        <v>1989</v>
      </c>
      <c r="AF189" s="76">
        <v>2423</v>
      </c>
      <c r="AG189" s="57">
        <v>1601</v>
      </c>
      <c r="AH189" s="78"/>
      <c r="AI189" s="62">
        <f t="shared" si="45"/>
        <v>7.5641177165819643E-3</v>
      </c>
      <c r="AJ189" s="63"/>
      <c r="AK189" s="71">
        <f t="shared" si="49"/>
        <v>2.8753993610223641E-2</v>
      </c>
      <c r="AL189" s="72">
        <f t="shared" si="50"/>
        <v>4.0792079207920794E-2</v>
      </c>
      <c r="AM189" s="79">
        <f t="shared" si="51"/>
        <v>-0.10365637202697905</v>
      </c>
      <c r="AN189" s="79">
        <f t="shared" si="52"/>
        <v>0.22796795338674436</v>
      </c>
      <c r="AO189" s="80">
        <f t="shared" si="53"/>
        <v>-9.3167701863354033E-2</v>
      </c>
    </row>
    <row r="190" spans="1:41">
      <c r="A190" s="152"/>
      <c r="B190" s="141"/>
      <c r="C190" s="154"/>
      <c r="D190" s="82" t="s">
        <v>285</v>
      </c>
      <c r="E190" s="58">
        <v>51932</v>
      </c>
      <c r="F190" s="56">
        <v>2106</v>
      </c>
      <c r="G190" s="57">
        <v>2221</v>
      </c>
      <c r="H190" s="58">
        <v>28568</v>
      </c>
      <c r="I190" s="56">
        <v>2667</v>
      </c>
      <c r="J190" s="59">
        <v>1954</v>
      </c>
      <c r="K190" s="60">
        <v>1947</v>
      </c>
      <c r="L190" s="57">
        <v>1936</v>
      </c>
      <c r="M190" s="57">
        <v>1937</v>
      </c>
      <c r="N190" s="61">
        <v>2423</v>
      </c>
      <c r="O190" s="61">
        <v>425</v>
      </c>
      <c r="Q190" s="62">
        <f t="shared" si="38"/>
        <v>-0.41006772249773371</v>
      </c>
      <c r="R190" s="63">
        <f t="shared" si="39"/>
        <v>-0.82464069420591157</v>
      </c>
      <c r="S190" s="73">
        <f t="shared" si="40"/>
        <v>-0.44989601786952166</v>
      </c>
      <c r="T190" s="73">
        <f t="shared" si="41"/>
        <v>-0.93184682161859422</v>
      </c>
      <c r="U190" s="73">
        <f t="shared" si="42"/>
        <v>0.24447868515665125</v>
      </c>
      <c r="V190" s="73">
        <f t="shared" si="36"/>
        <v>-8.7001023541453427E-3</v>
      </c>
      <c r="W190" s="73">
        <f t="shared" si="37"/>
        <v>-0.91518482217866148</v>
      </c>
      <c r="Y190" s="74">
        <v>0</v>
      </c>
      <c r="Z190" s="75">
        <v>0</v>
      </c>
      <c r="AA190" s="76">
        <v>0</v>
      </c>
      <c r="AB190" s="74">
        <v>0</v>
      </c>
      <c r="AC190" s="75">
        <v>0</v>
      </c>
      <c r="AD190" s="76">
        <v>0</v>
      </c>
      <c r="AE190" s="77">
        <v>0</v>
      </c>
      <c r="AF190" s="76">
        <v>0</v>
      </c>
      <c r="AG190" s="57">
        <v>1937</v>
      </c>
      <c r="AH190" s="78"/>
      <c r="AI190" s="62" t="str">
        <f t="shared" si="45"/>
        <v/>
      </c>
      <c r="AJ190" s="63"/>
      <c r="AK190" s="71" t="str">
        <f t="shared" si="49"/>
        <v/>
      </c>
      <c r="AL190" s="72" t="str">
        <f t="shared" si="50"/>
        <v/>
      </c>
      <c r="AM190" s="79" t="str">
        <f t="shared" si="51"/>
        <v/>
      </c>
      <c r="AN190" s="79" t="str">
        <f t="shared" si="52"/>
        <v/>
      </c>
      <c r="AO190" s="80" t="str">
        <f t="shared" si="53"/>
        <v/>
      </c>
    </row>
    <row r="191" spans="1:41">
      <c r="A191" s="152"/>
      <c r="B191" s="141"/>
      <c r="C191" s="154"/>
      <c r="D191" s="82" t="s">
        <v>286</v>
      </c>
      <c r="E191" s="58">
        <v>4356</v>
      </c>
      <c r="F191" s="56">
        <v>3365</v>
      </c>
      <c r="G191" s="57">
        <v>4487</v>
      </c>
      <c r="H191" s="58">
        <v>4037</v>
      </c>
      <c r="I191" s="56">
        <v>4790</v>
      </c>
      <c r="J191" s="59">
        <v>3257</v>
      </c>
      <c r="K191" s="60">
        <v>2941</v>
      </c>
      <c r="L191" s="57">
        <v>2962</v>
      </c>
      <c r="M191" s="57">
        <v>2741</v>
      </c>
      <c r="N191" s="61">
        <v>2014</v>
      </c>
      <c r="O191" s="61">
        <v>912</v>
      </c>
      <c r="Q191" s="62">
        <f t="shared" si="38"/>
        <v>-1.0157273918741808E-2</v>
      </c>
      <c r="R191" s="63">
        <f t="shared" si="39"/>
        <v>-0.28467394902350213</v>
      </c>
      <c r="S191" s="73">
        <f t="shared" si="40"/>
        <v>-7.3232323232323232E-2</v>
      </c>
      <c r="T191" s="73">
        <f t="shared" si="41"/>
        <v>-0.27148872925439682</v>
      </c>
      <c r="U191" s="73">
        <f t="shared" si="42"/>
        <v>-0.31519891193471611</v>
      </c>
      <c r="V191" s="73">
        <f t="shared" si="36"/>
        <v>-0.15842800122812403</v>
      </c>
      <c r="W191" s="73">
        <f t="shared" si="37"/>
        <v>-0.50111468912558832</v>
      </c>
      <c r="Y191" s="74">
        <v>4580</v>
      </c>
      <c r="Z191" s="75">
        <v>4026</v>
      </c>
      <c r="AA191" s="76">
        <v>4930</v>
      </c>
      <c r="AB191" s="74">
        <v>4302</v>
      </c>
      <c r="AC191" s="75">
        <v>5678</v>
      </c>
      <c r="AD191" s="76">
        <v>1141</v>
      </c>
      <c r="AE191" s="77">
        <v>3303</v>
      </c>
      <c r="AF191" s="76">
        <v>2514</v>
      </c>
      <c r="AG191" s="57">
        <v>2741</v>
      </c>
      <c r="AH191" s="78"/>
      <c r="AI191" s="62">
        <f t="shared" si="45"/>
        <v>-0.17841312056737588</v>
      </c>
      <c r="AJ191" s="63"/>
      <c r="AK191" s="71">
        <f t="shared" si="49"/>
        <v>7.6419213973799124E-2</v>
      </c>
      <c r="AL191" s="72">
        <f t="shared" si="50"/>
        <v>-0.73477452347745231</v>
      </c>
      <c r="AM191" s="79">
        <f t="shared" si="51"/>
        <v>-6.0698689956331875E-2</v>
      </c>
      <c r="AN191" s="79">
        <f t="shared" si="52"/>
        <v>0.41033283656234476</v>
      </c>
      <c r="AO191" s="80">
        <f t="shared" si="53"/>
        <v>-0.76855983772819469</v>
      </c>
    </row>
    <row r="192" spans="1:41">
      <c r="A192" s="152"/>
      <c r="B192" s="141"/>
      <c r="C192" s="154"/>
      <c r="D192" s="82" t="s">
        <v>287</v>
      </c>
      <c r="E192" s="58">
        <v>4964</v>
      </c>
      <c r="F192" s="56">
        <v>3913</v>
      </c>
      <c r="G192" s="57">
        <v>6044</v>
      </c>
      <c r="H192" s="58">
        <v>0</v>
      </c>
      <c r="I192" s="56">
        <v>0</v>
      </c>
      <c r="J192" s="59">
        <v>2100</v>
      </c>
      <c r="K192" s="60">
        <v>4335</v>
      </c>
      <c r="L192" s="57">
        <v>4616</v>
      </c>
      <c r="M192" s="57">
        <v>4073</v>
      </c>
      <c r="N192" s="61">
        <v>3065</v>
      </c>
      <c r="O192" s="61">
        <v>1655</v>
      </c>
      <c r="Q192" s="62">
        <f t="shared" si="38"/>
        <v>-0.85925876281750557</v>
      </c>
      <c r="R192" s="63">
        <f t="shared" si="39"/>
        <v>5.2019047619047623</v>
      </c>
      <c r="S192" s="73">
        <f t="shared" si="40"/>
        <v>-1</v>
      </c>
      <c r="T192" s="73" t="str">
        <f t="shared" si="41"/>
        <v/>
      </c>
      <c r="U192" s="73">
        <f t="shared" si="42"/>
        <v>-0.29296424452133796</v>
      </c>
      <c r="V192" s="73">
        <f t="shared" si="36"/>
        <v>0.93952380952380954</v>
      </c>
      <c r="W192" s="73" t="str">
        <f t="shared" si="37"/>
        <v/>
      </c>
      <c r="Y192" s="74">
        <v>6142</v>
      </c>
      <c r="Z192" s="75">
        <v>5904</v>
      </c>
      <c r="AA192" s="76">
        <v>6603</v>
      </c>
      <c r="AB192" s="74">
        <v>1238</v>
      </c>
      <c r="AC192" s="75">
        <v>0</v>
      </c>
      <c r="AD192" s="76">
        <v>1456</v>
      </c>
      <c r="AE192" s="77">
        <v>4135</v>
      </c>
      <c r="AF192" s="76">
        <v>4195</v>
      </c>
      <c r="AG192" s="57">
        <v>4073</v>
      </c>
      <c r="AH192" s="78"/>
      <c r="AI192" s="62">
        <f t="shared" si="45"/>
        <v>-0.85554185211003275</v>
      </c>
      <c r="AJ192" s="63"/>
      <c r="AK192" s="71">
        <f t="shared" si="49"/>
        <v>7.5056984695538911E-2</v>
      </c>
      <c r="AL192" s="72">
        <f t="shared" si="50"/>
        <v>0.17609046849757673</v>
      </c>
      <c r="AM192" s="79">
        <f t="shared" si="51"/>
        <v>-0.79843699120807554</v>
      </c>
      <c r="AN192" s="79">
        <f t="shared" si="52"/>
        <v>-1</v>
      </c>
      <c r="AO192" s="80">
        <f t="shared" si="53"/>
        <v>-0.77949416931697713</v>
      </c>
    </row>
    <row r="193" spans="1:41">
      <c r="A193" s="152"/>
      <c r="B193" s="141"/>
      <c r="C193" s="154"/>
      <c r="D193" s="82" t="s">
        <v>288</v>
      </c>
      <c r="E193" s="58">
        <v>8831</v>
      </c>
      <c r="F193" s="56">
        <v>9292</v>
      </c>
      <c r="G193" s="57">
        <v>10164</v>
      </c>
      <c r="H193" s="58">
        <v>9429</v>
      </c>
      <c r="I193" s="56">
        <v>9431</v>
      </c>
      <c r="J193" s="59">
        <v>7048</v>
      </c>
      <c r="K193" s="60">
        <v>6461</v>
      </c>
      <c r="L193" s="57">
        <v>6923</v>
      </c>
      <c r="M193" s="57">
        <v>7107</v>
      </c>
      <c r="N193" s="61">
        <v>4633</v>
      </c>
      <c r="O193" s="61">
        <v>2296</v>
      </c>
      <c r="Q193" s="62">
        <f t="shared" si="38"/>
        <v>-8.4102237777070737E-2</v>
      </c>
      <c r="R193" s="63">
        <f t="shared" si="39"/>
        <v>-0.20908599660336574</v>
      </c>
      <c r="S193" s="73">
        <f t="shared" si="40"/>
        <v>6.7716000452949843E-2</v>
      </c>
      <c r="T193" s="73">
        <f t="shared" si="41"/>
        <v>-0.3147735708982925</v>
      </c>
      <c r="U193" s="73">
        <f t="shared" si="42"/>
        <v>-0.28292833926636746</v>
      </c>
      <c r="V193" s="73">
        <f t="shared" si="36"/>
        <v>8.3711691259931893E-3</v>
      </c>
      <c r="W193" s="73">
        <f t="shared" si="37"/>
        <v>-0.50864354650546184</v>
      </c>
      <c r="Y193" s="74">
        <v>9215</v>
      </c>
      <c r="Z193" s="75">
        <v>10189</v>
      </c>
      <c r="AA193" s="76">
        <v>11202</v>
      </c>
      <c r="AB193" s="74">
        <v>8533</v>
      </c>
      <c r="AC193" s="75">
        <v>12046</v>
      </c>
      <c r="AD193" s="76">
        <v>7860</v>
      </c>
      <c r="AE193" s="77">
        <v>7085</v>
      </c>
      <c r="AF193" s="76">
        <v>5895</v>
      </c>
      <c r="AG193" s="57">
        <v>7107</v>
      </c>
      <c r="AH193" s="78"/>
      <c r="AI193" s="62">
        <f t="shared" si="45"/>
        <v>-7.080311050120891E-2</v>
      </c>
      <c r="AJ193" s="63"/>
      <c r="AK193" s="71">
        <f t="shared" si="49"/>
        <v>0.21562669560499187</v>
      </c>
      <c r="AL193" s="72">
        <f t="shared" si="50"/>
        <v>-7.8870268369858193E-2</v>
      </c>
      <c r="AM193" s="79">
        <f t="shared" si="51"/>
        <v>-7.400976668475312E-2</v>
      </c>
      <c r="AN193" s="79">
        <f t="shared" si="52"/>
        <v>0.1822553734419472</v>
      </c>
      <c r="AO193" s="80">
        <f t="shared" si="53"/>
        <v>-0.29833958221746115</v>
      </c>
    </row>
    <row r="194" spans="1:41">
      <c r="A194" s="152"/>
      <c r="B194" s="141"/>
      <c r="C194" s="154"/>
      <c r="D194" s="82" t="s">
        <v>289</v>
      </c>
      <c r="E194" s="58">
        <v>3735</v>
      </c>
      <c r="F194" s="56">
        <v>3344</v>
      </c>
      <c r="G194" s="57">
        <v>3805</v>
      </c>
      <c r="H194" s="58">
        <v>3356</v>
      </c>
      <c r="I194" s="56">
        <v>4481</v>
      </c>
      <c r="J194" s="59">
        <v>3150</v>
      </c>
      <c r="K194" s="60">
        <v>2577</v>
      </c>
      <c r="L194" s="57">
        <v>2954</v>
      </c>
      <c r="M194" s="57">
        <v>2413</v>
      </c>
      <c r="N194" s="61">
        <v>3863</v>
      </c>
      <c r="O194" s="61">
        <v>886</v>
      </c>
      <c r="Q194" s="62">
        <f t="shared" si="38"/>
        <v>9.4634325615582503E-3</v>
      </c>
      <c r="R194" s="63">
        <f t="shared" si="39"/>
        <v>-0.27696368435423685</v>
      </c>
      <c r="S194" s="73">
        <f t="shared" si="40"/>
        <v>-0.10147255689424364</v>
      </c>
      <c r="T194" s="73">
        <f t="shared" si="41"/>
        <v>-0.23212157330154945</v>
      </c>
      <c r="U194" s="73">
        <f t="shared" si="42"/>
        <v>0.49902987970508345</v>
      </c>
      <c r="V194" s="73">
        <f t="shared" si="36"/>
        <v>-0.23396825396825396</v>
      </c>
      <c r="W194" s="73">
        <f t="shared" si="37"/>
        <v>0.15107270560190703</v>
      </c>
      <c r="Y194" s="74">
        <v>4531</v>
      </c>
      <c r="Z194" s="75">
        <v>3863</v>
      </c>
      <c r="AA194" s="76">
        <v>5156</v>
      </c>
      <c r="AB194" s="74">
        <v>5952</v>
      </c>
      <c r="AC194" s="75">
        <v>6512</v>
      </c>
      <c r="AD194" s="76">
        <v>5048</v>
      </c>
      <c r="AE194" s="77">
        <v>3926</v>
      </c>
      <c r="AF194" s="76">
        <v>6740</v>
      </c>
      <c r="AG194" s="57">
        <v>2413</v>
      </c>
      <c r="AH194" s="78"/>
      <c r="AI194" s="62">
        <f t="shared" si="45"/>
        <v>0.29239852398523986</v>
      </c>
      <c r="AJ194" s="63"/>
      <c r="AK194" s="71">
        <f t="shared" si="49"/>
        <v>0.13793864489075258</v>
      </c>
      <c r="AL194" s="72">
        <f t="shared" si="50"/>
        <v>-0.15188172043010753</v>
      </c>
      <c r="AM194" s="79">
        <f t="shared" si="51"/>
        <v>0.31361730302361507</v>
      </c>
      <c r="AN194" s="79">
        <f t="shared" si="52"/>
        <v>0.68573647424281647</v>
      </c>
      <c r="AO194" s="80">
        <f t="shared" si="53"/>
        <v>-2.0946470131885182E-2</v>
      </c>
    </row>
    <row r="195" spans="1:41">
      <c r="A195" s="152"/>
      <c r="B195" s="141"/>
      <c r="C195" s="154"/>
      <c r="D195" s="82" t="s">
        <v>290</v>
      </c>
      <c r="E195" s="58">
        <v>5188</v>
      </c>
      <c r="F195" s="56">
        <v>4395</v>
      </c>
      <c r="G195" s="57">
        <v>5979</v>
      </c>
      <c r="H195" s="58">
        <v>4384</v>
      </c>
      <c r="I195" s="56">
        <v>6372</v>
      </c>
      <c r="J195" s="59">
        <v>3987</v>
      </c>
      <c r="K195" s="60">
        <v>4339</v>
      </c>
      <c r="L195" s="57">
        <v>4352</v>
      </c>
      <c r="M195" s="57">
        <v>3712</v>
      </c>
      <c r="N195" s="61">
        <v>6116</v>
      </c>
      <c r="O195" s="61">
        <v>1211</v>
      </c>
      <c r="Q195" s="62">
        <f t="shared" si="38"/>
        <v>-5.2628196889859917E-2</v>
      </c>
      <c r="R195" s="63">
        <f t="shared" si="39"/>
        <v>-0.15871939225395101</v>
      </c>
      <c r="S195" s="73">
        <f t="shared" si="40"/>
        <v>-0.15497301464919044</v>
      </c>
      <c r="T195" s="73">
        <f t="shared" si="41"/>
        <v>-1.0264598540145985E-2</v>
      </c>
      <c r="U195" s="73">
        <f t="shared" si="42"/>
        <v>0.40954136897902743</v>
      </c>
      <c r="V195" s="73">
        <f t="shared" si="36"/>
        <v>-6.897416603962879E-2</v>
      </c>
      <c r="W195" s="73">
        <f t="shared" si="37"/>
        <v>0.39507299270072993</v>
      </c>
      <c r="Y195" s="74">
        <v>7546</v>
      </c>
      <c r="Z195" s="75">
        <v>6870</v>
      </c>
      <c r="AA195" s="76">
        <v>8069</v>
      </c>
      <c r="AB195" s="74">
        <v>7900</v>
      </c>
      <c r="AC195" s="75">
        <v>9940</v>
      </c>
      <c r="AD195" s="76">
        <v>7542</v>
      </c>
      <c r="AE195" s="77">
        <v>5734</v>
      </c>
      <c r="AF195" s="76">
        <v>5515</v>
      </c>
      <c r="AG195" s="57">
        <v>3712</v>
      </c>
      <c r="AH195" s="78"/>
      <c r="AI195" s="62">
        <f t="shared" si="45"/>
        <v>0.1288414498554592</v>
      </c>
      <c r="AJ195" s="63"/>
      <c r="AK195" s="71">
        <f t="shared" si="49"/>
        <v>6.9308242777630535E-2</v>
      </c>
      <c r="AL195" s="72">
        <f t="shared" si="50"/>
        <v>-4.5316455696202532E-2</v>
      </c>
      <c r="AM195" s="79">
        <f t="shared" si="51"/>
        <v>4.6912271402067322E-2</v>
      </c>
      <c r="AN195" s="79">
        <f t="shared" si="52"/>
        <v>0.44687045123726349</v>
      </c>
      <c r="AO195" s="80">
        <f t="shared" si="53"/>
        <v>-6.5311686702193575E-2</v>
      </c>
    </row>
    <row r="196" spans="1:41">
      <c r="A196" s="152"/>
      <c r="B196" s="141"/>
      <c r="C196" s="154"/>
      <c r="D196" s="82" t="s">
        <v>291</v>
      </c>
      <c r="E196" s="58">
        <v>5798</v>
      </c>
      <c r="F196" s="56">
        <v>2963</v>
      </c>
      <c r="G196" s="57">
        <v>3388</v>
      </c>
      <c r="H196" s="58">
        <v>4279</v>
      </c>
      <c r="I196" s="56">
        <v>4092</v>
      </c>
      <c r="J196" s="59">
        <v>1092</v>
      </c>
      <c r="K196" s="60">
        <v>0</v>
      </c>
      <c r="L196" s="57">
        <v>2191</v>
      </c>
      <c r="M196" s="57">
        <v>3946</v>
      </c>
      <c r="N196" s="61">
        <v>5167</v>
      </c>
      <c r="O196" s="61">
        <v>1614</v>
      </c>
      <c r="Q196" s="62">
        <f t="shared" si="38"/>
        <v>-0.22108815540373694</v>
      </c>
      <c r="R196" s="63">
        <f t="shared" si="39"/>
        <v>-0.35147416252773961</v>
      </c>
      <c r="S196" s="73">
        <f t="shared" si="40"/>
        <v>-0.26198689203173509</v>
      </c>
      <c r="T196" s="73">
        <f t="shared" si="41"/>
        <v>-1</v>
      </c>
      <c r="U196" s="73" t="str">
        <f t="shared" si="42"/>
        <v/>
      </c>
      <c r="V196" s="73">
        <f t="shared" si="36"/>
        <v>2.6135531135531136</v>
      </c>
      <c r="W196" s="73">
        <f t="shared" si="37"/>
        <v>0.20752512269221782</v>
      </c>
      <c r="Y196" s="74">
        <v>6766</v>
      </c>
      <c r="Z196" s="75">
        <v>7279</v>
      </c>
      <c r="AA196" s="76">
        <v>7907</v>
      </c>
      <c r="AB196" s="74">
        <v>7271</v>
      </c>
      <c r="AC196" s="75">
        <v>9031</v>
      </c>
      <c r="AD196" s="76">
        <v>5386</v>
      </c>
      <c r="AE196" s="77">
        <v>4974</v>
      </c>
      <c r="AF196" s="76">
        <v>6793</v>
      </c>
      <c r="AG196" s="57">
        <v>3946</v>
      </c>
      <c r="AH196" s="78"/>
      <c r="AI196" s="62">
        <f t="shared" si="45"/>
        <v>-1.2026239067055394E-2</v>
      </c>
      <c r="AJ196" s="63"/>
      <c r="AK196" s="71">
        <f t="shared" si="49"/>
        <v>0.16863730416789832</v>
      </c>
      <c r="AL196" s="72">
        <f t="shared" si="50"/>
        <v>-0.25924907165451794</v>
      </c>
      <c r="AM196" s="79">
        <f t="shared" si="51"/>
        <v>7.4637895359148679E-2</v>
      </c>
      <c r="AN196" s="79">
        <f t="shared" si="52"/>
        <v>0.24069240280258278</v>
      </c>
      <c r="AO196" s="80">
        <f t="shared" si="53"/>
        <v>-0.31883141520171998</v>
      </c>
    </row>
    <row r="197" spans="1:41">
      <c r="A197" s="152"/>
      <c r="B197" s="141"/>
      <c r="C197" s="154"/>
      <c r="D197" s="82" t="s">
        <v>292</v>
      </c>
      <c r="E197" s="58">
        <v>2940</v>
      </c>
      <c r="F197" s="56">
        <v>2527</v>
      </c>
      <c r="G197" s="57">
        <v>3134</v>
      </c>
      <c r="H197" s="58">
        <v>2860</v>
      </c>
      <c r="I197" s="56">
        <v>3639</v>
      </c>
      <c r="J197" s="59">
        <v>2563</v>
      </c>
      <c r="K197" s="60">
        <v>2424</v>
      </c>
      <c r="L197" s="57">
        <v>2274</v>
      </c>
      <c r="M197" s="57">
        <v>1900</v>
      </c>
      <c r="N197" s="61">
        <v>3385</v>
      </c>
      <c r="O197" s="61">
        <v>784</v>
      </c>
      <c r="Q197" s="62">
        <f t="shared" si="38"/>
        <v>5.3598418788512965E-2</v>
      </c>
      <c r="R197" s="63">
        <f t="shared" si="39"/>
        <v>-0.2719046568086515</v>
      </c>
      <c r="S197" s="73">
        <f t="shared" si="40"/>
        <v>-2.7210884353741496E-2</v>
      </c>
      <c r="T197" s="73">
        <f t="shared" si="41"/>
        <v>-0.15244755244755245</v>
      </c>
      <c r="U197" s="73">
        <f t="shared" si="42"/>
        <v>0.39645214521452143</v>
      </c>
      <c r="V197" s="73">
        <f t="shared" si="36"/>
        <v>-0.25868123293015999</v>
      </c>
      <c r="W197" s="73">
        <f t="shared" si="37"/>
        <v>0.18356643356643357</v>
      </c>
      <c r="Y197" s="74">
        <v>4226</v>
      </c>
      <c r="Z197" s="75">
        <v>4097</v>
      </c>
      <c r="AA197" s="76">
        <v>4538</v>
      </c>
      <c r="AB197" s="74">
        <v>4117</v>
      </c>
      <c r="AC197" s="75">
        <v>5565</v>
      </c>
      <c r="AD197" s="76">
        <v>4195</v>
      </c>
      <c r="AE197" s="77">
        <v>3545</v>
      </c>
      <c r="AF197" s="76">
        <v>5221</v>
      </c>
      <c r="AG197" s="57">
        <v>1900</v>
      </c>
      <c r="AH197" s="78"/>
      <c r="AI197" s="62">
        <f t="shared" si="45"/>
        <v>7.8998522665422594E-2</v>
      </c>
      <c r="AJ197" s="63"/>
      <c r="AK197" s="71">
        <f t="shared" si="49"/>
        <v>7.382867960246095E-2</v>
      </c>
      <c r="AL197" s="72">
        <f t="shared" si="50"/>
        <v>1.8945834345397133E-2</v>
      </c>
      <c r="AM197" s="79">
        <f t="shared" si="51"/>
        <v>-2.5792711784193092E-2</v>
      </c>
      <c r="AN197" s="79">
        <f t="shared" si="52"/>
        <v>0.35831095923846717</v>
      </c>
      <c r="AO197" s="80">
        <f t="shared" si="53"/>
        <v>-7.5583957690612602E-2</v>
      </c>
    </row>
    <row r="198" spans="1:41">
      <c r="A198" s="152"/>
      <c r="B198" s="141"/>
      <c r="C198" s="154"/>
      <c r="D198" s="82" t="s">
        <v>293</v>
      </c>
      <c r="E198" s="58">
        <v>9906</v>
      </c>
      <c r="F198" s="56">
        <v>8121</v>
      </c>
      <c r="G198" s="57">
        <v>11453</v>
      </c>
      <c r="H198" s="58">
        <v>8996</v>
      </c>
      <c r="I198" s="56">
        <v>11504</v>
      </c>
      <c r="J198" s="59">
        <v>7992</v>
      </c>
      <c r="K198" s="60">
        <v>8489</v>
      </c>
      <c r="L198" s="57">
        <v>7926</v>
      </c>
      <c r="M198" s="57">
        <v>7444</v>
      </c>
      <c r="N198" s="61">
        <v>9589</v>
      </c>
      <c r="O198" s="61">
        <v>300</v>
      </c>
      <c r="Q198" s="62">
        <f t="shared" si="38"/>
        <v>-3.3514246947082771E-2</v>
      </c>
      <c r="R198" s="63">
        <f t="shared" si="39"/>
        <v>-0.16260704759230662</v>
      </c>
      <c r="S198" s="73">
        <f t="shared" si="40"/>
        <v>-9.1863517060367453E-2</v>
      </c>
      <c r="T198" s="73">
        <f t="shared" si="41"/>
        <v>-5.6358381502890173E-2</v>
      </c>
      <c r="U198" s="73">
        <f t="shared" si="42"/>
        <v>0.12957945576628579</v>
      </c>
      <c r="V198" s="73">
        <f t="shared" si="36"/>
        <v>-6.8568568568568564E-2</v>
      </c>
      <c r="W198" s="73">
        <f t="shared" si="37"/>
        <v>6.5918185860382394E-2</v>
      </c>
      <c r="Y198" s="74">
        <v>11237</v>
      </c>
      <c r="Z198" s="75">
        <v>9602</v>
      </c>
      <c r="AA198" s="76">
        <v>10023</v>
      </c>
      <c r="AB198" s="74">
        <v>10076</v>
      </c>
      <c r="AC198" s="75">
        <v>13183</v>
      </c>
      <c r="AD198" s="76">
        <v>9161</v>
      </c>
      <c r="AE198" s="77">
        <v>8824</v>
      </c>
      <c r="AF198" s="76">
        <v>8444</v>
      </c>
      <c r="AG198" s="57">
        <v>7444</v>
      </c>
      <c r="AH198" s="78"/>
      <c r="AI198" s="62">
        <f t="shared" si="45"/>
        <v>5.0482794374959498E-2</v>
      </c>
      <c r="AJ198" s="63"/>
      <c r="AK198" s="71">
        <f t="shared" si="49"/>
        <v>-0.10803595265640295</v>
      </c>
      <c r="AL198" s="72">
        <f t="shared" si="50"/>
        <v>-9.0809845176657397E-2</v>
      </c>
      <c r="AM198" s="79">
        <f t="shared" si="51"/>
        <v>-0.10331939129660941</v>
      </c>
      <c r="AN198" s="79">
        <f t="shared" si="52"/>
        <v>0.37294313684649033</v>
      </c>
      <c r="AO198" s="80">
        <f t="shared" si="53"/>
        <v>-8.6002194951611294E-2</v>
      </c>
    </row>
    <row r="199" spans="1:41">
      <c r="A199" s="152"/>
      <c r="B199" s="142"/>
      <c r="C199" s="154"/>
      <c r="D199" s="82" t="s">
        <v>294</v>
      </c>
      <c r="E199" s="58">
        <v>2402</v>
      </c>
      <c r="F199" s="56">
        <v>2205</v>
      </c>
      <c r="G199" s="57">
        <v>2817</v>
      </c>
      <c r="H199" s="58">
        <v>2537</v>
      </c>
      <c r="I199" s="56">
        <v>3071</v>
      </c>
      <c r="J199" s="59">
        <v>2458</v>
      </c>
      <c r="K199" s="60">
        <v>2116</v>
      </c>
      <c r="L199" s="57">
        <v>2119</v>
      </c>
      <c r="M199" s="57">
        <v>1991</v>
      </c>
      <c r="N199" s="61">
        <v>2907</v>
      </c>
      <c r="O199" s="61">
        <v>920</v>
      </c>
      <c r="Q199" s="62">
        <f t="shared" si="38"/>
        <v>8.6476293103448273E-2</v>
      </c>
      <c r="R199" s="63">
        <f t="shared" si="39"/>
        <v>-0.22811802628316391</v>
      </c>
      <c r="S199" s="73">
        <f t="shared" si="40"/>
        <v>5.6203164029975022E-2</v>
      </c>
      <c r="T199" s="73">
        <f t="shared" si="41"/>
        <v>-0.16594402837997635</v>
      </c>
      <c r="U199" s="73">
        <f t="shared" si="42"/>
        <v>0.37381852551984879</v>
      </c>
      <c r="V199" s="73">
        <f t="shared" si="36"/>
        <v>-0.18999186330349879</v>
      </c>
      <c r="W199" s="73">
        <f t="shared" si="37"/>
        <v>0.14584154513204572</v>
      </c>
      <c r="Y199" s="74">
        <v>1261</v>
      </c>
      <c r="Z199" s="75">
        <v>2656</v>
      </c>
      <c r="AA199" s="76">
        <v>3046</v>
      </c>
      <c r="AB199" s="74">
        <v>2707</v>
      </c>
      <c r="AC199" s="75">
        <v>3432</v>
      </c>
      <c r="AD199" s="76">
        <v>2792</v>
      </c>
      <c r="AE199" s="77">
        <v>2291</v>
      </c>
      <c r="AF199" s="76">
        <v>3137</v>
      </c>
      <c r="AG199" s="57">
        <v>1991</v>
      </c>
      <c r="AH199" s="78"/>
      <c r="AI199" s="62">
        <f t="shared" si="45"/>
        <v>0.28263679448513573</v>
      </c>
      <c r="AJ199" s="63"/>
      <c r="AK199" s="71">
        <f t="shared" si="49"/>
        <v>1.4155432196669311</v>
      </c>
      <c r="AL199" s="72">
        <f t="shared" si="50"/>
        <v>3.1400073882526781E-2</v>
      </c>
      <c r="AM199" s="79">
        <f t="shared" si="51"/>
        <v>1.1467089611419508</v>
      </c>
      <c r="AN199" s="79">
        <f t="shared" si="52"/>
        <v>0.29216867469879521</v>
      </c>
      <c r="AO199" s="80">
        <f t="shared" si="53"/>
        <v>-8.3388049901510178E-2</v>
      </c>
    </row>
    <row r="200" spans="1:41">
      <c r="A200" s="152"/>
      <c r="B200" s="140" t="s">
        <v>295</v>
      </c>
      <c r="C200" s="154"/>
      <c r="D200" s="82" t="s">
        <v>296</v>
      </c>
      <c r="E200" s="58">
        <v>2070</v>
      </c>
      <c r="F200" s="56">
        <v>2649</v>
      </c>
      <c r="G200" s="57">
        <v>2872</v>
      </c>
      <c r="H200" s="58">
        <v>2470</v>
      </c>
      <c r="I200" s="56">
        <v>3913</v>
      </c>
      <c r="J200" s="59">
        <v>2863</v>
      </c>
      <c r="K200" s="60">
        <v>2485</v>
      </c>
      <c r="L200" s="57">
        <v>2253</v>
      </c>
      <c r="M200" s="57">
        <v>2467</v>
      </c>
      <c r="N200" s="61">
        <v>2985</v>
      </c>
      <c r="O200" s="61">
        <v>755</v>
      </c>
      <c r="Q200" s="62">
        <f t="shared" si="38"/>
        <v>0.2180213410617837</v>
      </c>
      <c r="R200" s="63">
        <f t="shared" si="39"/>
        <v>-0.22074410555916071</v>
      </c>
      <c r="S200" s="73">
        <f t="shared" si="40"/>
        <v>0.19323671497584541</v>
      </c>
      <c r="T200" s="73">
        <f t="shared" si="41"/>
        <v>6.0728744939271256E-3</v>
      </c>
      <c r="U200" s="73">
        <f t="shared" si="42"/>
        <v>0.2012072434607646</v>
      </c>
      <c r="V200" s="73">
        <f t="shared" si="36"/>
        <v>-0.13831645127488648</v>
      </c>
      <c r="W200" s="73">
        <f t="shared" si="37"/>
        <v>0.20850202429149797</v>
      </c>
      <c r="Y200" s="74">
        <v>3280</v>
      </c>
      <c r="Z200" s="75">
        <v>2544</v>
      </c>
      <c r="AA200" s="76">
        <v>2832</v>
      </c>
      <c r="AB200" s="74">
        <v>2752</v>
      </c>
      <c r="AC200" s="75">
        <v>5001</v>
      </c>
      <c r="AD200" s="76">
        <v>3104</v>
      </c>
      <c r="AE200" s="77">
        <v>2681</v>
      </c>
      <c r="AF200" s="76">
        <v>2440</v>
      </c>
      <c r="AG200" s="57">
        <v>2467</v>
      </c>
      <c r="AH200" s="78"/>
      <c r="AI200" s="62">
        <f t="shared" si="45"/>
        <v>0.25427449168207023</v>
      </c>
      <c r="AJ200" s="63"/>
      <c r="AK200" s="71">
        <f t="shared" si="49"/>
        <v>-0.13658536585365855</v>
      </c>
      <c r="AL200" s="72">
        <f t="shared" si="50"/>
        <v>0.12790697674418605</v>
      </c>
      <c r="AM200" s="79">
        <f t="shared" si="51"/>
        <v>-0.16097560975609757</v>
      </c>
      <c r="AN200" s="79">
        <f t="shared" si="52"/>
        <v>0.96580188679245282</v>
      </c>
      <c r="AO200" s="80">
        <f t="shared" si="53"/>
        <v>9.6045197740112997E-2</v>
      </c>
    </row>
    <row r="201" spans="1:41">
      <c r="A201" s="152"/>
      <c r="B201" s="141"/>
      <c r="C201" s="154"/>
      <c r="D201" s="82" t="s">
        <v>297</v>
      </c>
      <c r="E201" s="58">
        <v>2168</v>
      </c>
      <c r="F201" s="56">
        <v>1772</v>
      </c>
      <c r="G201" s="57">
        <v>1861</v>
      </c>
      <c r="H201" s="58">
        <v>1392</v>
      </c>
      <c r="I201" s="56">
        <v>2392</v>
      </c>
      <c r="J201" s="59">
        <v>1942</v>
      </c>
      <c r="K201" s="60">
        <v>1622</v>
      </c>
      <c r="L201" s="57">
        <v>1520</v>
      </c>
      <c r="M201" s="57">
        <v>1834</v>
      </c>
      <c r="N201" s="61">
        <v>1844</v>
      </c>
      <c r="O201" s="61">
        <v>463</v>
      </c>
      <c r="Q201" s="62">
        <f t="shared" si="38"/>
        <v>-1.2928805378383038E-2</v>
      </c>
      <c r="R201" s="63">
        <f t="shared" si="39"/>
        <v>-0.1309814879497031</v>
      </c>
      <c r="S201" s="73">
        <f t="shared" si="40"/>
        <v>-0.35793357933579334</v>
      </c>
      <c r="T201" s="73">
        <f t="shared" si="41"/>
        <v>0.16522988505747127</v>
      </c>
      <c r="U201" s="73">
        <f t="shared" si="42"/>
        <v>0.13686806411837238</v>
      </c>
      <c r="V201" s="73">
        <f t="shared" si="36"/>
        <v>-5.5612770339855816E-2</v>
      </c>
      <c r="W201" s="73">
        <f t="shared" si="37"/>
        <v>0.32471264367816094</v>
      </c>
      <c r="Y201" s="74">
        <v>2780</v>
      </c>
      <c r="Z201" s="75">
        <v>2401</v>
      </c>
      <c r="AA201" s="76">
        <v>541</v>
      </c>
      <c r="AB201" s="74">
        <v>2311</v>
      </c>
      <c r="AC201" s="75">
        <v>5057</v>
      </c>
      <c r="AD201" s="76">
        <v>3567</v>
      </c>
      <c r="AE201" s="77">
        <v>2921</v>
      </c>
      <c r="AF201" s="76">
        <v>3105</v>
      </c>
      <c r="AG201" s="57">
        <v>1834</v>
      </c>
      <c r="AH201" s="78"/>
      <c r="AI201" s="62">
        <f t="shared" si="45"/>
        <v>0.91104508912967497</v>
      </c>
      <c r="AJ201" s="63"/>
      <c r="AK201" s="71">
        <f t="shared" si="49"/>
        <v>-0.80539568345323742</v>
      </c>
      <c r="AL201" s="72">
        <f t="shared" si="50"/>
        <v>0.54348766767633061</v>
      </c>
      <c r="AM201" s="79">
        <f t="shared" si="51"/>
        <v>-0.16870503597122302</v>
      </c>
      <c r="AN201" s="79">
        <f t="shared" si="52"/>
        <v>1.1062057476051645</v>
      </c>
      <c r="AO201" s="80">
        <f t="shared" si="53"/>
        <v>5.5933456561922368</v>
      </c>
    </row>
    <row r="202" spans="1:41">
      <c r="A202" s="152"/>
      <c r="B202" s="141"/>
      <c r="C202" s="154"/>
      <c r="D202" s="82" t="s">
        <v>298</v>
      </c>
      <c r="E202" s="58">
        <v>2353</v>
      </c>
      <c r="F202" s="56">
        <v>2035</v>
      </c>
      <c r="G202" s="57">
        <v>2162</v>
      </c>
      <c r="H202" s="58">
        <v>1713</v>
      </c>
      <c r="I202" s="56">
        <v>3284</v>
      </c>
      <c r="J202" s="59">
        <v>2519</v>
      </c>
      <c r="K202" s="60">
        <v>3001</v>
      </c>
      <c r="L202" s="57">
        <v>2092</v>
      </c>
      <c r="M202" s="57">
        <v>2688</v>
      </c>
      <c r="N202" s="61">
        <v>2608</v>
      </c>
      <c r="O202" s="61">
        <v>511</v>
      </c>
      <c r="Q202" s="62">
        <f t="shared" si="38"/>
        <v>0.14748091603053434</v>
      </c>
      <c r="R202" s="63">
        <f t="shared" si="39"/>
        <v>3.5258116019159125E-2</v>
      </c>
      <c r="S202" s="73">
        <f t="shared" si="40"/>
        <v>-0.27199320016999573</v>
      </c>
      <c r="T202" s="73">
        <f t="shared" si="41"/>
        <v>0.75189725627553994</v>
      </c>
      <c r="U202" s="73">
        <f t="shared" si="42"/>
        <v>-0.13095634788403865</v>
      </c>
      <c r="V202" s="73">
        <f t="shared" ref="V202:V265" si="54">IFERROR((M202-J202)/J202,"")</f>
        <v>6.7090115125049629E-2</v>
      </c>
      <c r="W202" s="73">
        <f t="shared" ref="W202:W265" si="55">IFERROR((N202-H202)/H202,"")</f>
        <v>0.52247518972562756</v>
      </c>
      <c r="Y202" s="74">
        <v>0</v>
      </c>
      <c r="Z202" s="75">
        <v>0</v>
      </c>
      <c r="AA202" s="76">
        <v>0</v>
      </c>
      <c r="AB202" s="74">
        <v>0</v>
      </c>
      <c r="AC202" s="75">
        <v>0</v>
      </c>
      <c r="AD202" s="76">
        <v>0</v>
      </c>
      <c r="AE202" s="77">
        <v>0</v>
      </c>
      <c r="AF202" s="76">
        <v>0</v>
      </c>
      <c r="AG202" s="57">
        <v>2688</v>
      </c>
      <c r="AH202" s="78"/>
      <c r="AI202" s="62" t="str">
        <f t="shared" si="45"/>
        <v/>
      </c>
      <c r="AJ202" s="63"/>
      <c r="AK202" s="71" t="str">
        <f t="shared" si="49"/>
        <v/>
      </c>
      <c r="AL202" s="72" t="str">
        <f t="shared" si="50"/>
        <v/>
      </c>
      <c r="AM202" s="79" t="str">
        <f t="shared" si="51"/>
        <v/>
      </c>
      <c r="AN202" s="79" t="str">
        <f t="shared" si="52"/>
        <v/>
      </c>
      <c r="AO202" s="80" t="str">
        <f t="shared" si="53"/>
        <v/>
      </c>
    </row>
    <row r="203" spans="1:41">
      <c r="A203" s="152"/>
      <c r="B203" s="141"/>
      <c r="C203" s="154"/>
      <c r="D203" s="82" t="s">
        <v>299</v>
      </c>
      <c r="E203" s="58">
        <v>2030</v>
      </c>
      <c r="F203" s="56">
        <v>2141</v>
      </c>
      <c r="G203" s="57">
        <v>2131</v>
      </c>
      <c r="H203" s="58">
        <v>2134</v>
      </c>
      <c r="I203" s="56">
        <v>3149</v>
      </c>
      <c r="J203" s="59">
        <v>2185</v>
      </c>
      <c r="K203" s="60">
        <v>792</v>
      </c>
      <c r="L203" s="57">
        <v>1386</v>
      </c>
      <c r="M203" s="57">
        <v>2253</v>
      </c>
      <c r="N203" s="61">
        <v>2512</v>
      </c>
      <c r="O203" s="61">
        <v>600</v>
      </c>
      <c r="Q203" s="62">
        <f t="shared" ref="Q203:Q266" si="56">IFERROR((SUM(H203:J203)-SUM(E203:G203))/SUM(E203:G203),"")</f>
        <v>0.18502062837194541</v>
      </c>
      <c r="R203" s="63">
        <f t="shared" ref="R203:R266" si="57">IFERROR((SUM(K203:M203)-SUM(H203:J203))/SUM(H203:J203),"")</f>
        <v>-0.40666845206213176</v>
      </c>
      <c r="S203" s="73">
        <f t="shared" si="40"/>
        <v>5.123152709359606E-2</v>
      </c>
      <c r="T203" s="73">
        <f t="shared" si="41"/>
        <v>-0.62886597938144329</v>
      </c>
      <c r="U203" s="73">
        <f t="shared" si="42"/>
        <v>2.1717171717171717</v>
      </c>
      <c r="V203" s="73">
        <f t="shared" si="54"/>
        <v>3.1121281464530894E-2</v>
      </c>
      <c r="W203" s="73">
        <f t="shared" si="55"/>
        <v>0.17713214620431114</v>
      </c>
      <c r="Y203" s="74">
        <v>0</v>
      </c>
      <c r="Z203" s="75">
        <v>0</v>
      </c>
      <c r="AA203" s="76">
        <v>0</v>
      </c>
      <c r="AB203" s="74">
        <v>0</v>
      </c>
      <c r="AC203" s="75">
        <v>0</v>
      </c>
      <c r="AD203" s="76">
        <v>0</v>
      </c>
      <c r="AE203" s="77">
        <v>0</v>
      </c>
      <c r="AF203" s="76">
        <v>0</v>
      </c>
      <c r="AG203" s="57">
        <v>2253</v>
      </c>
      <c r="AH203" s="78"/>
      <c r="AI203" s="62" t="str">
        <f t="shared" si="45"/>
        <v/>
      </c>
      <c r="AJ203" s="63"/>
      <c r="AK203" s="71" t="str">
        <f t="shared" ref="AK203:AK266" si="58">IFERROR((AA203-Y203)/Y203,"")</f>
        <v/>
      </c>
      <c r="AL203" s="72" t="str">
        <f t="shared" ref="AL203:AL266" si="59">IFERROR((AD203-AB203)/AB203,"")</f>
        <v/>
      </c>
      <c r="AM203" s="79" t="str">
        <f t="shared" si="51"/>
        <v/>
      </c>
      <c r="AN203" s="79" t="str">
        <f t="shared" si="52"/>
        <v/>
      </c>
      <c r="AO203" s="80" t="str">
        <f t="shared" si="53"/>
        <v/>
      </c>
    </row>
    <row r="204" spans="1:41">
      <c r="A204" s="152"/>
      <c r="B204" s="141"/>
      <c r="C204" s="154"/>
      <c r="D204" s="82" t="s">
        <v>300</v>
      </c>
      <c r="E204" s="58">
        <v>2518</v>
      </c>
      <c r="F204" s="56">
        <v>2159</v>
      </c>
      <c r="G204" s="57">
        <v>2534</v>
      </c>
      <c r="H204" s="58">
        <v>2681</v>
      </c>
      <c r="I204" s="56">
        <v>2884</v>
      </c>
      <c r="J204" s="59">
        <v>2791</v>
      </c>
      <c r="K204" s="60">
        <v>2102</v>
      </c>
      <c r="L204" s="57">
        <v>2323</v>
      </c>
      <c r="M204" s="57">
        <v>2010</v>
      </c>
      <c r="N204" s="61">
        <v>3115</v>
      </c>
      <c r="O204" s="61">
        <v>1164</v>
      </c>
      <c r="Q204" s="62">
        <f t="shared" si="56"/>
        <v>0.15878518929413396</v>
      </c>
      <c r="R204" s="63">
        <f t="shared" si="57"/>
        <v>-0.22989468645284825</v>
      </c>
      <c r="S204" s="73">
        <f t="shared" ref="S204:S267" si="60">IFERROR((H204-E204)/E204,"")</f>
        <v>6.4733915806195391E-2</v>
      </c>
      <c r="T204" s="73">
        <f t="shared" ref="T204:T267" si="61">IFERROR((K204-H204)/H204,"")</f>
        <v>-0.21596419246549795</v>
      </c>
      <c r="U204" s="73">
        <f t="shared" ref="U204:U267" si="62">IFERROR((N204-K204)/K204,"")</f>
        <v>0.48192197906755468</v>
      </c>
      <c r="V204" s="73">
        <f t="shared" si="54"/>
        <v>-0.27982801863131496</v>
      </c>
      <c r="W204" s="73">
        <f t="shared" si="55"/>
        <v>0.16187989556135771</v>
      </c>
      <c r="Y204" s="74">
        <v>0</v>
      </c>
      <c r="Z204" s="75">
        <v>0</v>
      </c>
      <c r="AA204" s="76">
        <v>0</v>
      </c>
      <c r="AB204" s="74">
        <v>0</v>
      </c>
      <c r="AC204" s="75">
        <v>0</v>
      </c>
      <c r="AD204" s="76">
        <v>0</v>
      </c>
      <c r="AE204" s="77">
        <v>0</v>
      </c>
      <c r="AF204" s="76">
        <v>0</v>
      </c>
      <c r="AG204" s="57">
        <v>2010</v>
      </c>
      <c r="AH204" s="78"/>
      <c r="AI204" s="62" t="str">
        <f t="shared" si="45"/>
        <v/>
      </c>
      <c r="AJ204" s="63"/>
      <c r="AK204" s="71" t="str">
        <f t="shared" si="58"/>
        <v/>
      </c>
      <c r="AL204" s="72" t="str">
        <f t="shared" si="59"/>
        <v/>
      </c>
      <c r="AM204" s="79" t="str">
        <f t="shared" si="51"/>
        <v/>
      </c>
      <c r="AN204" s="79" t="str">
        <f t="shared" si="52"/>
        <v/>
      </c>
      <c r="AO204" s="80" t="str">
        <f t="shared" si="53"/>
        <v/>
      </c>
    </row>
    <row r="205" spans="1:41">
      <c r="A205" s="152"/>
      <c r="B205" s="142"/>
      <c r="C205" s="154"/>
      <c r="D205" s="82" t="s">
        <v>301</v>
      </c>
      <c r="E205" s="58">
        <v>3685</v>
      </c>
      <c r="F205" s="56">
        <v>3164</v>
      </c>
      <c r="G205" s="57">
        <v>3542</v>
      </c>
      <c r="H205" s="58">
        <v>3345</v>
      </c>
      <c r="I205" s="56">
        <v>5251</v>
      </c>
      <c r="J205" s="59">
        <v>3090</v>
      </c>
      <c r="K205" s="60">
        <v>3104</v>
      </c>
      <c r="L205" s="57">
        <v>3704</v>
      </c>
      <c r="M205" s="57">
        <v>4548</v>
      </c>
      <c r="N205" s="61">
        <v>2581</v>
      </c>
      <c r="O205" s="61">
        <v>1194</v>
      </c>
      <c r="Q205" s="62">
        <f t="shared" si="56"/>
        <v>0.12462708112789915</v>
      </c>
      <c r="R205" s="63">
        <f t="shared" si="57"/>
        <v>-2.8238918363854185E-2</v>
      </c>
      <c r="S205" s="73">
        <f t="shared" si="60"/>
        <v>-9.2265943012211665E-2</v>
      </c>
      <c r="T205" s="73">
        <f t="shared" si="61"/>
        <v>-7.2047832585949184E-2</v>
      </c>
      <c r="U205" s="73">
        <f t="shared" si="62"/>
        <v>-0.16849226804123713</v>
      </c>
      <c r="V205" s="73">
        <f t="shared" si="54"/>
        <v>0.47184466019417476</v>
      </c>
      <c r="W205" s="73">
        <f t="shared" si="55"/>
        <v>-0.22840059790732437</v>
      </c>
      <c r="Y205" s="74">
        <v>3929</v>
      </c>
      <c r="Z205" s="75">
        <v>2906</v>
      </c>
      <c r="AA205" s="76">
        <v>3868</v>
      </c>
      <c r="AB205" s="74">
        <v>3767</v>
      </c>
      <c r="AC205" s="75">
        <v>6250</v>
      </c>
      <c r="AD205" s="76">
        <v>4864</v>
      </c>
      <c r="AE205" s="77">
        <v>2987</v>
      </c>
      <c r="AF205" s="76">
        <v>2815</v>
      </c>
      <c r="AG205" s="57">
        <v>4548</v>
      </c>
      <c r="AH205" s="78"/>
      <c r="AI205" s="62">
        <f t="shared" si="45"/>
        <v>0.39035784359525366</v>
      </c>
      <c r="AJ205" s="63"/>
      <c r="AK205" s="71">
        <f t="shared" si="58"/>
        <v>-1.5525579027742428E-2</v>
      </c>
      <c r="AL205" s="72">
        <f t="shared" si="59"/>
        <v>0.29121316697637378</v>
      </c>
      <c r="AM205" s="79">
        <f t="shared" si="51"/>
        <v>-4.1231865614660218E-2</v>
      </c>
      <c r="AN205" s="79">
        <f t="shared" si="52"/>
        <v>1.1507226428079835</v>
      </c>
      <c r="AO205" s="80">
        <f t="shared" si="53"/>
        <v>0.25749741468459153</v>
      </c>
    </row>
    <row r="206" spans="1:41">
      <c r="A206" s="152"/>
      <c r="B206" s="111" t="s">
        <v>302</v>
      </c>
      <c r="C206" s="154"/>
      <c r="D206" s="82" t="s">
        <v>303</v>
      </c>
      <c r="E206" s="58">
        <v>2075</v>
      </c>
      <c r="F206" s="56">
        <v>1787</v>
      </c>
      <c r="G206" s="57">
        <v>2524</v>
      </c>
      <c r="H206" s="58">
        <v>2407</v>
      </c>
      <c r="I206" s="56">
        <v>4429</v>
      </c>
      <c r="J206" s="59">
        <v>1997</v>
      </c>
      <c r="K206" s="60">
        <v>2127</v>
      </c>
      <c r="L206" s="57">
        <v>1346</v>
      </c>
      <c r="M206" s="57">
        <v>1702</v>
      </c>
      <c r="N206" s="61">
        <v>2404</v>
      </c>
      <c r="O206" s="61">
        <v>540</v>
      </c>
      <c r="Q206" s="62">
        <f t="shared" si="56"/>
        <v>0.38318196053867837</v>
      </c>
      <c r="R206" s="63">
        <f t="shared" si="57"/>
        <v>-0.41412883505037928</v>
      </c>
      <c r="S206" s="73">
        <f t="shared" si="60"/>
        <v>0.16</v>
      </c>
      <c r="T206" s="73">
        <f t="shared" si="61"/>
        <v>-0.11632737847943499</v>
      </c>
      <c r="U206" s="73">
        <f t="shared" si="62"/>
        <v>0.13023037141513868</v>
      </c>
      <c r="V206" s="73">
        <f t="shared" si="54"/>
        <v>-0.14772158237356034</v>
      </c>
      <c r="W206" s="73">
        <f t="shared" si="55"/>
        <v>-1.2463647694225177E-3</v>
      </c>
      <c r="Y206" s="74">
        <v>0</v>
      </c>
      <c r="Z206" s="75">
        <v>0</v>
      </c>
      <c r="AA206" s="76">
        <v>0</v>
      </c>
      <c r="AB206" s="74">
        <v>0</v>
      </c>
      <c r="AC206" s="75">
        <v>0</v>
      </c>
      <c r="AD206" s="76">
        <v>0</v>
      </c>
      <c r="AE206" s="77">
        <v>0</v>
      </c>
      <c r="AF206" s="76">
        <v>0</v>
      </c>
      <c r="AG206" s="57">
        <v>1702</v>
      </c>
      <c r="AH206" s="78"/>
      <c r="AI206" s="62" t="str">
        <f t="shared" ref="AI206:AI269" si="63">IFERROR((SUM(AB206:AD206)-SUM(Y206:AA206))/SUM(Y206:AA206),"")</f>
        <v/>
      </c>
      <c r="AJ206" s="63"/>
      <c r="AK206" s="71" t="str">
        <f t="shared" si="58"/>
        <v/>
      </c>
      <c r="AL206" s="72" t="str">
        <f t="shared" si="59"/>
        <v/>
      </c>
      <c r="AM206" s="79" t="str">
        <f t="shared" si="51"/>
        <v/>
      </c>
      <c r="AN206" s="79" t="str">
        <f t="shared" si="52"/>
        <v/>
      </c>
      <c r="AO206" s="80" t="str">
        <f t="shared" si="53"/>
        <v/>
      </c>
    </row>
    <row r="207" spans="1:41">
      <c r="A207" s="152"/>
      <c r="B207" s="140" t="s">
        <v>304</v>
      </c>
      <c r="C207" s="154"/>
      <c r="D207" s="82" t="s">
        <v>305</v>
      </c>
      <c r="E207" s="58">
        <v>2799</v>
      </c>
      <c r="F207" s="56">
        <v>1622</v>
      </c>
      <c r="G207" s="57">
        <v>3207</v>
      </c>
      <c r="H207" s="58">
        <v>2755</v>
      </c>
      <c r="I207" s="56">
        <v>3583</v>
      </c>
      <c r="J207" s="59">
        <v>2544</v>
      </c>
      <c r="K207" s="60">
        <v>340</v>
      </c>
      <c r="L207" s="57">
        <v>0</v>
      </c>
      <c r="M207" s="57">
        <v>0</v>
      </c>
      <c r="N207" s="61">
        <v>1834</v>
      </c>
      <c r="O207" s="61">
        <v>369</v>
      </c>
      <c r="Q207" s="62">
        <f t="shared" si="56"/>
        <v>0.16439433665443104</v>
      </c>
      <c r="R207" s="63">
        <f t="shared" si="57"/>
        <v>-0.96172033325827522</v>
      </c>
      <c r="S207" s="73">
        <f t="shared" si="60"/>
        <v>-1.5719899964272956E-2</v>
      </c>
      <c r="T207" s="73">
        <f t="shared" si="61"/>
        <v>-0.87658802177858441</v>
      </c>
      <c r="U207" s="73">
        <f t="shared" si="62"/>
        <v>4.3941176470588239</v>
      </c>
      <c r="V207" s="73">
        <f t="shared" si="54"/>
        <v>-1</v>
      </c>
      <c r="W207" s="73">
        <f t="shared" si="55"/>
        <v>-0.33430127041742286</v>
      </c>
      <c r="Y207" s="74">
        <v>1435</v>
      </c>
      <c r="Z207" s="75">
        <v>1517</v>
      </c>
      <c r="AA207" s="76">
        <v>2905</v>
      </c>
      <c r="AB207" s="74">
        <v>2910</v>
      </c>
      <c r="AC207" s="75">
        <v>4510</v>
      </c>
      <c r="AD207" s="76">
        <v>1695</v>
      </c>
      <c r="AE207" s="77">
        <v>1289</v>
      </c>
      <c r="AF207" s="76">
        <v>1676</v>
      </c>
      <c r="AG207" s="57">
        <v>0</v>
      </c>
      <c r="AH207" s="78"/>
      <c r="AI207" s="62">
        <f t="shared" si="63"/>
        <v>0.55625746969438283</v>
      </c>
      <c r="AJ207" s="63"/>
      <c r="AK207" s="71">
        <f t="shared" si="58"/>
        <v>1.024390243902439</v>
      </c>
      <c r="AL207" s="72">
        <f t="shared" si="59"/>
        <v>-0.4175257731958763</v>
      </c>
      <c r="AM207" s="79">
        <f t="shared" si="51"/>
        <v>1.0278745644599303</v>
      </c>
      <c r="AN207" s="79">
        <f t="shared" si="52"/>
        <v>1.972972972972973</v>
      </c>
      <c r="AO207" s="80">
        <f t="shared" si="53"/>
        <v>-0.41652323580034423</v>
      </c>
    </row>
    <row r="208" spans="1:41">
      <c r="A208" s="152"/>
      <c r="B208" s="141"/>
      <c r="C208" s="154"/>
      <c r="D208" s="82" t="s">
        <v>306</v>
      </c>
      <c r="E208" s="58">
        <v>2670</v>
      </c>
      <c r="F208" s="56">
        <v>2450</v>
      </c>
      <c r="G208" s="57">
        <v>2471</v>
      </c>
      <c r="H208" s="58">
        <v>2226</v>
      </c>
      <c r="I208" s="56">
        <v>3073</v>
      </c>
      <c r="J208" s="59">
        <v>2017</v>
      </c>
      <c r="K208" s="60">
        <v>1778</v>
      </c>
      <c r="L208" s="57">
        <v>1966</v>
      </c>
      <c r="M208" s="57">
        <v>2161</v>
      </c>
      <c r="N208" s="61">
        <v>2721</v>
      </c>
      <c r="O208" s="61">
        <v>628</v>
      </c>
      <c r="Q208" s="62">
        <f t="shared" si="56"/>
        <v>-3.6227111052562246E-2</v>
      </c>
      <c r="R208" s="63">
        <f t="shared" si="57"/>
        <v>-0.19286495352651722</v>
      </c>
      <c r="S208" s="73">
        <f t="shared" si="60"/>
        <v>-0.16629213483146069</v>
      </c>
      <c r="T208" s="73">
        <f t="shared" si="61"/>
        <v>-0.20125786163522014</v>
      </c>
      <c r="U208" s="73">
        <f t="shared" si="62"/>
        <v>0.53037120359955003</v>
      </c>
      <c r="V208" s="73">
        <f t="shared" si="54"/>
        <v>7.1393158155676748E-2</v>
      </c>
      <c r="W208" s="73">
        <f t="shared" si="55"/>
        <v>0.22237196765498651</v>
      </c>
      <c r="Y208" s="74">
        <v>0</v>
      </c>
      <c r="Z208" s="75">
        <v>0</v>
      </c>
      <c r="AA208" s="76">
        <v>0</v>
      </c>
      <c r="AB208" s="74">
        <v>0</v>
      </c>
      <c r="AC208" s="75">
        <v>0</v>
      </c>
      <c r="AD208" s="76">
        <v>0</v>
      </c>
      <c r="AE208" s="77">
        <v>0</v>
      </c>
      <c r="AF208" s="76">
        <v>0</v>
      </c>
      <c r="AG208" s="57">
        <v>2161</v>
      </c>
      <c r="AH208" s="78"/>
      <c r="AI208" s="62" t="str">
        <f t="shared" si="63"/>
        <v/>
      </c>
      <c r="AJ208" s="63"/>
      <c r="AK208" s="71" t="str">
        <f t="shared" si="58"/>
        <v/>
      </c>
      <c r="AL208" s="72" t="str">
        <f t="shared" si="59"/>
        <v/>
      </c>
      <c r="AM208" s="79" t="str">
        <f t="shared" si="51"/>
        <v/>
      </c>
      <c r="AN208" s="79" t="str">
        <f t="shared" si="52"/>
        <v/>
      </c>
      <c r="AO208" s="80" t="str">
        <f t="shared" si="53"/>
        <v/>
      </c>
    </row>
    <row r="209" spans="1:41">
      <c r="A209" s="152"/>
      <c r="B209" s="142"/>
      <c r="C209" s="154"/>
      <c r="D209" s="82" t="s">
        <v>307</v>
      </c>
      <c r="E209" s="58">
        <v>0</v>
      </c>
      <c r="F209" s="56">
        <v>0</v>
      </c>
      <c r="G209" s="57">
        <v>0</v>
      </c>
      <c r="H209" s="58">
        <v>12315</v>
      </c>
      <c r="I209" s="56">
        <v>16435</v>
      </c>
      <c r="J209" s="59">
        <v>11941</v>
      </c>
      <c r="K209" s="60">
        <v>11411</v>
      </c>
      <c r="L209" s="57">
        <v>3657</v>
      </c>
      <c r="M209" s="57">
        <v>0</v>
      </c>
      <c r="N209" s="61">
        <v>5685</v>
      </c>
      <c r="O209" s="61">
        <v>1250</v>
      </c>
      <c r="Q209" s="62" t="str">
        <f t="shared" si="56"/>
        <v/>
      </c>
      <c r="R209" s="63">
        <f t="shared" si="57"/>
        <v>-0.62969698459118728</v>
      </c>
      <c r="S209" s="73" t="str">
        <f t="shared" si="60"/>
        <v/>
      </c>
      <c r="T209" s="73">
        <f t="shared" si="61"/>
        <v>-7.3406414941128706E-2</v>
      </c>
      <c r="U209" s="73">
        <f t="shared" si="62"/>
        <v>-0.50179651213741128</v>
      </c>
      <c r="V209" s="73">
        <f t="shared" si="54"/>
        <v>-1</v>
      </c>
      <c r="W209" s="73">
        <f t="shared" si="55"/>
        <v>-0.53836784409256999</v>
      </c>
      <c r="Y209" s="74">
        <v>8113</v>
      </c>
      <c r="Z209" s="75">
        <v>8573</v>
      </c>
      <c r="AA209" s="76">
        <v>13470</v>
      </c>
      <c r="AB209" s="74">
        <v>9107</v>
      </c>
      <c r="AC209" s="75">
        <v>14763</v>
      </c>
      <c r="AD209" s="76">
        <v>12293</v>
      </c>
      <c r="AE209" s="77">
        <v>9743</v>
      </c>
      <c r="AF209" s="76">
        <v>11691</v>
      </c>
      <c r="AG209" s="57">
        <v>0</v>
      </c>
      <c r="AH209" s="78"/>
      <c r="AI209" s="62">
        <f t="shared" si="63"/>
        <v>0.19919750630057037</v>
      </c>
      <c r="AJ209" s="63"/>
      <c r="AK209" s="71">
        <f t="shared" si="58"/>
        <v>0.66029828670035751</v>
      </c>
      <c r="AL209" s="72">
        <f t="shared" si="59"/>
        <v>0.34984078181618533</v>
      </c>
      <c r="AM209" s="79">
        <f t="shared" si="51"/>
        <v>0.12251941328731665</v>
      </c>
      <c r="AN209" s="79">
        <f t="shared" si="52"/>
        <v>0.72203429371281935</v>
      </c>
      <c r="AO209" s="80">
        <f t="shared" si="53"/>
        <v>-8.7379361544172238E-2</v>
      </c>
    </row>
    <row r="210" spans="1:41">
      <c r="A210" s="152"/>
      <c r="B210" s="111" t="s">
        <v>308</v>
      </c>
      <c r="C210" s="154"/>
      <c r="D210" s="82" t="s">
        <v>309</v>
      </c>
      <c r="E210" s="58">
        <v>4414</v>
      </c>
      <c r="F210" s="56">
        <v>3908</v>
      </c>
      <c r="G210" s="57">
        <v>4728</v>
      </c>
      <c r="H210" s="58">
        <v>4263</v>
      </c>
      <c r="I210" s="56">
        <v>5690</v>
      </c>
      <c r="J210" s="59">
        <v>4665</v>
      </c>
      <c r="K210" s="60">
        <v>3819</v>
      </c>
      <c r="L210" s="57">
        <v>1685</v>
      </c>
      <c r="M210" s="57">
        <v>3683</v>
      </c>
      <c r="N210" s="61">
        <v>1664</v>
      </c>
      <c r="O210" s="61">
        <v>860</v>
      </c>
      <c r="Q210" s="62">
        <f t="shared" si="56"/>
        <v>0.12015325670498084</v>
      </c>
      <c r="R210" s="63">
        <f t="shared" si="57"/>
        <v>-0.37152825283896568</v>
      </c>
      <c r="S210" s="73">
        <f t="shared" si="60"/>
        <v>-3.4209333937471678E-2</v>
      </c>
      <c r="T210" s="73">
        <f t="shared" si="61"/>
        <v>-0.10415200562983815</v>
      </c>
      <c r="U210" s="73">
        <f t="shared" si="62"/>
        <v>-0.56428384393820374</v>
      </c>
      <c r="V210" s="73">
        <f t="shared" si="54"/>
        <v>-0.21050375133976421</v>
      </c>
      <c r="W210" s="73">
        <f t="shared" si="55"/>
        <v>-0.60966455547736331</v>
      </c>
      <c r="Y210" s="74">
        <v>4148</v>
      </c>
      <c r="Z210" s="75">
        <v>3611</v>
      </c>
      <c r="AA210" s="76">
        <v>4406</v>
      </c>
      <c r="AB210" s="74">
        <v>3826</v>
      </c>
      <c r="AC210" s="75">
        <v>5545</v>
      </c>
      <c r="AD210" s="76">
        <v>3867</v>
      </c>
      <c r="AE210" s="77">
        <v>3497</v>
      </c>
      <c r="AF210" s="76">
        <v>3533</v>
      </c>
      <c r="AG210" s="57">
        <v>3683</v>
      </c>
      <c r="AH210" s="78"/>
      <c r="AI210" s="62">
        <f t="shared" si="63"/>
        <v>8.8203863542951094E-2</v>
      </c>
      <c r="AJ210" s="63"/>
      <c r="AK210" s="71">
        <f t="shared" si="58"/>
        <v>6.2198649951783994E-2</v>
      </c>
      <c r="AL210" s="72">
        <f t="shared" si="59"/>
        <v>1.0716152639832723E-2</v>
      </c>
      <c r="AM210" s="79">
        <f t="shared" si="51"/>
        <v>-7.762777242044358E-2</v>
      </c>
      <c r="AN210" s="79">
        <f t="shared" si="52"/>
        <v>0.5355857103295486</v>
      </c>
      <c r="AO210" s="80">
        <f t="shared" si="53"/>
        <v>-0.12233318202451203</v>
      </c>
    </row>
    <row r="211" spans="1:41">
      <c r="A211" s="152"/>
      <c r="B211" s="111" t="s">
        <v>310</v>
      </c>
      <c r="C211" s="154"/>
      <c r="D211" s="82" t="s">
        <v>311</v>
      </c>
      <c r="E211" s="58">
        <v>2036</v>
      </c>
      <c r="F211" s="56">
        <v>1993</v>
      </c>
      <c r="G211" s="57">
        <v>2036</v>
      </c>
      <c r="H211" s="58">
        <v>2241</v>
      </c>
      <c r="I211" s="56">
        <v>3241</v>
      </c>
      <c r="J211" s="59">
        <v>2398</v>
      </c>
      <c r="K211" s="60">
        <v>1947</v>
      </c>
      <c r="L211" s="57">
        <v>2285</v>
      </c>
      <c r="M211" s="57">
        <v>1625</v>
      </c>
      <c r="N211" s="61">
        <v>1755</v>
      </c>
      <c r="O211" s="61">
        <v>363</v>
      </c>
      <c r="Q211" s="62">
        <f t="shared" si="56"/>
        <v>0.29925803792250616</v>
      </c>
      <c r="R211" s="63">
        <f t="shared" si="57"/>
        <v>-0.25672588832487309</v>
      </c>
      <c r="S211" s="73">
        <f t="shared" si="60"/>
        <v>0.1006876227897839</v>
      </c>
      <c r="T211" s="73">
        <f t="shared" si="61"/>
        <v>-0.13119143239625167</v>
      </c>
      <c r="U211" s="73">
        <f t="shared" si="62"/>
        <v>-9.861325115562404E-2</v>
      </c>
      <c r="V211" s="73">
        <f t="shared" si="54"/>
        <v>-0.32235195996663885</v>
      </c>
      <c r="W211" s="73">
        <f t="shared" si="55"/>
        <v>-0.21686746987951808</v>
      </c>
      <c r="Y211" s="74">
        <v>0</v>
      </c>
      <c r="Z211" s="75">
        <v>0</v>
      </c>
      <c r="AA211" s="76">
        <v>0</v>
      </c>
      <c r="AB211" s="74">
        <v>0</v>
      </c>
      <c r="AC211" s="75">
        <v>0</v>
      </c>
      <c r="AD211" s="76">
        <v>0</v>
      </c>
      <c r="AE211" s="77">
        <v>0</v>
      </c>
      <c r="AF211" s="76">
        <v>0</v>
      </c>
      <c r="AG211" s="57">
        <v>1625</v>
      </c>
      <c r="AH211" s="78"/>
      <c r="AI211" s="62" t="str">
        <f t="shared" si="63"/>
        <v/>
      </c>
      <c r="AJ211" s="63"/>
      <c r="AK211" s="71" t="str">
        <f t="shared" si="58"/>
        <v/>
      </c>
      <c r="AL211" s="72" t="str">
        <f t="shared" si="59"/>
        <v/>
      </c>
      <c r="AM211" s="79" t="str">
        <f t="shared" si="51"/>
        <v/>
      </c>
      <c r="AN211" s="79" t="str">
        <f t="shared" si="52"/>
        <v/>
      </c>
      <c r="AO211" s="80" t="str">
        <f t="shared" si="53"/>
        <v/>
      </c>
    </row>
    <row r="212" spans="1:41">
      <c r="A212" s="152"/>
      <c r="B212" s="111" t="s">
        <v>312</v>
      </c>
      <c r="C212" s="154"/>
      <c r="D212" s="82" t="s">
        <v>313</v>
      </c>
      <c r="E212" s="58">
        <v>4601</v>
      </c>
      <c r="F212" s="56">
        <v>5175</v>
      </c>
      <c r="G212" s="57">
        <v>4736</v>
      </c>
      <c r="H212" s="58">
        <v>3941</v>
      </c>
      <c r="I212" s="56">
        <v>6030</v>
      </c>
      <c r="J212" s="59">
        <v>4912</v>
      </c>
      <c r="K212" s="60">
        <v>4885</v>
      </c>
      <c r="L212" s="57">
        <v>4054</v>
      </c>
      <c r="M212" s="57">
        <v>4046</v>
      </c>
      <c r="N212" s="61">
        <v>4531</v>
      </c>
      <c r="O212" s="61">
        <v>992</v>
      </c>
      <c r="Q212" s="62">
        <f t="shared" si="56"/>
        <v>2.5565049614112458E-2</v>
      </c>
      <c r="R212" s="63">
        <f t="shared" si="57"/>
        <v>-0.12752805214002552</v>
      </c>
      <c r="S212" s="73">
        <f t="shared" si="60"/>
        <v>-0.14344707672245163</v>
      </c>
      <c r="T212" s="73">
        <f t="shared" si="61"/>
        <v>0.23953311342298908</v>
      </c>
      <c r="U212" s="73">
        <f t="shared" si="62"/>
        <v>-7.2466734902763563E-2</v>
      </c>
      <c r="V212" s="73">
        <f t="shared" si="54"/>
        <v>-0.1763029315960912</v>
      </c>
      <c r="W212" s="73">
        <f t="shared" si="55"/>
        <v>0.14970819588936818</v>
      </c>
      <c r="Y212" s="74">
        <v>5235</v>
      </c>
      <c r="Z212" s="75">
        <v>4352</v>
      </c>
      <c r="AA212" s="76">
        <v>5489</v>
      </c>
      <c r="AB212" s="74">
        <v>5149</v>
      </c>
      <c r="AC212" s="75">
        <v>8465</v>
      </c>
      <c r="AD212" s="76">
        <v>5812</v>
      </c>
      <c r="AE212" s="77">
        <v>4960</v>
      </c>
      <c r="AF212" s="76">
        <v>4899</v>
      </c>
      <c r="AG212" s="57">
        <v>4046</v>
      </c>
      <c r="AH212" s="78"/>
      <c r="AI212" s="62">
        <f t="shared" si="63"/>
        <v>0.28853807375961793</v>
      </c>
      <c r="AJ212" s="63"/>
      <c r="AK212" s="71">
        <f t="shared" si="58"/>
        <v>4.8519579751671441E-2</v>
      </c>
      <c r="AL212" s="72">
        <f t="shared" si="59"/>
        <v>0.12876286657603417</v>
      </c>
      <c r="AM212" s="79">
        <f t="shared" si="51"/>
        <v>-1.6427889207258836E-2</v>
      </c>
      <c r="AN212" s="79">
        <f t="shared" si="52"/>
        <v>0.94508272058823528</v>
      </c>
      <c r="AO212" s="80">
        <f t="shared" si="53"/>
        <v>5.8844962652577881E-2</v>
      </c>
    </row>
    <row r="213" spans="1:41">
      <c r="A213" s="152"/>
      <c r="B213" s="111" t="s">
        <v>314</v>
      </c>
      <c r="C213" s="154"/>
      <c r="D213" s="82" t="s">
        <v>315</v>
      </c>
      <c r="E213" s="58">
        <v>3855</v>
      </c>
      <c r="F213" s="56">
        <v>4075</v>
      </c>
      <c r="G213" s="57">
        <v>5016</v>
      </c>
      <c r="H213" s="58">
        <v>3791</v>
      </c>
      <c r="I213" s="56">
        <v>5134</v>
      </c>
      <c r="J213" s="59">
        <v>1813</v>
      </c>
      <c r="K213" s="60">
        <v>2711</v>
      </c>
      <c r="L213" s="57">
        <v>1813</v>
      </c>
      <c r="M213" s="57">
        <v>2406</v>
      </c>
      <c r="N213" s="61">
        <v>2003</v>
      </c>
      <c r="O213" s="61">
        <v>4322</v>
      </c>
      <c r="Q213" s="62">
        <f t="shared" si="56"/>
        <v>-0.17055461146300016</v>
      </c>
      <c r="R213" s="63">
        <f t="shared" si="57"/>
        <v>-0.35462842242503262</v>
      </c>
      <c r="S213" s="73">
        <f t="shared" si="60"/>
        <v>-1.6601815823605707E-2</v>
      </c>
      <c r="T213" s="73">
        <f t="shared" si="61"/>
        <v>-0.2848852545502506</v>
      </c>
      <c r="U213" s="73">
        <f t="shared" si="62"/>
        <v>-0.26115824419033568</v>
      </c>
      <c r="V213" s="73">
        <f t="shared" si="54"/>
        <v>0.32708218422504137</v>
      </c>
      <c r="W213" s="73">
        <f t="shared" si="55"/>
        <v>-0.471643365866526</v>
      </c>
      <c r="Y213" s="74">
        <v>0</v>
      </c>
      <c r="Z213" s="75">
        <v>2071</v>
      </c>
      <c r="AA213" s="76">
        <v>2685</v>
      </c>
      <c r="AB213" s="74">
        <v>2547</v>
      </c>
      <c r="AC213" s="75">
        <v>1840</v>
      </c>
      <c r="AD213" s="76">
        <v>1831</v>
      </c>
      <c r="AE213" s="77">
        <v>0</v>
      </c>
      <c r="AF213" s="76">
        <v>0</v>
      </c>
      <c r="AG213" s="57">
        <v>2406</v>
      </c>
      <c r="AH213" s="78"/>
      <c r="AI213" s="62">
        <f t="shared" si="63"/>
        <v>0.30740117746005047</v>
      </c>
      <c r="AJ213" s="63"/>
      <c r="AK213" s="71" t="str">
        <f t="shared" si="58"/>
        <v/>
      </c>
      <c r="AL213" s="72">
        <f t="shared" si="59"/>
        <v>-0.2811150372987829</v>
      </c>
      <c r="AM213" s="79" t="str">
        <f t="shared" ref="AM213:AO276" si="64">IFERROR((AB213-Y213)/Y213,"")</f>
        <v/>
      </c>
      <c r="AN213" s="79">
        <f t="shared" si="64"/>
        <v>-0.11154031868662483</v>
      </c>
      <c r="AO213" s="80">
        <f t="shared" si="64"/>
        <v>-0.3180633147113594</v>
      </c>
    </row>
    <row r="214" spans="1:41">
      <c r="A214" s="152"/>
      <c r="B214" s="111" t="s">
        <v>316</v>
      </c>
      <c r="C214" s="154"/>
      <c r="D214" s="82" t="s">
        <v>317</v>
      </c>
      <c r="E214" s="58">
        <v>2913</v>
      </c>
      <c r="F214" s="56">
        <v>2969</v>
      </c>
      <c r="G214" s="57">
        <v>3451</v>
      </c>
      <c r="H214" s="58">
        <v>3195</v>
      </c>
      <c r="I214" s="56">
        <v>4727</v>
      </c>
      <c r="J214" s="59">
        <v>3547</v>
      </c>
      <c r="K214" s="60">
        <v>3993</v>
      </c>
      <c r="L214" s="57">
        <v>2702</v>
      </c>
      <c r="M214" s="57">
        <v>2710</v>
      </c>
      <c r="N214" s="61">
        <v>2973</v>
      </c>
      <c r="O214" s="61">
        <v>718</v>
      </c>
      <c r="Q214" s="62">
        <f t="shared" si="56"/>
        <v>0.22886531661845066</v>
      </c>
      <c r="R214" s="63">
        <f t="shared" si="57"/>
        <v>-0.17996337954486005</v>
      </c>
      <c r="S214" s="73">
        <f t="shared" si="60"/>
        <v>9.6807415036045313E-2</v>
      </c>
      <c r="T214" s="73">
        <f t="shared" si="61"/>
        <v>0.24976525821596243</v>
      </c>
      <c r="U214" s="73">
        <f t="shared" si="62"/>
        <v>-0.25544703230653643</v>
      </c>
      <c r="V214" s="73">
        <f t="shared" si="54"/>
        <v>-0.23597406258810263</v>
      </c>
      <c r="W214" s="73">
        <f t="shared" si="55"/>
        <v>-6.9483568075117366E-2</v>
      </c>
      <c r="Y214" s="74">
        <v>3624</v>
      </c>
      <c r="Z214" s="75">
        <v>1392</v>
      </c>
      <c r="AA214" s="76">
        <v>3506</v>
      </c>
      <c r="AB214" s="74">
        <v>3800</v>
      </c>
      <c r="AC214" s="75">
        <v>5675</v>
      </c>
      <c r="AD214" s="76">
        <v>3243</v>
      </c>
      <c r="AE214" s="77">
        <v>2326</v>
      </c>
      <c r="AF214" s="76">
        <v>2566</v>
      </c>
      <c r="AG214" s="57">
        <v>2710</v>
      </c>
      <c r="AH214" s="78"/>
      <c r="AI214" s="62">
        <f t="shared" si="63"/>
        <v>0.49237268246890403</v>
      </c>
      <c r="AJ214" s="63"/>
      <c r="AK214" s="71">
        <f t="shared" si="58"/>
        <v>-3.2560706401766004E-2</v>
      </c>
      <c r="AL214" s="72">
        <f t="shared" si="59"/>
        <v>-0.14657894736842106</v>
      </c>
      <c r="AM214" s="79">
        <f t="shared" si="64"/>
        <v>4.856512141280353E-2</v>
      </c>
      <c r="AN214" s="79">
        <f t="shared" si="64"/>
        <v>3.076867816091954</v>
      </c>
      <c r="AO214" s="80">
        <f t="shared" si="64"/>
        <v>-7.5014261266400456E-2</v>
      </c>
    </row>
    <row r="215" spans="1:41">
      <c r="A215" s="152"/>
      <c r="B215" s="140" t="s">
        <v>318</v>
      </c>
      <c r="C215" s="154"/>
      <c r="D215" s="82" t="s">
        <v>319</v>
      </c>
      <c r="E215" s="58">
        <v>8244</v>
      </c>
      <c r="F215" s="56">
        <v>6881</v>
      </c>
      <c r="G215" s="57">
        <v>9070</v>
      </c>
      <c r="H215" s="58">
        <v>7835</v>
      </c>
      <c r="I215" s="56">
        <v>11850</v>
      </c>
      <c r="J215" s="59">
        <v>5729</v>
      </c>
      <c r="K215" s="60">
        <v>4583</v>
      </c>
      <c r="L215" s="57">
        <v>2422</v>
      </c>
      <c r="M215" s="57">
        <v>4282</v>
      </c>
      <c r="N215" s="61">
        <v>7482</v>
      </c>
      <c r="O215" s="61">
        <v>0</v>
      </c>
      <c r="Q215" s="62">
        <f t="shared" si="56"/>
        <v>5.0382310394709653E-2</v>
      </c>
      <c r="R215" s="63">
        <f t="shared" si="57"/>
        <v>-0.55587471472416783</v>
      </c>
      <c r="S215" s="73">
        <f t="shared" si="60"/>
        <v>-4.9611838913148958E-2</v>
      </c>
      <c r="T215" s="73">
        <f t="shared" si="61"/>
        <v>-0.4150606253988513</v>
      </c>
      <c r="U215" s="73">
        <f t="shared" si="62"/>
        <v>0.63255509491599393</v>
      </c>
      <c r="V215" s="73">
        <f t="shared" si="54"/>
        <v>-0.25257462035259209</v>
      </c>
      <c r="W215" s="73">
        <f t="shared" si="55"/>
        <v>-4.5054243777919591E-2</v>
      </c>
      <c r="Y215" s="74">
        <v>8379</v>
      </c>
      <c r="Z215" s="75">
        <v>7793</v>
      </c>
      <c r="AA215" s="76">
        <v>10556</v>
      </c>
      <c r="AB215" s="74">
        <v>8621</v>
      </c>
      <c r="AC215" s="75">
        <v>13344</v>
      </c>
      <c r="AD215" s="76">
        <v>10219</v>
      </c>
      <c r="AE215" s="77">
        <v>7924</v>
      </c>
      <c r="AF215" s="76">
        <v>8082</v>
      </c>
      <c r="AG215" s="57">
        <v>4282</v>
      </c>
      <c r="AH215" s="78"/>
      <c r="AI215" s="62">
        <f t="shared" si="63"/>
        <v>0.2041304998503442</v>
      </c>
      <c r="AJ215" s="63"/>
      <c r="AK215" s="71">
        <f t="shared" si="58"/>
        <v>0.25981620718462822</v>
      </c>
      <c r="AL215" s="72">
        <f t="shared" si="59"/>
        <v>0.18536132699222829</v>
      </c>
      <c r="AM215" s="79">
        <f t="shared" si="64"/>
        <v>2.8881728129848429E-2</v>
      </c>
      <c r="AN215" s="79">
        <f t="shared" si="64"/>
        <v>0.71230591556525091</v>
      </c>
      <c r="AO215" s="80">
        <f t="shared" si="64"/>
        <v>-3.1924971580143992E-2</v>
      </c>
    </row>
    <row r="216" spans="1:41">
      <c r="A216" s="152"/>
      <c r="B216" s="142"/>
      <c r="C216" s="154"/>
      <c r="D216" s="82" t="s">
        <v>320</v>
      </c>
      <c r="E216" s="58">
        <v>6311</v>
      </c>
      <c r="F216" s="56">
        <v>4853</v>
      </c>
      <c r="G216" s="57">
        <v>5587</v>
      </c>
      <c r="H216" s="58">
        <v>4693</v>
      </c>
      <c r="I216" s="56">
        <v>11630</v>
      </c>
      <c r="J216" s="59">
        <v>4457</v>
      </c>
      <c r="K216" s="60">
        <v>3724</v>
      </c>
      <c r="L216" s="57">
        <v>3691</v>
      </c>
      <c r="M216" s="57">
        <v>3500</v>
      </c>
      <c r="N216" s="61">
        <v>5437</v>
      </c>
      <c r="O216" s="61">
        <v>688</v>
      </c>
      <c r="Q216" s="62">
        <f t="shared" si="56"/>
        <v>0.24052295385350128</v>
      </c>
      <c r="R216" s="63">
        <f t="shared" si="57"/>
        <v>-0.47473532242540906</v>
      </c>
      <c r="S216" s="73">
        <f t="shared" si="60"/>
        <v>-0.25637775312945649</v>
      </c>
      <c r="T216" s="73">
        <f t="shared" si="61"/>
        <v>-0.20647773279352227</v>
      </c>
      <c r="U216" s="73">
        <f t="shared" si="62"/>
        <v>0.45998925886143932</v>
      </c>
      <c r="V216" s="73">
        <f t="shared" si="54"/>
        <v>-0.2147184204621943</v>
      </c>
      <c r="W216" s="73">
        <f t="shared" si="55"/>
        <v>0.15853398678883443</v>
      </c>
      <c r="Y216" s="74">
        <v>0</v>
      </c>
      <c r="Z216" s="75">
        <v>0</v>
      </c>
      <c r="AA216" s="76">
        <v>0</v>
      </c>
      <c r="AB216" s="74">
        <v>0</v>
      </c>
      <c r="AC216" s="75">
        <v>0</v>
      </c>
      <c r="AD216" s="76">
        <v>0</v>
      </c>
      <c r="AE216" s="77">
        <v>0</v>
      </c>
      <c r="AF216" s="76">
        <v>0</v>
      </c>
      <c r="AG216" s="57">
        <v>3500</v>
      </c>
      <c r="AH216" s="78"/>
      <c r="AI216" s="62" t="str">
        <f t="shared" si="63"/>
        <v/>
      </c>
      <c r="AJ216" s="63"/>
      <c r="AK216" s="71" t="str">
        <f t="shared" si="58"/>
        <v/>
      </c>
      <c r="AL216" s="72" t="str">
        <f t="shared" si="59"/>
        <v/>
      </c>
      <c r="AM216" s="79" t="str">
        <f t="shared" si="64"/>
        <v/>
      </c>
      <c r="AN216" s="79" t="str">
        <f t="shared" si="64"/>
        <v/>
      </c>
      <c r="AO216" s="80" t="str">
        <f t="shared" si="64"/>
        <v/>
      </c>
    </row>
    <row r="217" spans="1:41">
      <c r="A217" s="152"/>
      <c r="B217" s="140" t="s">
        <v>321</v>
      </c>
      <c r="C217" s="154"/>
      <c r="D217" s="82" t="s">
        <v>322</v>
      </c>
      <c r="E217" s="58">
        <v>2502</v>
      </c>
      <c r="F217" s="56">
        <v>2372</v>
      </c>
      <c r="G217" s="57">
        <v>2837</v>
      </c>
      <c r="H217" s="58">
        <v>2236</v>
      </c>
      <c r="I217" s="56">
        <v>2834</v>
      </c>
      <c r="J217" s="59">
        <v>2363</v>
      </c>
      <c r="K217" s="60">
        <v>2342</v>
      </c>
      <c r="L217" s="57">
        <v>1831</v>
      </c>
      <c r="M217" s="57">
        <v>2246</v>
      </c>
      <c r="N217" s="61">
        <v>2386</v>
      </c>
      <c r="O217" s="61">
        <v>442</v>
      </c>
      <c r="Q217" s="62">
        <f t="shared" si="56"/>
        <v>-3.6052392685773572E-2</v>
      </c>
      <c r="R217" s="63">
        <f t="shared" si="57"/>
        <v>-0.13641867348311584</v>
      </c>
      <c r="S217" s="73">
        <f t="shared" si="60"/>
        <v>-0.10631494804156674</v>
      </c>
      <c r="T217" s="73">
        <f t="shared" si="61"/>
        <v>4.7406082289803218E-2</v>
      </c>
      <c r="U217" s="73">
        <f t="shared" si="62"/>
        <v>1.8787361229718188E-2</v>
      </c>
      <c r="V217" s="73">
        <f t="shared" si="54"/>
        <v>-4.9513330512060937E-2</v>
      </c>
      <c r="W217" s="73">
        <f t="shared" si="55"/>
        <v>6.7084078711985684E-2</v>
      </c>
      <c r="Y217" s="74">
        <v>0</v>
      </c>
      <c r="Z217" s="75">
        <v>0</v>
      </c>
      <c r="AA217" s="76">
        <v>0</v>
      </c>
      <c r="AB217" s="74">
        <v>0</v>
      </c>
      <c r="AC217" s="75">
        <v>0</v>
      </c>
      <c r="AD217" s="76">
        <v>0</v>
      </c>
      <c r="AE217" s="77">
        <v>0</v>
      </c>
      <c r="AF217" s="76">
        <v>0</v>
      </c>
      <c r="AG217" s="57">
        <v>2246</v>
      </c>
      <c r="AH217" s="78"/>
      <c r="AI217" s="62" t="str">
        <f t="shared" si="63"/>
        <v/>
      </c>
      <c r="AJ217" s="63"/>
      <c r="AK217" s="71" t="str">
        <f t="shared" si="58"/>
        <v/>
      </c>
      <c r="AL217" s="72" t="str">
        <f t="shared" si="59"/>
        <v/>
      </c>
      <c r="AM217" s="79" t="str">
        <f t="shared" si="64"/>
        <v/>
      </c>
      <c r="AN217" s="79" t="str">
        <f t="shared" si="64"/>
        <v/>
      </c>
      <c r="AO217" s="80" t="str">
        <f t="shared" si="64"/>
        <v/>
      </c>
    </row>
    <row r="218" spans="1:41">
      <c r="A218" s="152"/>
      <c r="B218" s="142"/>
      <c r="C218" s="154"/>
      <c r="D218" s="82" t="s">
        <v>323</v>
      </c>
      <c r="E218" s="58">
        <v>1043</v>
      </c>
      <c r="F218" s="56">
        <v>139</v>
      </c>
      <c r="G218" s="57">
        <v>60</v>
      </c>
      <c r="H218" s="58">
        <v>857</v>
      </c>
      <c r="I218" s="56">
        <v>1121</v>
      </c>
      <c r="J218" s="59">
        <v>771</v>
      </c>
      <c r="K218" s="60">
        <v>584</v>
      </c>
      <c r="L218" s="57">
        <v>600</v>
      </c>
      <c r="M218" s="57">
        <v>624</v>
      </c>
      <c r="N218" s="61">
        <v>819</v>
      </c>
      <c r="O218" s="61">
        <v>145</v>
      </c>
      <c r="Q218" s="62">
        <f t="shared" si="56"/>
        <v>1.213365539452496</v>
      </c>
      <c r="R218" s="63">
        <f t="shared" si="57"/>
        <v>-0.34230629319752637</v>
      </c>
      <c r="S218" s="73">
        <f t="shared" si="60"/>
        <v>-0.17833173537871524</v>
      </c>
      <c r="T218" s="73">
        <f t="shared" si="61"/>
        <v>-0.31855309218203032</v>
      </c>
      <c r="U218" s="73">
        <f t="shared" si="62"/>
        <v>0.4023972602739726</v>
      </c>
      <c r="V218" s="73">
        <f t="shared" si="54"/>
        <v>-0.19066147859922178</v>
      </c>
      <c r="W218" s="73">
        <f t="shared" si="55"/>
        <v>-4.4340723453908985E-2</v>
      </c>
      <c r="Y218" s="74">
        <v>0</v>
      </c>
      <c r="Z218" s="75">
        <v>0</v>
      </c>
      <c r="AA218" s="76">
        <v>0</v>
      </c>
      <c r="AB218" s="74">
        <v>0</v>
      </c>
      <c r="AC218" s="75">
        <v>0</v>
      </c>
      <c r="AD218" s="76">
        <v>0</v>
      </c>
      <c r="AE218" s="77">
        <v>0</v>
      </c>
      <c r="AF218" s="76">
        <v>0</v>
      </c>
      <c r="AG218" s="57">
        <v>624</v>
      </c>
      <c r="AH218" s="78"/>
      <c r="AI218" s="62" t="str">
        <f t="shared" si="63"/>
        <v/>
      </c>
      <c r="AJ218" s="63"/>
      <c r="AK218" s="71" t="str">
        <f t="shared" si="58"/>
        <v/>
      </c>
      <c r="AL218" s="72" t="str">
        <f t="shared" si="59"/>
        <v/>
      </c>
      <c r="AM218" s="79" t="str">
        <f t="shared" si="64"/>
        <v/>
      </c>
      <c r="AN218" s="79" t="str">
        <f t="shared" si="64"/>
        <v/>
      </c>
      <c r="AO218" s="80" t="str">
        <f t="shared" si="64"/>
        <v/>
      </c>
    </row>
    <row r="219" spans="1:41">
      <c r="A219" s="152"/>
      <c r="B219" s="111" t="s">
        <v>324</v>
      </c>
      <c r="C219" s="154"/>
      <c r="D219" s="82" t="s">
        <v>325</v>
      </c>
      <c r="E219" s="58">
        <v>3366</v>
      </c>
      <c r="F219" s="56">
        <v>3121</v>
      </c>
      <c r="G219" s="57">
        <v>3912</v>
      </c>
      <c r="H219" s="58">
        <v>3507</v>
      </c>
      <c r="I219" s="56">
        <v>4462</v>
      </c>
      <c r="J219" s="59">
        <v>3548</v>
      </c>
      <c r="K219" s="60">
        <v>3347</v>
      </c>
      <c r="L219" s="57">
        <v>3430</v>
      </c>
      <c r="M219" s="57">
        <v>2860</v>
      </c>
      <c r="N219" s="61">
        <v>4755</v>
      </c>
      <c r="O219" s="61">
        <v>1332</v>
      </c>
      <c r="Q219" s="62">
        <f t="shared" si="56"/>
        <v>0.10751033753245505</v>
      </c>
      <c r="R219" s="63">
        <f t="shared" si="57"/>
        <v>-0.16323695406789962</v>
      </c>
      <c r="S219" s="73">
        <f t="shared" si="60"/>
        <v>4.1889483065953657E-2</v>
      </c>
      <c r="T219" s="73">
        <f t="shared" si="61"/>
        <v>-4.5623039635015683E-2</v>
      </c>
      <c r="U219" s="73">
        <f t="shared" si="62"/>
        <v>0.42067523155064235</v>
      </c>
      <c r="V219" s="73">
        <f t="shared" si="54"/>
        <v>-0.1939120631341601</v>
      </c>
      <c r="W219" s="73">
        <f t="shared" si="55"/>
        <v>0.35585970915312232</v>
      </c>
      <c r="Y219" s="74">
        <v>0</v>
      </c>
      <c r="Z219" s="75">
        <v>0</v>
      </c>
      <c r="AA219" s="76">
        <v>0</v>
      </c>
      <c r="AB219" s="74">
        <v>0</v>
      </c>
      <c r="AC219" s="75">
        <v>0</v>
      </c>
      <c r="AD219" s="76">
        <v>0</v>
      </c>
      <c r="AE219" s="77">
        <v>0</v>
      </c>
      <c r="AF219" s="76">
        <v>2700</v>
      </c>
      <c r="AG219" s="57">
        <v>2860</v>
      </c>
      <c r="AH219" s="78"/>
      <c r="AI219" s="62" t="str">
        <f t="shared" si="63"/>
        <v/>
      </c>
      <c r="AJ219" s="63"/>
      <c r="AK219" s="71" t="str">
        <f t="shared" si="58"/>
        <v/>
      </c>
      <c r="AL219" s="72" t="str">
        <f t="shared" si="59"/>
        <v/>
      </c>
      <c r="AM219" s="79" t="str">
        <f t="shared" si="64"/>
        <v/>
      </c>
      <c r="AN219" s="79" t="str">
        <f t="shared" si="64"/>
        <v/>
      </c>
      <c r="AO219" s="80" t="str">
        <f t="shared" si="64"/>
        <v/>
      </c>
    </row>
    <row r="220" spans="1:41">
      <c r="A220" s="152"/>
      <c r="B220" s="111" t="s">
        <v>326</v>
      </c>
      <c r="C220" s="154"/>
      <c r="D220" s="82" t="s">
        <v>327</v>
      </c>
      <c r="E220" s="58">
        <v>1181</v>
      </c>
      <c r="F220" s="56">
        <v>1092</v>
      </c>
      <c r="G220" s="57">
        <v>1112</v>
      </c>
      <c r="H220" s="58">
        <v>986</v>
      </c>
      <c r="I220" s="56">
        <v>1173</v>
      </c>
      <c r="J220" s="59">
        <v>1164</v>
      </c>
      <c r="K220" s="60">
        <v>1028</v>
      </c>
      <c r="L220" s="57">
        <v>1071</v>
      </c>
      <c r="M220" s="57">
        <v>1216</v>
      </c>
      <c r="N220" s="61">
        <v>1750</v>
      </c>
      <c r="O220" s="61">
        <v>310</v>
      </c>
      <c r="Q220" s="62">
        <f t="shared" si="56"/>
        <v>-1.8316100443131464E-2</v>
      </c>
      <c r="R220" s="63">
        <f t="shared" si="57"/>
        <v>-2.4074631357207344E-3</v>
      </c>
      <c r="S220" s="73">
        <f t="shared" si="60"/>
        <v>-0.1651143099068586</v>
      </c>
      <c r="T220" s="73">
        <f t="shared" si="61"/>
        <v>4.2596348884381338E-2</v>
      </c>
      <c r="U220" s="73">
        <f t="shared" si="62"/>
        <v>0.7023346303501945</v>
      </c>
      <c r="V220" s="73">
        <f t="shared" si="54"/>
        <v>4.4673539518900345E-2</v>
      </c>
      <c r="W220" s="73">
        <f t="shared" si="55"/>
        <v>0.77484787018255574</v>
      </c>
      <c r="Y220" s="74">
        <v>0</v>
      </c>
      <c r="Z220" s="75">
        <v>0</v>
      </c>
      <c r="AA220" s="76">
        <v>0</v>
      </c>
      <c r="AB220" s="74">
        <v>0</v>
      </c>
      <c r="AC220" s="75">
        <v>0</v>
      </c>
      <c r="AD220" s="76">
        <v>15204</v>
      </c>
      <c r="AE220" s="77">
        <v>32641</v>
      </c>
      <c r="AF220" s="76">
        <v>15714</v>
      </c>
      <c r="AG220" s="57">
        <v>1216</v>
      </c>
      <c r="AH220" s="78"/>
      <c r="AI220" s="62" t="str">
        <f t="shared" si="63"/>
        <v/>
      </c>
      <c r="AJ220" s="63"/>
      <c r="AK220" s="71" t="str">
        <f t="shared" si="58"/>
        <v/>
      </c>
      <c r="AL220" s="72" t="str">
        <f t="shared" si="59"/>
        <v/>
      </c>
      <c r="AM220" s="79" t="str">
        <f t="shared" si="64"/>
        <v/>
      </c>
      <c r="AN220" s="79" t="str">
        <f t="shared" si="64"/>
        <v/>
      </c>
      <c r="AO220" s="80" t="str">
        <f t="shared" si="64"/>
        <v/>
      </c>
    </row>
    <row r="221" spans="1:41">
      <c r="A221" s="152"/>
      <c r="B221" s="140" t="s">
        <v>328</v>
      </c>
      <c r="C221" s="154"/>
      <c r="D221" s="82" t="s">
        <v>329</v>
      </c>
      <c r="E221" s="58">
        <v>977</v>
      </c>
      <c r="F221" s="56">
        <v>1929</v>
      </c>
      <c r="G221" s="57">
        <v>2096</v>
      </c>
      <c r="H221" s="58">
        <v>1938</v>
      </c>
      <c r="I221" s="56">
        <v>23387</v>
      </c>
      <c r="J221" s="59">
        <v>3696</v>
      </c>
      <c r="K221" s="60">
        <v>2970</v>
      </c>
      <c r="L221" s="57">
        <v>1736</v>
      </c>
      <c r="M221" s="57">
        <v>1651</v>
      </c>
      <c r="N221" s="61">
        <v>1679</v>
      </c>
      <c r="O221" s="61">
        <v>501</v>
      </c>
      <c r="Q221" s="62">
        <f t="shared" si="56"/>
        <v>4.80187924830068</v>
      </c>
      <c r="R221" s="63">
        <f t="shared" si="57"/>
        <v>-0.78095172461321116</v>
      </c>
      <c r="S221" s="73">
        <f t="shared" si="60"/>
        <v>0.98362333674513813</v>
      </c>
      <c r="T221" s="73">
        <f t="shared" si="61"/>
        <v>0.53250773993808054</v>
      </c>
      <c r="U221" s="73">
        <f t="shared" si="62"/>
        <v>-0.43468013468013467</v>
      </c>
      <c r="V221" s="73">
        <f t="shared" si="54"/>
        <v>-0.55330086580086579</v>
      </c>
      <c r="W221" s="73">
        <f t="shared" si="55"/>
        <v>-0.13364293085655315</v>
      </c>
      <c r="Y221" s="74">
        <v>2111</v>
      </c>
      <c r="Z221" s="75">
        <v>1794</v>
      </c>
      <c r="AA221" s="76">
        <v>1137</v>
      </c>
      <c r="AB221" s="74">
        <v>4509</v>
      </c>
      <c r="AC221" s="75">
        <v>1803</v>
      </c>
      <c r="AD221" s="76">
        <v>1804</v>
      </c>
      <c r="AE221" s="77">
        <v>3233</v>
      </c>
      <c r="AF221" s="76">
        <v>7505</v>
      </c>
      <c r="AG221" s="57">
        <v>1651</v>
      </c>
      <c r="AH221" s="78"/>
      <c r="AI221" s="62">
        <f t="shared" si="63"/>
        <v>0.6096786989289964</v>
      </c>
      <c r="AJ221" s="63"/>
      <c r="AK221" s="71">
        <f t="shared" si="58"/>
        <v>-0.4613927048792042</v>
      </c>
      <c r="AL221" s="72">
        <f t="shared" si="59"/>
        <v>-0.59991128853404307</v>
      </c>
      <c r="AM221" s="79">
        <f t="shared" si="64"/>
        <v>1.1359545239223117</v>
      </c>
      <c r="AN221" s="79">
        <f t="shared" si="64"/>
        <v>5.016722408026756E-3</v>
      </c>
      <c r="AO221" s="80">
        <f t="shared" si="64"/>
        <v>0.58663148636763407</v>
      </c>
    </row>
    <row r="222" spans="1:41">
      <c r="A222" s="152"/>
      <c r="B222" s="142"/>
      <c r="C222" s="154"/>
      <c r="D222" s="82" t="s">
        <v>330</v>
      </c>
      <c r="E222" s="58">
        <v>2045</v>
      </c>
      <c r="F222" s="56">
        <v>2018</v>
      </c>
      <c r="G222" s="57">
        <v>1696</v>
      </c>
      <c r="H222" s="58">
        <v>2114</v>
      </c>
      <c r="I222" s="56">
        <v>1784</v>
      </c>
      <c r="J222" s="59">
        <v>3714</v>
      </c>
      <c r="K222" s="60">
        <v>2617</v>
      </c>
      <c r="L222" s="57">
        <v>1970</v>
      </c>
      <c r="M222" s="57">
        <v>1432</v>
      </c>
      <c r="N222" s="61">
        <v>1875</v>
      </c>
      <c r="O222" s="61">
        <v>573</v>
      </c>
      <c r="Q222" s="62">
        <f t="shared" si="56"/>
        <v>0.32175724952248652</v>
      </c>
      <c r="R222" s="63">
        <f t="shared" si="57"/>
        <v>-0.20927482921702575</v>
      </c>
      <c r="S222" s="73">
        <f t="shared" si="60"/>
        <v>3.3740831295843522E-2</v>
      </c>
      <c r="T222" s="73">
        <f t="shared" si="61"/>
        <v>0.23793755912961212</v>
      </c>
      <c r="U222" s="73">
        <f t="shared" si="62"/>
        <v>-0.28353076041268627</v>
      </c>
      <c r="V222" s="73">
        <f t="shared" si="54"/>
        <v>-0.61443187937533661</v>
      </c>
      <c r="W222" s="73">
        <f t="shared" si="55"/>
        <v>-0.11305581835383161</v>
      </c>
      <c r="Y222" s="74">
        <v>1828</v>
      </c>
      <c r="Z222" s="75">
        <v>1938</v>
      </c>
      <c r="AA222" s="76">
        <v>2336</v>
      </c>
      <c r="AB222" s="74">
        <v>2067</v>
      </c>
      <c r="AC222" s="75">
        <v>3516</v>
      </c>
      <c r="AD222" s="76">
        <v>2561</v>
      </c>
      <c r="AE222" s="77">
        <v>2852</v>
      </c>
      <c r="AF222" s="76">
        <v>2286</v>
      </c>
      <c r="AG222" s="57">
        <v>1432</v>
      </c>
      <c r="AH222" s="78"/>
      <c r="AI222" s="62">
        <f t="shared" si="63"/>
        <v>0.33464437889216653</v>
      </c>
      <c r="AJ222" s="63"/>
      <c r="AK222" s="71">
        <f t="shared" si="58"/>
        <v>0.27789934354485779</v>
      </c>
      <c r="AL222" s="72">
        <f t="shared" si="59"/>
        <v>0.2389937106918239</v>
      </c>
      <c r="AM222" s="79">
        <f t="shared" si="64"/>
        <v>0.13074398249452954</v>
      </c>
      <c r="AN222" s="79">
        <f t="shared" si="64"/>
        <v>0.81424148606811142</v>
      </c>
      <c r="AO222" s="80">
        <f t="shared" si="64"/>
        <v>9.6318493150684928E-2</v>
      </c>
    </row>
    <row r="223" spans="1:41">
      <c r="A223" s="152"/>
      <c r="B223" s="111" t="s">
        <v>331</v>
      </c>
      <c r="C223" s="154"/>
      <c r="D223" s="82" t="s">
        <v>332</v>
      </c>
      <c r="E223" s="58">
        <v>8636</v>
      </c>
      <c r="F223" s="56">
        <v>7743</v>
      </c>
      <c r="G223" s="57">
        <v>9172</v>
      </c>
      <c r="H223" s="58">
        <v>9124</v>
      </c>
      <c r="I223" s="56">
        <v>15539</v>
      </c>
      <c r="J223" s="59">
        <v>8657</v>
      </c>
      <c r="K223" s="60">
        <v>7150</v>
      </c>
      <c r="L223" s="57">
        <v>7332</v>
      </c>
      <c r="M223" s="57">
        <v>7145</v>
      </c>
      <c r="N223" s="61">
        <v>3609</v>
      </c>
      <c r="O223" s="61">
        <v>1765</v>
      </c>
      <c r="Q223" s="62">
        <f t="shared" si="56"/>
        <v>0.30405854956753159</v>
      </c>
      <c r="R223" s="63">
        <f t="shared" si="57"/>
        <v>-0.35093037214885953</v>
      </c>
      <c r="S223" s="73">
        <f t="shared" si="60"/>
        <v>5.6507642427049559E-2</v>
      </c>
      <c r="T223" s="73">
        <f t="shared" si="61"/>
        <v>-0.21635247698377905</v>
      </c>
      <c r="U223" s="73">
        <f t="shared" si="62"/>
        <v>-0.49524475524475525</v>
      </c>
      <c r="V223" s="73">
        <f t="shared" si="54"/>
        <v>-0.17465634746447961</v>
      </c>
      <c r="W223" s="73">
        <f t="shared" si="55"/>
        <v>-0.60444980271810611</v>
      </c>
      <c r="Y223" s="74">
        <v>8902</v>
      </c>
      <c r="Z223" s="75">
        <v>8926</v>
      </c>
      <c r="AA223" s="76">
        <v>10467</v>
      </c>
      <c r="AB223" s="74">
        <v>9453</v>
      </c>
      <c r="AC223" s="75">
        <v>18369</v>
      </c>
      <c r="AD223" s="76">
        <v>10612</v>
      </c>
      <c r="AE223" s="77">
        <v>7855</v>
      </c>
      <c r="AF223" s="76">
        <v>8044</v>
      </c>
      <c r="AG223" s="57">
        <v>7145</v>
      </c>
      <c r="AH223" s="78"/>
      <c r="AI223" s="62">
        <f t="shared" si="63"/>
        <v>0.35833186075278317</v>
      </c>
      <c r="AJ223" s="63"/>
      <c r="AK223" s="71">
        <f t="shared" si="58"/>
        <v>0.17580319029431588</v>
      </c>
      <c r="AL223" s="72">
        <f t="shared" si="59"/>
        <v>0.12260657992171797</v>
      </c>
      <c r="AM223" s="79">
        <f t="shared" si="64"/>
        <v>6.1896203100426872E-2</v>
      </c>
      <c r="AN223" s="79">
        <f t="shared" si="64"/>
        <v>1.057920681156173</v>
      </c>
      <c r="AO223" s="80">
        <f t="shared" si="64"/>
        <v>1.3853062004394765E-2</v>
      </c>
    </row>
    <row r="224" spans="1:41">
      <c r="A224" s="152"/>
      <c r="B224" s="111" t="s">
        <v>333</v>
      </c>
      <c r="C224" s="154"/>
      <c r="D224" s="82" t="s">
        <v>334</v>
      </c>
      <c r="E224" s="58">
        <v>4762</v>
      </c>
      <c r="F224" s="56">
        <v>4434</v>
      </c>
      <c r="G224" s="57">
        <v>4799</v>
      </c>
      <c r="H224" s="58">
        <v>4575</v>
      </c>
      <c r="I224" s="56">
        <v>6180</v>
      </c>
      <c r="J224" s="59">
        <v>5061</v>
      </c>
      <c r="K224" s="60">
        <v>4590</v>
      </c>
      <c r="L224" s="57">
        <v>3908</v>
      </c>
      <c r="M224" s="57">
        <v>1481</v>
      </c>
      <c r="N224" s="61">
        <v>2527</v>
      </c>
      <c r="O224" s="61">
        <v>1098</v>
      </c>
      <c r="Q224" s="62">
        <f t="shared" si="56"/>
        <v>0.13011789924973205</v>
      </c>
      <c r="R224" s="63">
        <f t="shared" si="57"/>
        <v>-0.36905665149215983</v>
      </c>
      <c r="S224" s="73">
        <f t="shared" si="60"/>
        <v>-3.9269214615707683E-2</v>
      </c>
      <c r="T224" s="73">
        <f t="shared" si="61"/>
        <v>3.2786885245901639E-3</v>
      </c>
      <c r="U224" s="73">
        <f t="shared" si="62"/>
        <v>-0.44945533769063178</v>
      </c>
      <c r="V224" s="73">
        <f t="shared" si="54"/>
        <v>-0.707370084963446</v>
      </c>
      <c r="W224" s="73">
        <f t="shared" si="55"/>
        <v>-0.44765027322404372</v>
      </c>
      <c r="Y224" s="74">
        <v>3236</v>
      </c>
      <c r="Z224" s="75">
        <v>3882</v>
      </c>
      <c r="AA224" s="76">
        <v>4778</v>
      </c>
      <c r="AB224" s="74">
        <v>4329</v>
      </c>
      <c r="AC224" s="75">
        <v>5463</v>
      </c>
      <c r="AD224" s="76">
        <v>3831</v>
      </c>
      <c r="AE224" s="77">
        <v>4256</v>
      </c>
      <c r="AF224" s="76">
        <v>3624</v>
      </c>
      <c r="AG224" s="57">
        <v>1481</v>
      </c>
      <c r="AH224" s="78"/>
      <c r="AI224" s="62">
        <f t="shared" si="63"/>
        <v>0.14517484868863484</v>
      </c>
      <c r="AJ224" s="63"/>
      <c r="AK224" s="71">
        <f t="shared" si="58"/>
        <v>0.47651421508034608</v>
      </c>
      <c r="AL224" s="72">
        <f t="shared" si="59"/>
        <v>-0.11503811503811504</v>
      </c>
      <c r="AM224" s="79">
        <f t="shared" si="64"/>
        <v>0.33776266996291721</v>
      </c>
      <c r="AN224" s="79">
        <f t="shared" si="64"/>
        <v>0.40726429675425041</v>
      </c>
      <c r="AO224" s="80">
        <f t="shared" si="64"/>
        <v>-0.19820008371703643</v>
      </c>
    </row>
    <row r="225" spans="1:41">
      <c r="A225" s="152"/>
      <c r="B225" s="111" t="s">
        <v>335</v>
      </c>
      <c r="C225" s="154"/>
      <c r="D225" s="82" t="s">
        <v>336</v>
      </c>
      <c r="E225" s="58">
        <v>875</v>
      </c>
      <c r="F225" s="56">
        <v>635</v>
      </c>
      <c r="G225" s="57">
        <v>679</v>
      </c>
      <c r="H225" s="58">
        <v>657</v>
      </c>
      <c r="I225" s="56">
        <v>1020</v>
      </c>
      <c r="J225" s="59">
        <v>1311</v>
      </c>
      <c r="K225" s="60">
        <v>819</v>
      </c>
      <c r="L225" s="57">
        <v>579</v>
      </c>
      <c r="M225" s="57">
        <v>549</v>
      </c>
      <c r="N225" s="61">
        <v>505</v>
      </c>
      <c r="O225" s="61">
        <v>145</v>
      </c>
      <c r="Q225" s="62">
        <f t="shared" si="56"/>
        <v>0.36500685244403835</v>
      </c>
      <c r="R225" s="63">
        <f t="shared" si="57"/>
        <v>-0.34839357429718876</v>
      </c>
      <c r="S225" s="73">
        <f t="shared" si="60"/>
        <v>-0.24914285714285714</v>
      </c>
      <c r="T225" s="73">
        <f t="shared" si="61"/>
        <v>0.24657534246575341</v>
      </c>
      <c r="U225" s="73">
        <f t="shared" si="62"/>
        <v>-0.38339438339438342</v>
      </c>
      <c r="V225" s="73">
        <f t="shared" si="54"/>
        <v>-0.58123569794050345</v>
      </c>
      <c r="W225" s="73">
        <f t="shared" si="55"/>
        <v>-0.23135464231354641</v>
      </c>
      <c r="Y225" s="74">
        <v>0</v>
      </c>
      <c r="Z225" s="75">
        <v>0</v>
      </c>
      <c r="AA225" s="76">
        <v>0</v>
      </c>
      <c r="AB225" s="74">
        <v>0</v>
      </c>
      <c r="AC225" s="75">
        <v>0</v>
      </c>
      <c r="AD225" s="76">
        <v>0</v>
      </c>
      <c r="AE225" s="77">
        <v>0</v>
      </c>
      <c r="AF225" s="76">
        <v>0</v>
      </c>
      <c r="AG225" s="57">
        <v>549</v>
      </c>
      <c r="AH225" s="78"/>
      <c r="AI225" s="62" t="str">
        <f t="shared" si="63"/>
        <v/>
      </c>
      <c r="AJ225" s="63"/>
      <c r="AK225" s="71" t="str">
        <f t="shared" si="58"/>
        <v/>
      </c>
      <c r="AL225" s="72" t="str">
        <f t="shared" si="59"/>
        <v/>
      </c>
      <c r="AM225" s="79" t="str">
        <f t="shared" si="64"/>
        <v/>
      </c>
      <c r="AN225" s="79" t="str">
        <f t="shared" si="64"/>
        <v/>
      </c>
      <c r="AO225" s="80" t="str">
        <f t="shared" si="64"/>
        <v/>
      </c>
    </row>
    <row r="226" spans="1:41">
      <c r="A226" s="152"/>
      <c r="B226" s="111" t="s">
        <v>335</v>
      </c>
      <c r="C226" s="154"/>
      <c r="D226" s="82" t="s">
        <v>337</v>
      </c>
      <c r="E226" s="58">
        <v>627</v>
      </c>
      <c r="F226" s="56">
        <v>1133</v>
      </c>
      <c r="G226" s="57">
        <v>958</v>
      </c>
      <c r="H226" s="58">
        <v>814</v>
      </c>
      <c r="I226" s="56">
        <v>1119</v>
      </c>
      <c r="J226" s="59">
        <v>991</v>
      </c>
      <c r="K226" s="60">
        <v>645</v>
      </c>
      <c r="L226" s="57">
        <v>534</v>
      </c>
      <c r="M226" s="57">
        <v>545</v>
      </c>
      <c r="N226" s="61">
        <v>589</v>
      </c>
      <c r="O226" s="61">
        <v>115</v>
      </c>
      <c r="Q226" s="62">
        <f t="shared" si="56"/>
        <v>7.5791022810890354E-2</v>
      </c>
      <c r="R226" s="63">
        <f t="shared" si="57"/>
        <v>-0.41039671682626538</v>
      </c>
      <c r="S226" s="73">
        <f t="shared" si="60"/>
        <v>0.2982456140350877</v>
      </c>
      <c r="T226" s="73">
        <f t="shared" si="61"/>
        <v>-0.20761670761670761</v>
      </c>
      <c r="U226" s="73">
        <f t="shared" si="62"/>
        <v>-8.6821705426356588E-2</v>
      </c>
      <c r="V226" s="73">
        <f t="shared" si="54"/>
        <v>-0.45005045408678102</v>
      </c>
      <c r="W226" s="73">
        <f t="shared" si="55"/>
        <v>-0.2764127764127764</v>
      </c>
      <c r="Y226" s="74">
        <v>0</v>
      </c>
      <c r="Z226" s="75">
        <v>0</v>
      </c>
      <c r="AA226" s="76">
        <v>0</v>
      </c>
      <c r="AB226" s="74">
        <v>0</v>
      </c>
      <c r="AC226" s="75">
        <v>0</v>
      </c>
      <c r="AD226" s="76">
        <v>0</v>
      </c>
      <c r="AE226" s="77">
        <v>0</v>
      </c>
      <c r="AF226" s="76">
        <v>0</v>
      </c>
      <c r="AG226" s="57">
        <v>545</v>
      </c>
      <c r="AH226" s="78"/>
      <c r="AI226" s="62" t="str">
        <f t="shared" si="63"/>
        <v/>
      </c>
      <c r="AJ226" s="63"/>
      <c r="AK226" s="71" t="str">
        <f t="shared" si="58"/>
        <v/>
      </c>
      <c r="AL226" s="72" t="str">
        <f t="shared" si="59"/>
        <v/>
      </c>
      <c r="AM226" s="79" t="str">
        <f t="shared" si="64"/>
        <v/>
      </c>
      <c r="AN226" s="79" t="str">
        <f t="shared" si="64"/>
        <v/>
      </c>
      <c r="AO226" s="80" t="str">
        <f t="shared" si="64"/>
        <v/>
      </c>
    </row>
    <row r="227" spans="1:41">
      <c r="A227" s="152"/>
      <c r="B227" s="111" t="s">
        <v>338</v>
      </c>
      <c r="C227" s="154"/>
      <c r="D227" s="82" t="s">
        <v>339</v>
      </c>
      <c r="E227" s="58">
        <v>3718</v>
      </c>
      <c r="F227" s="56">
        <v>3060</v>
      </c>
      <c r="G227" s="57">
        <v>3300</v>
      </c>
      <c r="H227" s="58">
        <v>2615</v>
      </c>
      <c r="I227" s="56">
        <v>3335</v>
      </c>
      <c r="J227" s="59">
        <v>4801</v>
      </c>
      <c r="K227" s="60">
        <v>3850</v>
      </c>
      <c r="L227" s="57">
        <v>1014</v>
      </c>
      <c r="M227" s="57">
        <v>3468</v>
      </c>
      <c r="N227" s="61">
        <v>1629</v>
      </c>
      <c r="O227" s="61">
        <v>628</v>
      </c>
      <c r="Q227" s="62">
        <f t="shared" si="56"/>
        <v>6.6779122841833696E-2</v>
      </c>
      <c r="R227" s="63">
        <f t="shared" si="57"/>
        <v>-0.22500232536508233</v>
      </c>
      <c r="S227" s="73">
        <f t="shared" si="60"/>
        <v>-0.29666487358795052</v>
      </c>
      <c r="T227" s="73">
        <f t="shared" si="61"/>
        <v>0.47227533460803062</v>
      </c>
      <c r="U227" s="73">
        <f t="shared" si="62"/>
        <v>-0.57688311688311689</v>
      </c>
      <c r="V227" s="73">
        <f t="shared" si="54"/>
        <v>-0.27765048948135806</v>
      </c>
      <c r="W227" s="73">
        <f t="shared" si="55"/>
        <v>-0.37705544933078394</v>
      </c>
      <c r="Y227" s="74">
        <v>3377</v>
      </c>
      <c r="Z227" s="75">
        <v>3266</v>
      </c>
      <c r="AA227" s="76">
        <v>3861</v>
      </c>
      <c r="AB227" s="74">
        <v>3806</v>
      </c>
      <c r="AC227" s="75">
        <v>4243</v>
      </c>
      <c r="AD227" s="76">
        <v>3918</v>
      </c>
      <c r="AE227" s="77">
        <v>5329</v>
      </c>
      <c r="AF227" s="76">
        <v>8177</v>
      </c>
      <c r="AG227" s="57">
        <v>3468</v>
      </c>
      <c r="AH227" s="78"/>
      <c r="AI227" s="62">
        <f t="shared" si="63"/>
        <v>0.13928027418126429</v>
      </c>
      <c r="AJ227" s="63"/>
      <c r="AK227" s="71">
        <f t="shared" si="58"/>
        <v>0.14332247557003258</v>
      </c>
      <c r="AL227" s="72">
        <f t="shared" si="59"/>
        <v>2.9427220178665267E-2</v>
      </c>
      <c r="AM227" s="79">
        <f t="shared" si="64"/>
        <v>0.12703583061889251</v>
      </c>
      <c r="AN227" s="79">
        <f t="shared" si="64"/>
        <v>0.29914268218003676</v>
      </c>
      <c r="AO227" s="80">
        <f t="shared" si="64"/>
        <v>1.4763014763014764E-2</v>
      </c>
    </row>
    <row r="228" spans="1:41">
      <c r="A228" s="152"/>
      <c r="B228" s="111" t="s">
        <v>338</v>
      </c>
      <c r="C228" s="154"/>
      <c r="D228" s="82" t="s">
        <v>340</v>
      </c>
      <c r="E228" s="58">
        <v>476</v>
      </c>
      <c r="F228" s="56">
        <v>700</v>
      </c>
      <c r="G228" s="57">
        <v>741</v>
      </c>
      <c r="H228" s="58">
        <v>1153</v>
      </c>
      <c r="I228" s="56">
        <v>1632</v>
      </c>
      <c r="J228" s="59">
        <v>2272</v>
      </c>
      <c r="K228" s="60">
        <v>1117</v>
      </c>
      <c r="L228" s="57">
        <v>800</v>
      </c>
      <c r="M228" s="57">
        <v>727</v>
      </c>
      <c r="N228" s="61">
        <v>743</v>
      </c>
      <c r="O228" s="61">
        <v>166</v>
      </c>
      <c r="Q228" s="62">
        <f t="shared" si="56"/>
        <v>1.6379760041731872</v>
      </c>
      <c r="R228" s="63">
        <f t="shared" si="57"/>
        <v>-0.47716037176191417</v>
      </c>
      <c r="S228" s="73">
        <f t="shared" si="60"/>
        <v>1.4222689075630253</v>
      </c>
      <c r="T228" s="73">
        <f t="shared" si="61"/>
        <v>-3.1222896790980052E-2</v>
      </c>
      <c r="U228" s="73">
        <f t="shared" si="62"/>
        <v>-0.33482542524619519</v>
      </c>
      <c r="V228" s="73">
        <f t="shared" si="54"/>
        <v>-0.68001760563380287</v>
      </c>
      <c r="W228" s="73">
        <f t="shared" si="55"/>
        <v>-0.35559410234171723</v>
      </c>
      <c r="Y228" s="74">
        <v>0</v>
      </c>
      <c r="Z228" s="75">
        <v>0</v>
      </c>
      <c r="AA228" s="76">
        <v>0</v>
      </c>
      <c r="AB228" s="74">
        <v>0</v>
      </c>
      <c r="AC228" s="75">
        <v>0</v>
      </c>
      <c r="AD228" s="76">
        <v>0</v>
      </c>
      <c r="AE228" s="77">
        <v>0</v>
      </c>
      <c r="AF228" s="76">
        <v>0</v>
      </c>
      <c r="AG228" s="57">
        <v>727</v>
      </c>
      <c r="AH228" s="78"/>
      <c r="AI228" s="62" t="str">
        <f t="shared" si="63"/>
        <v/>
      </c>
      <c r="AJ228" s="63"/>
      <c r="AK228" s="71" t="str">
        <f t="shared" si="58"/>
        <v/>
      </c>
      <c r="AL228" s="72" t="str">
        <f t="shared" si="59"/>
        <v/>
      </c>
      <c r="AM228" s="79" t="str">
        <f t="shared" si="64"/>
        <v/>
      </c>
      <c r="AN228" s="79" t="str">
        <f t="shared" si="64"/>
        <v/>
      </c>
      <c r="AO228" s="80" t="str">
        <f t="shared" si="64"/>
        <v/>
      </c>
    </row>
    <row r="229" spans="1:41">
      <c r="A229" s="152"/>
      <c r="B229" s="111" t="s">
        <v>341</v>
      </c>
      <c r="C229" s="154"/>
      <c r="D229" s="82" t="s">
        <v>342</v>
      </c>
      <c r="E229" s="58">
        <v>2313</v>
      </c>
      <c r="F229" s="56">
        <v>2080</v>
      </c>
      <c r="G229" s="57">
        <v>2393</v>
      </c>
      <c r="H229" s="58">
        <v>2380</v>
      </c>
      <c r="I229" s="56">
        <v>2553</v>
      </c>
      <c r="J229" s="59">
        <v>2073</v>
      </c>
      <c r="K229" s="60">
        <v>1565</v>
      </c>
      <c r="L229" s="57">
        <v>906</v>
      </c>
      <c r="M229" s="57">
        <v>1707</v>
      </c>
      <c r="N229" s="61">
        <v>1887</v>
      </c>
      <c r="O229" s="61">
        <v>567</v>
      </c>
      <c r="Q229" s="62">
        <f t="shared" si="56"/>
        <v>3.2419687592101384E-2</v>
      </c>
      <c r="R229" s="63">
        <f t="shared" si="57"/>
        <v>-0.40365401084784469</v>
      </c>
      <c r="S229" s="73">
        <f t="shared" si="60"/>
        <v>2.8966709900562042E-2</v>
      </c>
      <c r="T229" s="73">
        <f t="shared" si="61"/>
        <v>-0.34243697478991597</v>
      </c>
      <c r="U229" s="73">
        <f t="shared" si="62"/>
        <v>0.20575079872204474</v>
      </c>
      <c r="V229" s="73">
        <f t="shared" si="54"/>
        <v>-0.17655571635311143</v>
      </c>
      <c r="W229" s="73">
        <f t="shared" si="55"/>
        <v>-0.20714285714285716</v>
      </c>
      <c r="Y229" s="74">
        <v>2570</v>
      </c>
      <c r="Z229" s="75">
        <v>3472</v>
      </c>
      <c r="AA229" s="76">
        <v>3964</v>
      </c>
      <c r="AB229" s="74">
        <v>3436</v>
      </c>
      <c r="AC229" s="75">
        <v>3799</v>
      </c>
      <c r="AD229" s="76">
        <v>2345</v>
      </c>
      <c r="AE229" s="77">
        <v>2434</v>
      </c>
      <c r="AF229" s="76">
        <v>2677</v>
      </c>
      <c r="AG229" s="57">
        <v>1707</v>
      </c>
      <c r="AH229" s="78"/>
      <c r="AI229" s="62">
        <f t="shared" si="63"/>
        <v>-4.2574455326803914E-2</v>
      </c>
      <c r="AJ229" s="63"/>
      <c r="AK229" s="71">
        <f t="shared" si="58"/>
        <v>0.54241245136186766</v>
      </c>
      <c r="AL229" s="72">
        <f t="shared" si="59"/>
        <v>-0.31752037252619325</v>
      </c>
      <c r="AM229" s="79">
        <f t="shared" si="64"/>
        <v>0.33696498054474711</v>
      </c>
      <c r="AN229" s="79">
        <f t="shared" si="64"/>
        <v>9.4182027649769587E-2</v>
      </c>
      <c r="AO229" s="80">
        <f t="shared" si="64"/>
        <v>-0.40842583249243186</v>
      </c>
    </row>
    <row r="230" spans="1:41">
      <c r="A230" s="152"/>
      <c r="B230" s="111" t="s">
        <v>343</v>
      </c>
      <c r="C230" s="154"/>
      <c r="D230" s="82" t="s">
        <v>344</v>
      </c>
      <c r="E230" s="58">
        <v>0</v>
      </c>
      <c r="F230" s="56">
        <v>0</v>
      </c>
      <c r="G230" s="57">
        <v>0</v>
      </c>
      <c r="H230" s="58">
        <v>4193</v>
      </c>
      <c r="I230" s="56">
        <v>6957</v>
      </c>
      <c r="J230" s="59">
        <v>5145</v>
      </c>
      <c r="K230" s="60">
        <v>3951</v>
      </c>
      <c r="L230" s="57">
        <v>4667</v>
      </c>
      <c r="M230" s="57">
        <v>4191</v>
      </c>
      <c r="N230" s="61">
        <v>5298</v>
      </c>
      <c r="O230" s="61">
        <v>1156</v>
      </c>
      <c r="Q230" s="62" t="str">
        <f t="shared" si="56"/>
        <v/>
      </c>
      <c r="R230" s="63">
        <f t="shared" si="57"/>
        <v>-0.21393065357471616</v>
      </c>
      <c r="S230" s="73" t="str">
        <f t="shared" si="60"/>
        <v/>
      </c>
      <c r="T230" s="73">
        <f t="shared" si="61"/>
        <v>-5.7715239685189601E-2</v>
      </c>
      <c r="U230" s="73">
        <f t="shared" si="62"/>
        <v>0.34092634776006076</v>
      </c>
      <c r="V230" s="73">
        <f t="shared" si="54"/>
        <v>-0.18542274052478133</v>
      </c>
      <c r="W230" s="73">
        <f t="shared" si="55"/>
        <v>0.26353446219890292</v>
      </c>
      <c r="Y230" s="74">
        <v>4970</v>
      </c>
      <c r="Z230" s="75">
        <v>4032</v>
      </c>
      <c r="AA230" s="76">
        <v>5528</v>
      </c>
      <c r="AB230" s="74">
        <v>5502</v>
      </c>
      <c r="AC230" s="75">
        <v>6538</v>
      </c>
      <c r="AD230" s="76">
        <v>4979</v>
      </c>
      <c r="AE230" s="77">
        <v>4665</v>
      </c>
      <c r="AF230" s="76">
        <v>4192</v>
      </c>
      <c r="AG230" s="57">
        <v>4191</v>
      </c>
      <c r="AH230" s="78"/>
      <c r="AI230" s="62">
        <f t="shared" si="63"/>
        <v>0.17130075705437026</v>
      </c>
      <c r="AJ230" s="63"/>
      <c r="AK230" s="71">
        <f t="shared" si="58"/>
        <v>0.11227364185110664</v>
      </c>
      <c r="AL230" s="72">
        <f t="shared" si="59"/>
        <v>-9.5056343147946198E-2</v>
      </c>
      <c r="AM230" s="79">
        <f t="shared" si="64"/>
        <v>0.10704225352112676</v>
      </c>
      <c r="AN230" s="79">
        <f t="shared" si="64"/>
        <v>0.62152777777777779</v>
      </c>
      <c r="AO230" s="80">
        <f t="shared" si="64"/>
        <v>-9.9312590448625185E-2</v>
      </c>
    </row>
    <row r="231" spans="1:41">
      <c r="A231" s="152"/>
      <c r="B231" s="140" t="s">
        <v>345</v>
      </c>
      <c r="C231" s="154"/>
      <c r="D231" s="82" t="s">
        <v>346</v>
      </c>
      <c r="E231" s="58">
        <v>3994</v>
      </c>
      <c r="F231" s="56">
        <v>4162</v>
      </c>
      <c r="G231" s="57">
        <v>3914</v>
      </c>
      <c r="H231" s="58">
        <v>3977</v>
      </c>
      <c r="I231" s="56">
        <v>2286</v>
      </c>
      <c r="J231" s="59">
        <v>4189</v>
      </c>
      <c r="K231" s="60">
        <v>3811</v>
      </c>
      <c r="L231" s="57">
        <v>2759</v>
      </c>
      <c r="M231" s="57">
        <v>3131</v>
      </c>
      <c r="N231" s="61">
        <v>3517</v>
      </c>
      <c r="O231" s="61">
        <v>836</v>
      </c>
      <c r="Q231" s="62">
        <f t="shared" si="56"/>
        <v>-0.13405136702568352</v>
      </c>
      <c r="R231" s="63">
        <f t="shared" si="57"/>
        <v>-7.185227707615767E-2</v>
      </c>
      <c r="S231" s="73">
        <f t="shared" si="60"/>
        <v>-4.2563845768652979E-3</v>
      </c>
      <c r="T231" s="73">
        <f t="shared" si="61"/>
        <v>-4.1740005028916269E-2</v>
      </c>
      <c r="U231" s="73">
        <f t="shared" si="62"/>
        <v>-7.714510627131986E-2</v>
      </c>
      <c r="V231" s="73">
        <f t="shared" si="54"/>
        <v>-0.25256624492719026</v>
      </c>
      <c r="W231" s="73">
        <f t="shared" si="55"/>
        <v>-0.11566507417651496</v>
      </c>
      <c r="Y231" s="74">
        <v>3308</v>
      </c>
      <c r="Z231" s="75">
        <v>3827</v>
      </c>
      <c r="AA231" s="76">
        <v>3945</v>
      </c>
      <c r="AB231" s="74">
        <v>3787</v>
      </c>
      <c r="AC231" s="75">
        <v>5009</v>
      </c>
      <c r="AD231" s="76">
        <v>3249</v>
      </c>
      <c r="AE231" s="77">
        <v>3043</v>
      </c>
      <c r="AF231" s="76">
        <v>3247</v>
      </c>
      <c r="AG231" s="57">
        <v>3131</v>
      </c>
      <c r="AH231" s="78"/>
      <c r="AI231" s="62">
        <f t="shared" si="63"/>
        <v>8.7093862815884479E-2</v>
      </c>
      <c r="AJ231" s="63"/>
      <c r="AK231" s="71">
        <f t="shared" si="58"/>
        <v>0.19256348246674729</v>
      </c>
      <c r="AL231" s="72">
        <f t="shared" si="59"/>
        <v>-0.14206495907050437</v>
      </c>
      <c r="AM231" s="79">
        <f t="shared" si="64"/>
        <v>0.14480048367593712</v>
      </c>
      <c r="AN231" s="79">
        <f t="shared" si="64"/>
        <v>0.30885811340475566</v>
      </c>
      <c r="AO231" s="80">
        <f t="shared" si="64"/>
        <v>-0.17642585551330797</v>
      </c>
    </row>
    <row r="232" spans="1:41">
      <c r="A232" s="152"/>
      <c r="B232" s="141"/>
      <c r="C232" s="154"/>
      <c r="D232" s="82" t="s">
        <v>347</v>
      </c>
      <c r="E232" s="58">
        <v>4298</v>
      </c>
      <c r="F232" s="56">
        <v>3964</v>
      </c>
      <c r="G232" s="57">
        <v>4500</v>
      </c>
      <c r="H232" s="58">
        <v>3767</v>
      </c>
      <c r="I232" s="56">
        <v>4888</v>
      </c>
      <c r="J232" s="59">
        <v>3433</v>
      </c>
      <c r="K232" s="60">
        <v>3891</v>
      </c>
      <c r="L232" s="57">
        <v>2962</v>
      </c>
      <c r="M232" s="57">
        <v>4058</v>
      </c>
      <c r="N232" s="61">
        <v>3983</v>
      </c>
      <c r="O232" s="61">
        <v>940</v>
      </c>
      <c r="Q232" s="62">
        <f t="shared" si="56"/>
        <v>-5.2813038708666354E-2</v>
      </c>
      <c r="R232" s="63">
        <f t="shared" si="57"/>
        <v>-9.7369291859695561E-2</v>
      </c>
      <c r="S232" s="73">
        <f t="shared" si="60"/>
        <v>-0.12354583527221964</v>
      </c>
      <c r="T232" s="73">
        <f t="shared" si="61"/>
        <v>3.2917440934430581E-2</v>
      </c>
      <c r="U232" s="73">
        <f t="shared" si="62"/>
        <v>2.3644307375995887E-2</v>
      </c>
      <c r="V232" s="73">
        <f t="shared" si="54"/>
        <v>0.18205651034080977</v>
      </c>
      <c r="W232" s="73">
        <f t="shared" si="55"/>
        <v>5.7340058401911337E-2</v>
      </c>
      <c r="Y232" s="74">
        <v>4148</v>
      </c>
      <c r="Z232" s="75">
        <v>3656</v>
      </c>
      <c r="AA232" s="76">
        <v>3586</v>
      </c>
      <c r="AB232" s="74">
        <v>3852</v>
      </c>
      <c r="AC232" s="75">
        <v>4830</v>
      </c>
      <c r="AD232" s="76">
        <v>3822</v>
      </c>
      <c r="AE232" s="77">
        <v>3723</v>
      </c>
      <c r="AF232" s="76">
        <v>3250</v>
      </c>
      <c r="AG232" s="57">
        <v>4058</v>
      </c>
      <c r="AH232" s="78"/>
      <c r="AI232" s="62">
        <f t="shared" si="63"/>
        <v>9.7805092186128179E-2</v>
      </c>
      <c r="AJ232" s="63"/>
      <c r="AK232" s="71">
        <f t="shared" si="58"/>
        <v>-0.13548698167791706</v>
      </c>
      <c r="AL232" s="72">
        <f t="shared" si="59"/>
        <v>-7.7881619937694704E-3</v>
      </c>
      <c r="AM232" s="79">
        <f t="shared" si="64"/>
        <v>-7.1359691417550622E-2</v>
      </c>
      <c r="AN232" s="79">
        <f t="shared" si="64"/>
        <v>0.32111597374179429</v>
      </c>
      <c r="AO232" s="80">
        <f t="shared" si="64"/>
        <v>6.5811489124372555E-2</v>
      </c>
    </row>
    <row r="233" spans="1:41">
      <c r="A233" s="152"/>
      <c r="B233" s="141"/>
      <c r="C233" s="154"/>
      <c r="D233" s="82" t="s">
        <v>348</v>
      </c>
      <c r="E233" s="58">
        <v>3705</v>
      </c>
      <c r="F233" s="56">
        <v>3420</v>
      </c>
      <c r="G233" s="57">
        <v>3531</v>
      </c>
      <c r="H233" s="58">
        <v>3031</v>
      </c>
      <c r="I233" s="56">
        <v>3922</v>
      </c>
      <c r="J233" s="59">
        <v>3276</v>
      </c>
      <c r="K233" s="60">
        <v>2444</v>
      </c>
      <c r="L233" s="57">
        <v>2607</v>
      </c>
      <c r="M233" s="57">
        <v>2746</v>
      </c>
      <c r="N233" s="61">
        <v>2419</v>
      </c>
      <c r="O233" s="61">
        <v>541</v>
      </c>
      <c r="Q233" s="62">
        <f t="shared" si="56"/>
        <v>-4.0071321321321324E-2</v>
      </c>
      <c r="R233" s="63">
        <f t="shared" si="57"/>
        <v>-0.23775540131000097</v>
      </c>
      <c r="S233" s="73">
        <f t="shared" si="60"/>
        <v>-0.18191632928475035</v>
      </c>
      <c r="T233" s="73">
        <f t="shared" si="61"/>
        <v>-0.19366545694490267</v>
      </c>
      <c r="U233" s="73">
        <f t="shared" si="62"/>
        <v>-1.0229132569558102E-2</v>
      </c>
      <c r="V233" s="73">
        <f t="shared" si="54"/>
        <v>-0.16178266178266179</v>
      </c>
      <c r="W233" s="73">
        <f t="shared" si="55"/>
        <v>-0.20191355988122731</v>
      </c>
      <c r="Y233" s="74">
        <v>3179</v>
      </c>
      <c r="Z233" s="75">
        <v>2939</v>
      </c>
      <c r="AA233" s="76">
        <v>0</v>
      </c>
      <c r="AB233" s="74">
        <v>2732</v>
      </c>
      <c r="AC233" s="75">
        <v>4212</v>
      </c>
      <c r="AD233" s="76">
        <v>3474</v>
      </c>
      <c r="AE233" s="77">
        <v>2935</v>
      </c>
      <c r="AF233" s="76">
        <v>2386</v>
      </c>
      <c r="AG233" s="57">
        <v>2746</v>
      </c>
      <c r="AH233" s="78"/>
      <c r="AI233" s="62">
        <f t="shared" si="63"/>
        <v>0.70284406668846033</v>
      </c>
      <c r="AJ233" s="63"/>
      <c r="AK233" s="71">
        <f t="shared" si="58"/>
        <v>-1</v>
      </c>
      <c r="AL233" s="72">
        <f t="shared" si="59"/>
        <v>0.27159590043923865</v>
      </c>
      <c r="AM233" s="79">
        <f t="shared" si="64"/>
        <v>-0.14061025479710601</v>
      </c>
      <c r="AN233" s="79">
        <f t="shared" si="64"/>
        <v>0.43314052398775094</v>
      </c>
      <c r="AO233" s="80" t="str">
        <f t="shared" si="64"/>
        <v/>
      </c>
    </row>
    <row r="234" spans="1:41">
      <c r="A234" s="152"/>
      <c r="B234" s="141"/>
      <c r="C234" s="154"/>
      <c r="D234" s="82" t="s">
        <v>349</v>
      </c>
      <c r="E234" s="58">
        <v>1576</v>
      </c>
      <c r="F234" s="56">
        <v>1335</v>
      </c>
      <c r="G234" s="57">
        <v>1661</v>
      </c>
      <c r="H234" s="58">
        <v>1346</v>
      </c>
      <c r="I234" s="56">
        <v>1844</v>
      </c>
      <c r="J234" s="59">
        <v>1482</v>
      </c>
      <c r="K234" s="60">
        <v>1466</v>
      </c>
      <c r="L234" s="57">
        <v>1343</v>
      </c>
      <c r="M234" s="57">
        <v>1599</v>
      </c>
      <c r="N234" s="61">
        <v>2231</v>
      </c>
      <c r="O234" s="61">
        <v>510</v>
      </c>
      <c r="Q234" s="62">
        <f t="shared" si="56"/>
        <v>2.1872265966754154E-2</v>
      </c>
      <c r="R234" s="63">
        <f t="shared" si="57"/>
        <v>-5.650684931506849E-2</v>
      </c>
      <c r="S234" s="73">
        <f t="shared" si="60"/>
        <v>-0.14593908629441624</v>
      </c>
      <c r="T234" s="73">
        <f t="shared" si="61"/>
        <v>8.9153046062407135E-2</v>
      </c>
      <c r="U234" s="73">
        <f t="shared" si="62"/>
        <v>0.52182810368349253</v>
      </c>
      <c r="V234" s="73">
        <f t="shared" si="54"/>
        <v>7.8947368421052627E-2</v>
      </c>
      <c r="W234" s="73">
        <f t="shared" si="55"/>
        <v>0.6575037147102526</v>
      </c>
      <c r="Y234" s="74">
        <v>0</v>
      </c>
      <c r="Z234" s="75">
        <v>0</v>
      </c>
      <c r="AA234" s="76">
        <v>0</v>
      </c>
      <c r="AB234" s="74">
        <v>0</v>
      </c>
      <c r="AC234" s="75">
        <v>0</v>
      </c>
      <c r="AD234" s="76">
        <v>0</v>
      </c>
      <c r="AE234" s="77">
        <v>0</v>
      </c>
      <c r="AF234" s="76">
        <v>0</v>
      </c>
      <c r="AG234" s="57">
        <v>1599</v>
      </c>
      <c r="AH234" s="78"/>
      <c r="AI234" s="62" t="str">
        <f t="shared" si="63"/>
        <v/>
      </c>
      <c r="AJ234" s="63"/>
      <c r="AK234" s="71" t="str">
        <f t="shared" si="58"/>
        <v/>
      </c>
      <c r="AL234" s="72" t="str">
        <f t="shared" si="59"/>
        <v/>
      </c>
      <c r="AM234" s="79" t="str">
        <f t="shared" si="64"/>
        <v/>
      </c>
      <c r="AN234" s="79" t="str">
        <f t="shared" si="64"/>
        <v/>
      </c>
      <c r="AO234" s="80" t="str">
        <f t="shared" si="64"/>
        <v/>
      </c>
    </row>
    <row r="235" spans="1:41">
      <c r="A235" s="152"/>
      <c r="B235" s="142"/>
      <c r="C235" s="154"/>
      <c r="D235" s="82" t="s">
        <v>350</v>
      </c>
      <c r="E235" s="58">
        <v>5549</v>
      </c>
      <c r="F235" s="56">
        <v>5059</v>
      </c>
      <c r="G235" s="57">
        <v>6259</v>
      </c>
      <c r="H235" s="58">
        <v>4898</v>
      </c>
      <c r="I235" s="56">
        <v>8001</v>
      </c>
      <c r="J235" s="59">
        <v>5072</v>
      </c>
      <c r="K235" s="60">
        <v>4831</v>
      </c>
      <c r="L235" s="57">
        <v>3821</v>
      </c>
      <c r="M235" s="57">
        <v>4644</v>
      </c>
      <c r="N235" s="61">
        <v>5304</v>
      </c>
      <c r="O235" s="61">
        <v>691</v>
      </c>
      <c r="Q235" s="62">
        <f t="shared" si="56"/>
        <v>6.5453251912017549E-2</v>
      </c>
      <c r="R235" s="63">
        <f t="shared" si="57"/>
        <v>-0.26014133882366036</v>
      </c>
      <c r="S235" s="73">
        <f t="shared" si="60"/>
        <v>-0.11731843575418995</v>
      </c>
      <c r="T235" s="73">
        <f t="shared" si="61"/>
        <v>-1.3679052674561045E-2</v>
      </c>
      <c r="U235" s="73">
        <f t="shared" si="62"/>
        <v>9.79093355412958E-2</v>
      </c>
      <c r="V235" s="73">
        <f t="shared" si="54"/>
        <v>-8.4384858044164041E-2</v>
      </c>
      <c r="W235" s="73">
        <f t="shared" si="55"/>
        <v>8.2890975908534101E-2</v>
      </c>
      <c r="Y235" s="74">
        <v>0</v>
      </c>
      <c r="Z235" s="75">
        <v>0</v>
      </c>
      <c r="AA235" s="76">
        <v>0</v>
      </c>
      <c r="AB235" s="74">
        <v>0</v>
      </c>
      <c r="AC235" s="75">
        <v>4039</v>
      </c>
      <c r="AD235" s="76">
        <v>5427</v>
      </c>
      <c r="AE235" s="77">
        <v>2154</v>
      </c>
      <c r="AF235" s="76">
        <v>9141</v>
      </c>
      <c r="AG235" s="57">
        <v>4644</v>
      </c>
      <c r="AH235" s="78"/>
      <c r="AI235" s="62" t="str">
        <f t="shared" si="63"/>
        <v/>
      </c>
      <c r="AJ235" s="63"/>
      <c r="AK235" s="71" t="str">
        <f t="shared" si="58"/>
        <v/>
      </c>
      <c r="AL235" s="72" t="str">
        <f t="shared" si="59"/>
        <v/>
      </c>
      <c r="AM235" s="79" t="str">
        <f t="shared" si="64"/>
        <v/>
      </c>
      <c r="AN235" s="79" t="str">
        <f t="shared" si="64"/>
        <v/>
      </c>
      <c r="AO235" s="80" t="str">
        <f t="shared" si="64"/>
        <v/>
      </c>
    </row>
    <row r="236" spans="1:41">
      <c r="A236" s="152"/>
      <c r="B236" s="111" t="s">
        <v>351</v>
      </c>
      <c r="C236" s="154"/>
      <c r="D236" s="82" t="s">
        <v>352</v>
      </c>
      <c r="E236" s="58">
        <v>2190</v>
      </c>
      <c r="F236" s="56">
        <v>2648</v>
      </c>
      <c r="G236" s="57">
        <v>2568</v>
      </c>
      <c r="H236" s="58">
        <v>2325</v>
      </c>
      <c r="I236" s="56">
        <v>1987</v>
      </c>
      <c r="J236" s="59">
        <v>1358</v>
      </c>
      <c r="K236" s="60">
        <v>888</v>
      </c>
      <c r="L236" s="57">
        <v>1242</v>
      </c>
      <c r="M236" s="57">
        <v>2170</v>
      </c>
      <c r="N236" s="61">
        <v>2388</v>
      </c>
      <c r="O236" s="61">
        <v>465</v>
      </c>
      <c r="Q236" s="62">
        <f t="shared" si="56"/>
        <v>-0.23440453686200377</v>
      </c>
      <c r="R236" s="63">
        <f t="shared" si="57"/>
        <v>-0.24162257495590828</v>
      </c>
      <c r="S236" s="73">
        <f t="shared" si="60"/>
        <v>6.1643835616438353E-2</v>
      </c>
      <c r="T236" s="73">
        <f t="shared" si="61"/>
        <v>-0.61806451612903224</v>
      </c>
      <c r="U236" s="73">
        <f t="shared" si="62"/>
        <v>1.6891891891891893</v>
      </c>
      <c r="V236" s="73">
        <f t="shared" si="54"/>
        <v>0.59793814432989689</v>
      </c>
      <c r="W236" s="73">
        <f t="shared" si="55"/>
        <v>2.7096774193548386E-2</v>
      </c>
      <c r="Y236" s="74">
        <v>2392</v>
      </c>
      <c r="Z236" s="75">
        <v>1762</v>
      </c>
      <c r="AA236" s="76">
        <v>1826</v>
      </c>
      <c r="AB236" s="74">
        <v>2054</v>
      </c>
      <c r="AC236" s="75">
        <v>2030</v>
      </c>
      <c r="AD236" s="76">
        <v>1968</v>
      </c>
      <c r="AE236" s="77">
        <v>1606</v>
      </c>
      <c r="AF236" s="76">
        <v>1968</v>
      </c>
      <c r="AG236" s="57">
        <v>2170</v>
      </c>
      <c r="AH236" s="78"/>
      <c r="AI236" s="62">
        <f t="shared" si="63"/>
        <v>1.2040133779264214E-2</v>
      </c>
      <c r="AJ236" s="63"/>
      <c r="AK236" s="71">
        <f t="shared" si="58"/>
        <v>-0.23662207357859533</v>
      </c>
      <c r="AL236" s="72">
        <f t="shared" si="59"/>
        <v>-4.1869522882181112E-2</v>
      </c>
      <c r="AM236" s="79">
        <f t="shared" si="64"/>
        <v>-0.14130434782608695</v>
      </c>
      <c r="AN236" s="79">
        <f t="shared" si="64"/>
        <v>0.15209988649262202</v>
      </c>
      <c r="AO236" s="80">
        <f t="shared" si="64"/>
        <v>7.7765607886089813E-2</v>
      </c>
    </row>
    <row r="237" spans="1:41">
      <c r="A237" s="152"/>
      <c r="B237" s="111" t="s">
        <v>353</v>
      </c>
      <c r="C237" s="154"/>
      <c r="D237" s="82" t="s">
        <v>354</v>
      </c>
      <c r="E237" s="58">
        <v>2007</v>
      </c>
      <c r="F237" s="56">
        <v>1582</v>
      </c>
      <c r="G237" s="57">
        <v>2115</v>
      </c>
      <c r="H237" s="58">
        <v>1369</v>
      </c>
      <c r="I237" s="56">
        <v>1675</v>
      </c>
      <c r="J237" s="59">
        <v>1755</v>
      </c>
      <c r="K237" s="60">
        <v>1579</v>
      </c>
      <c r="L237" s="57">
        <v>1912</v>
      </c>
      <c r="M237" s="57">
        <v>1539</v>
      </c>
      <c r="N237" s="61">
        <v>1374</v>
      </c>
      <c r="O237" s="61">
        <v>372</v>
      </c>
      <c r="Q237" s="62">
        <f t="shared" si="56"/>
        <v>-0.15866058906030855</v>
      </c>
      <c r="R237" s="63">
        <f t="shared" si="57"/>
        <v>4.8135028130860597E-2</v>
      </c>
      <c r="S237" s="73">
        <f t="shared" si="60"/>
        <v>-0.31788739412057798</v>
      </c>
      <c r="T237" s="73">
        <f t="shared" si="61"/>
        <v>0.15339663988312638</v>
      </c>
      <c r="U237" s="73">
        <f t="shared" si="62"/>
        <v>-0.12982900569981001</v>
      </c>
      <c r="V237" s="73">
        <f t="shared" si="54"/>
        <v>-0.12307692307692308</v>
      </c>
      <c r="W237" s="73">
        <f t="shared" si="55"/>
        <v>3.6523009495982471E-3</v>
      </c>
      <c r="Y237" s="74">
        <v>0</v>
      </c>
      <c r="Z237" s="75">
        <v>0</v>
      </c>
      <c r="AA237" s="76">
        <v>0</v>
      </c>
      <c r="AB237" s="74">
        <v>0</v>
      </c>
      <c r="AC237" s="75">
        <v>0</v>
      </c>
      <c r="AD237" s="76">
        <v>0</v>
      </c>
      <c r="AE237" s="77">
        <v>0</v>
      </c>
      <c r="AF237" s="76">
        <v>0</v>
      </c>
      <c r="AG237" s="57">
        <v>1539</v>
      </c>
      <c r="AH237" s="78"/>
      <c r="AI237" s="62" t="str">
        <f t="shared" si="63"/>
        <v/>
      </c>
      <c r="AJ237" s="63"/>
      <c r="AK237" s="71" t="str">
        <f t="shared" si="58"/>
        <v/>
      </c>
      <c r="AL237" s="72" t="str">
        <f t="shared" si="59"/>
        <v/>
      </c>
      <c r="AM237" s="79" t="str">
        <f t="shared" si="64"/>
        <v/>
      </c>
      <c r="AN237" s="79" t="str">
        <f t="shared" si="64"/>
        <v/>
      </c>
      <c r="AO237" s="80" t="str">
        <f t="shared" si="64"/>
        <v/>
      </c>
    </row>
    <row r="238" spans="1:41">
      <c r="A238" s="152"/>
      <c r="B238" s="111" t="s">
        <v>355</v>
      </c>
      <c r="C238" s="154"/>
      <c r="D238" s="82" t="s">
        <v>356</v>
      </c>
      <c r="E238" s="58">
        <v>3393</v>
      </c>
      <c r="F238" s="56">
        <v>2748</v>
      </c>
      <c r="G238" s="57">
        <v>3622</v>
      </c>
      <c r="H238" s="58">
        <v>2916</v>
      </c>
      <c r="I238" s="56">
        <v>3540</v>
      </c>
      <c r="J238" s="59">
        <v>2800</v>
      </c>
      <c r="K238" s="60">
        <v>2608</v>
      </c>
      <c r="L238" s="57">
        <v>2892</v>
      </c>
      <c r="M238" s="57">
        <v>2533</v>
      </c>
      <c r="N238" s="61">
        <v>3591</v>
      </c>
      <c r="O238" s="61">
        <v>991</v>
      </c>
      <c r="Q238" s="62">
        <f t="shared" si="56"/>
        <v>-5.1930758988015982E-2</v>
      </c>
      <c r="R238" s="63">
        <f t="shared" si="57"/>
        <v>-0.13213050993949871</v>
      </c>
      <c r="S238" s="73">
        <f t="shared" si="60"/>
        <v>-0.14058355437665782</v>
      </c>
      <c r="T238" s="73">
        <f t="shared" si="61"/>
        <v>-0.1056241426611797</v>
      </c>
      <c r="U238" s="73">
        <f t="shared" si="62"/>
        <v>0.37691717791411045</v>
      </c>
      <c r="V238" s="73">
        <f t="shared" si="54"/>
        <v>-9.5357142857142863E-2</v>
      </c>
      <c r="W238" s="73">
        <f t="shared" si="55"/>
        <v>0.23148148148148148</v>
      </c>
      <c r="Y238" s="74">
        <v>0</v>
      </c>
      <c r="Z238" s="75">
        <v>0</v>
      </c>
      <c r="AA238" s="76">
        <v>0</v>
      </c>
      <c r="AB238" s="74">
        <v>0</v>
      </c>
      <c r="AC238" s="75">
        <v>0</v>
      </c>
      <c r="AD238" s="76">
        <v>0</v>
      </c>
      <c r="AE238" s="77">
        <v>0</v>
      </c>
      <c r="AF238" s="76">
        <v>0</v>
      </c>
      <c r="AG238" s="57">
        <v>2533</v>
      </c>
      <c r="AH238" s="78"/>
      <c r="AI238" s="62" t="str">
        <f t="shared" si="63"/>
        <v/>
      </c>
      <c r="AJ238" s="63"/>
      <c r="AK238" s="71" t="str">
        <f t="shared" si="58"/>
        <v/>
      </c>
      <c r="AL238" s="72" t="str">
        <f t="shared" si="59"/>
        <v/>
      </c>
      <c r="AM238" s="79" t="str">
        <f t="shared" si="64"/>
        <v/>
      </c>
      <c r="AN238" s="79" t="str">
        <f t="shared" si="64"/>
        <v/>
      </c>
      <c r="AO238" s="80" t="str">
        <f t="shared" si="64"/>
        <v/>
      </c>
    </row>
    <row r="239" spans="1:41">
      <c r="A239" s="152"/>
      <c r="B239" s="111" t="s">
        <v>357</v>
      </c>
      <c r="C239" s="154"/>
      <c r="D239" s="82" t="s">
        <v>358</v>
      </c>
      <c r="E239" s="58">
        <v>2427</v>
      </c>
      <c r="F239" s="56">
        <v>2440</v>
      </c>
      <c r="G239" s="57">
        <v>2378</v>
      </c>
      <c r="H239" s="58">
        <v>2119</v>
      </c>
      <c r="I239" s="56">
        <v>2414</v>
      </c>
      <c r="J239" s="59">
        <v>2139</v>
      </c>
      <c r="K239" s="60">
        <v>1894</v>
      </c>
      <c r="L239" s="57">
        <v>2406</v>
      </c>
      <c r="M239" s="57">
        <v>1818</v>
      </c>
      <c r="N239" s="61">
        <v>2191</v>
      </c>
      <c r="O239" s="61">
        <v>501</v>
      </c>
      <c r="Q239" s="62">
        <f t="shared" si="56"/>
        <v>-7.9089026915113866E-2</v>
      </c>
      <c r="R239" s="63">
        <f t="shared" si="57"/>
        <v>-8.3033573141486808E-2</v>
      </c>
      <c r="S239" s="73">
        <f t="shared" si="60"/>
        <v>-0.12690564482900701</v>
      </c>
      <c r="T239" s="73">
        <f t="shared" si="61"/>
        <v>-0.10618216139688533</v>
      </c>
      <c r="U239" s="73">
        <f t="shared" si="62"/>
        <v>0.15681098204857444</v>
      </c>
      <c r="V239" s="73">
        <f t="shared" si="54"/>
        <v>-0.15007012622720897</v>
      </c>
      <c r="W239" s="73">
        <f t="shared" si="55"/>
        <v>3.3978291647003306E-2</v>
      </c>
      <c r="Y239" s="74">
        <v>2471</v>
      </c>
      <c r="Z239" s="75">
        <v>2211</v>
      </c>
      <c r="AA239" s="76">
        <v>2233</v>
      </c>
      <c r="AB239" s="74">
        <v>2412</v>
      </c>
      <c r="AC239" s="75">
        <v>2923</v>
      </c>
      <c r="AD239" s="76">
        <v>2675</v>
      </c>
      <c r="AE239" s="77">
        <v>2318</v>
      </c>
      <c r="AF239" s="76">
        <v>2203</v>
      </c>
      <c r="AG239" s="57">
        <v>1818</v>
      </c>
      <c r="AH239" s="78"/>
      <c r="AI239" s="62">
        <f t="shared" si="63"/>
        <v>0.15835140997830802</v>
      </c>
      <c r="AJ239" s="63"/>
      <c r="AK239" s="71">
        <f t="shared" si="58"/>
        <v>-9.6317280453257784E-2</v>
      </c>
      <c r="AL239" s="72">
        <f t="shared" si="59"/>
        <v>0.10903814262023218</v>
      </c>
      <c r="AM239" s="79">
        <f t="shared" si="64"/>
        <v>-2.387697288547147E-2</v>
      </c>
      <c r="AN239" s="79">
        <f t="shared" si="64"/>
        <v>0.32202623247399365</v>
      </c>
      <c r="AO239" s="80">
        <f t="shared" si="64"/>
        <v>0.19793999104343932</v>
      </c>
    </row>
    <row r="240" spans="1:41">
      <c r="A240" s="152"/>
      <c r="B240" s="111" t="s">
        <v>359</v>
      </c>
      <c r="C240" s="154"/>
      <c r="D240" s="82" t="s">
        <v>360</v>
      </c>
      <c r="E240" s="58">
        <v>2842</v>
      </c>
      <c r="F240" s="56">
        <v>2985</v>
      </c>
      <c r="G240" s="57">
        <v>2905</v>
      </c>
      <c r="H240" s="58">
        <v>2971</v>
      </c>
      <c r="I240" s="56">
        <v>3363</v>
      </c>
      <c r="J240" s="59">
        <v>3091</v>
      </c>
      <c r="K240" s="60">
        <v>2772</v>
      </c>
      <c r="L240" s="57">
        <v>2289</v>
      </c>
      <c r="M240" s="57">
        <v>2282</v>
      </c>
      <c r="N240" s="61">
        <v>1482</v>
      </c>
      <c r="O240" s="61">
        <v>0</v>
      </c>
      <c r="Q240" s="62">
        <f t="shared" si="56"/>
        <v>7.9363261566651397E-2</v>
      </c>
      <c r="R240" s="63">
        <f t="shared" si="57"/>
        <v>-0.22090185676392574</v>
      </c>
      <c r="S240" s="73">
        <f t="shared" si="60"/>
        <v>4.5390570021111895E-2</v>
      </c>
      <c r="T240" s="73">
        <f t="shared" si="61"/>
        <v>-6.6980814540558736E-2</v>
      </c>
      <c r="U240" s="73">
        <f t="shared" si="62"/>
        <v>-0.46536796536796537</v>
      </c>
      <c r="V240" s="73">
        <f t="shared" si="54"/>
        <v>-0.26172759624716918</v>
      </c>
      <c r="W240" s="73">
        <f t="shared" si="55"/>
        <v>-0.5011780545270953</v>
      </c>
      <c r="Y240" s="74">
        <v>2079</v>
      </c>
      <c r="Z240" s="75">
        <v>2379</v>
      </c>
      <c r="AA240" s="76">
        <v>3230</v>
      </c>
      <c r="AB240" s="74">
        <v>2906</v>
      </c>
      <c r="AC240" s="75">
        <v>3376</v>
      </c>
      <c r="AD240" s="76">
        <v>3030</v>
      </c>
      <c r="AE240" s="77">
        <v>2623</v>
      </c>
      <c r="AF240" s="76">
        <v>2785</v>
      </c>
      <c r="AG240" s="57">
        <v>2282</v>
      </c>
      <c r="AH240" s="78"/>
      <c r="AI240" s="62">
        <f t="shared" si="63"/>
        <v>0.21123829344432882</v>
      </c>
      <c r="AJ240" s="63"/>
      <c r="AK240" s="71">
        <f t="shared" si="58"/>
        <v>0.55363155363155359</v>
      </c>
      <c r="AL240" s="72">
        <f t="shared" si="59"/>
        <v>4.2670337233310394E-2</v>
      </c>
      <c r="AM240" s="79">
        <f t="shared" si="64"/>
        <v>0.3977873977873978</v>
      </c>
      <c r="AN240" s="79">
        <f t="shared" si="64"/>
        <v>0.41908364859184533</v>
      </c>
      <c r="AO240" s="80">
        <f t="shared" si="64"/>
        <v>-6.1919504643962849E-2</v>
      </c>
    </row>
    <row r="241" spans="1:41">
      <c r="A241" s="152"/>
      <c r="B241" s="140" t="s">
        <v>361</v>
      </c>
      <c r="C241" s="154"/>
      <c r="D241" s="82" t="s">
        <v>362</v>
      </c>
      <c r="E241" s="58">
        <v>3508</v>
      </c>
      <c r="F241" s="56">
        <v>3446</v>
      </c>
      <c r="G241" s="57">
        <v>3780</v>
      </c>
      <c r="H241" s="58">
        <v>3406</v>
      </c>
      <c r="I241" s="56">
        <v>5919</v>
      </c>
      <c r="J241" s="59">
        <v>4221</v>
      </c>
      <c r="K241" s="60">
        <v>3649</v>
      </c>
      <c r="L241" s="57">
        <v>3662</v>
      </c>
      <c r="M241" s="57">
        <v>3625</v>
      </c>
      <c r="N241" s="61">
        <v>4369</v>
      </c>
      <c r="O241" s="61">
        <v>746</v>
      </c>
      <c r="Q241" s="62">
        <f t="shared" si="56"/>
        <v>0.26197130613005404</v>
      </c>
      <c r="R241" s="63">
        <f t="shared" si="57"/>
        <v>-0.19267680496087405</v>
      </c>
      <c r="S241" s="73">
        <f t="shared" si="60"/>
        <v>-2.9076396807297605E-2</v>
      </c>
      <c r="T241" s="73">
        <f t="shared" si="61"/>
        <v>7.1344685848502648E-2</v>
      </c>
      <c r="U241" s="73">
        <f t="shared" si="62"/>
        <v>0.19731433269388873</v>
      </c>
      <c r="V241" s="73">
        <f t="shared" si="54"/>
        <v>-0.14119876806443971</v>
      </c>
      <c r="W241" s="73">
        <f t="shared" si="55"/>
        <v>0.2827363476218438</v>
      </c>
      <c r="Y241" s="74">
        <v>0</v>
      </c>
      <c r="Z241" s="75">
        <v>0</v>
      </c>
      <c r="AA241" s="76">
        <v>0</v>
      </c>
      <c r="AB241" s="74">
        <v>0</v>
      </c>
      <c r="AC241" s="75">
        <v>0</v>
      </c>
      <c r="AD241" s="76">
        <v>0</v>
      </c>
      <c r="AE241" s="77">
        <v>0</v>
      </c>
      <c r="AF241" s="76">
        <v>0</v>
      </c>
      <c r="AG241" s="57">
        <v>3625</v>
      </c>
      <c r="AH241" s="78"/>
      <c r="AI241" s="62" t="str">
        <f t="shared" si="63"/>
        <v/>
      </c>
      <c r="AJ241" s="63"/>
      <c r="AK241" s="71" t="str">
        <f t="shared" si="58"/>
        <v/>
      </c>
      <c r="AL241" s="72" t="str">
        <f t="shared" si="59"/>
        <v/>
      </c>
      <c r="AM241" s="79" t="str">
        <f t="shared" si="64"/>
        <v/>
      </c>
      <c r="AN241" s="79" t="str">
        <f t="shared" si="64"/>
        <v/>
      </c>
      <c r="AO241" s="80" t="str">
        <f t="shared" si="64"/>
        <v/>
      </c>
    </row>
    <row r="242" spans="1:41">
      <c r="A242" s="152"/>
      <c r="B242" s="141"/>
      <c r="C242" s="154"/>
      <c r="D242" s="82" t="s">
        <v>363</v>
      </c>
      <c r="E242" s="58">
        <v>1636</v>
      </c>
      <c r="F242" s="56">
        <v>1785</v>
      </c>
      <c r="G242" s="57">
        <v>2202</v>
      </c>
      <c r="H242" s="58">
        <v>1852</v>
      </c>
      <c r="I242" s="56">
        <v>2286</v>
      </c>
      <c r="J242" s="59">
        <v>1815</v>
      </c>
      <c r="K242" s="60">
        <v>1504</v>
      </c>
      <c r="L242" s="57">
        <v>1704</v>
      </c>
      <c r="M242" s="57">
        <v>1816</v>
      </c>
      <c r="N242" s="61">
        <v>2039</v>
      </c>
      <c r="O242" s="61">
        <v>405</v>
      </c>
      <c r="Q242" s="62">
        <f t="shared" si="56"/>
        <v>5.8687533345189398E-2</v>
      </c>
      <c r="R242" s="63">
        <f t="shared" si="57"/>
        <v>-0.15605577019989922</v>
      </c>
      <c r="S242" s="73">
        <f t="shared" si="60"/>
        <v>0.13202933985330073</v>
      </c>
      <c r="T242" s="73">
        <f t="shared" si="61"/>
        <v>-0.18790496760259179</v>
      </c>
      <c r="U242" s="73">
        <f t="shared" si="62"/>
        <v>0.35571808510638298</v>
      </c>
      <c r="V242" s="73">
        <f t="shared" si="54"/>
        <v>5.5096418732782364E-4</v>
      </c>
      <c r="W242" s="73">
        <f t="shared" si="55"/>
        <v>0.1009719222462203</v>
      </c>
      <c r="Y242" s="74">
        <v>0</v>
      </c>
      <c r="Z242" s="75">
        <v>0</v>
      </c>
      <c r="AA242" s="76">
        <v>0</v>
      </c>
      <c r="AB242" s="74">
        <v>0</v>
      </c>
      <c r="AC242" s="75">
        <v>0</v>
      </c>
      <c r="AD242" s="76">
        <v>0</v>
      </c>
      <c r="AE242" s="77">
        <v>0</v>
      </c>
      <c r="AF242" s="76">
        <v>0</v>
      </c>
      <c r="AG242" s="57">
        <v>1816</v>
      </c>
      <c r="AH242" s="78"/>
      <c r="AI242" s="62" t="str">
        <f t="shared" si="63"/>
        <v/>
      </c>
      <c r="AJ242" s="63"/>
      <c r="AK242" s="71" t="str">
        <f t="shared" si="58"/>
        <v/>
      </c>
      <c r="AL242" s="72" t="str">
        <f t="shared" si="59"/>
        <v/>
      </c>
      <c r="AM242" s="79" t="str">
        <f t="shared" si="64"/>
        <v/>
      </c>
      <c r="AN242" s="79" t="str">
        <f t="shared" si="64"/>
        <v/>
      </c>
      <c r="AO242" s="80" t="str">
        <f t="shared" si="64"/>
        <v/>
      </c>
    </row>
    <row r="243" spans="1:41">
      <c r="A243" s="152"/>
      <c r="B243" s="142"/>
      <c r="C243" s="154"/>
      <c r="D243" s="82" t="s">
        <v>364</v>
      </c>
      <c r="E243" s="58">
        <v>4439</v>
      </c>
      <c r="F243" s="56">
        <v>4278</v>
      </c>
      <c r="G243" s="57">
        <v>6602</v>
      </c>
      <c r="H243" s="58">
        <v>5963</v>
      </c>
      <c r="I243" s="56">
        <v>8710</v>
      </c>
      <c r="J243" s="59">
        <v>5221</v>
      </c>
      <c r="K243" s="60">
        <v>5203</v>
      </c>
      <c r="L243" s="57">
        <v>4141</v>
      </c>
      <c r="M243" s="57">
        <v>4902</v>
      </c>
      <c r="N243" s="61">
        <v>2184</v>
      </c>
      <c r="O243" s="61">
        <v>784</v>
      </c>
      <c r="Q243" s="62">
        <f t="shared" si="56"/>
        <v>0.29864873686271948</v>
      </c>
      <c r="R243" s="63">
        <f t="shared" si="57"/>
        <v>-0.28390469488287928</v>
      </c>
      <c r="S243" s="73">
        <f t="shared" si="60"/>
        <v>0.3433205676954269</v>
      </c>
      <c r="T243" s="73">
        <f t="shared" si="61"/>
        <v>-0.12745262451786013</v>
      </c>
      <c r="U243" s="73">
        <f t="shared" si="62"/>
        <v>-0.58024216798001149</v>
      </c>
      <c r="V243" s="73">
        <f t="shared" si="54"/>
        <v>-6.1099406244014554E-2</v>
      </c>
      <c r="W243" s="73">
        <f t="shared" si="55"/>
        <v>-0.63374140533288614</v>
      </c>
      <c r="Y243" s="74">
        <v>6553</v>
      </c>
      <c r="Z243" s="75">
        <v>5184</v>
      </c>
      <c r="AA243" s="76">
        <v>6829</v>
      </c>
      <c r="AB243" s="74">
        <v>6173</v>
      </c>
      <c r="AC243" s="75">
        <v>8437</v>
      </c>
      <c r="AD243" s="76">
        <v>5476</v>
      </c>
      <c r="AE243" s="77">
        <v>13809</v>
      </c>
      <c r="AF243" s="76">
        <v>4947</v>
      </c>
      <c r="AG243" s="57">
        <v>4902</v>
      </c>
      <c r="AH243" s="78"/>
      <c r="AI243" s="62">
        <f t="shared" si="63"/>
        <v>8.1870085101798981E-2</v>
      </c>
      <c r="AJ243" s="63"/>
      <c r="AK243" s="71">
        <f t="shared" si="58"/>
        <v>4.2118113840988861E-2</v>
      </c>
      <c r="AL243" s="72">
        <f t="shared" si="59"/>
        <v>-0.11291106431232788</v>
      </c>
      <c r="AM243" s="79">
        <f t="shared" si="64"/>
        <v>-5.7988707462231039E-2</v>
      </c>
      <c r="AN243" s="79">
        <f t="shared" si="64"/>
        <v>0.62750771604938271</v>
      </c>
      <c r="AO243" s="80">
        <f t="shared" si="64"/>
        <v>-0.19812564065016841</v>
      </c>
    </row>
    <row r="244" spans="1:41">
      <c r="A244" s="152"/>
      <c r="B244" s="111" t="s">
        <v>365</v>
      </c>
      <c r="C244" s="154"/>
      <c r="D244" s="82" t="s">
        <v>366</v>
      </c>
      <c r="E244" s="58">
        <v>2448</v>
      </c>
      <c r="F244" s="56">
        <v>2243</v>
      </c>
      <c r="G244" s="57">
        <v>2391</v>
      </c>
      <c r="H244" s="58">
        <v>2069</v>
      </c>
      <c r="I244" s="56">
        <v>2818</v>
      </c>
      <c r="J244" s="59">
        <v>2598</v>
      </c>
      <c r="K244" s="60">
        <v>2100</v>
      </c>
      <c r="L244" s="57">
        <v>1738</v>
      </c>
      <c r="M244" s="57">
        <v>1844</v>
      </c>
      <c r="N244" s="61">
        <v>2156</v>
      </c>
      <c r="O244" s="61">
        <v>553</v>
      </c>
      <c r="Q244" s="62">
        <f t="shared" si="56"/>
        <v>5.690482914430952E-2</v>
      </c>
      <c r="R244" s="63">
        <f t="shared" si="57"/>
        <v>-0.24088176352705412</v>
      </c>
      <c r="S244" s="73">
        <f t="shared" si="60"/>
        <v>-0.1548202614379085</v>
      </c>
      <c r="T244" s="73">
        <f t="shared" si="61"/>
        <v>1.4983083615273078E-2</v>
      </c>
      <c r="U244" s="73">
        <f t="shared" si="62"/>
        <v>2.6666666666666668E-2</v>
      </c>
      <c r="V244" s="73">
        <f t="shared" si="54"/>
        <v>-0.29022324865280985</v>
      </c>
      <c r="W244" s="73">
        <f t="shared" si="55"/>
        <v>4.204929917834703E-2</v>
      </c>
      <c r="Y244" s="74">
        <v>0</v>
      </c>
      <c r="Z244" s="75">
        <v>0</v>
      </c>
      <c r="AA244" s="76">
        <v>0</v>
      </c>
      <c r="AB244" s="74">
        <v>0</v>
      </c>
      <c r="AC244" s="75">
        <v>0</v>
      </c>
      <c r="AD244" s="76">
        <v>0</v>
      </c>
      <c r="AE244" s="77">
        <v>0</v>
      </c>
      <c r="AF244" s="76">
        <v>0</v>
      </c>
      <c r="AG244" s="57">
        <v>1844</v>
      </c>
      <c r="AH244" s="78"/>
      <c r="AI244" s="62" t="str">
        <f t="shared" si="63"/>
        <v/>
      </c>
      <c r="AJ244" s="63"/>
      <c r="AK244" s="71" t="str">
        <f t="shared" si="58"/>
        <v/>
      </c>
      <c r="AL244" s="72" t="str">
        <f t="shared" si="59"/>
        <v/>
      </c>
      <c r="AM244" s="79" t="str">
        <f t="shared" si="64"/>
        <v/>
      </c>
      <c r="AN244" s="79" t="str">
        <f t="shared" si="64"/>
        <v/>
      </c>
      <c r="AO244" s="80" t="str">
        <f t="shared" si="64"/>
        <v/>
      </c>
    </row>
    <row r="245" spans="1:41">
      <c r="A245" s="152"/>
      <c r="B245" s="140" t="s">
        <v>367</v>
      </c>
      <c r="C245" s="154"/>
      <c r="D245" s="82" t="s">
        <v>368</v>
      </c>
      <c r="E245" s="58">
        <v>6079</v>
      </c>
      <c r="F245" s="56">
        <v>5747</v>
      </c>
      <c r="G245" s="57">
        <v>5838</v>
      </c>
      <c r="H245" s="58">
        <v>6350</v>
      </c>
      <c r="I245" s="56">
        <v>8768</v>
      </c>
      <c r="J245" s="59">
        <v>4191</v>
      </c>
      <c r="K245" s="60">
        <v>4629</v>
      </c>
      <c r="L245" s="57">
        <v>3896</v>
      </c>
      <c r="M245" s="57">
        <v>4364</v>
      </c>
      <c r="N245" s="61">
        <v>2330</v>
      </c>
      <c r="O245" s="61">
        <v>1332</v>
      </c>
      <c r="Q245" s="62">
        <f t="shared" si="56"/>
        <v>9.3127264492753617E-2</v>
      </c>
      <c r="R245" s="63">
        <f t="shared" si="57"/>
        <v>-0.33248744108964734</v>
      </c>
      <c r="S245" s="73">
        <f t="shared" si="60"/>
        <v>4.4579700608652739E-2</v>
      </c>
      <c r="T245" s="73">
        <f t="shared" si="61"/>
        <v>-0.27102362204724412</v>
      </c>
      <c r="U245" s="73">
        <f t="shared" si="62"/>
        <v>-0.49665154461006694</v>
      </c>
      <c r="V245" s="73">
        <f t="shared" si="54"/>
        <v>4.1278931042710569E-2</v>
      </c>
      <c r="W245" s="73">
        <f t="shared" si="55"/>
        <v>-0.63307086614173225</v>
      </c>
      <c r="Y245" s="74">
        <v>8279</v>
      </c>
      <c r="Z245" s="75">
        <v>6016</v>
      </c>
      <c r="AA245" s="76">
        <v>6040</v>
      </c>
      <c r="AB245" s="74">
        <v>7139</v>
      </c>
      <c r="AC245" s="75">
        <v>754524</v>
      </c>
      <c r="AD245" s="76">
        <v>234118</v>
      </c>
      <c r="AE245" s="77">
        <v>8838</v>
      </c>
      <c r="AF245" s="76">
        <v>475704</v>
      </c>
      <c r="AG245" s="57">
        <v>4364</v>
      </c>
      <c r="AH245" s="78"/>
      <c r="AI245" s="62">
        <f t="shared" si="63"/>
        <v>47.968822227686253</v>
      </c>
      <c r="AJ245" s="63"/>
      <c r="AK245" s="71">
        <f t="shared" si="58"/>
        <v>-0.27044329025244596</v>
      </c>
      <c r="AL245" s="72">
        <f t="shared" si="59"/>
        <v>31.794228883597142</v>
      </c>
      <c r="AM245" s="79">
        <f t="shared" si="64"/>
        <v>-0.13769778958811452</v>
      </c>
      <c r="AN245" s="79">
        <f t="shared" si="64"/>
        <v>124.41954787234043</v>
      </c>
      <c r="AO245" s="80">
        <f t="shared" si="64"/>
        <v>37.761258278145696</v>
      </c>
    </row>
    <row r="246" spans="1:41">
      <c r="A246" s="152"/>
      <c r="B246" s="141"/>
      <c r="C246" s="154"/>
      <c r="D246" s="82" t="s">
        <v>369</v>
      </c>
      <c r="E246" s="58">
        <v>4529</v>
      </c>
      <c r="F246" s="56">
        <v>3698</v>
      </c>
      <c r="G246" s="57">
        <v>4501</v>
      </c>
      <c r="H246" s="58">
        <v>3926</v>
      </c>
      <c r="I246" s="56">
        <v>6799</v>
      </c>
      <c r="J246" s="59">
        <v>4847</v>
      </c>
      <c r="K246" s="60">
        <v>3035</v>
      </c>
      <c r="L246" s="57">
        <v>3312</v>
      </c>
      <c r="M246" s="57">
        <v>3027</v>
      </c>
      <c r="N246" s="61">
        <v>3634</v>
      </c>
      <c r="O246" s="61">
        <v>841</v>
      </c>
      <c r="Q246" s="62">
        <f t="shared" si="56"/>
        <v>0.22344437460716529</v>
      </c>
      <c r="R246" s="63">
        <f t="shared" si="57"/>
        <v>-0.39802209093244284</v>
      </c>
      <c r="S246" s="73">
        <f t="shared" si="60"/>
        <v>-0.13314197394568336</v>
      </c>
      <c r="T246" s="73">
        <f t="shared" si="61"/>
        <v>-0.22694854814060111</v>
      </c>
      <c r="U246" s="73">
        <f t="shared" si="62"/>
        <v>0.19736408566721581</v>
      </c>
      <c r="V246" s="73">
        <f t="shared" si="54"/>
        <v>-0.37548999381060449</v>
      </c>
      <c r="W246" s="73">
        <f t="shared" si="55"/>
        <v>-7.4375955170657163E-2</v>
      </c>
      <c r="Y246" s="74">
        <v>4715</v>
      </c>
      <c r="Z246" s="75">
        <v>4011</v>
      </c>
      <c r="AA246" s="76">
        <v>4847</v>
      </c>
      <c r="AB246" s="74">
        <v>4446</v>
      </c>
      <c r="AC246" s="75">
        <v>6730</v>
      </c>
      <c r="AD246" s="76">
        <v>3999</v>
      </c>
      <c r="AE246" s="77">
        <v>3865</v>
      </c>
      <c r="AF246" s="76">
        <v>4239</v>
      </c>
      <c r="AG246" s="57">
        <v>3027</v>
      </c>
      <c r="AH246" s="78"/>
      <c r="AI246" s="62">
        <f t="shared" si="63"/>
        <v>0.11802843881234805</v>
      </c>
      <c r="AJ246" s="63"/>
      <c r="AK246" s="71">
        <f t="shared" si="58"/>
        <v>2.7995758218451749E-2</v>
      </c>
      <c r="AL246" s="72">
        <f t="shared" si="59"/>
        <v>-0.10053981106612686</v>
      </c>
      <c r="AM246" s="79">
        <f t="shared" si="64"/>
        <v>-5.7051961823966067E-2</v>
      </c>
      <c r="AN246" s="79">
        <f t="shared" si="64"/>
        <v>0.67788581401146841</v>
      </c>
      <c r="AO246" s="80">
        <f t="shared" si="64"/>
        <v>-0.1749535795337322</v>
      </c>
    </row>
    <row r="247" spans="1:41">
      <c r="A247" s="152"/>
      <c r="B247" s="141"/>
      <c r="C247" s="154"/>
      <c r="D247" s="82" t="s">
        <v>370</v>
      </c>
      <c r="E247" s="58">
        <v>0</v>
      </c>
      <c r="F247" s="56">
        <v>0</v>
      </c>
      <c r="G247" s="57">
        <v>0</v>
      </c>
      <c r="H247" s="58">
        <v>7997</v>
      </c>
      <c r="I247" s="56">
        <v>12474</v>
      </c>
      <c r="J247" s="59">
        <v>3652</v>
      </c>
      <c r="K247" s="60">
        <v>6939</v>
      </c>
      <c r="L247" s="57">
        <v>3691</v>
      </c>
      <c r="M247" s="57">
        <v>0</v>
      </c>
      <c r="N247" s="61">
        <v>3732</v>
      </c>
      <c r="O247" s="61">
        <v>1669</v>
      </c>
      <c r="Q247" s="62" t="str">
        <f t="shared" si="56"/>
        <v/>
      </c>
      <c r="R247" s="63">
        <f t="shared" si="57"/>
        <v>-0.55934170708452513</v>
      </c>
      <c r="S247" s="73" t="str">
        <f t="shared" si="60"/>
        <v/>
      </c>
      <c r="T247" s="73">
        <f t="shared" si="61"/>
        <v>-0.132299612354633</v>
      </c>
      <c r="U247" s="73">
        <f t="shared" si="62"/>
        <v>-0.46217034154777348</v>
      </c>
      <c r="V247" s="73">
        <f t="shared" si="54"/>
        <v>-1</v>
      </c>
      <c r="W247" s="73">
        <f t="shared" si="55"/>
        <v>-0.53332499687382773</v>
      </c>
      <c r="Y247" s="74">
        <v>4870</v>
      </c>
      <c r="Z247" s="75">
        <v>4048</v>
      </c>
      <c r="AA247" s="76">
        <v>5922</v>
      </c>
      <c r="AB247" s="74">
        <v>4672</v>
      </c>
      <c r="AC247" s="75">
        <v>8580</v>
      </c>
      <c r="AD247" s="76">
        <v>5378</v>
      </c>
      <c r="AE247" s="77">
        <v>4534</v>
      </c>
      <c r="AF247" s="76">
        <v>4665</v>
      </c>
      <c r="AG247" s="57">
        <v>0</v>
      </c>
      <c r="AH247" s="78"/>
      <c r="AI247" s="62">
        <f t="shared" si="63"/>
        <v>0.25539083557951481</v>
      </c>
      <c r="AJ247" s="63"/>
      <c r="AK247" s="71">
        <f t="shared" si="58"/>
        <v>0.2160164271047228</v>
      </c>
      <c r="AL247" s="72">
        <f t="shared" si="59"/>
        <v>0.15111301369863014</v>
      </c>
      <c r="AM247" s="79">
        <f t="shared" si="64"/>
        <v>-4.0657084188911702E-2</v>
      </c>
      <c r="AN247" s="79">
        <f t="shared" si="64"/>
        <v>1.1195652173913044</v>
      </c>
      <c r="AO247" s="80">
        <f t="shared" si="64"/>
        <v>-9.1860857818304623E-2</v>
      </c>
    </row>
    <row r="248" spans="1:41">
      <c r="A248" s="152"/>
      <c r="B248" s="141"/>
      <c r="C248" s="154"/>
      <c r="D248" s="82" t="s">
        <v>371</v>
      </c>
      <c r="E248" s="58">
        <v>3827</v>
      </c>
      <c r="F248" s="56">
        <v>3613</v>
      </c>
      <c r="G248" s="57">
        <v>4541</v>
      </c>
      <c r="H248" s="58">
        <v>4414</v>
      </c>
      <c r="I248" s="56">
        <v>7225</v>
      </c>
      <c r="J248" s="59">
        <v>3259</v>
      </c>
      <c r="K248" s="60">
        <v>3707</v>
      </c>
      <c r="L248" s="57">
        <v>3325</v>
      </c>
      <c r="M248" s="57">
        <v>3055</v>
      </c>
      <c r="N248" s="61">
        <v>4474</v>
      </c>
      <c r="O248" s="61">
        <v>442</v>
      </c>
      <c r="Q248" s="62">
        <f t="shared" si="56"/>
        <v>0.2434688256405976</v>
      </c>
      <c r="R248" s="63">
        <f t="shared" si="57"/>
        <v>-0.32292925224862395</v>
      </c>
      <c r="S248" s="73">
        <f t="shared" si="60"/>
        <v>0.15338385158087275</v>
      </c>
      <c r="T248" s="73">
        <f t="shared" si="61"/>
        <v>-0.16017217942908926</v>
      </c>
      <c r="U248" s="73">
        <f t="shared" si="62"/>
        <v>0.2069058537901268</v>
      </c>
      <c r="V248" s="73">
        <f t="shared" si="54"/>
        <v>-6.2595888309297326E-2</v>
      </c>
      <c r="W248" s="73">
        <f t="shared" si="55"/>
        <v>1.359311282283643E-2</v>
      </c>
      <c r="Y248" s="74">
        <v>5025</v>
      </c>
      <c r="Z248" s="75">
        <v>4634</v>
      </c>
      <c r="AA248" s="76">
        <v>5527</v>
      </c>
      <c r="AB248" s="74">
        <v>5661</v>
      </c>
      <c r="AC248" s="75">
        <v>8128</v>
      </c>
      <c r="AD248" s="76">
        <v>5307</v>
      </c>
      <c r="AE248" s="77">
        <v>4436</v>
      </c>
      <c r="AF248" s="76">
        <v>4688</v>
      </c>
      <c r="AG248" s="57">
        <v>3055</v>
      </c>
      <c r="AH248" s="78"/>
      <c r="AI248" s="62">
        <f t="shared" si="63"/>
        <v>0.25747398920057946</v>
      </c>
      <c r="AJ248" s="63"/>
      <c r="AK248" s="71">
        <f t="shared" si="58"/>
        <v>9.9900497512437805E-2</v>
      </c>
      <c r="AL248" s="72">
        <f t="shared" si="59"/>
        <v>-6.2533121356650762E-2</v>
      </c>
      <c r="AM248" s="79">
        <f t="shared" si="64"/>
        <v>0.12656716417910449</v>
      </c>
      <c r="AN248" s="79">
        <f t="shared" si="64"/>
        <v>0.75399223133362103</v>
      </c>
      <c r="AO248" s="80">
        <f t="shared" si="64"/>
        <v>-3.9804595621494479E-2</v>
      </c>
    </row>
    <row r="249" spans="1:41">
      <c r="A249" s="152"/>
      <c r="B249" s="141"/>
      <c r="C249" s="154"/>
      <c r="D249" s="82" t="s">
        <v>372</v>
      </c>
      <c r="E249" s="58">
        <v>866</v>
      </c>
      <c r="F249" s="56">
        <v>1000</v>
      </c>
      <c r="G249" s="57">
        <v>1009</v>
      </c>
      <c r="H249" s="58">
        <v>1177</v>
      </c>
      <c r="I249" s="56">
        <v>1139</v>
      </c>
      <c r="J249" s="59">
        <v>1186</v>
      </c>
      <c r="K249" s="60">
        <v>797</v>
      </c>
      <c r="L249" s="57">
        <v>831</v>
      </c>
      <c r="M249" s="57">
        <v>919</v>
      </c>
      <c r="N249" s="61">
        <v>363</v>
      </c>
      <c r="O249" s="61">
        <v>265</v>
      </c>
      <c r="Q249" s="62">
        <f t="shared" si="56"/>
        <v>0.21808695652173912</v>
      </c>
      <c r="R249" s="63">
        <f t="shared" si="57"/>
        <v>-0.27270131353512278</v>
      </c>
      <c r="S249" s="73">
        <f t="shared" si="60"/>
        <v>0.35912240184757505</v>
      </c>
      <c r="T249" s="73">
        <f t="shared" si="61"/>
        <v>-0.32285471537807986</v>
      </c>
      <c r="U249" s="73">
        <f t="shared" si="62"/>
        <v>-0.5445420326223338</v>
      </c>
      <c r="V249" s="73">
        <f t="shared" si="54"/>
        <v>-0.2251264755480607</v>
      </c>
      <c r="W249" s="73">
        <f t="shared" si="55"/>
        <v>-0.69158878504672894</v>
      </c>
      <c r="Y249" s="74">
        <v>1150</v>
      </c>
      <c r="Z249" s="75">
        <v>1175</v>
      </c>
      <c r="AA249" s="76">
        <v>1451</v>
      </c>
      <c r="AB249" s="74">
        <v>839</v>
      </c>
      <c r="AC249" s="75">
        <v>1237</v>
      </c>
      <c r="AD249" s="76">
        <v>1114</v>
      </c>
      <c r="AE249" s="77">
        <v>577</v>
      </c>
      <c r="AF249" s="76">
        <v>575</v>
      </c>
      <c r="AG249" s="57">
        <v>919</v>
      </c>
      <c r="AH249" s="78"/>
      <c r="AI249" s="62">
        <f t="shared" si="63"/>
        <v>-0.1551906779661017</v>
      </c>
      <c r="AJ249" s="63"/>
      <c r="AK249" s="71">
        <f t="shared" si="58"/>
        <v>0.26173913043478259</v>
      </c>
      <c r="AL249" s="72">
        <f t="shared" si="59"/>
        <v>0.32777115613825986</v>
      </c>
      <c r="AM249" s="79">
        <f t="shared" si="64"/>
        <v>-0.27043478260869563</v>
      </c>
      <c r="AN249" s="79">
        <f t="shared" si="64"/>
        <v>5.2765957446808509E-2</v>
      </c>
      <c r="AO249" s="80">
        <f t="shared" si="64"/>
        <v>-0.23225361819434873</v>
      </c>
    </row>
    <row r="250" spans="1:41">
      <c r="A250" s="152"/>
      <c r="B250" s="141"/>
      <c r="C250" s="154"/>
      <c r="D250" s="82" t="s">
        <v>373</v>
      </c>
      <c r="E250" s="58">
        <v>3761</v>
      </c>
      <c r="F250" s="56">
        <v>3208</v>
      </c>
      <c r="G250" s="57">
        <v>2942</v>
      </c>
      <c r="H250" s="58">
        <v>3318</v>
      </c>
      <c r="I250" s="56">
        <v>4089</v>
      </c>
      <c r="J250" s="59">
        <v>3258</v>
      </c>
      <c r="K250" s="60">
        <v>2501</v>
      </c>
      <c r="L250" s="57">
        <v>3372</v>
      </c>
      <c r="M250" s="57">
        <v>3293</v>
      </c>
      <c r="N250" s="61">
        <v>3971</v>
      </c>
      <c r="O250" s="61">
        <v>1023</v>
      </c>
      <c r="Q250" s="62">
        <f t="shared" si="56"/>
        <v>7.6077086065987287E-2</v>
      </c>
      <c r="R250" s="63">
        <f t="shared" si="57"/>
        <v>-0.1405532114392874</v>
      </c>
      <c r="S250" s="73">
        <f t="shared" si="60"/>
        <v>-0.11778782238766286</v>
      </c>
      <c r="T250" s="73">
        <f t="shared" si="61"/>
        <v>-0.2462326702833032</v>
      </c>
      <c r="U250" s="73">
        <f t="shared" si="62"/>
        <v>0.58776489404238308</v>
      </c>
      <c r="V250" s="73">
        <f t="shared" si="54"/>
        <v>1.0742786985880909E-2</v>
      </c>
      <c r="W250" s="73">
        <f t="shared" si="55"/>
        <v>0.1968053044002411</v>
      </c>
      <c r="Y250" s="74">
        <v>3340</v>
      </c>
      <c r="Z250" s="75">
        <v>4067</v>
      </c>
      <c r="AA250" s="76">
        <v>5075</v>
      </c>
      <c r="AB250" s="74">
        <v>4542</v>
      </c>
      <c r="AC250" s="75">
        <v>5442</v>
      </c>
      <c r="AD250" s="76">
        <v>4543</v>
      </c>
      <c r="AE250" s="77">
        <v>2778</v>
      </c>
      <c r="AF250" s="76">
        <v>4076</v>
      </c>
      <c r="AG250" s="57">
        <v>3293</v>
      </c>
      <c r="AH250" s="78"/>
      <c r="AI250" s="62">
        <f t="shared" si="63"/>
        <v>0.16383592373017145</v>
      </c>
      <c r="AJ250" s="63"/>
      <c r="AK250" s="71">
        <f t="shared" si="58"/>
        <v>0.51946107784431139</v>
      </c>
      <c r="AL250" s="72">
        <f t="shared" si="59"/>
        <v>2.2016732716864817E-4</v>
      </c>
      <c r="AM250" s="79">
        <f t="shared" si="64"/>
        <v>0.3598802395209581</v>
      </c>
      <c r="AN250" s="79">
        <f t="shared" si="64"/>
        <v>0.33808704204573398</v>
      </c>
      <c r="AO250" s="80">
        <f t="shared" si="64"/>
        <v>-0.10482758620689656</v>
      </c>
    </row>
    <row r="251" spans="1:41">
      <c r="A251" s="152"/>
      <c r="B251" s="141"/>
      <c r="C251" s="154"/>
      <c r="D251" s="82" t="s">
        <v>374</v>
      </c>
      <c r="E251" s="58">
        <v>13876</v>
      </c>
      <c r="F251" s="56">
        <v>10928</v>
      </c>
      <c r="G251" s="57">
        <v>14753</v>
      </c>
      <c r="H251" s="58">
        <v>12283</v>
      </c>
      <c r="I251" s="56">
        <v>23478</v>
      </c>
      <c r="J251" s="59">
        <v>10187</v>
      </c>
      <c r="K251" s="60">
        <v>8935</v>
      </c>
      <c r="L251" s="57">
        <v>8942</v>
      </c>
      <c r="M251" s="57">
        <v>5097</v>
      </c>
      <c r="N251" s="61">
        <v>8639</v>
      </c>
      <c r="O251" s="61">
        <v>1842</v>
      </c>
      <c r="Q251" s="62">
        <f t="shared" si="56"/>
        <v>0.1615643248982481</v>
      </c>
      <c r="R251" s="63">
        <f t="shared" si="57"/>
        <v>-0.5</v>
      </c>
      <c r="S251" s="73">
        <f t="shared" si="60"/>
        <v>-0.11480253675410781</v>
      </c>
      <c r="T251" s="73">
        <f t="shared" si="61"/>
        <v>-0.27257184726858258</v>
      </c>
      <c r="U251" s="73">
        <f t="shared" si="62"/>
        <v>-3.3128147733631784E-2</v>
      </c>
      <c r="V251" s="73">
        <f t="shared" si="54"/>
        <v>-0.49965642485520761</v>
      </c>
      <c r="W251" s="73">
        <f t="shared" si="55"/>
        <v>-0.29667019457787186</v>
      </c>
      <c r="Y251" s="74">
        <v>13766</v>
      </c>
      <c r="Z251" s="75">
        <v>11170</v>
      </c>
      <c r="AA251" s="76">
        <v>16087</v>
      </c>
      <c r="AB251" s="74">
        <v>13389</v>
      </c>
      <c r="AC251" s="75">
        <v>23855</v>
      </c>
      <c r="AD251" s="76">
        <v>13683</v>
      </c>
      <c r="AE251" s="77">
        <v>11238</v>
      </c>
      <c r="AF251" s="76">
        <v>13203</v>
      </c>
      <c r="AG251" s="57">
        <v>5097</v>
      </c>
      <c r="AH251" s="78"/>
      <c r="AI251" s="62">
        <f t="shared" si="63"/>
        <v>0.24142554176925141</v>
      </c>
      <c r="AJ251" s="63"/>
      <c r="AK251" s="71">
        <f t="shared" si="58"/>
        <v>0.16860380647973267</v>
      </c>
      <c r="AL251" s="72">
        <f t="shared" si="59"/>
        <v>2.1958323997311225E-2</v>
      </c>
      <c r="AM251" s="79">
        <f t="shared" si="64"/>
        <v>-2.7386314107220689E-2</v>
      </c>
      <c r="AN251" s="79">
        <f t="shared" si="64"/>
        <v>1.1356311548791405</v>
      </c>
      <c r="AO251" s="80">
        <f t="shared" si="64"/>
        <v>-0.1494374339528812</v>
      </c>
    </row>
    <row r="252" spans="1:41">
      <c r="A252" s="152"/>
      <c r="B252" s="141"/>
      <c r="C252" s="154"/>
      <c r="D252" s="82" t="s">
        <v>375</v>
      </c>
      <c r="E252" s="58">
        <v>0</v>
      </c>
      <c r="F252" s="56">
        <v>0</v>
      </c>
      <c r="G252" s="57">
        <v>0</v>
      </c>
      <c r="H252" s="58">
        <v>0</v>
      </c>
      <c r="I252" s="56">
        <v>0</v>
      </c>
      <c r="J252" s="59">
        <v>797</v>
      </c>
      <c r="K252" s="60">
        <v>259</v>
      </c>
      <c r="L252" s="57">
        <v>0</v>
      </c>
      <c r="M252" s="57">
        <v>0</v>
      </c>
      <c r="N252" s="61">
        <v>1797</v>
      </c>
      <c r="O252" s="61">
        <v>279</v>
      </c>
      <c r="Q252" s="62" t="str">
        <f t="shared" si="56"/>
        <v/>
      </c>
      <c r="R252" s="63">
        <f t="shared" si="57"/>
        <v>-0.67503136762860727</v>
      </c>
      <c r="S252" s="73" t="str">
        <f t="shared" si="60"/>
        <v/>
      </c>
      <c r="T252" s="73" t="str">
        <f t="shared" si="61"/>
        <v/>
      </c>
      <c r="U252" s="73">
        <f t="shared" si="62"/>
        <v>5.9382239382239383</v>
      </c>
      <c r="V252" s="73">
        <f t="shared" si="54"/>
        <v>-1</v>
      </c>
      <c r="W252" s="73" t="str">
        <f t="shared" si="55"/>
        <v/>
      </c>
      <c r="Y252" s="74">
        <v>3692</v>
      </c>
      <c r="Z252" s="75">
        <v>3469</v>
      </c>
      <c r="AA252" s="76">
        <v>6606</v>
      </c>
      <c r="AB252" s="74">
        <v>5019</v>
      </c>
      <c r="AC252" s="75">
        <v>8435</v>
      </c>
      <c r="AD252" s="76">
        <v>5197</v>
      </c>
      <c r="AE252" s="77">
        <v>4597</v>
      </c>
      <c r="AF252" s="76">
        <v>5776</v>
      </c>
      <c r="AG252" s="57">
        <v>0</v>
      </c>
      <c r="AH252" s="78"/>
      <c r="AI252" s="62">
        <f t="shared" si="63"/>
        <v>0.354761385922859</v>
      </c>
      <c r="AJ252" s="63"/>
      <c r="AK252" s="71">
        <f t="shared" si="58"/>
        <v>0.78927410617551463</v>
      </c>
      <c r="AL252" s="72">
        <f t="shared" si="59"/>
        <v>3.5465232117951787E-2</v>
      </c>
      <c r="AM252" s="79">
        <f t="shared" si="64"/>
        <v>0.35942578548212351</v>
      </c>
      <c r="AN252" s="79">
        <f t="shared" si="64"/>
        <v>1.4315364658402998</v>
      </c>
      <c r="AO252" s="80">
        <f t="shared" si="64"/>
        <v>-0.2132909476233727</v>
      </c>
    </row>
    <row r="253" spans="1:41">
      <c r="A253" s="152"/>
      <c r="B253" s="141"/>
      <c r="C253" s="154"/>
      <c r="D253" s="82" t="s">
        <v>376</v>
      </c>
      <c r="E253" s="58">
        <v>12132</v>
      </c>
      <c r="F253" s="56">
        <v>10123</v>
      </c>
      <c r="G253" s="57">
        <v>12615</v>
      </c>
      <c r="H253" s="58">
        <v>11348</v>
      </c>
      <c r="I253" s="56">
        <v>17440</v>
      </c>
      <c r="J253" s="59">
        <v>9933</v>
      </c>
      <c r="K253" s="60">
        <v>9554</v>
      </c>
      <c r="L253" s="57">
        <v>8559</v>
      </c>
      <c r="M253" s="57">
        <v>10078</v>
      </c>
      <c r="N253" s="61">
        <v>12025</v>
      </c>
      <c r="O253" s="61">
        <v>1983</v>
      </c>
      <c r="Q253" s="62">
        <f t="shared" si="56"/>
        <v>0.11043877258388299</v>
      </c>
      <c r="R253" s="63">
        <f t="shared" si="57"/>
        <v>-0.27194545595413344</v>
      </c>
      <c r="S253" s="73">
        <f t="shared" si="60"/>
        <v>-6.4622485987471154E-2</v>
      </c>
      <c r="T253" s="73">
        <f t="shared" si="61"/>
        <v>-0.15808953119492422</v>
      </c>
      <c r="U253" s="73">
        <f t="shared" si="62"/>
        <v>0.25863512664852417</v>
      </c>
      <c r="V253" s="73">
        <f t="shared" si="54"/>
        <v>1.4597805295479714E-2</v>
      </c>
      <c r="W253" s="73">
        <f t="shared" si="55"/>
        <v>5.9658089531194926E-2</v>
      </c>
      <c r="Y253" s="74">
        <v>12499</v>
      </c>
      <c r="Z253" s="75">
        <v>11149</v>
      </c>
      <c r="AA253" s="76">
        <v>13964</v>
      </c>
      <c r="AB253" s="74">
        <v>11186</v>
      </c>
      <c r="AC253" s="75">
        <v>19360</v>
      </c>
      <c r="AD253" s="76">
        <v>11236</v>
      </c>
      <c r="AE253" s="77">
        <v>9748</v>
      </c>
      <c r="AF253" s="76">
        <v>11360</v>
      </c>
      <c r="AG253" s="57">
        <v>10078</v>
      </c>
      <c r="AH253" s="78"/>
      <c r="AI253" s="62">
        <f t="shared" si="63"/>
        <v>0.11086887163671169</v>
      </c>
      <c r="AJ253" s="63"/>
      <c r="AK253" s="71">
        <f t="shared" si="58"/>
        <v>0.11720937675014001</v>
      </c>
      <c r="AL253" s="72">
        <f t="shared" si="59"/>
        <v>4.469873055605221E-3</v>
      </c>
      <c r="AM253" s="79">
        <f t="shared" si="64"/>
        <v>-0.10504840387230978</v>
      </c>
      <c r="AN253" s="79">
        <f t="shared" si="64"/>
        <v>0.73647860794690112</v>
      </c>
      <c r="AO253" s="80">
        <f t="shared" si="64"/>
        <v>-0.19535949584646234</v>
      </c>
    </row>
    <row r="254" spans="1:41">
      <c r="A254" s="152"/>
      <c r="B254" s="141"/>
      <c r="C254" s="154"/>
      <c r="D254" s="82" t="s">
        <v>377</v>
      </c>
      <c r="E254" s="58">
        <v>2014</v>
      </c>
      <c r="F254" s="56">
        <v>1442</v>
      </c>
      <c r="G254" s="57">
        <v>8627</v>
      </c>
      <c r="H254" s="58">
        <v>6639</v>
      </c>
      <c r="I254" s="56">
        <v>8826</v>
      </c>
      <c r="J254" s="59">
        <v>5140</v>
      </c>
      <c r="K254" s="60">
        <v>5802</v>
      </c>
      <c r="L254" s="57">
        <v>5234</v>
      </c>
      <c r="M254" s="57">
        <v>6196</v>
      </c>
      <c r="N254" s="61">
        <v>7941</v>
      </c>
      <c r="O254" s="61">
        <v>1392</v>
      </c>
      <c r="Q254" s="62">
        <f t="shared" si="56"/>
        <v>0.70528842174956552</v>
      </c>
      <c r="R254" s="63">
        <f t="shared" si="57"/>
        <v>-0.16369813152147536</v>
      </c>
      <c r="S254" s="73">
        <f t="shared" si="60"/>
        <v>2.2964250248262164</v>
      </c>
      <c r="T254" s="73">
        <f t="shared" si="61"/>
        <v>-0.12607320379575238</v>
      </c>
      <c r="U254" s="73">
        <f t="shared" si="62"/>
        <v>0.3686659772492244</v>
      </c>
      <c r="V254" s="73">
        <f t="shared" si="54"/>
        <v>0.20544747081712061</v>
      </c>
      <c r="W254" s="73">
        <f t="shared" si="55"/>
        <v>0.19611387257117036</v>
      </c>
      <c r="Y254" s="74">
        <v>6878</v>
      </c>
      <c r="Z254" s="75">
        <v>5980</v>
      </c>
      <c r="AA254" s="76">
        <v>10562</v>
      </c>
      <c r="AB254" s="74">
        <v>10097</v>
      </c>
      <c r="AC254" s="75">
        <v>14816</v>
      </c>
      <c r="AD254" s="76">
        <v>10475</v>
      </c>
      <c r="AE254" s="77">
        <v>10493</v>
      </c>
      <c r="AF254" s="76">
        <v>10590</v>
      </c>
      <c r="AG254" s="57">
        <v>6196</v>
      </c>
      <c r="AH254" s="78"/>
      <c r="AI254" s="62">
        <f t="shared" si="63"/>
        <v>0.5110162254483348</v>
      </c>
      <c r="AJ254" s="63"/>
      <c r="AK254" s="71">
        <f t="shared" si="58"/>
        <v>0.53562082000581568</v>
      </c>
      <c r="AL254" s="72">
        <f t="shared" si="59"/>
        <v>3.7436862434386452E-2</v>
      </c>
      <c r="AM254" s="79">
        <f t="shared" si="64"/>
        <v>0.46801395754579822</v>
      </c>
      <c r="AN254" s="79">
        <f t="shared" si="64"/>
        <v>1.4775919732441471</v>
      </c>
      <c r="AO254" s="80">
        <f t="shared" si="64"/>
        <v>-8.2370763113046776E-3</v>
      </c>
    </row>
    <row r="255" spans="1:41">
      <c r="A255" s="152"/>
      <c r="B255" s="141"/>
      <c r="C255" s="154"/>
      <c r="D255" s="82" t="s">
        <v>378</v>
      </c>
      <c r="E255" s="58">
        <v>7217</v>
      </c>
      <c r="F255" s="56">
        <v>6552</v>
      </c>
      <c r="G255" s="57">
        <v>7599</v>
      </c>
      <c r="H255" s="58">
        <v>6955</v>
      </c>
      <c r="I255" s="56">
        <v>11086</v>
      </c>
      <c r="J255" s="59">
        <v>5806</v>
      </c>
      <c r="K255" s="60">
        <v>6027</v>
      </c>
      <c r="L255" s="57">
        <v>5403</v>
      </c>
      <c r="M255" s="57">
        <v>5572</v>
      </c>
      <c r="N255" s="61">
        <v>2921</v>
      </c>
      <c r="O255" s="61">
        <v>1236</v>
      </c>
      <c r="Q255" s="62">
        <f t="shared" si="56"/>
        <v>0.11601460127293149</v>
      </c>
      <c r="R255" s="63">
        <f t="shared" si="57"/>
        <v>-0.28703820187025619</v>
      </c>
      <c r="S255" s="73">
        <f t="shared" si="60"/>
        <v>-3.6303173063599835E-2</v>
      </c>
      <c r="T255" s="73">
        <f t="shared" si="61"/>
        <v>-0.13342918763479511</v>
      </c>
      <c r="U255" s="73">
        <f t="shared" si="62"/>
        <v>-0.51534760245561639</v>
      </c>
      <c r="V255" s="73">
        <f t="shared" si="54"/>
        <v>-4.0303134688253528E-2</v>
      </c>
      <c r="W255" s="73">
        <f t="shared" si="55"/>
        <v>-0.58001437814521928</v>
      </c>
      <c r="Y255" s="74">
        <v>7786</v>
      </c>
      <c r="Z255" s="75">
        <v>6265</v>
      </c>
      <c r="AA255" s="76">
        <v>8654</v>
      </c>
      <c r="AB255" s="74">
        <v>7661</v>
      </c>
      <c r="AC255" s="75">
        <v>11922</v>
      </c>
      <c r="AD255" s="76">
        <v>6134</v>
      </c>
      <c r="AE255" s="77">
        <v>5229</v>
      </c>
      <c r="AF255" s="76">
        <v>6001</v>
      </c>
      <c r="AG255" s="57">
        <v>5572</v>
      </c>
      <c r="AH255" s="78"/>
      <c r="AI255" s="62">
        <f t="shared" si="63"/>
        <v>0.13265800484474785</v>
      </c>
      <c r="AJ255" s="63"/>
      <c r="AK255" s="71">
        <f t="shared" si="58"/>
        <v>0.11148214744413049</v>
      </c>
      <c r="AL255" s="72">
        <f t="shared" si="59"/>
        <v>-0.19932123743636601</v>
      </c>
      <c r="AM255" s="79">
        <f t="shared" si="64"/>
        <v>-1.6054456717184692E-2</v>
      </c>
      <c r="AN255" s="79">
        <f t="shared" si="64"/>
        <v>0.90295291300877889</v>
      </c>
      <c r="AO255" s="80">
        <f t="shared" si="64"/>
        <v>-0.29119482320314305</v>
      </c>
    </row>
    <row r="256" spans="1:41">
      <c r="A256" s="152"/>
      <c r="B256" s="141"/>
      <c r="C256" s="154"/>
      <c r="D256" s="82" t="s">
        <v>379</v>
      </c>
      <c r="E256" s="58">
        <v>3855</v>
      </c>
      <c r="F256" s="56">
        <v>3521</v>
      </c>
      <c r="G256" s="57">
        <v>4109</v>
      </c>
      <c r="H256" s="58">
        <v>4305</v>
      </c>
      <c r="I256" s="56">
        <v>6219</v>
      </c>
      <c r="J256" s="59">
        <v>3243</v>
      </c>
      <c r="K256" s="60">
        <v>3256</v>
      </c>
      <c r="L256" s="57">
        <v>2701</v>
      </c>
      <c r="M256" s="57">
        <v>2794</v>
      </c>
      <c r="N256" s="61">
        <v>4375</v>
      </c>
      <c r="O256" s="61">
        <v>784</v>
      </c>
      <c r="Q256" s="62">
        <f t="shared" si="56"/>
        <v>0.19869394862864606</v>
      </c>
      <c r="R256" s="63">
        <f t="shared" si="57"/>
        <v>-0.3643495314883417</v>
      </c>
      <c r="S256" s="73">
        <f t="shared" si="60"/>
        <v>0.11673151750972763</v>
      </c>
      <c r="T256" s="73">
        <f t="shared" si="61"/>
        <v>-0.24367015098722417</v>
      </c>
      <c r="U256" s="73">
        <f t="shared" si="62"/>
        <v>0.34367321867321865</v>
      </c>
      <c r="V256" s="73">
        <f t="shared" si="54"/>
        <v>-0.13845205057045945</v>
      </c>
      <c r="W256" s="73">
        <f t="shared" si="55"/>
        <v>1.6260162601626018E-2</v>
      </c>
      <c r="Y256" s="74">
        <v>4068</v>
      </c>
      <c r="Z256" s="75">
        <v>3582</v>
      </c>
      <c r="AA256" s="76">
        <v>4730</v>
      </c>
      <c r="AB256" s="74">
        <v>4257</v>
      </c>
      <c r="AC256" s="75">
        <v>6566</v>
      </c>
      <c r="AD256" s="76">
        <v>4569</v>
      </c>
      <c r="AE256" s="77">
        <v>3406</v>
      </c>
      <c r="AF256" s="76">
        <v>2626</v>
      </c>
      <c r="AG256" s="57">
        <v>2794</v>
      </c>
      <c r="AH256" s="78"/>
      <c r="AI256" s="62">
        <f t="shared" si="63"/>
        <v>0.24329563812600968</v>
      </c>
      <c r="AJ256" s="63"/>
      <c r="AK256" s="71">
        <f t="shared" si="58"/>
        <v>0.16273352999016716</v>
      </c>
      <c r="AL256" s="72">
        <f t="shared" si="59"/>
        <v>7.3291050035236088E-2</v>
      </c>
      <c r="AM256" s="79">
        <f t="shared" si="64"/>
        <v>4.6460176991150445E-2</v>
      </c>
      <c r="AN256" s="79">
        <f t="shared" si="64"/>
        <v>0.83305415968732555</v>
      </c>
      <c r="AO256" s="80">
        <f t="shared" si="64"/>
        <v>-3.4038054968287525E-2</v>
      </c>
    </row>
    <row r="257" spans="1:41">
      <c r="A257" s="152"/>
      <c r="B257" s="141"/>
      <c r="C257" s="154"/>
      <c r="D257" s="82" t="s">
        <v>380</v>
      </c>
      <c r="E257" s="58">
        <v>6160</v>
      </c>
      <c r="F257" s="56">
        <v>5360</v>
      </c>
      <c r="G257" s="57">
        <v>5851</v>
      </c>
      <c r="H257" s="58">
        <v>6228</v>
      </c>
      <c r="I257" s="56">
        <v>9607</v>
      </c>
      <c r="J257" s="59">
        <v>4930</v>
      </c>
      <c r="K257" s="60">
        <v>4658</v>
      </c>
      <c r="L257" s="57">
        <v>5030</v>
      </c>
      <c r="M257" s="57">
        <v>4692</v>
      </c>
      <c r="N257" s="61">
        <v>6571</v>
      </c>
      <c r="O257" s="61">
        <v>1385</v>
      </c>
      <c r="Q257" s="62">
        <f t="shared" si="56"/>
        <v>0.19538310978066892</v>
      </c>
      <c r="R257" s="63">
        <f t="shared" si="57"/>
        <v>-0.30748856248495066</v>
      </c>
      <c r="S257" s="73">
        <f t="shared" si="60"/>
        <v>1.1038961038961039E-2</v>
      </c>
      <c r="T257" s="73">
        <f t="shared" si="61"/>
        <v>-0.25208734746306999</v>
      </c>
      <c r="U257" s="73">
        <f t="shared" si="62"/>
        <v>0.41069128381279518</v>
      </c>
      <c r="V257" s="73">
        <f t="shared" si="54"/>
        <v>-4.8275862068965517E-2</v>
      </c>
      <c r="W257" s="73">
        <f t="shared" si="55"/>
        <v>5.5073859987154784E-2</v>
      </c>
      <c r="Y257" s="74">
        <v>6528</v>
      </c>
      <c r="Z257" s="75">
        <v>6476</v>
      </c>
      <c r="AA257" s="76">
        <v>7465</v>
      </c>
      <c r="AB257" s="74">
        <v>6565</v>
      </c>
      <c r="AC257" s="75">
        <v>10489</v>
      </c>
      <c r="AD257" s="76">
        <v>7307</v>
      </c>
      <c r="AE257" s="77">
        <v>5956</v>
      </c>
      <c r="AF257" s="76">
        <v>6633</v>
      </c>
      <c r="AG257" s="57">
        <v>4692</v>
      </c>
      <c r="AH257" s="78"/>
      <c r="AI257" s="62">
        <f t="shared" si="63"/>
        <v>0.19014118911524744</v>
      </c>
      <c r="AJ257" s="63"/>
      <c r="AK257" s="71">
        <f t="shared" si="58"/>
        <v>0.14353553921568626</v>
      </c>
      <c r="AL257" s="72">
        <f t="shared" si="59"/>
        <v>0.11302361005331302</v>
      </c>
      <c r="AM257" s="79">
        <f t="shared" si="64"/>
        <v>5.6678921568627449E-3</v>
      </c>
      <c r="AN257" s="79">
        <f t="shared" si="64"/>
        <v>0.61967263743051271</v>
      </c>
      <c r="AO257" s="80">
        <f t="shared" si="64"/>
        <v>-2.1165438713998661E-2</v>
      </c>
    </row>
    <row r="258" spans="1:41">
      <c r="A258" s="152"/>
      <c r="B258" s="141"/>
      <c r="C258" s="154"/>
      <c r="D258" s="82" t="s">
        <v>381</v>
      </c>
      <c r="E258" s="58">
        <v>7461</v>
      </c>
      <c r="F258" s="56">
        <v>5117</v>
      </c>
      <c r="G258" s="57">
        <v>4018</v>
      </c>
      <c r="H258" s="58">
        <v>5676</v>
      </c>
      <c r="I258" s="56">
        <v>12712</v>
      </c>
      <c r="J258" s="59">
        <v>5370</v>
      </c>
      <c r="K258" s="60">
        <v>6513</v>
      </c>
      <c r="L258" s="57">
        <v>5604</v>
      </c>
      <c r="M258" s="57">
        <v>5489</v>
      </c>
      <c r="N258" s="61">
        <v>7980</v>
      </c>
      <c r="O258" s="61">
        <v>1523</v>
      </c>
      <c r="Q258" s="62">
        <f t="shared" si="56"/>
        <v>0.43154977102916364</v>
      </c>
      <c r="R258" s="63">
        <f t="shared" si="57"/>
        <v>-0.25894435558548701</v>
      </c>
      <c r="S258" s="73">
        <f t="shared" si="60"/>
        <v>-0.23924406915963006</v>
      </c>
      <c r="T258" s="73">
        <f t="shared" si="61"/>
        <v>0.14746300211416491</v>
      </c>
      <c r="U258" s="73">
        <f t="shared" si="62"/>
        <v>0.22524182404421925</v>
      </c>
      <c r="V258" s="73">
        <f t="shared" si="54"/>
        <v>2.2160148975791435E-2</v>
      </c>
      <c r="W258" s="73">
        <f t="shared" si="55"/>
        <v>0.40591966173361521</v>
      </c>
      <c r="Y258" s="74">
        <v>6244</v>
      </c>
      <c r="Z258" s="75">
        <v>6098</v>
      </c>
      <c r="AA258" s="76">
        <v>7028</v>
      </c>
      <c r="AB258" s="74">
        <v>7499</v>
      </c>
      <c r="AC258" s="75">
        <v>12269</v>
      </c>
      <c r="AD258" s="76">
        <v>7939</v>
      </c>
      <c r="AE258" s="77">
        <v>5482</v>
      </c>
      <c r="AF258" s="76">
        <v>5281</v>
      </c>
      <c r="AG258" s="57">
        <v>5489</v>
      </c>
      <c r="AH258" s="78"/>
      <c r="AI258" s="62">
        <f t="shared" si="63"/>
        <v>0.43040784718637065</v>
      </c>
      <c r="AJ258" s="63"/>
      <c r="AK258" s="71">
        <f t="shared" si="58"/>
        <v>0.12556053811659193</v>
      </c>
      <c r="AL258" s="72">
        <f t="shared" si="59"/>
        <v>5.8674489931990932E-2</v>
      </c>
      <c r="AM258" s="79">
        <f t="shared" si="64"/>
        <v>0.20099295323510571</v>
      </c>
      <c r="AN258" s="79">
        <f t="shared" si="64"/>
        <v>1.0119711380780583</v>
      </c>
      <c r="AO258" s="80">
        <f t="shared" si="64"/>
        <v>0.12962435970404099</v>
      </c>
    </row>
    <row r="259" spans="1:41">
      <c r="A259" s="152"/>
      <c r="B259" s="141"/>
      <c r="C259" s="154"/>
      <c r="D259" s="82" t="s">
        <v>382</v>
      </c>
      <c r="E259" s="58">
        <v>3356</v>
      </c>
      <c r="F259" s="56">
        <v>2912</v>
      </c>
      <c r="G259" s="57">
        <v>3465</v>
      </c>
      <c r="H259" s="58">
        <v>3915</v>
      </c>
      <c r="I259" s="56">
        <v>5433</v>
      </c>
      <c r="J259" s="59">
        <v>2864</v>
      </c>
      <c r="K259" s="60">
        <v>2550</v>
      </c>
      <c r="L259" s="57">
        <v>2312</v>
      </c>
      <c r="M259" s="57">
        <v>2044</v>
      </c>
      <c r="N259" s="61">
        <v>2951</v>
      </c>
      <c r="O259" s="61">
        <v>546</v>
      </c>
      <c r="Q259" s="62">
        <f t="shared" si="56"/>
        <v>0.25470050344189871</v>
      </c>
      <c r="R259" s="63">
        <f t="shared" si="57"/>
        <v>-0.43449066491975108</v>
      </c>
      <c r="S259" s="73">
        <f t="shared" si="60"/>
        <v>0.16656734207389751</v>
      </c>
      <c r="T259" s="73">
        <f t="shared" si="61"/>
        <v>-0.34865900383141762</v>
      </c>
      <c r="U259" s="73">
        <f t="shared" si="62"/>
        <v>0.15725490196078432</v>
      </c>
      <c r="V259" s="73">
        <f t="shared" si="54"/>
        <v>-0.28631284916201116</v>
      </c>
      <c r="W259" s="73">
        <f t="shared" si="55"/>
        <v>-0.24623243933588762</v>
      </c>
      <c r="Y259" s="74">
        <v>0</v>
      </c>
      <c r="Z259" s="75">
        <v>0</v>
      </c>
      <c r="AA259" s="76">
        <v>0</v>
      </c>
      <c r="AB259" s="74">
        <v>0</v>
      </c>
      <c r="AC259" s="75">
        <v>0</v>
      </c>
      <c r="AD259" s="76">
        <v>0</v>
      </c>
      <c r="AE259" s="77">
        <v>0</v>
      </c>
      <c r="AF259" s="76">
        <v>0</v>
      </c>
      <c r="AG259" s="57">
        <v>2044</v>
      </c>
      <c r="AH259" s="78"/>
      <c r="AI259" s="62" t="str">
        <f t="shared" si="63"/>
        <v/>
      </c>
      <c r="AJ259" s="63"/>
      <c r="AK259" s="71" t="str">
        <f t="shared" si="58"/>
        <v/>
      </c>
      <c r="AL259" s="72" t="str">
        <f t="shared" si="59"/>
        <v/>
      </c>
      <c r="AM259" s="79" t="str">
        <f t="shared" si="64"/>
        <v/>
      </c>
      <c r="AN259" s="79" t="str">
        <f t="shared" si="64"/>
        <v/>
      </c>
      <c r="AO259" s="80" t="str">
        <f t="shared" si="64"/>
        <v/>
      </c>
    </row>
    <row r="260" spans="1:41">
      <c r="A260" s="152"/>
      <c r="B260" s="141"/>
      <c r="C260" s="154"/>
      <c r="D260" s="82" t="s">
        <v>383</v>
      </c>
      <c r="E260" s="58">
        <v>12223</v>
      </c>
      <c r="F260" s="56">
        <v>9238</v>
      </c>
      <c r="G260" s="57">
        <v>10322</v>
      </c>
      <c r="H260" s="58">
        <v>6869</v>
      </c>
      <c r="I260" s="56">
        <v>12502</v>
      </c>
      <c r="J260" s="59">
        <v>6388</v>
      </c>
      <c r="K260" s="60">
        <v>64094</v>
      </c>
      <c r="L260" s="57">
        <v>54197</v>
      </c>
      <c r="M260" s="57">
        <v>10675</v>
      </c>
      <c r="N260" s="61">
        <v>11144</v>
      </c>
      <c r="O260" s="61">
        <v>2222</v>
      </c>
      <c r="Q260" s="62">
        <f t="shared" si="56"/>
        <v>-0.18953528615926754</v>
      </c>
      <c r="R260" s="63">
        <f t="shared" si="57"/>
        <v>4.0066384564618192</v>
      </c>
      <c r="S260" s="73">
        <f t="shared" si="60"/>
        <v>-0.43802667103002535</v>
      </c>
      <c r="T260" s="73">
        <f t="shared" si="61"/>
        <v>8.3309069733585677</v>
      </c>
      <c r="U260" s="73">
        <f t="shared" si="62"/>
        <v>-0.82613037101756792</v>
      </c>
      <c r="V260" s="73">
        <f t="shared" si="54"/>
        <v>0.67110206637445213</v>
      </c>
      <c r="W260" s="73">
        <f t="shared" si="55"/>
        <v>0.62236133352744216</v>
      </c>
      <c r="Y260" s="74">
        <v>13855</v>
      </c>
      <c r="Z260" s="75">
        <v>10934</v>
      </c>
      <c r="AA260" s="76">
        <v>15196</v>
      </c>
      <c r="AB260" s="74">
        <v>11619</v>
      </c>
      <c r="AC260" s="75">
        <v>17855</v>
      </c>
      <c r="AD260" s="76">
        <v>12801</v>
      </c>
      <c r="AE260" s="77">
        <v>9393</v>
      </c>
      <c r="AF260" s="76">
        <v>13065</v>
      </c>
      <c r="AG260" s="57">
        <v>10675</v>
      </c>
      <c r="AH260" s="78"/>
      <c r="AI260" s="62">
        <f t="shared" si="63"/>
        <v>5.7271476803801423E-2</v>
      </c>
      <c r="AJ260" s="63"/>
      <c r="AK260" s="71">
        <f t="shared" si="58"/>
        <v>9.6788163118007933E-2</v>
      </c>
      <c r="AL260" s="72">
        <f t="shared" si="59"/>
        <v>0.10172992512264395</v>
      </c>
      <c r="AM260" s="79">
        <f t="shared" si="64"/>
        <v>-0.16138578130638759</v>
      </c>
      <c r="AN260" s="79">
        <f t="shared" si="64"/>
        <v>0.63297969635997808</v>
      </c>
      <c r="AO260" s="80">
        <f t="shared" si="64"/>
        <v>-0.1576072650697552</v>
      </c>
    </row>
    <row r="261" spans="1:41">
      <c r="A261" s="152"/>
      <c r="B261" s="141"/>
      <c r="C261" s="154"/>
      <c r="D261" s="82" t="s">
        <v>384</v>
      </c>
      <c r="E261" s="58">
        <v>8667</v>
      </c>
      <c r="F261" s="56">
        <v>5635</v>
      </c>
      <c r="G261" s="57">
        <v>3894</v>
      </c>
      <c r="H261" s="58">
        <v>1641</v>
      </c>
      <c r="I261" s="56">
        <v>13741</v>
      </c>
      <c r="J261" s="59">
        <v>6943</v>
      </c>
      <c r="K261" s="60">
        <v>7106</v>
      </c>
      <c r="L261" s="57">
        <v>6443</v>
      </c>
      <c r="M261" s="57">
        <v>6649</v>
      </c>
      <c r="N261" s="61">
        <v>5782</v>
      </c>
      <c r="O261" s="61">
        <v>742</v>
      </c>
      <c r="Q261" s="62">
        <f t="shared" si="56"/>
        <v>0.22691800395691361</v>
      </c>
      <c r="R261" s="63">
        <f t="shared" si="57"/>
        <v>-9.5274356103023511E-2</v>
      </c>
      <c r="S261" s="73">
        <f t="shared" si="60"/>
        <v>-0.81066112841813776</v>
      </c>
      <c r="T261" s="73">
        <f t="shared" si="61"/>
        <v>3.3302864107251677</v>
      </c>
      <c r="U261" s="73">
        <f t="shared" si="62"/>
        <v>-0.18632141851956094</v>
      </c>
      <c r="V261" s="73">
        <f t="shared" si="54"/>
        <v>-4.2344807720005762E-2</v>
      </c>
      <c r="W261" s="73">
        <f t="shared" si="55"/>
        <v>2.5234613040828764</v>
      </c>
      <c r="Y261" s="74">
        <v>2792</v>
      </c>
      <c r="Z261" s="75">
        <v>7650</v>
      </c>
      <c r="AA261" s="76">
        <v>9684</v>
      </c>
      <c r="AB261" s="74">
        <v>7534</v>
      </c>
      <c r="AC261" s="75">
        <v>12441</v>
      </c>
      <c r="AD261" s="76">
        <v>7728</v>
      </c>
      <c r="AE261" s="77">
        <v>6716</v>
      </c>
      <c r="AF261" s="76">
        <v>8886</v>
      </c>
      <c r="AG261" s="57">
        <v>6649</v>
      </c>
      <c r="AH261" s="78"/>
      <c r="AI261" s="62">
        <f t="shared" si="63"/>
        <v>0.37647818741925865</v>
      </c>
      <c r="AJ261" s="63"/>
      <c r="AK261" s="71">
        <f t="shared" si="58"/>
        <v>2.468481375358166</v>
      </c>
      <c r="AL261" s="72">
        <f t="shared" si="59"/>
        <v>2.5749933634191664E-2</v>
      </c>
      <c r="AM261" s="79">
        <f t="shared" si="64"/>
        <v>1.6984240687679084</v>
      </c>
      <c r="AN261" s="79">
        <f t="shared" si="64"/>
        <v>0.62627450980392152</v>
      </c>
      <c r="AO261" s="80">
        <f t="shared" si="64"/>
        <v>-0.20198265179677818</v>
      </c>
    </row>
    <row r="262" spans="1:41">
      <c r="A262" s="152"/>
      <c r="B262" s="141"/>
      <c r="C262" s="154"/>
      <c r="D262" s="82" t="s">
        <v>385</v>
      </c>
      <c r="E262" s="58">
        <v>61</v>
      </c>
      <c r="F262" s="56">
        <v>3302</v>
      </c>
      <c r="G262" s="57">
        <v>13037</v>
      </c>
      <c r="H262" s="58">
        <v>8474</v>
      </c>
      <c r="I262" s="56">
        <v>4234</v>
      </c>
      <c r="J262" s="59">
        <v>10691</v>
      </c>
      <c r="K262" s="60">
        <v>10572</v>
      </c>
      <c r="L262" s="57">
        <v>8913</v>
      </c>
      <c r="M262" s="57">
        <v>2293</v>
      </c>
      <c r="N262" s="61">
        <v>0</v>
      </c>
      <c r="O262" s="61">
        <v>0</v>
      </c>
      <c r="Q262" s="62">
        <f t="shared" si="56"/>
        <v>0.42676829268292682</v>
      </c>
      <c r="R262" s="63">
        <f t="shared" si="57"/>
        <v>-6.9276464806188293E-2</v>
      </c>
      <c r="S262" s="73">
        <f t="shared" si="60"/>
        <v>137.91803278688525</v>
      </c>
      <c r="T262" s="73">
        <f t="shared" si="61"/>
        <v>0.24758083549681378</v>
      </c>
      <c r="U262" s="73">
        <f t="shared" si="62"/>
        <v>-1</v>
      </c>
      <c r="V262" s="73">
        <f t="shared" si="54"/>
        <v>-0.78552053128799926</v>
      </c>
      <c r="W262" s="73">
        <f t="shared" si="55"/>
        <v>-1</v>
      </c>
      <c r="Y262" s="74">
        <v>8218</v>
      </c>
      <c r="Z262" s="75">
        <v>9746</v>
      </c>
      <c r="AA262" s="76">
        <v>12473</v>
      </c>
      <c r="AB262" s="74">
        <v>10296</v>
      </c>
      <c r="AC262" s="75">
        <v>15917</v>
      </c>
      <c r="AD262" s="76">
        <v>9697</v>
      </c>
      <c r="AE262" s="77">
        <v>7668</v>
      </c>
      <c r="AF262" s="76">
        <v>10324</v>
      </c>
      <c r="AG262" s="57">
        <v>2293</v>
      </c>
      <c r="AH262" s="78"/>
      <c r="AI262" s="62">
        <f t="shared" si="63"/>
        <v>0.17981404211978841</v>
      </c>
      <c r="AJ262" s="63"/>
      <c r="AK262" s="71">
        <f t="shared" si="58"/>
        <v>0.51776587977610122</v>
      </c>
      <c r="AL262" s="72">
        <f t="shared" si="59"/>
        <v>-5.8177933177933176E-2</v>
      </c>
      <c r="AM262" s="79">
        <f t="shared" si="64"/>
        <v>0.25285957653930397</v>
      </c>
      <c r="AN262" s="79">
        <f t="shared" si="64"/>
        <v>0.63318284424379234</v>
      </c>
      <c r="AO262" s="80">
        <f t="shared" si="64"/>
        <v>-0.22256073117934738</v>
      </c>
    </row>
    <row r="263" spans="1:41">
      <c r="A263" s="152"/>
      <c r="B263" s="141"/>
      <c r="C263" s="154"/>
      <c r="D263" s="82" t="s">
        <v>386</v>
      </c>
      <c r="E263" s="58">
        <v>3722</v>
      </c>
      <c r="F263" s="56">
        <v>2965</v>
      </c>
      <c r="G263" s="57">
        <v>4184</v>
      </c>
      <c r="H263" s="58">
        <v>3485</v>
      </c>
      <c r="I263" s="56">
        <v>4278</v>
      </c>
      <c r="J263" s="59">
        <v>2884</v>
      </c>
      <c r="K263" s="60">
        <v>3114</v>
      </c>
      <c r="L263" s="57">
        <v>2642</v>
      </c>
      <c r="M263" s="57">
        <v>2836</v>
      </c>
      <c r="N263" s="61">
        <v>4094</v>
      </c>
      <c r="O263" s="61">
        <v>706</v>
      </c>
      <c r="Q263" s="62">
        <f t="shared" si="56"/>
        <v>-2.06052801030264E-2</v>
      </c>
      <c r="R263" s="63">
        <f t="shared" si="57"/>
        <v>-0.19301211608903918</v>
      </c>
      <c r="S263" s="73">
        <f t="shared" si="60"/>
        <v>-6.367544331004836E-2</v>
      </c>
      <c r="T263" s="73">
        <f t="shared" si="61"/>
        <v>-0.10645624103299857</v>
      </c>
      <c r="U263" s="73">
        <f t="shared" si="62"/>
        <v>0.3147077713551702</v>
      </c>
      <c r="V263" s="73">
        <f t="shared" si="54"/>
        <v>-1.6643550624133148E-2</v>
      </c>
      <c r="W263" s="73">
        <f t="shared" si="55"/>
        <v>0.17474892395982783</v>
      </c>
      <c r="Y263" s="74">
        <v>0</v>
      </c>
      <c r="Z263" s="75">
        <v>0</v>
      </c>
      <c r="AA263" s="76">
        <v>0</v>
      </c>
      <c r="AB263" s="74">
        <v>0</v>
      </c>
      <c r="AC263" s="75">
        <v>0</v>
      </c>
      <c r="AD263" s="76">
        <v>0</v>
      </c>
      <c r="AE263" s="77">
        <v>0</v>
      </c>
      <c r="AF263" s="76">
        <v>0</v>
      </c>
      <c r="AG263" s="57">
        <v>2836</v>
      </c>
      <c r="AH263" s="78"/>
      <c r="AI263" s="62" t="str">
        <f t="shared" si="63"/>
        <v/>
      </c>
      <c r="AJ263" s="63"/>
      <c r="AK263" s="71" t="str">
        <f t="shared" si="58"/>
        <v/>
      </c>
      <c r="AL263" s="72" t="str">
        <f t="shared" si="59"/>
        <v/>
      </c>
      <c r="AM263" s="79" t="str">
        <f t="shared" si="64"/>
        <v/>
      </c>
      <c r="AN263" s="79" t="str">
        <f t="shared" si="64"/>
        <v/>
      </c>
      <c r="AO263" s="80" t="str">
        <f t="shared" si="64"/>
        <v/>
      </c>
    </row>
    <row r="264" spans="1:41">
      <c r="A264" s="152"/>
      <c r="B264" s="141"/>
      <c r="C264" s="154"/>
      <c r="D264" s="82" t="s">
        <v>387</v>
      </c>
      <c r="E264" s="58">
        <v>0</v>
      </c>
      <c r="F264" s="56">
        <v>0</v>
      </c>
      <c r="G264" s="57">
        <v>0</v>
      </c>
      <c r="H264" s="58">
        <v>10603</v>
      </c>
      <c r="I264" s="56">
        <v>15959</v>
      </c>
      <c r="J264" s="59">
        <v>5354</v>
      </c>
      <c r="K264" s="60">
        <v>4824</v>
      </c>
      <c r="L264" s="57">
        <v>4843</v>
      </c>
      <c r="M264" s="57">
        <v>4382</v>
      </c>
      <c r="N264" s="61">
        <v>6015</v>
      </c>
      <c r="O264" s="61">
        <v>1382</v>
      </c>
      <c r="Q264" s="62" t="str">
        <f t="shared" si="56"/>
        <v/>
      </c>
      <c r="R264" s="63">
        <f t="shared" si="57"/>
        <v>-0.55981325980699337</v>
      </c>
      <c r="S264" s="73" t="str">
        <f t="shared" si="60"/>
        <v/>
      </c>
      <c r="T264" s="73">
        <f t="shared" si="61"/>
        <v>-0.5450344242195605</v>
      </c>
      <c r="U264" s="73">
        <f t="shared" si="62"/>
        <v>0.24689054726368159</v>
      </c>
      <c r="V264" s="73">
        <f t="shared" si="54"/>
        <v>-0.18154650728427343</v>
      </c>
      <c r="W264" s="73">
        <f t="shared" si="55"/>
        <v>-0.43270772422899179</v>
      </c>
      <c r="Y264" s="74">
        <v>0</v>
      </c>
      <c r="Z264" s="75">
        <v>947</v>
      </c>
      <c r="AA264" s="76">
        <v>5899</v>
      </c>
      <c r="AB264" s="74">
        <v>2613</v>
      </c>
      <c r="AC264" s="75">
        <v>13641</v>
      </c>
      <c r="AD264" s="76">
        <v>39178</v>
      </c>
      <c r="AE264" s="77">
        <v>5405</v>
      </c>
      <c r="AF264" s="76">
        <v>7125</v>
      </c>
      <c r="AG264" s="57">
        <v>4382</v>
      </c>
      <c r="AH264" s="78"/>
      <c r="AI264" s="62">
        <f t="shared" si="63"/>
        <v>7.0969909436167109</v>
      </c>
      <c r="AJ264" s="63"/>
      <c r="AK264" s="71" t="str">
        <f t="shared" si="58"/>
        <v/>
      </c>
      <c r="AL264" s="72">
        <f t="shared" si="59"/>
        <v>13.993494068120933</v>
      </c>
      <c r="AM264" s="79" t="str">
        <f t="shared" si="64"/>
        <v/>
      </c>
      <c r="AN264" s="79">
        <f t="shared" si="64"/>
        <v>13.404435058078141</v>
      </c>
      <c r="AO264" s="80">
        <f t="shared" si="64"/>
        <v>5.6414646550262759</v>
      </c>
    </row>
    <row r="265" spans="1:41">
      <c r="A265" s="152"/>
      <c r="B265" s="141"/>
      <c r="C265" s="154"/>
      <c r="D265" s="82" t="s">
        <v>388</v>
      </c>
      <c r="E265" s="58">
        <v>11722</v>
      </c>
      <c r="F265" s="56">
        <v>10307</v>
      </c>
      <c r="G265" s="57">
        <v>11439</v>
      </c>
      <c r="H265" s="58">
        <v>11428</v>
      </c>
      <c r="I265" s="56">
        <v>17414</v>
      </c>
      <c r="J265" s="59">
        <v>10331</v>
      </c>
      <c r="K265" s="60">
        <v>9390</v>
      </c>
      <c r="L265" s="57">
        <v>8981</v>
      </c>
      <c r="M265" s="57">
        <v>7555</v>
      </c>
      <c r="N265" s="61">
        <v>5507</v>
      </c>
      <c r="O265" s="61">
        <v>2592</v>
      </c>
      <c r="Q265" s="62">
        <f t="shared" si="56"/>
        <v>0.17046133620174495</v>
      </c>
      <c r="R265" s="63">
        <f t="shared" si="57"/>
        <v>-0.33816659433793683</v>
      </c>
      <c r="S265" s="73">
        <f t="shared" si="60"/>
        <v>-2.5081044190411194E-2</v>
      </c>
      <c r="T265" s="73">
        <f t="shared" si="61"/>
        <v>-0.17833391669583479</v>
      </c>
      <c r="U265" s="73">
        <f t="shared" si="62"/>
        <v>-0.41352502662406815</v>
      </c>
      <c r="V265" s="73">
        <f t="shared" si="54"/>
        <v>-0.2687058368018585</v>
      </c>
      <c r="W265" s="73">
        <f t="shared" si="55"/>
        <v>-0.51811340567028352</v>
      </c>
      <c r="Y265" s="74">
        <v>6846</v>
      </c>
      <c r="Z265" s="75">
        <v>6906</v>
      </c>
      <c r="AA265" s="76">
        <v>11272</v>
      </c>
      <c r="AB265" s="74">
        <v>8878</v>
      </c>
      <c r="AC265" s="75">
        <v>12855</v>
      </c>
      <c r="AD265" s="76">
        <v>10180</v>
      </c>
      <c r="AE265" s="77">
        <v>8628</v>
      </c>
      <c r="AF265" s="76">
        <v>9456</v>
      </c>
      <c r="AG265" s="57">
        <v>7555</v>
      </c>
      <c r="AH265" s="78"/>
      <c r="AI265" s="62">
        <f t="shared" si="63"/>
        <v>0.27529571611253195</v>
      </c>
      <c r="AJ265" s="63"/>
      <c r="AK265" s="71">
        <f t="shared" si="58"/>
        <v>0.64650891031259128</v>
      </c>
      <c r="AL265" s="72">
        <f t="shared" si="59"/>
        <v>0.14665465194863708</v>
      </c>
      <c r="AM265" s="79">
        <f t="shared" si="64"/>
        <v>0.29681565877884897</v>
      </c>
      <c r="AN265" s="79">
        <f t="shared" si="64"/>
        <v>0.8614248479582971</v>
      </c>
      <c r="AO265" s="80">
        <f t="shared" si="64"/>
        <v>-9.6877217885024847E-2</v>
      </c>
    </row>
    <row r="266" spans="1:41">
      <c r="A266" s="152"/>
      <c r="B266" s="141"/>
      <c r="C266" s="154"/>
      <c r="D266" s="82" t="s">
        <v>389</v>
      </c>
      <c r="E266" s="58">
        <v>4962</v>
      </c>
      <c r="F266" s="56">
        <v>4217</v>
      </c>
      <c r="G266" s="57">
        <v>4133</v>
      </c>
      <c r="H266" s="58">
        <v>2864</v>
      </c>
      <c r="I266" s="56">
        <v>6274</v>
      </c>
      <c r="J266" s="59">
        <v>4414</v>
      </c>
      <c r="K266" s="60">
        <v>4991</v>
      </c>
      <c r="L266" s="57">
        <v>2884</v>
      </c>
      <c r="M266" s="57">
        <v>3853</v>
      </c>
      <c r="N266" s="61">
        <v>2374</v>
      </c>
      <c r="O266" s="61">
        <v>155</v>
      </c>
      <c r="Q266" s="62">
        <f t="shared" si="56"/>
        <v>1.8028846153846152E-2</v>
      </c>
      <c r="R266" s="63">
        <f t="shared" si="57"/>
        <v>-0.13459268004722549</v>
      </c>
      <c r="S266" s="73">
        <f t="shared" si="60"/>
        <v>-0.42281338170092703</v>
      </c>
      <c r="T266" s="73">
        <f t="shared" si="61"/>
        <v>0.74266759776536317</v>
      </c>
      <c r="U266" s="73">
        <f t="shared" si="62"/>
        <v>-0.52434381887397319</v>
      </c>
      <c r="V266" s="73">
        <f t="shared" ref="V266:V329" si="65">IFERROR((M266-J266)/J266,"")</f>
        <v>-0.12709560489352062</v>
      </c>
      <c r="W266" s="73">
        <f t="shared" ref="W266:W329" si="66">IFERROR((N266-H266)/H266,"")</f>
        <v>-0.17108938547486033</v>
      </c>
      <c r="Y266" s="74">
        <v>3372</v>
      </c>
      <c r="Z266" s="75">
        <v>3908</v>
      </c>
      <c r="AA266" s="76">
        <v>4633</v>
      </c>
      <c r="AB266" s="74">
        <v>4118</v>
      </c>
      <c r="AC266" s="75">
        <v>6910</v>
      </c>
      <c r="AD266" s="76">
        <v>5099</v>
      </c>
      <c r="AE266" s="77">
        <v>3528</v>
      </c>
      <c r="AF266" s="76">
        <v>4358</v>
      </c>
      <c r="AG266" s="57">
        <v>3853</v>
      </c>
      <c r="AH266" s="78"/>
      <c r="AI266" s="62">
        <f t="shared" si="63"/>
        <v>0.35373121799714596</v>
      </c>
      <c r="AJ266" s="63"/>
      <c r="AK266" s="71">
        <f t="shared" si="58"/>
        <v>0.37396204033214708</v>
      </c>
      <c r="AL266" s="72">
        <f t="shared" si="59"/>
        <v>0.23822243807673629</v>
      </c>
      <c r="AM266" s="79">
        <f t="shared" si="64"/>
        <v>0.22123368920521946</v>
      </c>
      <c r="AN266" s="79">
        <f t="shared" si="64"/>
        <v>0.7681678607983623</v>
      </c>
      <c r="AO266" s="80">
        <f t="shared" si="64"/>
        <v>0.10058277573926182</v>
      </c>
    </row>
    <row r="267" spans="1:41">
      <c r="A267" s="152"/>
      <c r="B267" s="142"/>
      <c r="C267" s="154"/>
      <c r="D267" s="82" t="s">
        <v>390</v>
      </c>
      <c r="E267" s="58">
        <v>2325</v>
      </c>
      <c r="F267" s="56">
        <v>2044</v>
      </c>
      <c r="G267" s="57">
        <v>2252</v>
      </c>
      <c r="H267" s="58">
        <v>2200</v>
      </c>
      <c r="I267" s="56">
        <v>3516</v>
      </c>
      <c r="J267" s="59">
        <v>2070</v>
      </c>
      <c r="K267" s="60">
        <v>2150</v>
      </c>
      <c r="L267" s="57">
        <v>1769</v>
      </c>
      <c r="M267" s="57">
        <v>1874</v>
      </c>
      <c r="N267" s="61">
        <v>2617</v>
      </c>
      <c r="O267" s="61">
        <v>315</v>
      </c>
      <c r="Q267" s="62">
        <f t="shared" ref="Q267:Q330" si="67">IFERROR((SUM(H267:J267)-SUM(E267:G267))/SUM(E267:G267),"")</f>
        <v>0.17595529376227156</v>
      </c>
      <c r="R267" s="63">
        <f t="shared" ref="R267:R330" si="68">IFERROR((SUM(K267:M267)-SUM(H267:J267))/SUM(H267:J267),"")</f>
        <v>-0.25597225789879269</v>
      </c>
      <c r="S267" s="73">
        <f t="shared" si="60"/>
        <v>-5.3763440860215055E-2</v>
      </c>
      <c r="T267" s="73">
        <f t="shared" si="61"/>
        <v>-2.2727272727272728E-2</v>
      </c>
      <c r="U267" s="73">
        <f t="shared" si="62"/>
        <v>0.21720930232558139</v>
      </c>
      <c r="V267" s="73">
        <f t="shared" si="65"/>
        <v>-9.4685990338164258E-2</v>
      </c>
      <c r="W267" s="73">
        <f t="shared" si="66"/>
        <v>0.18954545454545454</v>
      </c>
      <c r="Y267" s="74">
        <v>0</v>
      </c>
      <c r="Z267" s="75">
        <v>0</v>
      </c>
      <c r="AA267" s="76">
        <v>0</v>
      </c>
      <c r="AB267" s="74">
        <v>0</v>
      </c>
      <c r="AC267" s="75">
        <v>0</v>
      </c>
      <c r="AD267" s="76">
        <v>0</v>
      </c>
      <c r="AE267" s="77">
        <v>0</v>
      </c>
      <c r="AF267" s="76">
        <v>0</v>
      </c>
      <c r="AG267" s="57">
        <v>1874</v>
      </c>
      <c r="AH267" s="78"/>
      <c r="AI267" s="62" t="str">
        <f t="shared" si="63"/>
        <v/>
      </c>
      <c r="AJ267" s="63"/>
      <c r="AK267" s="71" t="str">
        <f t="shared" ref="AK267:AK330" si="69">IFERROR((AA267-Y267)/Y267,"")</f>
        <v/>
      </c>
      <c r="AL267" s="72" t="str">
        <f t="shared" ref="AL267:AL330" si="70">IFERROR((AD267-AB267)/AB267,"")</f>
        <v/>
      </c>
      <c r="AM267" s="79" t="str">
        <f t="shared" si="64"/>
        <v/>
      </c>
      <c r="AN267" s="79" t="str">
        <f t="shared" si="64"/>
        <v/>
      </c>
      <c r="AO267" s="80" t="str">
        <f t="shared" si="64"/>
        <v/>
      </c>
    </row>
    <row r="268" spans="1:41">
      <c r="A268" s="152"/>
      <c r="B268" s="111" t="s">
        <v>391</v>
      </c>
      <c r="C268" s="154"/>
      <c r="D268" s="82" t="s">
        <v>392</v>
      </c>
      <c r="E268" s="58">
        <v>5105</v>
      </c>
      <c r="F268" s="56">
        <v>4646</v>
      </c>
      <c r="G268" s="57">
        <v>5515</v>
      </c>
      <c r="H268" s="58">
        <v>4586</v>
      </c>
      <c r="I268" s="56">
        <v>6622</v>
      </c>
      <c r="J268" s="59">
        <v>4116</v>
      </c>
      <c r="K268" s="60">
        <v>4113</v>
      </c>
      <c r="L268" s="57">
        <v>4639</v>
      </c>
      <c r="M268" s="57">
        <v>4065</v>
      </c>
      <c r="N268" s="61">
        <v>5786</v>
      </c>
      <c r="O268" s="61">
        <v>1395</v>
      </c>
      <c r="Q268" s="62">
        <f t="shared" si="67"/>
        <v>3.7992925455260056E-3</v>
      </c>
      <c r="R268" s="63">
        <f t="shared" si="68"/>
        <v>-0.16359958235447664</v>
      </c>
      <c r="S268" s="73">
        <f t="shared" ref="S268:S331" si="71">IFERROR((H268-E268)/E268,"")</f>
        <v>-0.10166503428011753</v>
      </c>
      <c r="T268" s="73">
        <f t="shared" ref="T268:T331" si="72">IFERROR((K268-H268)/H268,"")</f>
        <v>-0.103139991277802</v>
      </c>
      <c r="U268" s="73">
        <f t="shared" ref="U268:U331" si="73">IFERROR((N268-K268)/K268,"")</f>
        <v>0.40675905664964745</v>
      </c>
      <c r="V268" s="73">
        <f t="shared" si="65"/>
        <v>-1.239067055393586E-2</v>
      </c>
      <c r="W268" s="73">
        <f t="shared" si="66"/>
        <v>0.26166593981683384</v>
      </c>
      <c r="Y268" s="74">
        <v>4448</v>
      </c>
      <c r="Z268" s="75">
        <v>4549</v>
      </c>
      <c r="AA268" s="76">
        <v>4781</v>
      </c>
      <c r="AB268" s="74">
        <v>5174</v>
      </c>
      <c r="AC268" s="75">
        <v>5927</v>
      </c>
      <c r="AD268" s="76">
        <v>4930</v>
      </c>
      <c r="AE268" s="77">
        <v>3828</v>
      </c>
      <c r="AF268" s="76">
        <v>4783</v>
      </c>
      <c r="AG268" s="57">
        <v>4065</v>
      </c>
      <c r="AH268" s="78"/>
      <c r="AI268" s="62">
        <f t="shared" si="63"/>
        <v>0.16352155610393382</v>
      </c>
      <c r="AJ268" s="63"/>
      <c r="AK268" s="71">
        <f t="shared" si="69"/>
        <v>7.4865107913669071E-2</v>
      </c>
      <c r="AL268" s="72">
        <f t="shared" si="70"/>
        <v>-4.7158871279474296E-2</v>
      </c>
      <c r="AM268" s="79">
        <f t="shared" si="64"/>
        <v>0.16321942446043167</v>
      </c>
      <c r="AN268" s="79">
        <f t="shared" si="64"/>
        <v>0.30292371949879093</v>
      </c>
      <c r="AO268" s="80">
        <f t="shared" si="64"/>
        <v>3.1165028236770548E-2</v>
      </c>
    </row>
    <row r="269" spans="1:41">
      <c r="A269" s="152"/>
      <c r="B269" s="111" t="s">
        <v>393</v>
      </c>
      <c r="C269" s="154"/>
      <c r="D269" s="82" t="s">
        <v>394</v>
      </c>
      <c r="E269" s="58">
        <v>3482</v>
      </c>
      <c r="F269" s="56">
        <v>4185</v>
      </c>
      <c r="G269" s="57">
        <v>4205</v>
      </c>
      <c r="H269" s="58">
        <v>3856</v>
      </c>
      <c r="I269" s="56">
        <v>7082</v>
      </c>
      <c r="J269" s="59">
        <v>4123</v>
      </c>
      <c r="K269" s="60">
        <v>3552</v>
      </c>
      <c r="L269" s="57">
        <v>2623</v>
      </c>
      <c r="M269" s="57">
        <v>3057</v>
      </c>
      <c r="N269" s="61">
        <v>3047</v>
      </c>
      <c r="O269" s="61">
        <v>634</v>
      </c>
      <c r="Q269" s="62">
        <f t="shared" si="67"/>
        <v>0.26861522911051211</v>
      </c>
      <c r="R269" s="63">
        <f t="shared" si="68"/>
        <v>-0.38702609388486819</v>
      </c>
      <c r="S269" s="73">
        <f t="shared" si="71"/>
        <v>0.1074095347501436</v>
      </c>
      <c r="T269" s="73">
        <f t="shared" si="72"/>
        <v>-7.8838174273858919E-2</v>
      </c>
      <c r="U269" s="73">
        <f t="shared" si="73"/>
        <v>-0.14217342342342343</v>
      </c>
      <c r="V269" s="73">
        <f t="shared" si="65"/>
        <v>-0.25854959980596653</v>
      </c>
      <c r="W269" s="73">
        <f t="shared" si="66"/>
        <v>-0.20980290456431536</v>
      </c>
      <c r="Y269" s="74">
        <v>3274</v>
      </c>
      <c r="Z269" s="75">
        <v>3167</v>
      </c>
      <c r="AA269" s="76">
        <v>3713</v>
      </c>
      <c r="AB269" s="74">
        <v>3534</v>
      </c>
      <c r="AC269" s="75">
        <v>6984</v>
      </c>
      <c r="AD269" s="76">
        <v>3637</v>
      </c>
      <c r="AE269" s="77">
        <v>2013</v>
      </c>
      <c r="AF269" s="76">
        <v>3131</v>
      </c>
      <c r="AG269" s="57">
        <v>3057</v>
      </c>
      <c r="AH269" s="78"/>
      <c r="AI269" s="62">
        <f t="shared" si="63"/>
        <v>0.39403190860744536</v>
      </c>
      <c r="AJ269" s="63"/>
      <c r="AK269" s="71">
        <f t="shared" si="69"/>
        <v>0.13408674404398291</v>
      </c>
      <c r="AL269" s="72">
        <f t="shared" si="70"/>
        <v>2.9145444255800793E-2</v>
      </c>
      <c r="AM269" s="79">
        <f t="shared" si="64"/>
        <v>7.9413561392791696E-2</v>
      </c>
      <c r="AN269" s="79">
        <f t="shared" si="64"/>
        <v>1.205241553520682</v>
      </c>
      <c r="AO269" s="80">
        <f t="shared" si="64"/>
        <v>-2.0468623754376514E-2</v>
      </c>
    </row>
    <row r="270" spans="1:41">
      <c r="A270" s="152"/>
      <c r="B270" s="111" t="s">
        <v>395</v>
      </c>
      <c r="C270" s="154"/>
      <c r="D270" s="82" t="s">
        <v>396</v>
      </c>
      <c r="E270" s="58">
        <v>2281</v>
      </c>
      <c r="F270" s="56">
        <v>0</v>
      </c>
      <c r="G270" s="57">
        <v>1914</v>
      </c>
      <c r="H270" s="58">
        <v>3747</v>
      </c>
      <c r="I270" s="56">
        <v>4801</v>
      </c>
      <c r="J270" s="59">
        <v>252</v>
      </c>
      <c r="K270" s="60">
        <v>3039</v>
      </c>
      <c r="L270" s="57">
        <v>3322</v>
      </c>
      <c r="M270" s="57">
        <v>2707</v>
      </c>
      <c r="N270" s="61">
        <v>4145</v>
      </c>
      <c r="O270" s="61">
        <v>1039</v>
      </c>
      <c r="Q270" s="62">
        <f t="shared" si="67"/>
        <v>1.0977353992848629</v>
      </c>
      <c r="R270" s="63">
        <f t="shared" si="68"/>
        <v>3.0454545454545453E-2</v>
      </c>
      <c r="S270" s="73">
        <f t="shared" si="71"/>
        <v>0.64270056992547131</v>
      </c>
      <c r="T270" s="73">
        <f t="shared" si="72"/>
        <v>-0.18895116092874301</v>
      </c>
      <c r="U270" s="73">
        <f t="shared" si="73"/>
        <v>0.36393550510036193</v>
      </c>
      <c r="V270" s="73">
        <f t="shared" si="65"/>
        <v>9.7420634920634921</v>
      </c>
      <c r="W270" s="73">
        <f t="shared" si="66"/>
        <v>0.10621830797971711</v>
      </c>
      <c r="Y270" s="74">
        <v>2777</v>
      </c>
      <c r="Z270" s="75">
        <v>1962</v>
      </c>
      <c r="AA270" s="76">
        <v>4040</v>
      </c>
      <c r="AB270" s="74">
        <v>1304</v>
      </c>
      <c r="AC270" s="75">
        <v>4314</v>
      </c>
      <c r="AD270" s="76">
        <v>5370</v>
      </c>
      <c r="AE270" s="77">
        <v>1913</v>
      </c>
      <c r="AF270" s="76">
        <v>2456</v>
      </c>
      <c r="AG270" s="57">
        <v>2707</v>
      </c>
      <c r="AH270" s="78"/>
      <c r="AI270" s="62">
        <f t="shared" ref="AI270:AI333" si="74">IFERROR((SUM(AB270:AD270)-SUM(Y270:AA270))/SUM(Y270:AA270),"")</f>
        <v>0.25162319170748376</v>
      </c>
      <c r="AJ270" s="63"/>
      <c r="AK270" s="71">
        <f t="shared" si="69"/>
        <v>0.45480734605689593</v>
      </c>
      <c r="AL270" s="72">
        <f t="shared" si="70"/>
        <v>3.1180981595092025</v>
      </c>
      <c r="AM270" s="79">
        <f t="shared" si="64"/>
        <v>-0.53042851998559593</v>
      </c>
      <c r="AN270" s="79">
        <f t="shared" si="64"/>
        <v>1.1987767584097859</v>
      </c>
      <c r="AO270" s="80">
        <f t="shared" si="64"/>
        <v>0.32920792079207922</v>
      </c>
    </row>
    <row r="271" spans="1:41">
      <c r="A271" s="152"/>
      <c r="B271" s="140" t="s">
        <v>397</v>
      </c>
      <c r="C271" s="154"/>
      <c r="D271" s="82" t="s">
        <v>398</v>
      </c>
      <c r="E271" s="58">
        <v>5014</v>
      </c>
      <c r="F271" s="56">
        <v>4507</v>
      </c>
      <c r="G271" s="57">
        <v>4363</v>
      </c>
      <c r="H271" s="58">
        <v>4212</v>
      </c>
      <c r="I271" s="56">
        <v>5907</v>
      </c>
      <c r="J271" s="59">
        <v>3210</v>
      </c>
      <c r="K271" s="60">
        <v>2735</v>
      </c>
      <c r="L271" s="57">
        <v>3706</v>
      </c>
      <c r="M271" s="57">
        <v>3509</v>
      </c>
      <c r="N271" s="61">
        <v>4427</v>
      </c>
      <c r="O271" s="61">
        <v>720</v>
      </c>
      <c r="Q271" s="62">
        <f t="shared" si="67"/>
        <v>-3.9974070872947277E-2</v>
      </c>
      <c r="R271" s="63">
        <f t="shared" si="68"/>
        <v>-0.25350738990171806</v>
      </c>
      <c r="S271" s="73">
        <f t="shared" si="71"/>
        <v>-0.15995213402473074</v>
      </c>
      <c r="T271" s="73">
        <f t="shared" si="72"/>
        <v>-0.35066476733143398</v>
      </c>
      <c r="U271" s="73">
        <f t="shared" si="73"/>
        <v>0.61864716636197437</v>
      </c>
      <c r="V271" s="73">
        <f t="shared" si="65"/>
        <v>9.3146417445482868E-2</v>
      </c>
      <c r="W271" s="73">
        <f t="shared" si="66"/>
        <v>5.1044634377967711E-2</v>
      </c>
      <c r="Y271" s="74">
        <v>0</v>
      </c>
      <c r="Z271" s="75">
        <v>0</v>
      </c>
      <c r="AA271" s="76">
        <v>0</v>
      </c>
      <c r="AB271" s="74">
        <v>0</v>
      </c>
      <c r="AC271" s="75">
        <v>0</v>
      </c>
      <c r="AD271" s="76">
        <v>0</v>
      </c>
      <c r="AE271" s="77">
        <v>0</v>
      </c>
      <c r="AF271" s="76">
        <v>0</v>
      </c>
      <c r="AG271" s="57">
        <v>3509</v>
      </c>
      <c r="AH271" s="78"/>
      <c r="AI271" s="62" t="str">
        <f t="shared" si="74"/>
        <v/>
      </c>
      <c r="AJ271" s="63"/>
      <c r="AK271" s="71" t="str">
        <f t="shared" si="69"/>
        <v/>
      </c>
      <c r="AL271" s="72" t="str">
        <f t="shared" si="70"/>
        <v/>
      </c>
      <c r="AM271" s="79" t="str">
        <f t="shared" si="64"/>
        <v/>
      </c>
      <c r="AN271" s="79" t="str">
        <f t="shared" si="64"/>
        <v/>
      </c>
      <c r="AO271" s="80" t="str">
        <f t="shared" si="64"/>
        <v/>
      </c>
    </row>
    <row r="272" spans="1:41">
      <c r="A272" s="152"/>
      <c r="B272" s="141"/>
      <c r="C272" s="154"/>
      <c r="D272" s="82" t="s">
        <v>399</v>
      </c>
      <c r="E272" s="58">
        <v>2252</v>
      </c>
      <c r="F272" s="56">
        <v>2135</v>
      </c>
      <c r="G272" s="57">
        <v>2069</v>
      </c>
      <c r="H272" s="58">
        <v>2066</v>
      </c>
      <c r="I272" s="56">
        <v>3948</v>
      </c>
      <c r="J272" s="59">
        <v>2175</v>
      </c>
      <c r="K272" s="60">
        <v>1241</v>
      </c>
      <c r="L272" s="57">
        <v>1342</v>
      </c>
      <c r="M272" s="57">
        <v>1591</v>
      </c>
      <c r="N272" s="61">
        <v>1879</v>
      </c>
      <c r="O272" s="61">
        <v>367</v>
      </c>
      <c r="Q272" s="62">
        <f t="shared" si="67"/>
        <v>0.26843246592317227</v>
      </c>
      <c r="R272" s="63">
        <f t="shared" si="68"/>
        <v>-0.49029185492734156</v>
      </c>
      <c r="S272" s="73">
        <f t="shared" si="71"/>
        <v>-8.2593250444049734E-2</v>
      </c>
      <c r="T272" s="73">
        <f t="shared" si="72"/>
        <v>-0.39932236205227495</v>
      </c>
      <c r="U272" s="73">
        <f t="shared" si="73"/>
        <v>0.5141015310233682</v>
      </c>
      <c r="V272" s="73">
        <f t="shared" si="65"/>
        <v>-0.26850574712643677</v>
      </c>
      <c r="W272" s="73">
        <f t="shared" si="66"/>
        <v>-9.0513068731848986E-2</v>
      </c>
      <c r="Y272" s="74">
        <v>0</v>
      </c>
      <c r="Z272" s="75">
        <v>0</v>
      </c>
      <c r="AA272" s="76">
        <v>0</v>
      </c>
      <c r="AB272" s="74">
        <v>0</v>
      </c>
      <c r="AC272" s="75">
        <v>0</v>
      </c>
      <c r="AD272" s="76">
        <v>0</v>
      </c>
      <c r="AE272" s="77">
        <v>0</v>
      </c>
      <c r="AF272" s="76">
        <v>0</v>
      </c>
      <c r="AG272" s="57">
        <v>1591</v>
      </c>
      <c r="AH272" s="78"/>
      <c r="AI272" s="62" t="str">
        <f t="shared" si="74"/>
        <v/>
      </c>
      <c r="AJ272" s="63"/>
      <c r="AK272" s="71" t="str">
        <f t="shared" si="69"/>
        <v/>
      </c>
      <c r="AL272" s="72" t="str">
        <f t="shared" si="70"/>
        <v/>
      </c>
      <c r="AM272" s="79" t="str">
        <f t="shared" si="64"/>
        <v/>
      </c>
      <c r="AN272" s="79" t="str">
        <f t="shared" si="64"/>
        <v/>
      </c>
      <c r="AO272" s="80" t="str">
        <f t="shared" si="64"/>
        <v/>
      </c>
    </row>
    <row r="273" spans="1:41">
      <c r="A273" s="152"/>
      <c r="B273" s="141"/>
      <c r="C273" s="154"/>
      <c r="D273" s="82" t="s">
        <v>400</v>
      </c>
      <c r="E273" s="58">
        <v>7661</v>
      </c>
      <c r="F273" s="56">
        <v>6917</v>
      </c>
      <c r="G273" s="57">
        <v>7409</v>
      </c>
      <c r="H273" s="58">
        <v>6355</v>
      </c>
      <c r="I273" s="56">
        <v>14731</v>
      </c>
      <c r="J273" s="59">
        <v>6799</v>
      </c>
      <c r="K273" s="60">
        <v>5903</v>
      </c>
      <c r="L273" s="57">
        <v>6255</v>
      </c>
      <c r="M273" s="57">
        <v>5558</v>
      </c>
      <c r="N273" s="61">
        <v>2970</v>
      </c>
      <c r="O273" s="61">
        <v>1316</v>
      </c>
      <c r="Q273" s="62">
        <f t="shared" si="67"/>
        <v>0.2682494201118843</v>
      </c>
      <c r="R273" s="63">
        <f t="shared" si="68"/>
        <v>-0.36467634929173393</v>
      </c>
      <c r="S273" s="73">
        <f t="shared" si="71"/>
        <v>-0.17047382848192141</v>
      </c>
      <c r="T273" s="73">
        <f t="shared" si="72"/>
        <v>-7.1125098347757668E-2</v>
      </c>
      <c r="U273" s="73">
        <f t="shared" si="73"/>
        <v>-0.49686600033881079</v>
      </c>
      <c r="V273" s="73">
        <f t="shared" si="65"/>
        <v>-0.18252684218267393</v>
      </c>
      <c r="W273" s="73">
        <f t="shared" si="66"/>
        <v>-0.53265145554681348</v>
      </c>
      <c r="Y273" s="74">
        <v>1312</v>
      </c>
      <c r="Z273" s="75">
        <v>5003</v>
      </c>
      <c r="AA273" s="76">
        <v>5949</v>
      </c>
      <c r="AB273" s="74">
        <v>5744</v>
      </c>
      <c r="AC273" s="75">
        <v>10923</v>
      </c>
      <c r="AD273" s="76">
        <v>5594</v>
      </c>
      <c r="AE273" s="77">
        <v>4731</v>
      </c>
      <c r="AF273" s="76">
        <v>4310</v>
      </c>
      <c r="AG273" s="57">
        <v>5558</v>
      </c>
      <c r="AH273" s="78"/>
      <c r="AI273" s="62">
        <f t="shared" si="74"/>
        <v>0.815150032615786</v>
      </c>
      <c r="AJ273" s="63"/>
      <c r="AK273" s="71">
        <f t="shared" si="69"/>
        <v>3.5342987804878048</v>
      </c>
      <c r="AL273" s="72">
        <f t="shared" si="70"/>
        <v>-2.6114206128133706E-2</v>
      </c>
      <c r="AM273" s="79">
        <f t="shared" si="64"/>
        <v>3.3780487804878048</v>
      </c>
      <c r="AN273" s="79">
        <f t="shared" si="64"/>
        <v>1.1832900259844092</v>
      </c>
      <c r="AO273" s="80">
        <f t="shared" si="64"/>
        <v>-5.9673894772230625E-2</v>
      </c>
    </row>
    <row r="274" spans="1:41">
      <c r="A274" s="152"/>
      <c r="B274" s="142"/>
      <c r="C274" s="154"/>
      <c r="D274" s="82" t="s">
        <v>401</v>
      </c>
      <c r="E274" s="58">
        <v>10060</v>
      </c>
      <c r="F274" s="56">
        <v>10046</v>
      </c>
      <c r="G274" s="57">
        <v>11361</v>
      </c>
      <c r="H274" s="58">
        <v>11192</v>
      </c>
      <c r="I274" s="56">
        <v>18294</v>
      </c>
      <c r="J274" s="59">
        <v>10356</v>
      </c>
      <c r="K274" s="60">
        <v>9105</v>
      </c>
      <c r="L274" s="57">
        <v>9120</v>
      </c>
      <c r="M274" s="57">
        <v>8439</v>
      </c>
      <c r="N274" s="61">
        <v>10417</v>
      </c>
      <c r="O274" s="61">
        <v>1138</v>
      </c>
      <c r="Q274" s="62">
        <f t="shared" si="67"/>
        <v>0.26615184161184735</v>
      </c>
      <c r="R274" s="63">
        <f t="shared" si="68"/>
        <v>-0.33075648812810604</v>
      </c>
      <c r="S274" s="73">
        <f t="shared" si="71"/>
        <v>0.11252485089463221</v>
      </c>
      <c r="T274" s="73">
        <f t="shared" si="72"/>
        <v>-0.18647248034310221</v>
      </c>
      <c r="U274" s="73">
        <f t="shared" si="73"/>
        <v>0.14409665019220208</v>
      </c>
      <c r="V274" s="73">
        <f t="shared" si="65"/>
        <v>-0.1851100811123986</v>
      </c>
      <c r="W274" s="73">
        <f t="shared" si="66"/>
        <v>-6.9245889921372414E-2</v>
      </c>
      <c r="Y274" s="74">
        <v>9916</v>
      </c>
      <c r="Z274" s="75">
        <v>9540</v>
      </c>
      <c r="AA274" s="76">
        <v>11512</v>
      </c>
      <c r="AB274" s="74">
        <v>12028</v>
      </c>
      <c r="AC274" s="75">
        <v>20376</v>
      </c>
      <c r="AD274" s="76">
        <v>11977</v>
      </c>
      <c r="AE274" s="77">
        <v>11035</v>
      </c>
      <c r="AF274" s="76">
        <v>11352</v>
      </c>
      <c r="AG274" s="57">
        <v>8439</v>
      </c>
      <c r="AH274" s="78"/>
      <c r="AI274" s="62">
        <f t="shared" si="74"/>
        <v>0.43312451562903642</v>
      </c>
      <c r="AJ274" s="63"/>
      <c r="AK274" s="71">
        <f t="shared" si="69"/>
        <v>0.16095199677289229</v>
      </c>
      <c r="AL274" s="72">
        <f t="shared" si="70"/>
        <v>-4.2401064183571662E-3</v>
      </c>
      <c r="AM274" s="79">
        <f t="shared" si="64"/>
        <v>0.21298910851149658</v>
      </c>
      <c r="AN274" s="79">
        <f t="shared" si="64"/>
        <v>1.1358490566037736</v>
      </c>
      <c r="AO274" s="80">
        <f t="shared" si="64"/>
        <v>4.0392633773453784E-2</v>
      </c>
    </row>
    <row r="275" spans="1:41">
      <c r="A275" s="152"/>
      <c r="B275" s="140" t="s">
        <v>402</v>
      </c>
      <c r="C275" s="154"/>
      <c r="D275" s="82" t="s">
        <v>403</v>
      </c>
      <c r="E275" s="58">
        <v>3640</v>
      </c>
      <c r="F275" s="56">
        <v>3298</v>
      </c>
      <c r="G275" s="57">
        <v>4542</v>
      </c>
      <c r="H275" s="58">
        <v>3876</v>
      </c>
      <c r="I275" s="56">
        <v>4253</v>
      </c>
      <c r="J275" s="59">
        <v>3175</v>
      </c>
      <c r="K275" s="60">
        <v>3832</v>
      </c>
      <c r="L275" s="57">
        <v>3546</v>
      </c>
      <c r="M275" s="57">
        <v>3995</v>
      </c>
      <c r="N275" s="61">
        <v>2983</v>
      </c>
      <c r="O275" s="61">
        <v>1461</v>
      </c>
      <c r="Q275" s="62">
        <f t="shared" si="67"/>
        <v>-1.5331010452961672E-2</v>
      </c>
      <c r="R275" s="63">
        <f t="shared" si="68"/>
        <v>6.1040339702760089E-3</v>
      </c>
      <c r="S275" s="73">
        <f t="shared" si="71"/>
        <v>6.4835164835164841E-2</v>
      </c>
      <c r="T275" s="73">
        <f t="shared" si="72"/>
        <v>-1.1351909184726523E-2</v>
      </c>
      <c r="U275" s="73">
        <f t="shared" si="73"/>
        <v>-0.2215553235908142</v>
      </c>
      <c r="V275" s="73">
        <f t="shared" si="65"/>
        <v>0.25826771653543307</v>
      </c>
      <c r="W275" s="73">
        <f t="shared" si="66"/>
        <v>-0.23039215686274508</v>
      </c>
      <c r="Y275" s="74">
        <v>5548</v>
      </c>
      <c r="Z275" s="75">
        <v>4739</v>
      </c>
      <c r="AA275" s="76">
        <v>6098</v>
      </c>
      <c r="AB275" s="74">
        <v>5815</v>
      </c>
      <c r="AC275" s="75">
        <v>6287</v>
      </c>
      <c r="AD275" s="76">
        <v>6696</v>
      </c>
      <c r="AE275" s="77">
        <v>7416</v>
      </c>
      <c r="AF275" s="76">
        <v>4488</v>
      </c>
      <c r="AG275" s="57">
        <v>3995</v>
      </c>
      <c r="AH275" s="78"/>
      <c r="AI275" s="62">
        <f t="shared" si="74"/>
        <v>0.14726884345437902</v>
      </c>
      <c r="AJ275" s="63"/>
      <c r="AK275" s="71">
        <f t="shared" si="69"/>
        <v>9.9134823359769281E-2</v>
      </c>
      <c r="AL275" s="72">
        <f t="shared" si="70"/>
        <v>0.15150472914875324</v>
      </c>
      <c r="AM275" s="79">
        <f t="shared" si="64"/>
        <v>4.8125450612833451E-2</v>
      </c>
      <c r="AN275" s="79">
        <f t="shared" si="64"/>
        <v>0.32665119223464867</v>
      </c>
      <c r="AO275" s="80">
        <f t="shared" si="64"/>
        <v>9.8064939324368647E-2</v>
      </c>
    </row>
    <row r="276" spans="1:41">
      <c r="A276" s="152"/>
      <c r="B276" s="141"/>
      <c r="C276" s="154"/>
      <c r="D276" s="82" t="s">
        <v>404</v>
      </c>
      <c r="E276" s="58">
        <v>5766</v>
      </c>
      <c r="F276" s="56">
        <v>4964</v>
      </c>
      <c r="G276" s="57">
        <v>6724</v>
      </c>
      <c r="H276" s="58">
        <v>5541</v>
      </c>
      <c r="I276" s="56">
        <v>9862</v>
      </c>
      <c r="J276" s="59">
        <v>4828</v>
      </c>
      <c r="K276" s="60">
        <v>4326</v>
      </c>
      <c r="L276" s="57">
        <v>4371</v>
      </c>
      <c r="M276" s="57">
        <v>3344</v>
      </c>
      <c r="N276" s="61">
        <v>6044</v>
      </c>
      <c r="O276" s="61">
        <v>985</v>
      </c>
      <c r="Q276" s="62">
        <f t="shared" si="67"/>
        <v>0.15910393033115619</v>
      </c>
      <c r="R276" s="63">
        <f t="shared" si="68"/>
        <v>-0.40482427957095546</v>
      </c>
      <c r="S276" s="73">
        <f t="shared" si="71"/>
        <v>-3.9021852237252859E-2</v>
      </c>
      <c r="T276" s="73">
        <f t="shared" si="72"/>
        <v>-0.21927449918787223</v>
      </c>
      <c r="U276" s="73">
        <f t="shared" si="73"/>
        <v>0.39713361072584374</v>
      </c>
      <c r="V276" s="73">
        <f t="shared" si="65"/>
        <v>-0.30737365368682684</v>
      </c>
      <c r="W276" s="73">
        <f t="shared" si="66"/>
        <v>9.0777837935390723E-2</v>
      </c>
      <c r="Y276" s="74">
        <v>0</v>
      </c>
      <c r="Z276" s="75">
        <v>0</v>
      </c>
      <c r="AA276" s="76">
        <v>0</v>
      </c>
      <c r="AB276" s="74">
        <v>0</v>
      </c>
      <c r="AC276" s="75">
        <v>0</v>
      </c>
      <c r="AD276" s="76">
        <v>0</v>
      </c>
      <c r="AE276" s="77">
        <v>0</v>
      </c>
      <c r="AF276" s="76">
        <v>3782</v>
      </c>
      <c r="AG276" s="57">
        <v>3344</v>
      </c>
      <c r="AH276" s="78"/>
      <c r="AI276" s="62" t="str">
        <f t="shared" si="74"/>
        <v/>
      </c>
      <c r="AJ276" s="63"/>
      <c r="AK276" s="71" t="str">
        <f t="shared" si="69"/>
        <v/>
      </c>
      <c r="AL276" s="72" t="str">
        <f t="shared" si="70"/>
        <v/>
      </c>
      <c r="AM276" s="79" t="str">
        <f t="shared" si="64"/>
        <v/>
      </c>
      <c r="AN276" s="79" t="str">
        <f t="shared" si="64"/>
        <v/>
      </c>
      <c r="AO276" s="80" t="str">
        <f t="shared" si="64"/>
        <v/>
      </c>
    </row>
    <row r="277" spans="1:41">
      <c r="A277" s="152"/>
      <c r="B277" s="141"/>
      <c r="C277" s="154"/>
      <c r="D277" s="82" t="s">
        <v>405</v>
      </c>
      <c r="E277" s="58">
        <v>6918</v>
      </c>
      <c r="F277" s="56">
        <v>5712</v>
      </c>
      <c r="G277" s="57">
        <v>7170</v>
      </c>
      <c r="H277" s="58">
        <v>6366</v>
      </c>
      <c r="I277" s="56">
        <v>9622</v>
      </c>
      <c r="J277" s="59">
        <v>5356</v>
      </c>
      <c r="K277" s="60">
        <v>5410</v>
      </c>
      <c r="L277" s="57">
        <v>5247</v>
      </c>
      <c r="M277" s="57">
        <v>5356</v>
      </c>
      <c r="N277" s="61">
        <v>5978</v>
      </c>
      <c r="O277" s="61">
        <v>1368</v>
      </c>
      <c r="Q277" s="62">
        <f t="shared" si="67"/>
        <v>7.7979797979797982E-2</v>
      </c>
      <c r="R277" s="63">
        <f t="shared" si="68"/>
        <v>-0.24976574212893554</v>
      </c>
      <c r="S277" s="73">
        <f t="shared" si="71"/>
        <v>-7.9791847354726803E-2</v>
      </c>
      <c r="T277" s="73">
        <f t="shared" si="72"/>
        <v>-0.15017279296261388</v>
      </c>
      <c r="U277" s="73">
        <f t="shared" si="73"/>
        <v>0.10499075785582256</v>
      </c>
      <c r="V277" s="73">
        <f t="shared" si="65"/>
        <v>0</v>
      </c>
      <c r="W277" s="73">
        <f t="shared" si="66"/>
        <v>-6.09487904492617E-2</v>
      </c>
      <c r="Y277" s="74">
        <v>7735</v>
      </c>
      <c r="Z277" s="75">
        <v>7609</v>
      </c>
      <c r="AA277" s="76">
        <v>9315</v>
      </c>
      <c r="AB277" s="74">
        <v>7773</v>
      </c>
      <c r="AC277" s="75">
        <v>11787</v>
      </c>
      <c r="AD277" s="76">
        <v>8432</v>
      </c>
      <c r="AE277" s="77">
        <v>7238</v>
      </c>
      <c r="AF277" s="76">
        <v>7627</v>
      </c>
      <c r="AG277" s="57">
        <v>5356</v>
      </c>
      <c r="AH277" s="78"/>
      <c r="AI277" s="62">
        <f t="shared" si="74"/>
        <v>0.13516363193965691</v>
      </c>
      <c r="AJ277" s="63"/>
      <c r="AK277" s="71">
        <f t="shared" si="69"/>
        <v>0.20426632191338073</v>
      </c>
      <c r="AL277" s="72">
        <f t="shared" si="70"/>
        <v>8.4780650971310947E-2</v>
      </c>
      <c r="AM277" s="79">
        <f t="shared" ref="AM277:AO340" si="75">IFERROR((AB277-Y277)/Y277,"")</f>
        <v>4.9127343244990303E-3</v>
      </c>
      <c r="AN277" s="79">
        <f t="shared" si="75"/>
        <v>0.5490866079642529</v>
      </c>
      <c r="AO277" s="80">
        <f t="shared" si="75"/>
        <v>-9.4793344068706389E-2</v>
      </c>
    </row>
    <row r="278" spans="1:41">
      <c r="A278" s="152"/>
      <c r="B278" s="141"/>
      <c r="C278" s="154"/>
      <c r="D278" s="82" t="s">
        <v>406</v>
      </c>
      <c r="E278" s="58">
        <v>2751</v>
      </c>
      <c r="F278" s="56">
        <v>2298</v>
      </c>
      <c r="G278" s="57">
        <v>2940</v>
      </c>
      <c r="H278" s="58">
        <v>2538</v>
      </c>
      <c r="I278" s="56">
        <v>3447</v>
      </c>
      <c r="J278" s="59">
        <v>2045</v>
      </c>
      <c r="K278" s="60">
        <v>2265</v>
      </c>
      <c r="L278" s="57">
        <v>2285</v>
      </c>
      <c r="M278" s="57">
        <v>2080</v>
      </c>
      <c r="N278" s="61">
        <v>2810</v>
      </c>
      <c r="O278" s="61">
        <v>506</v>
      </c>
      <c r="Q278" s="62">
        <f t="shared" si="67"/>
        <v>5.1320565777944671E-3</v>
      </c>
      <c r="R278" s="63">
        <f t="shared" si="68"/>
        <v>-0.17434620174346202</v>
      </c>
      <c r="S278" s="73">
        <f t="shared" si="71"/>
        <v>-7.7426390403489642E-2</v>
      </c>
      <c r="T278" s="73">
        <f t="shared" si="72"/>
        <v>-0.10756501182033097</v>
      </c>
      <c r="U278" s="73">
        <f t="shared" si="73"/>
        <v>0.24061810154525387</v>
      </c>
      <c r="V278" s="73">
        <f t="shared" si="65"/>
        <v>1.7114914425427872E-2</v>
      </c>
      <c r="W278" s="73">
        <f t="shared" si="66"/>
        <v>0.10717100078802207</v>
      </c>
      <c r="Y278" s="74">
        <v>0</v>
      </c>
      <c r="Z278" s="75">
        <v>0</v>
      </c>
      <c r="AA278" s="76">
        <v>0</v>
      </c>
      <c r="AB278" s="74">
        <v>0</v>
      </c>
      <c r="AC278" s="75">
        <v>0</v>
      </c>
      <c r="AD278" s="76">
        <v>0</v>
      </c>
      <c r="AE278" s="77">
        <v>0</v>
      </c>
      <c r="AF278" s="76">
        <v>0</v>
      </c>
      <c r="AG278" s="57">
        <v>2080</v>
      </c>
      <c r="AH278" s="78"/>
      <c r="AI278" s="62" t="str">
        <f t="shared" si="74"/>
        <v/>
      </c>
      <c r="AJ278" s="63"/>
      <c r="AK278" s="71" t="str">
        <f t="shared" si="69"/>
        <v/>
      </c>
      <c r="AL278" s="72" t="str">
        <f t="shared" si="70"/>
        <v/>
      </c>
      <c r="AM278" s="79" t="str">
        <f t="shared" si="75"/>
        <v/>
      </c>
      <c r="AN278" s="79" t="str">
        <f t="shared" si="75"/>
        <v/>
      </c>
      <c r="AO278" s="80" t="str">
        <f t="shared" si="75"/>
        <v/>
      </c>
    </row>
    <row r="279" spans="1:41">
      <c r="A279" s="152"/>
      <c r="B279" s="142"/>
      <c r="C279" s="154"/>
      <c r="D279" s="82" t="s">
        <v>407</v>
      </c>
      <c r="E279" s="58">
        <v>2555</v>
      </c>
      <c r="F279" s="56">
        <v>2298</v>
      </c>
      <c r="G279" s="57">
        <v>2724</v>
      </c>
      <c r="H279" s="58">
        <v>2591</v>
      </c>
      <c r="I279" s="56">
        <v>4584</v>
      </c>
      <c r="J279" s="59">
        <v>2411</v>
      </c>
      <c r="K279" s="60">
        <v>2221</v>
      </c>
      <c r="L279" s="57">
        <v>837</v>
      </c>
      <c r="M279" s="57">
        <v>258</v>
      </c>
      <c r="N279" s="61">
        <v>1937</v>
      </c>
      <c r="O279" s="61">
        <v>476</v>
      </c>
      <c r="Q279" s="62">
        <f t="shared" si="67"/>
        <v>0.26514451629932689</v>
      </c>
      <c r="R279" s="63">
        <f t="shared" si="68"/>
        <v>-0.65407886501147505</v>
      </c>
      <c r="S279" s="73">
        <f t="shared" si="71"/>
        <v>1.4090019569471625E-2</v>
      </c>
      <c r="T279" s="73">
        <f t="shared" si="72"/>
        <v>-0.14280200694712467</v>
      </c>
      <c r="U279" s="73">
        <f t="shared" si="73"/>
        <v>-0.12787032868077441</v>
      </c>
      <c r="V279" s="73">
        <f t="shared" si="65"/>
        <v>-0.89299046038987973</v>
      </c>
      <c r="W279" s="73">
        <f t="shared" si="66"/>
        <v>-0.25241219606329601</v>
      </c>
      <c r="Y279" s="74">
        <v>0</v>
      </c>
      <c r="Z279" s="75">
        <v>1700</v>
      </c>
      <c r="AA279" s="76">
        <v>3523</v>
      </c>
      <c r="AB279" s="74">
        <v>2980</v>
      </c>
      <c r="AC279" s="75">
        <v>5035</v>
      </c>
      <c r="AD279" s="76">
        <v>3489</v>
      </c>
      <c r="AE279" s="77">
        <v>2776</v>
      </c>
      <c r="AF279" s="76">
        <v>3097</v>
      </c>
      <c r="AG279" s="57">
        <v>258</v>
      </c>
      <c r="AH279" s="78"/>
      <c r="AI279" s="62">
        <f t="shared" si="74"/>
        <v>1.202565575339843</v>
      </c>
      <c r="AJ279" s="63"/>
      <c r="AK279" s="71" t="str">
        <f t="shared" si="69"/>
        <v/>
      </c>
      <c r="AL279" s="72">
        <f t="shared" si="70"/>
        <v>0.17080536912751679</v>
      </c>
      <c r="AM279" s="79" t="str">
        <f t="shared" si="75"/>
        <v/>
      </c>
      <c r="AN279" s="79">
        <f t="shared" si="75"/>
        <v>1.9617647058823529</v>
      </c>
      <c r="AO279" s="80">
        <f t="shared" si="75"/>
        <v>-9.6508657394266256E-3</v>
      </c>
    </row>
    <row r="280" spans="1:41">
      <c r="A280" s="152"/>
      <c r="B280" s="111" t="s">
        <v>408</v>
      </c>
      <c r="C280" s="154"/>
      <c r="D280" s="82" t="s">
        <v>409</v>
      </c>
      <c r="E280" s="58">
        <v>3823</v>
      </c>
      <c r="F280" s="56">
        <v>3909</v>
      </c>
      <c r="G280" s="57">
        <v>3867</v>
      </c>
      <c r="H280" s="58">
        <v>3590</v>
      </c>
      <c r="I280" s="56">
        <v>5996</v>
      </c>
      <c r="J280" s="59">
        <v>4153</v>
      </c>
      <c r="K280" s="60">
        <v>3625</v>
      </c>
      <c r="L280" s="57">
        <v>3037</v>
      </c>
      <c r="M280" s="57">
        <v>2817</v>
      </c>
      <c r="N280" s="61">
        <v>3834</v>
      </c>
      <c r="O280" s="61">
        <v>914</v>
      </c>
      <c r="Q280" s="62">
        <f t="shared" si="67"/>
        <v>0.18449866367790327</v>
      </c>
      <c r="R280" s="63">
        <f t="shared" si="68"/>
        <v>-0.31006623480602663</v>
      </c>
      <c r="S280" s="73">
        <f t="shared" si="71"/>
        <v>-6.0946900340047086E-2</v>
      </c>
      <c r="T280" s="73">
        <f t="shared" si="72"/>
        <v>9.7493036211699167E-3</v>
      </c>
      <c r="U280" s="73">
        <f t="shared" si="73"/>
        <v>5.7655172413793102E-2</v>
      </c>
      <c r="V280" s="73">
        <f t="shared" si="65"/>
        <v>-0.32169516012521071</v>
      </c>
      <c r="W280" s="73">
        <f t="shared" si="66"/>
        <v>6.7966573816155992E-2</v>
      </c>
      <c r="Y280" s="74">
        <v>3283</v>
      </c>
      <c r="Z280" s="75">
        <v>3112</v>
      </c>
      <c r="AA280" s="76">
        <v>4523</v>
      </c>
      <c r="AB280" s="74">
        <v>4527</v>
      </c>
      <c r="AC280" s="75">
        <v>6248</v>
      </c>
      <c r="AD280" s="76">
        <v>4362</v>
      </c>
      <c r="AE280" s="77">
        <v>3270</v>
      </c>
      <c r="AF280" s="76">
        <v>3702</v>
      </c>
      <c r="AG280" s="57">
        <v>2817</v>
      </c>
      <c r="AH280" s="78"/>
      <c r="AI280" s="62">
        <f t="shared" si="74"/>
        <v>0.38642608536361972</v>
      </c>
      <c r="AJ280" s="63"/>
      <c r="AK280" s="71">
        <f t="shared" si="69"/>
        <v>0.37770332013402375</v>
      </c>
      <c r="AL280" s="72">
        <f t="shared" si="70"/>
        <v>-3.6447978793903248E-2</v>
      </c>
      <c r="AM280" s="79">
        <f t="shared" si="75"/>
        <v>0.37892171794090773</v>
      </c>
      <c r="AN280" s="79">
        <f t="shared" si="75"/>
        <v>1.0077120822622108</v>
      </c>
      <c r="AO280" s="80">
        <f t="shared" si="75"/>
        <v>-3.5595843466725625E-2</v>
      </c>
    </row>
    <row r="281" spans="1:41">
      <c r="A281" s="152"/>
      <c r="B281" s="140" t="s">
        <v>410</v>
      </c>
      <c r="C281" s="154"/>
      <c r="D281" s="82" t="s">
        <v>411</v>
      </c>
      <c r="E281" s="58">
        <v>1800</v>
      </c>
      <c r="F281" s="56">
        <v>1702</v>
      </c>
      <c r="G281" s="57">
        <v>2192</v>
      </c>
      <c r="H281" s="58">
        <v>1786</v>
      </c>
      <c r="I281" s="56">
        <v>2673</v>
      </c>
      <c r="J281" s="59">
        <v>1771</v>
      </c>
      <c r="K281" s="60">
        <v>1380</v>
      </c>
      <c r="L281" s="57">
        <v>1508</v>
      </c>
      <c r="M281" s="57">
        <v>468</v>
      </c>
      <c r="N281" s="61">
        <v>0</v>
      </c>
      <c r="O281" s="61">
        <v>0</v>
      </c>
      <c r="Q281" s="62">
        <f t="shared" si="67"/>
        <v>9.413417632595715E-2</v>
      </c>
      <c r="R281" s="63">
        <f t="shared" si="68"/>
        <v>-0.46131621187800964</v>
      </c>
      <c r="S281" s="73">
        <f t="shared" si="71"/>
        <v>-7.7777777777777776E-3</v>
      </c>
      <c r="T281" s="73">
        <f t="shared" si="72"/>
        <v>-0.22732362821948487</v>
      </c>
      <c r="U281" s="73">
        <f t="shared" si="73"/>
        <v>-1</v>
      </c>
      <c r="V281" s="73">
        <f t="shared" si="65"/>
        <v>-0.73574251835121396</v>
      </c>
      <c r="W281" s="73">
        <f t="shared" si="66"/>
        <v>-1</v>
      </c>
      <c r="Y281" s="74">
        <v>2371</v>
      </c>
      <c r="Z281" s="75">
        <v>1890</v>
      </c>
      <c r="AA281" s="76">
        <v>2543</v>
      </c>
      <c r="AB281" s="74">
        <v>2017</v>
      </c>
      <c r="AC281" s="75">
        <v>2674</v>
      </c>
      <c r="AD281" s="76">
        <v>2075</v>
      </c>
      <c r="AE281" s="77">
        <v>1955</v>
      </c>
      <c r="AF281" s="76">
        <v>2099</v>
      </c>
      <c r="AG281" s="57">
        <v>468</v>
      </c>
      <c r="AH281" s="78"/>
      <c r="AI281" s="62">
        <f t="shared" si="74"/>
        <v>-5.5849500293944738E-3</v>
      </c>
      <c r="AJ281" s="63"/>
      <c r="AK281" s="71">
        <f t="shared" si="69"/>
        <v>7.2543230704344153E-2</v>
      </c>
      <c r="AL281" s="72">
        <f t="shared" si="70"/>
        <v>2.8755577590480912E-2</v>
      </c>
      <c r="AM281" s="79">
        <f t="shared" si="75"/>
        <v>-0.14930409110080134</v>
      </c>
      <c r="AN281" s="79">
        <f t="shared" si="75"/>
        <v>0.4148148148148148</v>
      </c>
      <c r="AO281" s="80">
        <f t="shared" si="75"/>
        <v>-0.18403460479748329</v>
      </c>
    </row>
    <row r="282" spans="1:41">
      <c r="A282" s="152"/>
      <c r="B282" s="141"/>
      <c r="C282" s="154"/>
      <c r="D282" s="82" t="s">
        <v>412</v>
      </c>
      <c r="E282" s="58">
        <v>3294</v>
      </c>
      <c r="F282" s="56">
        <v>2526</v>
      </c>
      <c r="G282" s="57">
        <v>4123</v>
      </c>
      <c r="H282" s="58">
        <v>3425</v>
      </c>
      <c r="I282" s="56">
        <v>5267</v>
      </c>
      <c r="J282" s="59">
        <v>4033</v>
      </c>
      <c r="K282" s="60">
        <v>3017</v>
      </c>
      <c r="L282" s="57">
        <v>3464</v>
      </c>
      <c r="M282" s="57">
        <v>4412</v>
      </c>
      <c r="N282" s="61">
        <v>3083</v>
      </c>
      <c r="O282" s="61">
        <v>402</v>
      </c>
      <c r="Q282" s="62">
        <f t="shared" si="67"/>
        <v>0.27979483053404403</v>
      </c>
      <c r="R282" s="63">
        <f t="shared" si="68"/>
        <v>-0.14396856581532416</v>
      </c>
      <c r="S282" s="73">
        <f t="shared" si="71"/>
        <v>3.9769277474195508E-2</v>
      </c>
      <c r="T282" s="73">
        <f t="shared" si="72"/>
        <v>-0.11912408759124088</v>
      </c>
      <c r="U282" s="73">
        <f t="shared" si="73"/>
        <v>2.1876035797149487E-2</v>
      </c>
      <c r="V282" s="73">
        <f t="shared" si="65"/>
        <v>9.3974708653607741E-2</v>
      </c>
      <c r="W282" s="73">
        <f t="shared" si="66"/>
        <v>-9.9854014598540153E-2</v>
      </c>
      <c r="Y282" s="74">
        <v>0</v>
      </c>
      <c r="Z282" s="75">
        <v>0</v>
      </c>
      <c r="AA282" s="76">
        <v>0</v>
      </c>
      <c r="AB282" s="74">
        <v>0</v>
      </c>
      <c r="AC282" s="75">
        <v>0</v>
      </c>
      <c r="AD282" s="76">
        <v>0</v>
      </c>
      <c r="AE282" s="77">
        <v>0</v>
      </c>
      <c r="AF282" s="76">
        <v>0</v>
      </c>
      <c r="AG282" s="57">
        <v>4412</v>
      </c>
      <c r="AH282" s="78"/>
      <c r="AI282" s="62" t="str">
        <f t="shared" si="74"/>
        <v/>
      </c>
      <c r="AJ282" s="63"/>
      <c r="AK282" s="71" t="str">
        <f t="shared" si="69"/>
        <v/>
      </c>
      <c r="AL282" s="72" t="str">
        <f t="shared" si="70"/>
        <v/>
      </c>
      <c r="AM282" s="79" t="str">
        <f t="shared" si="75"/>
        <v/>
      </c>
      <c r="AN282" s="79" t="str">
        <f t="shared" si="75"/>
        <v/>
      </c>
      <c r="AO282" s="80" t="str">
        <f t="shared" si="75"/>
        <v/>
      </c>
    </row>
    <row r="283" spans="1:41">
      <c r="A283" s="152"/>
      <c r="B283" s="141"/>
      <c r="C283" s="154"/>
      <c r="D283" s="82" t="s">
        <v>413</v>
      </c>
      <c r="E283" s="58">
        <v>3515</v>
      </c>
      <c r="F283" s="56">
        <v>3385</v>
      </c>
      <c r="G283" s="57">
        <v>4219</v>
      </c>
      <c r="H283" s="58">
        <v>3805</v>
      </c>
      <c r="I283" s="56">
        <v>3726</v>
      </c>
      <c r="J283" s="59">
        <v>3290</v>
      </c>
      <c r="K283" s="60">
        <v>3148</v>
      </c>
      <c r="L283" s="57">
        <v>3216</v>
      </c>
      <c r="M283" s="57">
        <v>3490</v>
      </c>
      <c r="N283" s="61">
        <v>3547</v>
      </c>
      <c r="O283" s="61">
        <v>749</v>
      </c>
      <c r="Q283" s="62">
        <f t="shared" si="67"/>
        <v>-2.6800971310369636E-2</v>
      </c>
      <c r="R283" s="63">
        <f t="shared" si="68"/>
        <v>-8.9363275113205798E-2</v>
      </c>
      <c r="S283" s="73">
        <f t="shared" si="71"/>
        <v>8.2503556187766711E-2</v>
      </c>
      <c r="T283" s="73">
        <f t="shared" si="72"/>
        <v>-0.17266754270696452</v>
      </c>
      <c r="U283" s="73">
        <f t="shared" si="73"/>
        <v>0.12674714104193138</v>
      </c>
      <c r="V283" s="73">
        <f t="shared" si="65"/>
        <v>6.0790273556231005E-2</v>
      </c>
      <c r="W283" s="73">
        <f t="shared" si="66"/>
        <v>-6.7805519053876481E-2</v>
      </c>
      <c r="Y283" s="74">
        <v>2997</v>
      </c>
      <c r="Z283" s="75">
        <v>3021</v>
      </c>
      <c r="AA283" s="76">
        <v>3252</v>
      </c>
      <c r="AB283" s="74">
        <v>3191</v>
      </c>
      <c r="AC283" s="75">
        <v>3484</v>
      </c>
      <c r="AD283" s="76">
        <v>2959</v>
      </c>
      <c r="AE283" s="77">
        <v>2819</v>
      </c>
      <c r="AF283" s="76">
        <v>2773</v>
      </c>
      <c r="AG283" s="57">
        <v>3490</v>
      </c>
      <c r="AH283" s="78"/>
      <c r="AI283" s="62">
        <f t="shared" si="74"/>
        <v>3.9266450916936355E-2</v>
      </c>
      <c r="AJ283" s="63"/>
      <c r="AK283" s="71">
        <f t="shared" si="69"/>
        <v>8.5085085085085083E-2</v>
      </c>
      <c r="AL283" s="72">
        <f t="shared" si="70"/>
        <v>-7.2704481353807582E-2</v>
      </c>
      <c r="AM283" s="79">
        <f t="shared" si="75"/>
        <v>6.4731398064731396E-2</v>
      </c>
      <c r="AN283" s="79">
        <f t="shared" si="75"/>
        <v>0.15326050976497849</v>
      </c>
      <c r="AO283" s="80">
        <f t="shared" si="75"/>
        <v>-9.0098400984009841E-2</v>
      </c>
    </row>
    <row r="284" spans="1:41">
      <c r="A284" s="152"/>
      <c r="B284" s="141"/>
      <c r="C284" s="154"/>
      <c r="D284" s="82" t="s">
        <v>414</v>
      </c>
      <c r="E284" s="58">
        <v>7973</v>
      </c>
      <c r="F284" s="56">
        <v>7855</v>
      </c>
      <c r="G284" s="57">
        <v>9067</v>
      </c>
      <c r="H284" s="58">
        <v>8098</v>
      </c>
      <c r="I284" s="56">
        <v>9850</v>
      </c>
      <c r="J284" s="59">
        <v>8260</v>
      </c>
      <c r="K284" s="60">
        <v>1321</v>
      </c>
      <c r="L284" s="57">
        <v>6984</v>
      </c>
      <c r="M284" s="57">
        <v>2510</v>
      </c>
      <c r="N284" s="61">
        <v>3131</v>
      </c>
      <c r="O284" s="61">
        <v>1636</v>
      </c>
      <c r="Q284" s="62">
        <f t="shared" si="67"/>
        <v>5.2741514360313317E-2</v>
      </c>
      <c r="R284" s="63">
        <f t="shared" si="68"/>
        <v>-0.58733974358974361</v>
      </c>
      <c r="S284" s="73">
        <f t="shared" si="71"/>
        <v>1.5677912956227266E-2</v>
      </c>
      <c r="T284" s="73">
        <f t="shared" si="72"/>
        <v>-0.83687330204988886</v>
      </c>
      <c r="U284" s="73">
        <f t="shared" si="73"/>
        <v>1.3701741105223315</v>
      </c>
      <c r="V284" s="73">
        <f t="shared" si="65"/>
        <v>-0.69612590799031482</v>
      </c>
      <c r="W284" s="73">
        <f t="shared" si="66"/>
        <v>-0.61336132378365027</v>
      </c>
      <c r="Y284" s="74">
        <v>7690</v>
      </c>
      <c r="Z284" s="75">
        <v>8954</v>
      </c>
      <c r="AA284" s="76">
        <v>9774</v>
      </c>
      <c r="AB284" s="74">
        <v>7445</v>
      </c>
      <c r="AC284" s="75">
        <v>8831</v>
      </c>
      <c r="AD284" s="76">
        <v>9280</v>
      </c>
      <c r="AE284" s="77">
        <v>6061</v>
      </c>
      <c r="AF284" s="76">
        <v>6254</v>
      </c>
      <c r="AG284" s="57">
        <v>2510</v>
      </c>
      <c r="AH284" s="78"/>
      <c r="AI284" s="62">
        <f t="shared" si="74"/>
        <v>-3.2629267923385573E-2</v>
      </c>
      <c r="AJ284" s="63"/>
      <c r="AK284" s="71">
        <f t="shared" si="69"/>
        <v>0.27100130039011705</v>
      </c>
      <c r="AL284" s="72">
        <f t="shared" si="70"/>
        <v>0.24647414372061788</v>
      </c>
      <c r="AM284" s="79">
        <f t="shared" si="75"/>
        <v>-3.1859557867360208E-2</v>
      </c>
      <c r="AN284" s="79">
        <f t="shared" si="75"/>
        <v>-1.3736877373241009E-2</v>
      </c>
      <c r="AO284" s="80">
        <f t="shared" si="75"/>
        <v>-5.0542254962144463E-2</v>
      </c>
    </row>
    <row r="285" spans="1:41">
      <c r="A285" s="152"/>
      <c r="B285" s="141"/>
      <c r="C285" s="154"/>
      <c r="D285" s="82" t="s">
        <v>415</v>
      </c>
      <c r="E285" s="58">
        <v>1863</v>
      </c>
      <c r="F285" s="56">
        <v>1323</v>
      </c>
      <c r="G285" s="57">
        <v>1830</v>
      </c>
      <c r="H285" s="58">
        <v>1761</v>
      </c>
      <c r="I285" s="56">
        <v>1445</v>
      </c>
      <c r="J285" s="59">
        <v>1738</v>
      </c>
      <c r="K285" s="60">
        <v>635</v>
      </c>
      <c r="L285" s="57">
        <v>1494</v>
      </c>
      <c r="M285" s="57">
        <v>1696</v>
      </c>
      <c r="N285" s="61">
        <v>1775</v>
      </c>
      <c r="O285" s="61">
        <v>407</v>
      </c>
      <c r="Q285" s="62">
        <f t="shared" si="67"/>
        <v>-1.4354066985645933E-2</v>
      </c>
      <c r="R285" s="63">
        <f t="shared" si="68"/>
        <v>-0.22633495145631069</v>
      </c>
      <c r="S285" s="73">
        <f t="shared" si="71"/>
        <v>-5.4750402576489533E-2</v>
      </c>
      <c r="T285" s="73">
        <f t="shared" si="72"/>
        <v>-0.63940942646223742</v>
      </c>
      <c r="U285" s="73">
        <f t="shared" si="73"/>
        <v>1.795275590551181</v>
      </c>
      <c r="V285" s="73">
        <f t="shared" si="65"/>
        <v>-2.4165707710011506E-2</v>
      </c>
      <c r="W285" s="73">
        <f t="shared" si="66"/>
        <v>7.9500283929585455E-3</v>
      </c>
      <c r="Y285" s="74">
        <v>0</v>
      </c>
      <c r="Z285" s="75">
        <v>0</v>
      </c>
      <c r="AA285" s="76">
        <v>0</v>
      </c>
      <c r="AB285" s="74">
        <v>0</v>
      </c>
      <c r="AC285" s="75">
        <v>0</v>
      </c>
      <c r="AD285" s="76">
        <v>0</v>
      </c>
      <c r="AE285" s="77">
        <v>0</v>
      </c>
      <c r="AF285" s="76">
        <v>0</v>
      </c>
      <c r="AG285" s="57">
        <v>1696</v>
      </c>
      <c r="AH285" s="78"/>
      <c r="AI285" s="62" t="str">
        <f t="shared" si="74"/>
        <v/>
      </c>
      <c r="AJ285" s="63"/>
      <c r="AK285" s="71" t="str">
        <f t="shared" si="69"/>
        <v/>
      </c>
      <c r="AL285" s="72" t="str">
        <f t="shared" si="70"/>
        <v/>
      </c>
      <c r="AM285" s="79" t="str">
        <f t="shared" si="75"/>
        <v/>
      </c>
      <c r="AN285" s="79" t="str">
        <f t="shared" si="75"/>
        <v/>
      </c>
      <c r="AO285" s="80" t="str">
        <f t="shared" si="75"/>
        <v/>
      </c>
    </row>
    <row r="286" spans="1:41">
      <c r="A286" s="152"/>
      <c r="B286" s="141"/>
      <c r="C286" s="154"/>
      <c r="D286" s="82" t="s">
        <v>416</v>
      </c>
      <c r="E286" s="58">
        <v>2142</v>
      </c>
      <c r="F286" s="56">
        <v>2502</v>
      </c>
      <c r="G286" s="57">
        <v>2731</v>
      </c>
      <c r="H286" s="58">
        <v>1941</v>
      </c>
      <c r="I286" s="56">
        <v>2565</v>
      </c>
      <c r="J286" s="59">
        <v>2153</v>
      </c>
      <c r="K286" s="60">
        <v>1445</v>
      </c>
      <c r="L286" s="57">
        <v>1130</v>
      </c>
      <c r="M286" s="57">
        <v>1903</v>
      </c>
      <c r="N286" s="61">
        <v>43597</v>
      </c>
      <c r="O286" s="61">
        <v>0</v>
      </c>
      <c r="Q286" s="62">
        <f t="shared" si="67"/>
        <v>-9.7084745762711866E-2</v>
      </c>
      <c r="R286" s="63">
        <f t="shared" si="68"/>
        <v>-0.32752665565400213</v>
      </c>
      <c r="S286" s="73">
        <f t="shared" si="71"/>
        <v>-9.3837535014005602E-2</v>
      </c>
      <c r="T286" s="73">
        <f t="shared" si="72"/>
        <v>-0.25553838227717673</v>
      </c>
      <c r="U286" s="73">
        <f t="shared" si="73"/>
        <v>29.170934256055364</v>
      </c>
      <c r="V286" s="73">
        <f t="shared" si="65"/>
        <v>-0.1161170459823502</v>
      </c>
      <c r="W286" s="73">
        <f t="shared" si="66"/>
        <v>21.461102524471922</v>
      </c>
      <c r="Y286" s="74">
        <v>2563</v>
      </c>
      <c r="Z286" s="75">
        <v>1924</v>
      </c>
      <c r="AA286" s="76">
        <v>2653</v>
      </c>
      <c r="AB286" s="74">
        <v>2311</v>
      </c>
      <c r="AC286" s="75">
        <v>2618</v>
      </c>
      <c r="AD286" s="76">
        <v>2466</v>
      </c>
      <c r="AE286" s="77">
        <v>2126</v>
      </c>
      <c r="AF286" s="76">
        <v>2034</v>
      </c>
      <c r="AG286" s="57">
        <v>1903</v>
      </c>
      <c r="AH286" s="78"/>
      <c r="AI286" s="62">
        <f t="shared" si="74"/>
        <v>3.5714285714285712E-2</v>
      </c>
      <c r="AJ286" s="63"/>
      <c r="AK286" s="71">
        <f t="shared" si="69"/>
        <v>3.5115099492781895E-2</v>
      </c>
      <c r="AL286" s="72">
        <f t="shared" si="70"/>
        <v>6.7070532237126779E-2</v>
      </c>
      <c r="AM286" s="79">
        <f t="shared" si="75"/>
        <v>-9.8322278579789313E-2</v>
      </c>
      <c r="AN286" s="79">
        <f t="shared" si="75"/>
        <v>0.3607068607068607</v>
      </c>
      <c r="AO286" s="80">
        <f t="shared" si="75"/>
        <v>-7.0486241990199774E-2</v>
      </c>
    </row>
    <row r="287" spans="1:41">
      <c r="A287" s="152"/>
      <c r="B287" s="141"/>
      <c r="C287" s="154"/>
      <c r="D287" s="82" t="s">
        <v>417</v>
      </c>
      <c r="E287" s="58">
        <v>3148</v>
      </c>
      <c r="F287" s="56">
        <v>2917</v>
      </c>
      <c r="G287" s="57">
        <v>3662</v>
      </c>
      <c r="H287" s="58">
        <v>2098</v>
      </c>
      <c r="I287" s="56">
        <v>3218</v>
      </c>
      <c r="J287" s="59">
        <v>2393</v>
      </c>
      <c r="K287" s="60">
        <v>433</v>
      </c>
      <c r="L287" s="57">
        <v>0</v>
      </c>
      <c r="M287" s="57">
        <v>0</v>
      </c>
      <c r="N287" s="61">
        <v>0</v>
      </c>
      <c r="O287" s="61">
        <v>0</v>
      </c>
      <c r="Q287" s="62">
        <f t="shared" si="67"/>
        <v>-0.20746376066618691</v>
      </c>
      <c r="R287" s="63">
        <f t="shared" si="68"/>
        <v>-0.94383188480996238</v>
      </c>
      <c r="S287" s="73">
        <f t="shared" si="71"/>
        <v>-0.33354510800508258</v>
      </c>
      <c r="T287" s="73">
        <f t="shared" si="72"/>
        <v>-0.79361296472831266</v>
      </c>
      <c r="U287" s="73">
        <f t="shared" si="73"/>
        <v>-1</v>
      </c>
      <c r="V287" s="73">
        <f t="shared" si="65"/>
        <v>-1</v>
      </c>
      <c r="W287" s="73">
        <f t="shared" si="66"/>
        <v>-1</v>
      </c>
      <c r="Y287" s="74">
        <v>3684</v>
      </c>
      <c r="Z287" s="75">
        <v>2746</v>
      </c>
      <c r="AA287" s="76">
        <v>3666</v>
      </c>
      <c r="AB287" s="74">
        <v>3443</v>
      </c>
      <c r="AC287" s="75">
        <v>4480</v>
      </c>
      <c r="AD287" s="76">
        <v>3405</v>
      </c>
      <c r="AE287" s="77">
        <v>3104</v>
      </c>
      <c r="AF287" s="76">
        <v>2751</v>
      </c>
      <c r="AG287" s="57">
        <v>0</v>
      </c>
      <c r="AH287" s="78"/>
      <c r="AI287" s="62">
        <f t="shared" si="74"/>
        <v>0.12202852614896989</v>
      </c>
      <c r="AJ287" s="63"/>
      <c r="AK287" s="71">
        <f t="shared" si="69"/>
        <v>-4.8859934853420191E-3</v>
      </c>
      <c r="AL287" s="72">
        <f t="shared" si="70"/>
        <v>-1.1036886436247459E-2</v>
      </c>
      <c r="AM287" s="79">
        <f t="shared" si="75"/>
        <v>-6.5418023887079263E-2</v>
      </c>
      <c r="AN287" s="79">
        <f t="shared" si="75"/>
        <v>0.63146394756008739</v>
      </c>
      <c r="AO287" s="80">
        <f t="shared" si="75"/>
        <v>-7.1194762684124391E-2</v>
      </c>
    </row>
    <row r="288" spans="1:41">
      <c r="A288" s="152"/>
      <c r="B288" s="141"/>
      <c r="C288" s="154"/>
      <c r="D288" s="82" t="s">
        <v>418</v>
      </c>
      <c r="E288" s="58">
        <v>2065</v>
      </c>
      <c r="F288" s="56">
        <v>2256</v>
      </c>
      <c r="G288" s="57">
        <v>2158</v>
      </c>
      <c r="H288" s="58">
        <v>2115</v>
      </c>
      <c r="I288" s="56">
        <v>2323</v>
      </c>
      <c r="J288" s="59">
        <v>1893</v>
      </c>
      <c r="K288" s="60">
        <v>1715</v>
      </c>
      <c r="L288" s="57">
        <v>1455</v>
      </c>
      <c r="M288" s="57">
        <v>606</v>
      </c>
      <c r="N288" s="61">
        <v>1699</v>
      </c>
      <c r="O288" s="61">
        <v>440</v>
      </c>
      <c r="Q288" s="62">
        <f t="shared" si="67"/>
        <v>-2.2843031331995677E-2</v>
      </c>
      <c r="R288" s="63">
        <f t="shared" si="68"/>
        <v>-0.40356973621860687</v>
      </c>
      <c r="S288" s="73">
        <f t="shared" si="71"/>
        <v>2.4213075060532687E-2</v>
      </c>
      <c r="T288" s="73">
        <f t="shared" si="72"/>
        <v>-0.18912529550827423</v>
      </c>
      <c r="U288" s="73">
        <f t="shared" si="73"/>
        <v>-9.3294460641399415E-3</v>
      </c>
      <c r="V288" s="73">
        <f t="shared" si="65"/>
        <v>-0.67987321711568938</v>
      </c>
      <c r="W288" s="73">
        <f t="shared" si="66"/>
        <v>-0.19669030732860521</v>
      </c>
      <c r="Y288" s="74">
        <v>3177</v>
      </c>
      <c r="Z288" s="75">
        <v>2654</v>
      </c>
      <c r="AA288" s="76">
        <v>3322</v>
      </c>
      <c r="AB288" s="74">
        <v>3132</v>
      </c>
      <c r="AC288" s="75">
        <v>3272</v>
      </c>
      <c r="AD288" s="76">
        <v>2704</v>
      </c>
      <c r="AE288" s="77">
        <v>1886</v>
      </c>
      <c r="AF288" s="76">
        <v>2490</v>
      </c>
      <c r="AG288" s="57">
        <v>606</v>
      </c>
      <c r="AH288" s="78"/>
      <c r="AI288" s="62">
        <f t="shared" si="74"/>
        <v>-4.9164208456243851E-3</v>
      </c>
      <c r="AJ288" s="63"/>
      <c r="AK288" s="71">
        <f t="shared" si="69"/>
        <v>4.5640541391249609E-2</v>
      </c>
      <c r="AL288" s="72">
        <f t="shared" si="70"/>
        <v>-0.13665389527458494</v>
      </c>
      <c r="AM288" s="79">
        <f t="shared" si="75"/>
        <v>-1.4164305949008499E-2</v>
      </c>
      <c r="AN288" s="79">
        <f t="shared" si="75"/>
        <v>0.23285606631499622</v>
      </c>
      <c r="AO288" s="80">
        <f t="shared" si="75"/>
        <v>-0.18603251053582179</v>
      </c>
    </row>
    <row r="289" spans="1:41">
      <c r="A289" s="152"/>
      <c r="B289" s="141"/>
      <c r="C289" s="154"/>
      <c r="D289" s="82" t="s">
        <v>419</v>
      </c>
      <c r="E289" s="58">
        <v>981</v>
      </c>
      <c r="F289" s="56">
        <v>1292</v>
      </c>
      <c r="G289" s="57">
        <v>1537</v>
      </c>
      <c r="H289" s="58">
        <v>1583</v>
      </c>
      <c r="I289" s="56">
        <v>1689</v>
      </c>
      <c r="J289" s="59">
        <v>1506</v>
      </c>
      <c r="K289" s="60">
        <v>1214</v>
      </c>
      <c r="L289" s="57">
        <v>843</v>
      </c>
      <c r="M289" s="57">
        <v>1470</v>
      </c>
      <c r="N289" s="61">
        <v>1669</v>
      </c>
      <c r="O289" s="61">
        <v>341</v>
      </c>
      <c r="Q289" s="62">
        <f t="shared" si="67"/>
        <v>0.25406824146981627</v>
      </c>
      <c r="R289" s="63">
        <f t="shared" si="68"/>
        <v>-0.26182503139388863</v>
      </c>
      <c r="S289" s="73">
        <f t="shared" si="71"/>
        <v>0.6136595310907238</v>
      </c>
      <c r="T289" s="73">
        <f t="shared" si="72"/>
        <v>-0.23310170562223625</v>
      </c>
      <c r="U289" s="73">
        <f t="shared" si="73"/>
        <v>0.37479406919275121</v>
      </c>
      <c r="V289" s="73">
        <f t="shared" si="65"/>
        <v>-2.3904382470119521E-2</v>
      </c>
      <c r="W289" s="73">
        <f t="shared" si="66"/>
        <v>5.4327226784586229E-2</v>
      </c>
      <c r="Y289" s="74">
        <v>0</v>
      </c>
      <c r="Z289" s="75">
        <v>0</v>
      </c>
      <c r="AA289" s="76">
        <v>0</v>
      </c>
      <c r="AB289" s="74">
        <v>0</v>
      </c>
      <c r="AC289" s="75">
        <v>0</v>
      </c>
      <c r="AD289" s="76">
        <v>0</v>
      </c>
      <c r="AE289" s="77">
        <v>0</v>
      </c>
      <c r="AF289" s="76">
        <v>0</v>
      </c>
      <c r="AG289" s="57">
        <v>1470</v>
      </c>
      <c r="AH289" s="78"/>
      <c r="AI289" s="62" t="str">
        <f t="shared" si="74"/>
        <v/>
      </c>
      <c r="AJ289" s="63"/>
      <c r="AK289" s="71" t="str">
        <f t="shared" si="69"/>
        <v/>
      </c>
      <c r="AL289" s="72" t="str">
        <f t="shared" si="70"/>
        <v/>
      </c>
      <c r="AM289" s="79" t="str">
        <f t="shared" si="75"/>
        <v/>
      </c>
      <c r="AN289" s="79" t="str">
        <f t="shared" si="75"/>
        <v/>
      </c>
      <c r="AO289" s="80" t="str">
        <f t="shared" si="75"/>
        <v/>
      </c>
    </row>
    <row r="290" spans="1:41">
      <c r="A290" s="152"/>
      <c r="B290" s="141"/>
      <c r="C290" s="154"/>
      <c r="D290" s="82" t="s">
        <v>420</v>
      </c>
      <c r="E290" s="58">
        <v>1129</v>
      </c>
      <c r="F290" s="56">
        <v>1445</v>
      </c>
      <c r="G290" s="57">
        <v>1049</v>
      </c>
      <c r="H290" s="58">
        <v>321</v>
      </c>
      <c r="I290" s="56">
        <v>1215</v>
      </c>
      <c r="J290" s="59">
        <v>1538</v>
      </c>
      <c r="K290" s="60">
        <v>1151</v>
      </c>
      <c r="L290" s="57">
        <v>1087</v>
      </c>
      <c r="M290" s="57">
        <v>461</v>
      </c>
      <c r="N290" s="61">
        <v>1239</v>
      </c>
      <c r="O290" s="61">
        <v>276</v>
      </c>
      <c r="Q290" s="62">
        <f t="shared" si="67"/>
        <v>-0.1515318796577422</v>
      </c>
      <c r="R290" s="63">
        <f t="shared" si="68"/>
        <v>-0.12199089134677944</v>
      </c>
      <c r="S290" s="73">
        <f t="shared" si="71"/>
        <v>-0.71567759078830828</v>
      </c>
      <c r="T290" s="73">
        <f t="shared" si="72"/>
        <v>2.5856697819314642</v>
      </c>
      <c r="U290" s="73">
        <f t="shared" si="73"/>
        <v>7.6455256298870553E-2</v>
      </c>
      <c r="V290" s="73">
        <f t="shared" si="65"/>
        <v>-0.70026007802340706</v>
      </c>
      <c r="W290" s="73">
        <f t="shared" si="66"/>
        <v>2.8598130841121496</v>
      </c>
      <c r="Y290" s="74">
        <v>1772</v>
      </c>
      <c r="Z290" s="75">
        <v>1021</v>
      </c>
      <c r="AA290" s="76">
        <v>1229</v>
      </c>
      <c r="AB290" s="74">
        <v>1049</v>
      </c>
      <c r="AC290" s="75">
        <v>1362</v>
      </c>
      <c r="AD290" s="76">
        <v>1321</v>
      </c>
      <c r="AE290" s="77">
        <v>1070</v>
      </c>
      <c r="AF290" s="76">
        <v>879</v>
      </c>
      <c r="AG290" s="57">
        <v>461</v>
      </c>
      <c r="AH290" s="78"/>
      <c r="AI290" s="62">
        <f t="shared" si="74"/>
        <v>-7.210343112879164E-2</v>
      </c>
      <c r="AJ290" s="63"/>
      <c r="AK290" s="71">
        <f t="shared" si="69"/>
        <v>-0.3064334085778781</v>
      </c>
      <c r="AL290" s="72">
        <f t="shared" si="70"/>
        <v>0.25929456625357483</v>
      </c>
      <c r="AM290" s="79">
        <f t="shared" si="75"/>
        <v>-0.40801354401805867</v>
      </c>
      <c r="AN290" s="79">
        <f t="shared" si="75"/>
        <v>0.33398628795298729</v>
      </c>
      <c r="AO290" s="80">
        <f t="shared" si="75"/>
        <v>7.4857607811228646E-2</v>
      </c>
    </row>
    <row r="291" spans="1:41">
      <c r="A291" s="152"/>
      <c r="B291" s="141"/>
      <c r="C291" s="154"/>
      <c r="D291" s="82" t="s">
        <v>421</v>
      </c>
      <c r="E291" s="58">
        <v>0</v>
      </c>
      <c r="F291" s="56">
        <v>0</v>
      </c>
      <c r="G291" s="57">
        <v>0</v>
      </c>
      <c r="H291" s="58">
        <v>6746</v>
      </c>
      <c r="I291" s="56">
        <v>8087</v>
      </c>
      <c r="J291" s="59">
        <v>6310</v>
      </c>
      <c r="K291" s="60">
        <v>5171</v>
      </c>
      <c r="L291" s="57">
        <v>4664</v>
      </c>
      <c r="M291" s="57">
        <v>4831</v>
      </c>
      <c r="N291" s="61">
        <v>2997</v>
      </c>
      <c r="O291" s="61">
        <v>1164</v>
      </c>
      <c r="Q291" s="62" t="str">
        <f t="shared" si="67"/>
        <v/>
      </c>
      <c r="R291" s="63">
        <f t="shared" si="68"/>
        <v>-0.30634252471267087</v>
      </c>
      <c r="S291" s="73" t="str">
        <f t="shared" si="71"/>
        <v/>
      </c>
      <c r="T291" s="73">
        <f t="shared" si="72"/>
        <v>-0.23347168692558554</v>
      </c>
      <c r="U291" s="73">
        <f t="shared" si="73"/>
        <v>-0.42042158189905243</v>
      </c>
      <c r="V291" s="73">
        <f t="shared" si="65"/>
        <v>-0.23438985736925516</v>
      </c>
      <c r="W291" s="73">
        <f t="shared" si="66"/>
        <v>-0.55573673287874292</v>
      </c>
      <c r="Y291" s="74">
        <v>0</v>
      </c>
      <c r="Z291" s="75">
        <v>1018</v>
      </c>
      <c r="AA291" s="76">
        <v>8701</v>
      </c>
      <c r="AB291" s="74">
        <v>8049</v>
      </c>
      <c r="AC291" s="75">
        <v>9553</v>
      </c>
      <c r="AD291" s="76">
        <v>6979</v>
      </c>
      <c r="AE291" s="77">
        <v>6118</v>
      </c>
      <c r="AF291" s="76">
        <v>5589</v>
      </c>
      <c r="AG291" s="57">
        <v>4831</v>
      </c>
      <c r="AH291" s="78"/>
      <c r="AI291" s="62">
        <f t="shared" si="74"/>
        <v>1.529169667661282</v>
      </c>
      <c r="AJ291" s="63"/>
      <c r="AK291" s="71" t="str">
        <f t="shared" si="69"/>
        <v/>
      </c>
      <c r="AL291" s="72">
        <f t="shared" si="70"/>
        <v>-0.13293576841843707</v>
      </c>
      <c r="AM291" s="79" t="str">
        <f t="shared" si="75"/>
        <v/>
      </c>
      <c r="AN291" s="79">
        <f t="shared" si="75"/>
        <v>8.384086444007858</v>
      </c>
      <c r="AO291" s="80">
        <f t="shared" si="75"/>
        <v>-0.19790828640386163</v>
      </c>
    </row>
    <row r="292" spans="1:41">
      <c r="A292" s="152"/>
      <c r="B292" s="141"/>
      <c r="C292" s="154"/>
      <c r="D292" s="82" t="s">
        <v>422</v>
      </c>
      <c r="E292" s="58">
        <v>1117</v>
      </c>
      <c r="F292" s="56">
        <v>859</v>
      </c>
      <c r="G292" s="57">
        <v>1343</v>
      </c>
      <c r="H292" s="58">
        <v>1263</v>
      </c>
      <c r="I292" s="56">
        <v>1343</v>
      </c>
      <c r="J292" s="59">
        <v>1079</v>
      </c>
      <c r="K292" s="60">
        <v>785</v>
      </c>
      <c r="L292" s="57">
        <v>944</v>
      </c>
      <c r="M292" s="57">
        <v>996</v>
      </c>
      <c r="N292" s="61">
        <v>964</v>
      </c>
      <c r="O292" s="61">
        <v>259</v>
      </c>
      <c r="Q292" s="62">
        <f t="shared" si="67"/>
        <v>0.11027417896956915</v>
      </c>
      <c r="R292" s="63">
        <f t="shared" si="68"/>
        <v>-0.26051560379918587</v>
      </c>
      <c r="S292" s="73">
        <f t="shared" si="71"/>
        <v>0.13070725156669652</v>
      </c>
      <c r="T292" s="73">
        <f t="shared" si="72"/>
        <v>-0.37846397466349962</v>
      </c>
      <c r="U292" s="73">
        <f t="shared" si="73"/>
        <v>0.22802547770700637</v>
      </c>
      <c r="V292" s="73">
        <f t="shared" si="65"/>
        <v>-7.6923076923076927E-2</v>
      </c>
      <c r="W292" s="73">
        <f t="shared" si="66"/>
        <v>-0.23673792557403009</v>
      </c>
      <c r="Y292" s="74">
        <v>0</v>
      </c>
      <c r="Z292" s="75">
        <v>0</v>
      </c>
      <c r="AA292" s="76">
        <v>0</v>
      </c>
      <c r="AB292" s="74">
        <v>0</v>
      </c>
      <c r="AC292" s="75">
        <v>0</v>
      </c>
      <c r="AD292" s="76">
        <v>0</v>
      </c>
      <c r="AE292" s="77">
        <v>0</v>
      </c>
      <c r="AF292" s="76">
        <v>0</v>
      </c>
      <c r="AG292" s="57">
        <v>996</v>
      </c>
      <c r="AH292" s="78"/>
      <c r="AI292" s="62" t="str">
        <f t="shared" si="74"/>
        <v/>
      </c>
      <c r="AJ292" s="63"/>
      <c r="AK292" s="71" t="str">
        <f t="shared" si="69"/>
        <v/>
      </c>
      <c r="AL292" s="72" t="str">
        <f t="shared" si="70"/>
        <v/>
      </c>
      <c r="AM292" s="79" t="str">
        <f t="shared" si="75"/>
        <v/>
      </c>
      <c r="AN292" s="79" t="str">
        <f t="shared" si="75"/>
        <v/>
      </c>
      <c r="AO292" s="80" t="str">
        <f t="shared" si="75"/>
        <v/>
      </c>
    </row>
    <row r="293" spans="1:41">
      <c r="A293" s="152"/>
      <c r="B293" s="141"/>
      <c r="C293" s="154"/>
      <c r="D293" s="82" t="s">
        <v>423</v>
      </c>
      <c r="E293" s="58">
        <v>5301</v>
      </c>
      <c r="F293" s="56">
        <v>5412</v>
      </c>
      <c r="G293" s="57">
        <v>6273</v>
      </c>
      <c r="H293" s="58">
        <v>5091</v>
      </c>
      <c r="I293" s="56">
        <v>6781</v>
      </c>
      <c r="J293" s="59">
        <v>6129</v>
      </c>
      <c r="K293" s="60">
        <v>5173</v>
      </c>
      <c r="L293" s="57">
        <v>4860</v>
      </c>
      <c r="M293" s="57">
        <v>6307</v>
      </c>
      <c r="N293" s="61">
        <v>6605</v>
      </c>
      <c r="O293" s="61">
        <v>865</v>
      </c>
      <c r="Q293" s="62">
        <f t="shared" si="67"/>
        <v>5.9755092429059228E-2</v>
      </c>
      <c r="R293" s="63">
        <f t="shared" si="68"/>
        <v>-9.2272651519360038E-2</v>
      </c>
      <c r="S293" s="73">
        <f t="shared" si="71"/>
        <v>-3.9615166949632144E-2</v>
      </c>
      <c r="T293" s="73">
        <f t="shared" si="72"/>
        <v>1.6106855234727952E-2</v>
      </c>
      <c r="U293" s="73">
        <f t="shared" si="73"/>
        <v>0.27682196017784649</v>
      </c>
      <c r="V293" s="73">
        <f t="shared" si="65"/>
        <v>2.9042258117147984E-2</v>
      </c>
      <c r="W293" s="73">
        <f t="shared" si="66"/>
        <v>0.29738754665095268</v>
      </c>
      <c r="Y293" s="74">
        <v>5435</v>
      </c>
      <c r="Z293" s="75">
        <v>5264</v>
      </c>
      <c r="AA293" s="76">
        <v>5260</v>
      </c>
      <c r="AB293" s="74">
        <v>8465</v>
      </c>
      <c r="AC293" s="75">
        <v>6620</v>
      </c>
      <c r="AD293" s="76">
        <v>8982</v>
      </c>
      <c r="AE293" s="77">
        <v>7882</v>
      </c>
      <c r="AF293" s="76">
        <v>5940</v>
      </c>
      <c r="AG293" s="57">
        <v>6307</v>
      </c>
      <c r="AH293" s="78"/>
      <c r="AI293" s="62">
        <f t="shared" si="74"/>
        <v>0.50805188295005954</v>
      </c>
      <c r="AJ293" s="63"/>
      <c r="AK293" s="71">
        <f t="shared" si="69"/>
        <v>-3.219871205151794E-2</v>
      </c>
      <c r="AL293" s="72">
        <f t="shared" si="70"/>
        <v>6.1075014766686357E-2</v>
      </c>
      <c r="AM293" s="79">
        <f t="shared" si="75"/>
        <v>0.55749770009199628</v>
      </c>
      <c r="AN293" s="79">
        <f t="shared" si="75"/>
        <v>0.25759878419452886</v>
      </c>
      <c r="AO293" s="80">
        <f t="shared" si="75"/>
        <v>0.70760456273764261</v>
      </c>
    </row>
    <row r="294" spans="1:41">
      <c r="A294" s="152"/>
      <c r="B294" s="141"/>
      <c r="C294" s="154"/>
      <c r="D294" s="82" t="s">
        <v>424</v>
      </c>
      <c r="E294" s="58">
        <v>1922</v>
      </c>
      <c r="F294" s="56">
        <v>2019</v>
      </c>
      <c r="G294" s="57">
        <v>2276</v>
      </c>
      <c r="H294" s="58">
        <v>1490</v>
      </c>
      <c r="I294" s="56">
        <v>2151</v>
      </c>
      <c r="J294" s="59">
        <v>1888</v>
      </c>
      <c r="K294" s="60">
        <v>1520</v>
      </c>
      <c r="L294" s="57">
        <v>1575</v>
      </c>
      <c r="M294" s="57">
        <v>1754</v>
      </c>
      <c r="N294" s="61">
        <v>1853</v>
      </c>
      <c r="O294" s="61">
        <v>419</v>
      </c>
      <c r="Q294" s="62">
        <f t="shared" si="67"/>
        <v>-0.11066430754383143</v>
      </c>
      <c r="R294" s="63">
        <f t="shared" si="68"/>
        <v>-0.12298788207632483</v>
      </c>
      <c r="S294" s="73">
        <f t="shared" si="71"/>
        <v>-0.22476586888657649</v>
      </c>
      <c r="T294" s="73">
        <f t="shared" si="72"/>
        <v>2.0134228187919462E-2</v>
      </c>
      <c r="U294" s="73">
        <f t="shared" si="73"/>
        <v>0.21907894736842104</v>
      </c>
      <c r="V294" s="73">
        <f t="shared" si="65"/>
        <v>-7.0974576271186446E-2</v>
      </c>
      <c r="W294" s="73">
        <f t="shared" si="66"/>
        <v>0.24362416107382551</v>
      </c>
      <c r="Y294" s="74">
        <v>0</v>
      </c>
      <c r="Z294" s="75">
        <v>0</v>
      </c>
      <c r="AA294" s="76">
        <v>0</v>
      </c>
      <c r="AB294" s="74">
        <v>0</v>
      </c>
      <c r="AC294" s="75">
        <v>0</v>
      </c>
      <c r="AD294" s="76">
        <v>0</v>
      </c>
      <c r="AE294" s="77">
        <v>0</v>
      </c>
      <c r="AF294" s="76">
        <v>0</v>
      </c>
      <c r="AG294" s="57">
        <v>1754</v>
      </c>
      <c r="AH294" s="78"/>
      <c r="AI294" s="62" t="str">
        <f t="shared" si="74"/>
        <v/>
      </c>
      <c r="AJ294" s="63"/>
      <c r="AK294" s="71" t="str">
        <f t="shared" si="69"/>
        <v/>
      </c>
      <c r="AL294" s="72" t="str">
        <f t="shared" si="70"/>
        <v/>
      </c>
      <c r="AM294" s="79" t="str">
        <f t="shared" si="75"/>
        <v/>
      </c>
      <c r="AN294" s="79" t="str">
        <f t="shared" si="75"/>
        <v/>
      </c>
      <c r="AO294" s="80" t="str">
        <f t="shared" si="75"/>
        <v/>
      </c>
    </row>
    <row r="295" spans="1:41">
      <c r="A295" s="152"/>
      <c r="B295" s="141"/>
      <c r="C295" s="154"/>
      <c r="D295" s="82" t="s">
        <v>425</v>
      </c>
      <c r="E295" s="58">
        <v>1462</v>
      </c>
      <c r="F295" s="56">
        <v>1449</v>
      </c>
      <c r="G295" s="57">
        <v>1806</v>
      </c>
      <c r="H295" s="58">
        <v>1312</v>
      </c>
      <c r="I295" s="56">
        <v>1965</v>
      </c>
      <c r="J295" s="59">
        <v>2085</v>
      </c>
      <c r="K295" s="60">
        <v>1962</v>
      </c>
      <c r="L295" s="57">
        <v>1959</v>
      </c>
      <c r="M295" s="57">
        <v>2057</v>
      </c>
      <c r="N295" s="61">
        <v>2312</v>
      </c>
      <c r="O295" s="61">
        <v>463</v>
      </c>
      <c r="Q295" s="62">
        <f t="shared" si="67"/>
        <v>0.13673945304218782</v>
      </c>
      <c r="R295" s="63">
        <f t="shared" si="68"/>
        <v>0.11488250652741515</v>
      </c>
      <c r="S295" s="73">
        <f t="shared" si="71"/>
        <v>-0.10259917920656635</v>
      </c>
      <c r="T295" s="73">
        <f t="shared" si="72"/>
        <v>0.49542682926829268</v>
      </c>
      <c r="U295" s="73">
        <f t="shared" si="73"/>
        <v>0.1783893985728848</v>
      </c>
      <c r="V295" s="73">
        <f t="shared" si="65"/>
        <v>-1.342925659472422E-2</v>
      </c>
      <c r="W295" s="73">
        <f t="shared" si="66"/>
        <v>0.76219512195121952</v>
      </c>
      <c r="Y295" s="74">
        <v>0</v>
      </c>
      <c r="Z295" s="75">
        <v>0</v>
      </c>
      <c r="AA295" s="76">
        <v>0</v>
      </c>
      <c r="AB295" s="74">
        <v>0</v>
      </c>
      <c r="AC295" s="75">
        <v>0</v>
      </c>
      <c r="AD295" s="76">
        <v>0</v>
      </c>
      <c r="AE295" s="77">
        <v>0</v>
      </c>
      <c r="AF295" s="76">
        <v>0</v>
      </c>
      <c r="AG295" s="57">
        <v>2057</v>
      </c>
      <c r="AH295" s="78"/>
      <c r="AI295" s="62" t="str">
        <f t="shared" si="74"/>
        <v/>
      </c>
      <c r="AJ295" s="63"/>
      <c r="AK295" s="71" t="str">
        <f t="shared" si="69"/>
        <v/>
      </c>
      <c r="AL295" s="72" t="str">
        <f t="shared" si="70"/>
        <v/>
      </c>
      <c r="AM295" s="79" t="str">
        <f t="shared" si="75"/>
        <v/>
      </c>
      <c r="AN295" s="79" t="str">
        <f t="shared" si="75"/>
        <v/>
      </c>
      <c r="AO295" s="80" t="str">
        <f t="shared" si="75"/>
        <v/>
      </c>
    </row>
    <row r="296" spans="1:41">
      <c r="A296" s="152"/>
      <c r="B296" s="141"/>
      <c r="C296" s="154"/>
      <c r="D296" s="82" t="s">
        <v>426</v>
      </c>
      <c r="E296" s="58">
        <v>14349</v>
      </c>
      <c r="F296" s="56">
        <v>16074</v>
      </c>
      <c r="G296" s="57">
        <v>20033</v>
      </c>
      <c r="H296" s="58">
        <v>15386</v>
      </c>
      <c r="I296" s="56">
        <v>22510</v>
      </c>
      <c r="J296" s="59">
        <v>16056</v>
      </c>
      <c r="K296" s="60">
        <v>11126</v>
      </c>
      <c r="L296" s="57">
        <v>11574</v>
      </c>
      <c r="M296" s="57">
        <v>11640</v>
      </c>
      <c r="N296" s="61">
        <v>9027</v>
      </c>
      <c r="O296" s="61">
        <v>1111</v>
      </c>
      <c r="Q296" s="62">
        <f t="shared" si="67"/>
        <v>6.9288092595528775E-2</v>
      </c>
      <c r="R296" s="63">
        <f t="shared" si="68"/>
        <v>-0.36350830367734283</v>
      </c>
      <c r="S296" s="73">
        <f t="shared" si="71"/>
        <v>7.2269844588473062E-2</v>
      </c>
      <c r="T296" s="73">
        <f t="shared" si="72"/>
        <v>-0.27687508124268817</v>
      </c>
      <c r="U296" s="73">
        <f t="shared" si="73"/>
        <v>-0.18865719935286715</v>
      </c>
      <c r="V296" s="73">
        <f t="shared" si="65"/>
        <v>-0.27503736920777277</v>
      </c>
      <c r="W296" s="73">
        <f t="shared" si="66"/>
        <v>-0.4132978031977122</v>
      </c>
      <c r="Y296" s="74">
        <v>17123</v>
      </c>
      <c r="Z296" s="75">
        <v>15013</v>
      </c>
      <c r="AA296" s="76">
        <v>18218</v>
      </c>
      <c r="AB296" s="74">
        <v>15071</v>
      </c>
      <c r="AC296" s="75">
        <v>22812</v>
      </c>
      <c r="AD296" s="76">
        <v>18398</v>
      </c>
      <c r="AE296" s="77">
        <v>16103</v>
      </c>
      <c r="AF296" s="76">
        <v>16691</v>
      </c>
      <c r="AG296" s="57">
        <v>11640</v>
      </c>
      <c r="AH296" s="78"/>
      <c r="AI296" s="62">
        <f t="shared" si="74"/>
        <v>0.11770663700996942</v>
      </c>
      <c r="AJ296" s="63"/>
      <c r="AK296" s="71">
        <f t="shared" si="69"/>
        <v>6.3949074344448992E-2</v>
      </c>
      <c r="AL296" s="72">
        <f t="shared" si="70"/>
        <v>0.22075509256187378</v>
      </c>
      <c r="AM296" s="79">
        <f t="shared" si="75"/>
        <v>-0.11983881329206331</v>
      </c>
      <c r="AN296" s="79">
        <f t="shared" si="75"/>
        <v>0.51948311463398389</v>
      </c>
      <c r="AO296" s="80">
        <f t="shared" si="75"/>
        <v>9.8803381271270179E-3</v>
      </c>
    </row>
    <row r="297" spans="1:41">
      <c r="A297" s="152"/>
      <c r="B297" s="141"/>
      <c r="C297" s="154"/>
      <c r="D297" s="82" t="s">
        <v>427</v>
      </c>
      <c r="E297" s="58">
        <v>1620</v>
      </c>
      <c r="F297" s="56">
        <v>1502</v>
      </c>
      <c r="G297" s="57">
        <v>1088</v>
      </c>
      <c r="H297" s="58">
        <v>718</v>
      </c>
      <c r="I297" s="56">
        <v>1970</v>
      </c>
      <c r="J297" s="59">
        <v>1674</v>
      </c>
      <c r="K297" s="60">
        <v>1439</v>
      </c>
      <c r="L297" s="57">
        <v>1493</v>
      </c>
      <c r="M297" s="57">
        <v>1633</v>
      </c>
      <c r="N297" s="61">
        <v>1627</v>
      </c>
      <c r="O297" s="61">
        <v>347</v>
      </c>
      <c r="Q297" s="62">
        <f t="shared" si="67"/>
        <v>3.6104513064133016E-2</v>
      </c>
      <c r="R297" s="63">
        <f t="shared" si="68"/>
        <v>4.6538285190279687E-2</v>
      </c>
      <c r="S297" s="73">
        <f t="shared" si="71"/>
        <v>-0.55679012345679013</v>
      </c>
      <c r="T297" s="73">
        <f t="shared" si="72"/>
        <v>1.0041782729805013</v>
      </c>
      <c r="U297" s="73">
        <f t="shared" si="73"/>
        <v>0.13064628214037527</v>
      </c>
      <c r="V297" s="73">
        <f t="shared" si="65"/>
        <v>-2.4492234169653525E-2</v>
      </c>
      <c r="W297" s="73">
        <f t="shared" si="66"/>
        <v>1.266016713091922</v>
      </c>
      <c r="Y297" s="74">
        <v>0</v>
      </c>
      <c r="Z297" s="75">
        <v>0</v>
      </c>
      <c r="AA297" s="76">
        <v>0</v>
      </c>
      <c r="AB297" s="74">
        <v>0</v>
      </c>
      <c r="AC297" s="75">
        <v>0</v>
      </c>
      <c r="AD297" s="76">
        <v>0</v>
      </c>
      <c r="AE297" s="77">
        <v>0</v>
      </c>
      <c r="AF297" s="76">
        <v>0</v>
      </c>
      <c r="AG297" s="57">
        <v>1633</v>
      </c>
      <c r="AH297" s="78"/>
      <c r="AI297" s="62" t="str">
        <f t="shared" si="74"/>
        <v/>
      </c>
      <c r="AJ297" s="63"/>
      <c r="AK297" s="71" t="str">
        <f t="shared" si="69"/>
        <v/>
      </c>
      <c r="AL297" s="72" t="str">
        <f t="shared" si="70"/>
        <v/>
      </c>
      <c r="AM297" s="79" t="str">
        <f t="shared" si="75"/>
        <v/>
      </c>
      <c r="AN297" s="79" t="str">
        <f t="shared" si="75"/>
        <v/>
      </c>
      <c r="AO297" s="80" t="str">
        <f t="shared" si="75"/>
        <v/>
      </c>
    </row>
    <row r="298" spans="1:41">
      <c r="A298" s="152"/>
      <c r="B298" s="141"/>
      <c r="C298" s="154"/>
      <c r="D298" s="82" t="s">
        <v>428</v>
      </c>
      <c r="E298" s="58">
        <v>2907</v>
      </c>
      <c r="F298" s="56">
        <v>2285</v>
      </c>
      <c r="G298" s="57">
        <v>2645</v>
      </c>
      <c r="H298" s="58">
        <v>1905</v>
      </c>
      <c r="I298" s="56">
        <v>1369</v>
      </c>
      <c r="J298" s="59">
        <v>2130</v>
      </c>
      <c r="K298" s="60">
        <v>1523</v>
      </c>
      <c r="L298" s="57">
        <v>1569</v>
      </c>
      <c r="M298" s="57">
        <v>1865</v>
      </c>
      <c r="N298" s="61">
        <v>386</v>
      </c>
      <c r="O298" s="61">
        <v>875</v>
      </c>
      <c r="Q298" s="62">
        <f t="shared" si="67"/>
        <v>-0.31045042745948703</v>
      </c>
      <c r="R298" s="63">
        <f t="shared" si="68"/>
        <v>-8.2716506291635822E-2</v>
      </c>
      <c r="S298" s="73">
        <f t="shared" si="71"/>
        <v>-0.34468524251805988</v>
      </c>
      <c r="T298" s="73">
        <f t="shared" si="72"/>
        <v>-0.2005249343832021</v>
      </c>
      <c r="U298" s="73">
        <f t="shared" si="73"/>
        <v>-0.74655285620485878</v>
      </c>
      <c r="V298" s="73">
        <f t="shared" si="65"/>
        <v>-0.12441314553990611</v>
      </c>
      <c r="W298" s="73">
        <f t="shared" si="66"/>
        <v>-0.79737532808398948</v>
      </c>
      <c r="Y298" s="74">
        <v>3128</v>
      </c>
      <c r="Z298" s="75">
        <v>4182</v>
      </c>
      <c r="AA298" s="76">
        <v>4586</v>
      </c>
      <c r="AB298" s="74">
        <v>3849</v>
      </c>
      <c r="AC298" s="75">
        <v>4568</v>
      </c>
      <c r="AD298" s="76">
        <v>2864</v>
      </c>
      <c r="AE298" s="77">
        <v>2136</v>
      </c>
      <c r="AF298" s="76">
        <v>2152</v>
      </c>
      <c r="AG298" s="57">
        <v>1865</v>
      </c>
      <c r="AH298" s="78"/>
      <c r="AI298" s="62">
        <f t="shared" si="74"/>
        <v>-5.1698049764626768E-2</v>
      </c>
      <c r="AJ298" s="63"/>
      <c r="AK298" s="71">
        <f t="shared" si="69"/>
        <v>0.46611253196930946</v>
      </c>
      <c r="AL298" s="72">
        <f t="shared" si="70"/>
        <v>-0.25591062613665888</v>
      </c>
      <c r="AM298" s="79">
        <f t="shared" si="75"/>
        <v>0.23049872122762149</v>
      </c>
      <c r="AN298" s="79">
        <f t="shared" si="75"/>
        <v>9.2300334768053563E-2</v>
      </c>
      <c r="AO298" s="80">
        <f t="shared" si="75"/>
        <v>-0.37549062363715657</v>
      </c>
    </row>
    <row r="299" spans="1:41">
      <c r="A299" s="152"/>
      <c r="B299" s="141"/>
      <c r="C299" s="154"/>
      <c r="D299" s="82" t="s">
        <v>429</v>
      </c>
      <c r="E299" s="58">
        <v>4266</v>
      </c>
      <c r="F299" s="56">
        <v>4754</v>
      </c>
      <c r="G299" s="57">
        <v>6489</v>
      </c>
      <c r="H299" s="58">
        <v>4538</v>
      </c>
      <c r="I299" s="56">
        <v>10427</v>
      </c>
      <c r="J299" s="59">
        <v>5699</v>
      </c>
      <c r="K299" s="60">
        <v>4481</v>
      </c>
      <c r="L299" s="57">
        <v>4868</v>
      </c>
      <c r="M299" s="57">
        <v>4313</v>
      </c>
      <c r="N299" s="61">
        <v>2377</v>
      </c>
      <c r="O299" s="61">
        <v>1011</v>
      </c>
      <c r="Q299" s="62">
        <f t="shared" si="67"/>
        <v>0.33238764588303565</v>
      </c>
      <c r="R299" s="63">
        <f t="shared" si="68"/>
        <v>-0.33885017421602787</v>
      </c>
      <c r="S299" s="73">
        <f t="shared" si="71"/>
        <v>6.3759962494139705E-2</v>
      </c>
      <c r="T299" s="73">
        <f t="shared" si="72"/>
        <v>-1.25605993829881E-2</v>
      </c>
      <c r="U299" s="73">
        <f t="shared" si="73"/>
        <v>-0.46953804954251283</v>
      </c>
      <c r="V299" s="73">
        <f t="shared" si="65"/>
        <v>-0.24320056150201791</v>
      </c>
      <c r="W299" s="73">
        <f t="shared" si="66"/>
        <v>-0.47620096959012781</v>
      </c>
      <c r="Y299" s="74">
        <v>5928</v>
      </c>
      <c r="Z299" s="75">
        <v>5788</v>
      </c>
      <c r="AA299" s="76">
        <v>5505</v>
      </c>
      <c r="AB299" s="74">
        <v>4400</v>
      </c>
      <c r="AC299" s="75">
        <v>7006</v>
      </c>
      <c r="AD299" s="76">
        <v>5883</v>
      </c>
      <c r="AE299" s="77">
        <v>3325</v>
      </c>
      <c r="AF299" s="76">
        <v>4805</v>
      </c>
      <c r="AG299" s="57">
        <v>4313</v>
      </c>
      <c r="AH299" s="78"/>
      <c r="AI299" s="62">
        <f t="shared" si="74"/>
        <v>3.9486673247778872E-3</v>
      </c>
      <c r="AJ299" s="63"/>
      <c r="AK299" s="71">
        <f t="shared" si="69"/>
        <v>-7.1356275303643718E-2</v>
      </c>
      <c r="AL299" s="72">
        <f t="shared" si="70"/>
        <v>0.33704545454545454</v>
      </c>
      <c r="AM299" s="79">
        <f t="shared" si="75"/>
        <v>-0.25775978407557354</v>
      </c>
      <c r="AN299" s="79">
        <f t="shared" si="75"/>
        <v>0.21043538355217692</v>
      </c>
      <c r="AO299" s="80">
        <f t="shared" si="75"/>
        <v>6.8664850136239783E-2</v>
      </c>
    </row>
    <row r="300" spans="1:41">
      <c r="A300" s="152"/>
      <c r="B300" s="141"/>
      <c r="C300" s="154"/>
      <c r="D300" s="82" t="s">
        <v>430</v>
      </c>
      <c r="E300" s="58">
        <v>1600</v>
      </c>
      <c r="F300" s="56">
        <v>1926</v>
      </c>
      <c r="G300" s="57">
        <v>2053</v>
      </c>
      <c r="H300" s="58">
        <v>1972</v>
      </c>
      <c r="I300" s="56">
        <v>2080</v>
      </c>
      <c r="J300" s="59">
        <v>1738</v>
      </c>
      <c r="K300" s="60">
        <v>1629</v>
      </c>
      <c r="L300" s="57">
        <v>1777</v>
      </c>
      <c r="M300" s="57">
        <v>1779</v>
      </c>
      <c r="N300" s="61">
        <v>1916</v>
      </c>
      <c r="O300" s="61">
        <v>372</v>
      </c>
      <c r="Q300" s="62">
        <f t="shared" si="67"/>
        <v>3.782039792077433E-2</v>
      </c>
      <c r="R300" s="63">
        <f t="shared" si="68"/>
        <v>-0.10449050086355786</v>
      </c>
      <c r="S300" s="73">
        <f t="shared" si="71"/>
        <v>0.23250000000000001</v>
      </c>
      <c r="T300" s="73">
        <f t="shared" si="72"/>
        <v>-0.17393509127789047</v>
      </c>
      <c r="U300" s="73">
        <f t="shared" si="73"/>
        <v>0.17618170656844689</v>
      </c>
      <c r="V300" s="73">
        <f t="shared" si="65"/>
        <v>2.3590333716915997E-2</v>
      </c>
      <c r="W300" s="73">
        <f t="shared" si="66"/>
        <v>-2.8397565922920892E-2</v>
      </c>
      <c r="Y300" s="74">
        <v>2791</v>
      </c>
      <c r="Z300" s="75">
        <v>2187</v>
      </c>
      <c r="AA300" s="76">
        <v>2690</v>
      </c>
      <c r="AB300" s="74">
        <v>2523</v>
      </c>
      <c r="AC300" s="75">
        <v>2977</v>
      </c>
      <c r="AD300" s="76">
        <v>2380</v>
      </c>
      <c r="AE300" s="77">
        <v>2005</v>
      </c>
      <c r="AF300" s="76">
        <v>1467</v>
      </c>
      <c r="AG300" s="57">
        <v>1779</v>
      </c>
      <c r="AH300" s="78"/>
      <c r="AI300" s="62">
        <f t="shared" si="74"/>
        <v>2.7647365675534691E-2</v>
      </c>
      <c r="AJ300" s="63"/>
      <c r="AK300" s="71">
        <f t="shared" si="69"/>
        <v>-3.6187746327481188E-2</v>
      </c>
      <c r="AL300" s="72">
        <f t="shared" si="70"/>
        <v>-5.6678557273087592E-2</v>
      </c>
      <c r="AM300" s="79">
        <f t="shared" si="75"/>
        <v>-9.6022930849158014E-2</v>
      </c>
      <c r="AN300" s="79">
        <f t="shared" si="75"/>
        <v>0.36122542295381804</v>
      </c>
      <c r="AO300" s="80">
        <f t="shared" si="75"/>
        <v>-0.11524163568773234</v>
      </c>
    </row>
    <row r="301" spans="1:41">
      <c r="A301" s="152"/>
      <c r="B301" s="141"/>
      <c r="C301" s="154"/>
      <c r="D301" s="82" t="s">
        <v>431</v>
      </c>
      <c r="E301" s="58">
        <v>3280</v>
      </c>
      <c r="F301" s="56">
        <v>4167</v>
      </c>
      <c r="G301" s="57">
        <v>3154</v>
      </c>
      <c r="H301" s="58">
        <v>3281</v>
      </c>
      <c r="I301" s="56">
        <v>5303</v>
      </c>
      <c r="J301" s="59">
        <v>2938</v>
      </c>
      <c r="K301" s="60">
        <v>2009</v>
      </c>
      <c r="L301" s="57">
        <v>2682</v>
      </c>
      <c r="M301" s="57">
        <v>0</v>
      </c>
      <c r="N301" s="61">
        <v>337</v>
      </c>
      <c r="O301" s="61">
        <v>94</v>
      </c>
      <c r="Q301" s="62">
        <f t="shared" si="67"/>
        <v>8.6878596358834076E-2</v>
      </c>
      <c r="R301" s="63">
        <f t="shared" si="68"/>
        <v>-0.59286582190591908</v>
      </c>
      <c r="S301" s="73">
        <f t="shared" si="71"/>
        <v>3.048780487804878E-4</v>
      </c>
      <c r="T301" s="73">
        <f t="shared" si="72"/>
        <v>-0.38768668088997255</v>
      </c>
      <c r="U301" s="73">
        <f t="shared" si="73"/>
        <v>-0.83225485316077652</v>
      </c>
      <c r="V301" s="73">
        <f t="shared" si="65"/>
        <v>-1</v>
      </c>
      <c r="W301" s="73">
        <f t="shared" si="66"/>
        <v>-0.89728741237427612</v>
      </c>
      <c r="Y301" s="74">
        <v>5565</v>
      </c>
      <c r="Z301" s="75">
        <v>5254</v>
      </c>
      <c r="AA301" s="76">
        <v>5577</v>
      </c>
      <c r="AB301" s="74">
        <v>5112</v>
      </c>
      <c r="AC301" s="75">
        <v>6254</v>
      </c>
      <c r="AD301" s="76">
        <v>5369</v>
      </c>
      <c r="AE301" s="77">
        <v>3071</v>
      </c>
      <c r="AF301" s="76">
        <v>1468</v>
      </c>
      <c r="AG301" s="57">
        <v>0</v>
      </c>
      <c r="AH301" s="78"/>
      <c r="AI301" s="62">
        <f t="shared" si="74"/>
        <v>2.067577457916565E-2</v>
      </c>
      <c r="AJ301" s="63"/>
      <c r="AK301" s="71">
        <f t="shared" si="69"/>
        <v>2.1563342318059301E-3</v>
      </c>
      <c r="AL301" s="72">
        <f t="shared" si="70"/>
        <v>5.0273865414710482E-2</v>
      </c>
      <c r="AM301" s="79">
        <f t="shared" si="75"/>
        <v>-8.1401617250673852E-2</v>
      </c>
      <c r="AN301" s="79">
        <f t="shared" si="75"/>
        <v>0.1903311762466692</v>
      </c>
      <c r="AO301" s="80">
        <f t="shared" si="75"/>
        <v>-3.7296037296037296E-2</v>
      </c>
    </row>
    <row r="302" spans="1:41">
      <c r="A302" s="152"/>
      <c r="B302" s="141"/>
      <c r="C302" s="154"/>
      <c r="D302" s="82" t="s">
        <v>432</v>
      </c>
      <c r="E302" s="58">
        <v>6276</v>
      </c>
      <c r="F302" s="56">
        <v>6158</v>
      </c>
      <c r="G302" s="57">
        <v>6906</v>
      </c>
      <c r="H302" s="58">
        <v>3762</v>
      </c>
      <c r="I302" s="56">
        <v>6152</v>
      </c>
      <c r="J302" s="59">
        <v>4790</v>
      </c>
      <c r="K302" s="60">
        <v>3210</v>
      </c>
      <c r="L302" s="57">
        <v>2936</v>
      </c>
      <c r="M302" s="57">
        <v>4449</v>
      </c>
      <c r="N302" s="61">
        <v>2472</v>
      </c>
      <c r="O302" s="61">
        <v>1243</v>
      </c>
      <c r="Q302" s="62">
        <f t="shared" si="67"/>
        <v>-0.23971044467425026</v>
      </c>
      <c r="R302" s="63">
        <f t="shared" si="68"/>
        <v>-0.27944776931447224</v>
      </c>
      <c r="S302" s="73">
        <f t="shared" si="71"/>
        <v>-0.4005736137667304</v>
      </c>
      <c r="T302" s="73">
        <f t="shared" si="72"/>
        <v>-0.14673046251993621</v>
      </c>
      <c r="U302" s="73">
        <f t="shared" si="73"/>
        <v>-0.22990654205607478</v>
      </c>
      <c r="V302" s="73">
        <f t="shared" si="65"/>
        <v>-7.1189979123173278E-2</v>
      </c>
      <c r="W302" s="73">
        <f t="shared" si="66"/>
        <v>-0.34290271132376393</v>
      </c>
      <c r="Y302" s="74">
        <v>7490</v>
      </c>
      <c r="Z302" s="75">
        <v>6253</v>
      </c>
      <c r="AA302" s="76">
        <v>7040</v>
      </c>
      <c r="AB302" s="74">
        <v>7117</v>
      </c>
      <c r="AC302" s="75">
        <v>7891</v>
      </c>
      <c r="AD302" s="76">
        <v>5266</v>
      </c>
      <c r="AE302" s="77">
        <v>3096</v>
      </c>
      <c r="AF302" s="76">
        <v>5188</v>
      </c>
      <c r="AG302" s="57">
        <v>4449</v>
      </c>
      <c r="AH302" s="78"/>
      <c r="AI302" s="62">
        <f t="shared" si="74"/>
        <v>-2.4491170668334696E-2</v>
      </c>
      <c r="AJ302" s="63"/>
      <c r="AK302" s="71">
        <f t="shared" si="69"/>
        <v>-6.008010680907877E-2</v>
      </c>
      <c r="AL302" s="72">
        <f t="shared" si="70"/>
        <v>-0.26008149501194322</v>
      </c>
      <c r="AM302" s="79">
        <f t="shared" si="75"/>
        <v>-4.9799732977303071E-2</v>
      </c>
      <c r="AN302" s="79">
        <f t="shared" si="75"/>
        <v>0.26195426195426197</v>
      </c>
      <c r="AO302" s="80">
        <f t="shared" si="75"/>
        <v>-0.25198863636363639</v>
      </c>
    </row>
    <row r="303" spans="1:41">
      <c r="A303" s="152"/>
      <c r="B303" s="141"/>
      <c r="C303" s="154"/>
      <c r="D303" s="82" t="s">
        <v>433</v>
      </c>
      <c r="E303" s="58">
        <v>4288</v>
      </c>
      <c r="F303" s="56">
        <v>4906</v>
      </c>
      <c r="G303" s="57">
        <v>5069</v>
      </c>
      <c r="H303" s="58">
        <v>4058</v>
      </c>
      <c r="I303" s="56">
        <v>5183</v>
      </c>
      <c r="J303" s="59">
        <v>6896</v>
      </c>
      <c r="K303" s="60">
        <v>6863</v>
      </c>
      <c r="L303" s="57">
        <v>5715</v>
      </c>
      <c r="M303" s="57">
        <v>4115</v>
      </c>
      <c r="N303" s="61">
        <v>3508</v>
      </c>
      <c r="O303" s="61">
        <v>1482</v>
      </c>
      <c r="Q303" s="62">
        <f t="shared" si="67"/>
        <v>0.13138890836429923</v>
      </c>
      <c r="R303" s="63">
        <f t="shared" si="68"/>
        <v>3.4454979240255312E-2</v>
      </c>
      <c r="S303" s="73">
        <f t="shared" si="71"/>
        <v>-5.3638059701492539E-2</v>
      </c>
      <c r="T303" s="73">
        <f t="shared" si="72"/>
        <v>0.69122720551996053</v>
      </c>
      <c r="U303" s="73">
        <f t="shared" si="73"/>
        <v>-0.4888532711642139</v>
      </c>
      <c r="V303" s="73">
        <f t="shared" si="65"/>
        <v>-0.40327726218097448</v>
      </c>
      <c r="W303" s="73">
        <f t="shared" si="66"/>
        <v>-0.13553474618038441</v>
      </c>
      <c r="Y303" s="74">
        <v>7023</v>
      </c>
      <c r="Z303" s="75">
        <v>5108</v>
      </c>
      <c r="AA303" s="76">
        <v>6830</v>
      </c>
      <c r="AB303" s="74">
        <v>5754</v>
      </c>
      <c r="AC303" s="75">
        <v>7625</v>
      </c>
      <c r="AD303" s="76">
        <v>7638</v>
      </c>
      <c r="AE303" s="77">
        <v>7281</v>
      </c>
      <c r="AF303" s="76">
        <v>1779</v>
      </c>
      <c r="AG303" s="57">
        <v>4115</v>
      </c>
      <c r="AH303" s="78"/>
      <c r="AI303" s="62">
        <f t="shared" si="74"/>
        <v>0.10843309952006751</v>
      </c>
      <c r="AJ303" s="63"/>
      <c r="AK303" s="71">
        <f t="shared" si="69"/>
        <v>-2.7481133418766908E-2</v>
      </c>
      <c r="AL303" s="72">
        <f t="shared" si="70"/>
        <v>0.32742440041710114</v>
      </c>
      <c r="AM303" s="79">
        <f t="shared" si="75"/>
        <v>-0.18069201196070056</v>
      </c>
      <c r="AN303" s="79">
        <f t="shared" si="75"/>
        <v>0.49275646045418953</v>
      </c>
      <c r="AO303" s="80">
        <f t="shared" si="75"/>
        <v>0.11830161054172768</v>
      </c>
    </row>
    <row r="304" spans="1:41">
      <c r="A304" s="152"/>
      <c r="B304" s="141"/>
      <c r="C304" s="154"/>
      <c r="D304" s="82" t="s">
        <v>434</v>
      </c>
      <c r="E304" s="58">
        <v>6720</v>
      </c>
      <c r="F304" s="56">
        <v>7287</v>
      </c>
      <c r="G304" s="57">
        <v>7611</v>
      </c>
      <c r="H304" s="58">
        <v>0</v>
      </c>
      <c r="I304" s="56">
        <v>0</v>
      </c>
      <c r="J304" s="59">
        <v>0</v>
      </c>
      <c r="K304" s="60">
        <v>0</v>
      </c>
      <c r="L304" s="57">
        <v>0</v>
      </c>
      <c r="M304" s="57">
        <v>0</v>
      </c>
      <c r="N304" s="61">
        <v>2351</v>
      </c>
      <c r="O304" s="61">
        <v>966</v>
      </c>
      <c r="Q304" s="62">
        <f t="shared" si="67"/>
        <v>-1</v>
      </c>
      <c r="R304" s="63" t="str">
        <f t="shared" si="68"/>
        <v/>
      </c>
      <c r="S304" s="73">
        <f t="shared" si="71"/>
        <v>-1</v>
      </c>
      <c r="T304" s="73" t="str">
        <f t="shared" si="72"/>
        <v/>
      </c>
      <c r="U304" s="73" t="str">
        <f t="shared" si="73"/>
        <v/>
      </c>
      <c r="V304" s="73" t="str">
        <f t="shared" si="65"/>
        <v/>
      </c>
      <c r="W304" s="73" t="str">
        <f t="shared" si="66"/>
        <v/>
      </c>
      <c r="Y304" s="74">
        <v>8741</v>
      </c>
      <c r="Z304" s="75">
        <v>7035</v>
      </c>
      <c r="AA304" s="76">
        <v>8763</v>
      </c>
      <c r="AB304" s="74">
        <v>4708</v>
      </c>
      <c r="AC304" s="75">
        <v>4966</v>
      </c>
      <c r="AD304" s="76">
        <v>3486</v>
      </c>
      <c r="AE304" s="77">
        <v>3223</v>
      </c>
      <c r="AF304" s="76">
        <v>3642</v>
      </c>
      <c r="AG304" s="57">
        <v>0</v>
      </c>
      <c r="AH304" s="78"/>
      <c r="AI304" s="62">
        <f t="shared" si="74"/>
        <v>-0.46371082766208893</v>
      </c>
      <c r="AJ304" s="63"/>
      <c r="AK304" s="71">
        <f t="shared" si="69"/>
        <v>2.5168744994851847E-3</v>
      </c>
      <c r="AL304" s="72">
        <f t="shared" si="70"/>
        <v>-0.25955819881053527</v>
      </c>
      <c r="AM304" s="79">
        <f t="shared" si="75"/>
        <v>-0.46138885711017047</v>
      </c>
      <c r="AN304" s="79">
        <f t="shared" si="75"/>
        <v>-0.2941009239516702</v>
      </c>
      <c r="AO304" s="80">
        <f t="shared" si="75"/>
        <v>-0.60219103046901745</v>
      </c>
    </row>
    <row r="305" spans="1:41">
      <c r="A305" s="152"/>
      <c r="B305" s="141"/>
      <c r="C305" s="154"/>
      <c r="D305" s="82" t="s">
        <v>435</v>
      </c>
      <c r="E305" s="58">
        <v>6890</v>
      </c>
      <c r="F305" s="56">
        <v>4773</v>
      </c>
      <c r="G305" s="57">
        <v>5366</v>
      </c>
      <c r="H305" s="58">
        <v>0</v>
      </c>
      <c r="I305" s="56">
        <v>0</v>
      </c>
      <c r="J305" s="59">
        <v>0</v>
      </c>
      <c r="K305" s="60">
        <v>0</v>
      </c>
      <c r="L305" s="57">
        <v>0</v>
      </c>
      <c r="M305" s="57">
        <v>0</v>
      </c>
      <c r="N305" s="61">
        <v>1445</v>
      </c>
      <c r="O305" s="61">
        <v>514</v>
      </c>
      <c r="Q305" s="62">
        <f t="shared" si="67"/>
        <v>-1</v>
      </c>
      <c r="R305" s="63" t="str">
        <f t="shared" si="68"/>
        <v/>
      </c>
      <c r="S305" s="73">
        <f t="shared" si="71"/>
        <v>-1</v>
      </c>
      <c r="T305" s="73" t="str">
        <f t="shared" si="72"/>
        <v/>
      </c>
      <c r="U305" s="73" t="str">
        <f t="shared" si="73"/>
        <v/>
      </c>
      <c r="V305" s="73" t="str">
        <f t="shared" si="65"/>
        <v/>
      </c>
      <c r="W305" s="73" t="str">
        <f t="shared" si="66"/>
        <v/>
      </c>
      <c r="Y305" s="74">
        <v>5203</v>
      </c>
      <c r="Z305" s="75">
        <v>5100</v>
      </c>
      <c r="AA305" s="76">
        <v>6298</v>
      </c>
      <c r="AB305" s="74">
        <v>4025</v>
      </c>
      <c r="AC305" s="75">
        <v>4475</v>
      </c>
      <c r="AD305" s="76">
        <v>3198</v>
      </c>
      <c r="AE305" s="77">
        <v>2480</v>
      </c>
      <c r="AF305" s="76">
        <v>2809</v>
      </c>
      <c r="AG305" s="57">
        <v>0</v>
      </c>
      <c r="AH305" s="78"/>
      <c r="AI305" s="62">
        <f t="shared" si="74"/>
        <v>-0.29534365399674717</v>
      </c>
      <c r="AJ305" s="63"/>
      <c r="AK305" s="71">
        <f t="shared" si="69"/>
        <v>0.21045550643859312</v>
      </c>
      <c r="AL305" s="72">
        <f t="shared" si="70"/>
        <v>-0.20546583850931677</v>
      </c>
      <c r="AM305" s="79">
        <f t="shared" si="75"/>
        <v>-0.22640784162982894</v>
      </c>
      <c r="AN305" s="79">
        <f t="shared" si="75"/>
        <v>-0.12254901960784313</v>
      </c>
      <c r="AO305" s="80">
        <f t="shared" si="75"/>
        <v>-0.49221975230231818</v>
      </c>
    </row>
    <row r="306" spans="1:41">
      <c r="A306" s="152"/>
      <c r="B306" s="141"/>
      <c r="C306" s="154"/>
      <c r="D306" s="82" t="s">
        <v>436</v>
      </c>
      <c r="E306" s="58">
        <v>3959</v>
      </c>
      <c r="F306" s="56">
        <v>6086</v>
      </c>
      <c r="G306" s="57">
        <v>7259</v>
      </c>
      <c r="H306" s="58">
        <v>6115</v>
      </c>
      <c r="I306" s="56">
        <v>6579</v>
      </c>
      <c r="J306" s="59">
        <v>9786</v>
      </c>
      <c r="K306" s="60">
        <v>4593</v>
      </c>
      <c r="L306" s="57">
        <v>34399</v>
      </c>
      <c r="M306" s="57">
        <v>0</v>
      </c>
      <c r="N306" s="61">
        <v>21</v>
      </c>
      <c r="O306" s="61">
        <v>0</v>
      </c>
      <c r="Q306" s="62">
        <f t="shared" si="67"/>
        <v>0.29912159038372632</v>
      </c>
      <c r="R306" s="63">
        <f t="shared" si="68"/>
        <v>0.73451957295373671</v>
      </c>
      <c r="S306" s="73">
        <f t="shared" si="71"/>
        <v>0.54458196514271284</v>
      </c>
      <c r="T306" s="73">
        <f t="shared" si="72"/>
        <v>-0.24889615699100573</v>
      </c>
      <c r="U306" s="73">
        <f t="shared" si="73"/>
        <v>-0.99542782495101245</v>
      </c>
      <c r="V306" s="73">
        <f t="shared" si="65"/>
        <v>-1</v>
      </c>
      <c r="W306" s="73">
        <f t="shared" si="66"/>
        <v>-0.99656582174979558</v>
      </c>
      <c r="Y306" s="74">
        <v>3710</v>
      </c>
      <c r="Z306" s="75">
        <v>2700</v>
      </c>
      <c r="AA306" s="76">
        <v>5565</v>
      </c>
      <c r="AB306" s="74">
        <v>5587</v>
      </c>
      <c r="AC306" s="75">
        <v>6730</v>
      </c>
      <c r="AD306" s="76">
        <v>5356</v>
      </c>
      <c r="AE306" s="77">
        <v>5152</v>
      </c>
      <c r="AF306" s="76">
        <v>5178</v>
      </c>
      <c r="AG306" s="57">
        <v>0</v>
      </c>
      <c r="AH306" s="78"/>
      <c r="AI306" s="62">
        <f t="shared" si="74"/>
        <v>0.47582463465553237</v>
      </c>
      <c r="AJ306" s="63"/>
      <c r="AK306" s="71">
        <f t="shared" si="69"/>
        <v>0.5</v>
      </c>
      <c r="AL306" s="72">
        <f t="shared" si="70"/>
        <v>-4.134598174333274E-2</v>
      </c>
      <c r="AM306" s="79">
        <f t="shared" si="75"/>
        <v>0.50592991913746632</v>
      </c>
      <c r="AN306" s="79">
        <f t="shared" si="75"/>
        <v>1.4925925925925927</v>
      </c>
      <c r="AO306" s="80">
        <f t="shared" si="75"/>
        <v>-3.7556154537286612E-2</v>
      </c>
    </row>
    <row r="307" spans="1:41">
      <c r="A307" s="152"/>
      <c r="B307" s="141"/>
      <c r="C307" s="154"/>
      <c r="D307" s="82" t="s">
        <v>437</v>
      </c>
      <c r="E307" s="58">
        <v>3981</v>
      </c>
      <c r="F307" s="56">
        <v>5834</v>
      </c>
      <c r="G307" s="57">
        <v>6404</v>
      </c>
      <c r="H307" s="58">
        <v>7393</v>
      </c>
      <c r="I307" s="56">
        <v>6316</v>
      </c>
      <c r="J307" s="59">
        <v>6059</v>
      </c>
      <c r="K307" s="60">
        <v>4589</v>
      </c>
      <c r="L307" s="57">
        <v>4676</v>
      </c>
      <c r="M307" s="57">
        <v>4864</v>
      </c>
      <c r="N307" s="61">
        <v>5215</v>
      </c>
      <c r="O307" s="61">
        <v>1183</v>
      </c>
      <c r="Q307" s="62">
        <f t="shared" si="67"/>
        <v>0.21881743634009496</v>
      </c>
      <c r="R307" s="63">
        <f t="shared" si="68"/>
        <v>-0.28525900445163899</v>
      </c>
      <c r="S307" s="73">
        <f t="shared" si="71"/>
        <v>0.85707108766641549</v>
      </c>
      <c r="T307" s="73">
        <f t="shared" si="72"/>
        <v>-0.37927769511700254</v>
      </c>
      <c r="U307" s="73">
        <f t="shared" si="73"/>
        <v>0.13641316190891262</v>
      </c>
      <c r="V307" s="73">
        <f t="shared" si="65"/>
        <v>-0.19722726522528469</v>
      </c>
      <c r="W307" s="73">
        <f t="shared" si="66"/>
        <v>-0.29460300284052482</v>
      </c>
      <c r="Y307" s="74">
        <v>6451</v>
      </c>
      <c r="Z307" s="75">
        <v>5563</v>
      </c>
      <c r="AA307" s="76">
        <v>7749</v>
      </c>
      <c r="AB307" s="74">
        <v>6245</v>
      </c>
      <c r="AC307" s="75">
        <v>7397</v>
      </c>
      <c r="AD307" s="76">
        <v>6957</v>
      </c>
      <c r="AE307" s="77">
        <v>5541</v>
      </c>
      <c r="AF307" s="76">
        <v>5460</v>
      </c>
      <c r="AG307" s="57">
        <v>4864</v>
      </c>
      <c r="AH307" s="78"/>
      <c r="AI307" s="62">
        <f t="shared" si="74"/>
        <v>4.2301270050093612E-2</v>
      </c>
      <c r="AJ307" s="63"/>
      <c r="AK307" s="71">
        <f t="shared" si="69"/>
        <v>0.20120911486591225</v>
      </c>
      <c r="AL307" s="72">
        <f t="shared" si="70"/>
        <v>0.11401120896717373</v>
      </c>
      <c r="AM307" s="79">
        <f t="shared" si="75"/>
        <v>-3.1933033638195628E-2</v>
      </c>
      <c r="AN307" s="79">
        <f t="shared" si="75"/>
        <v>0.32967823117023187</v>
      </c>
      <c r="AO307" s="80">
        <f t="shared" si="75"/>
        <v>-0.10220673635307782</v>
      </c>
    </row>
    <row r="308" spans="1:41">
      <c r="A308" s="152"/>
      <c r="B308" s="141"/>
      <c r="C308" s="154"/>
      <c r="D308" s="82" t="s">
        <v>438</v>
      </c>
      <c r="E308" s="58">
        <v>7781</v>
      </c>
      <c r="F308" s="56">
        <v>7287</v>
      </c>
      <c r="G308" s="57">
        <v>9120</v>
      </c>
      <c r="H308" s="58">
        <v>5193</v>
      </c>
      <c r="I308" s="56">
        <v>8434</v>
      </c>
      <c r="J308" s="59">
        <v>6180</v>
      </c>
      <c r="K308" s="60">
        <v>5562</v>
      </c>
      <c r="L308" s="57">
        <v>5352</v>
      </c>
      <c r="M308" s="57">
        <v>814</v>
      </c>
      <c r="N308" s="61">
        <v>6616</v>
      </c>
      <c r="O308" s="61">
        <v>1206</v>
      </c>
      <c r="Q308" s="62">
        <f t="shared" si="67"/>
        <v>-0.18112287084504713</v>
      </c>
      <c r="R308" s="63">
        <f t="shared" si="68"/>
        <v>-0.40788610087342858</v>
      </c>
      <c r="S308" s="73">
        <f t="shared" si="71"/>
        <v>-0.33260506361650172</v>
      </c>
      <c r="T308" s="73">
        <f t="shared" si="72"/>
        <v>7.1057192374350084E-2</v>
      </c>
      <c r="U308" s="73">
        <f t="shared" si="73"/>
        <v>0.18950017979144193</v>
      </c>
      <c r="V308" s="73">
        <f t="shared" si="65"/>
        <v>-0.8682847896440129</v>
      </c>
      <c r="W308" s="73">
        <f t="shared" si="66"/>
        <v>0.27402272289620644</v>
      </c>
      <c r="Y308" s="74">
        <v>8179</v>
      </c>
      <c r="Z308" s="75">
        <v>6216</v>
      </c>
      <c r="AA308" s="76">
        <v>8595</v>
      </c>
      <c r="AB308" s="74">
        <v>7369</v>
      </c>
      <c r="AC308" s="75">
        <v>9053</v>
      </c>
      <c r="AD308" s="76">
        <v>6106</v>
      </c>
      <c r="AE308" s="77">
        <v>4594</v>
      </c>
      <c r="AF308" s="76">
        <v>6298</v>
      </c>
      <c r="AG308" s="57">
        <v>814</v>
      </c>
      <c r="AH308" s="78"/>
      <c r="AI308" s="62">
        <f t="shared" si="74"/>
        <v>-2.0095693779904306E-2</v>
      </c>
      <c r="AJ308" s="63"/>
      <c r="AK308" s="71">
        <f t="shared" si="69"/>
        <v>5.086196356522802E-2</v>
      </c>
      <c r="AL308" s="72">
        <f t="shared" si="70"/>
        <v>-0.17139367621115484</v>
      </c>
      <c r="AM308" s="79">
        <f t="shared" si="75"/>
        <v>-9.9034111749602638E-2</v>
      </c>
      <c r="AN308" s="79">
        <f t="shared" si="75"/>
        <v>0.45640283140283139</v>
      </c>
      <c r="AO308" s="80">
        <f t="shared" si="75"/>
        <v>-0.28958696916812099</v>
      </c>
    </row>
    <row r="309" spans="1:41">
      <c r="A309" s="152"/>
      <c r="B309" s="141"/>
      <c r="C309" s="154"/>
      <c r="D309" s="82" t="s">
        <v>439</v>
      </c>
      <c r="E309" s="58">
        <v>10220</v>
      </c>
      <c r="F309" s="56">
        <v>8737</v>
      </c>
      <c r="G309" s="57">
        <v>10819</v>
      </c>
      <c r="H309" s="58">
        <v>7212</v>
      </c>
      <c r="I309" s="56">
        <v>10627</v>
      </c>
      <c r="J309" s="59">
        <v>7759</v>
      </c>
      <c r="K309" s="60">
        <v>7263</v>
      </c>
      <c r="L309" s="57">
        <v>7004</v>
      </c>
      <c r="M309" s="57">
        <v>7927</v>
      </c>
      <c r="N309" s="61">
        <v>9508</v>
      </c>
      <c r="O309" s="61">
        <v>1329</v>
      </c>
      <c r="Q309" s="62">
        <f t="shared" si="67"/>
        <v>-0.14031434712520149</v>
      </c>
      <c r="R309" s="63">
        <f t="shared" si="68"/>
        <v>-0.132979138995234</v>
      </c>
      <c r="S309" s="73">
        <f t="shared" si="71"/>
        <v>-0.29432485322896279</v>
      </c>
      <c r="T309" s="73">
        <f t="shared" si="72"/>
        <v>7.071547420965058E-3</v>
      </c>
      <c r="U309" s="73">
        <f t="shared" si="73"/>
        <v>0.30910092248382209</v>
      </c>
      <c r="V309" s="73">
        <f t="shared" si="65"/>
        <v>2.1652274777677536E-2</v>
      </c>
      <c r="W309" s="73">
        <f t="shared" si="66"/>
        <v>0.31835829173599556</v>
      </c>
      <c r="Y309" s="74">
        <v>8273</v>
      </c>
      <c r="Z309" s="75">
        <v>8142</v>
      </c>
      <c r="AA309" s="76">
        <v>11454</v>
      </c>
      <c r="AB309" s="74">
        <v>9352</v>
      </c>
      <c r="AC309" s="75">
        <v>15858</v>
      </c>
      <c r="AD309" s="76">
        <v>13220</v>
      </c>
      <c r="AE309" s="77">
        <v>11584</v>
      </c>
      <c r="AF309" s="76">
        <v>10096</v>
      </c>
      <c r="AG309" s="57">
        <v>7927</v>
      </c>
      <c r="AH309" s="78"/>
      <c r="AI309" s="62">
        <f t="shared" si="74"/>
        <v>0.37895152319781839</v>
      </c>
      <c r="AJ309" s="63"/>
      <c r="AK309" s="71">
        <f t="shared" si="69"/>
        <v>0.38450380756678354</v>
      </c>
      <c r="AL309" s="72">
        <f t="shared" si="70"/>
        <v>0.41360136869118908</v>
      </c>
      <c r="AM309" s="79">
        <f t="shared" si="75"/>
        <v>0.1304242717273057</v>
      </c>
      <c r="AN309" s="79">
        <f t="shared" si="75"/>
        <v>0.94767870302137069</v>
      </c>
      <c r="AO309" s="80">
        <f t="shared" si="75"/>
        <v>0.15418194517199232</v>
      </c>
    </row>
    <row r="310" spans="1:41">
      <c r="A310" s="152"/>
      <c r="B310" s="142"/>
      <c r="C310" s="154"/>
      <c r="D310" s="82" t="s">
        <v>440</v>
      </c>
      <c r="E310" s="58">
        <v>1411</v>
      </c>
      <c r="F310" s="56">
        <v>1703</v>
      </c>
      <c r="G310" s="57">
        <v>1792</v>
      </c>
      <c r="H310" s="58">
        <v>1573</v>
      </c>
      <c r="I310" s="56">
        <v>1899</v>
      </c>
      <c r="J310" s="59">
        <v>1627</v>
      </c>
      <c r="K310" s="60">
        <v>1218</v>
      </c>
      <c r="L310" s="57">
        <v>1137</v>
      </c>
      <c r="M310" s="57">
        <v>1523</v>
      </c>
      <c r="N310" s="61">
        <v>1587</v>
      </c>
      <c r="O310" s="61">
        <v>383</v>
      </c>
      <c r="Q310" s="62">
        <f t="shared" si="67"/>
        <v>3.9339584182633509E-2</v>
      </c>
      <c r="R310" s="63">
        <f t="shared" si="68"/>
        <v>-0.23945871739556776</v>
      </c>
      <c r="S310" s="73">
        <f t="shared" si="71"/>
        <v>0.11481218993621545</v>
      </c>
      <c r="T310" s="73">
        <f t="shared" si="72"/>
        <v>-0.22568340750158933</v>
      </c>
      <c r="U310" s="73">
        <f t="shared" si="73"/>
        <v>0.30295566502463056</v>
      </c>
      <c r="V310" s="73">
        <f t="shared" si="65"/>
        <v>-6.392132759680394E-2</v>
      </c>
      <c r="W310" s="73">
        <f t="shared" si="66"/>
        <v>8.9001907183725373E-3</v>
      </c>
      <c r="Y310" s="74">
        <v>0</v>
      </c>
      <c r="Z310" s="75">
        <v>0</v>
      </c>
      <c r="AA310" s="76">
        <v>0</v>
      </c>
      <c r="AB310" s="74">
        <v>0</v>
      </c>
      <c r="AC310" s="75">
        <v>0</v>
      </c>
      <c r="AD310" s="76">
        <v>0</v>
      </c>
      <c r="AE310" s="77">
        <v>0</v>
      </c>
      <c r="AF310" s="76">
        <v>0</v>
      </c>
      <c r="AG310" s="57">
        <v>1523</v>
      </c>
      <c r="AH310" s="78"/>
      <c r="AI310" s="62" t="str">
        <f t="shared" si="74"/>
        <v/>
      </c>
      <c r="AJ310" s="63"/>
      <c r="AK310" s="71" t="str">
        <f t="shared" si="69"/>
        <v/>
      </c>
      <c r="AL310" s="72" t="str">
        <f t="shared" si="70"/>
        <v/>
      </c>
      <c r="AM310" s="79" t="str">
        <f t="shared" si="75"/>
        <v/>
      </c>
      <c r="AN310" s="79" t="str">
        <f t="shared" si="75"/>
        <v/>
      </c>
      <c r="AO310" s="80" t="str">
        <f t="shared" si="75"/>
        <v/>
      </c>
    </row>
    <row r="311" spans="1:41">
      <c r="A311" s="152"/>
      <c r="B311" s="140" t="s">
        <v>441</v>
      </c>
      <c r="C311" s="154"/>
      <c r="D311" s="82" t="s">
        <v>442</v>
      </c>
      <c r="E311" s="58">
        <v>6834</v>
      </c>
      <c r="F311" s="56">
        <v>6827</v>
      </c>
      <c r="G311" s="57">
        <v>8067</v>
      </c>
      <c r="H311" s="58">
        <v>2017</v>
      </c>
      <c r="I311" s="56">
        <v>4408</v>
      </c>
      <c r="J311" s="59">
        <v>7987</v>
      </c>
      <c r="K311" s="60">
        <v>7400</v>
      </c>
      <c r="L311" s="57">
        <v>7894</v>
      </c>
      <c r="M311" s="57">
        <v>2467</v>
      </c>
      <c r="N311" s="61">
        <v>8884</v>
      </c>
      <c r="O311" s="61">
        <v>2078</v>
      </c>
      <c r="Q311" s="62">
        <f t="shared" si="67"/>
        <v>-0.33670839469808544</v>
      </c>
      <c r="R311" s="63">
        <f t="shared" si="68"/>
        <v>0.23237579794615598</v>
      </c>
      <c r="S311" s="73">
        <f t="shared" si="71"/>
        <v>-0.7048580626280363</v>
      </c>
      <c r="T311" s="73">
        <f t="shared" si="72"/>
        <v>2.6688150718889441</v>
      </c>
      <c r="U311" s="73">
        <f t="shared" si="73"/>
        <v>0.20054054054054055</v>
      </c>
      <c r="V311" s="73">
        <f t="shared" si="65"/>
        <v>-0.69112307499686987</v>
      </c>
      <c r="W311" s="73">
        <f t="shared" si="66"/>
        <v>3.4045612295488348</v>
      </c>
      <c r="Y311" s="74">
        <v>10094</v>
      </c>
      <c r="Z311" s="75">
        <v>8685</v>
      </c>
      <c r="AA311" s="76">
        <v>8520</v>
      </c>
      <c r="AB311" s="74">
        <v>8194</v>
      </c>
      <c r="AC311" s="75">
        <v>9355</v>
      </c>
      <c r="AD311" s="76">
        <v>8643</v>
      </c>
      <c r="AE311" s="77">
        <v>6648</v>
      </c>
      <c r="AF311" s="76">
        <v>3691</v>
      </c>
      <c r="AG311" s="57">
        <v>2467</v>
      </c>
      <c r="AH311" s="78"/>
      <c r="AI311" s="62">
        <f t="shared" si="74"/>
        <v>-4.0550935931719108E-2</v>
      </c>
      <c r="AJ311" s="63"/>
      <c r="AK311" s="71">
        <f t="shared" si="69"/>
        <v>-0.15593421834753318</v>
      </c>
      <c r="AL311" s="72">
        <f t="shared" si="70"/>
        <v>5.4796192335855504E-2</v>
      </c>
      <c r="AM311" s="79">
        <f t="shared" si="75"/>
        <v>-0.18823063205864871</v>
      </c>
      <c r="AN311" s="79">
        <f t="shared" si="75"/>
        <v>7.7144502014968336E-2</v>
      </c>
      <c r="AO311" s="80">
        <f t="shared" si="75"/>
        <v>1.4436619718309859E-2</v>
      </c>
    </row>
    <row r="312" spans="1:41">
      <c r="A312" s="152"/>
      <c r="B312" s="141"/>
      <c r="C312" s="154"/>
      <c r="D312" s="82" t="s">
        <v>443</v>
      </c>
      <c r="E312" s="58">
        <v>10748</v>
      </c>
      <c r="F312" s="56">
        <v>12514</v>
      </c>
      <c r="G312" s="57">
        <v>15527</v>
      </c>
      <c r="H312" s="58">
        <v>7513</v>
      </c>
      <c r="I312" s="56">
        <v>10965</v>
      </c>
      <c r="J312" s="59">
        <v>7481</v>
      </c>
      <c r="K312" s="60">
        <v>7358</v>
      </c>
      <c r="L312" s="57">
        <v>7970</v>
      </c>
      <c r="M312" s="57">
        <v>9245</v>
      </c>
      <c r="N312" s="61">
        <v>8060</v>
      </c>
      <c r="O312" s="61">
        <v>1189</v>
      </c>
      <c r="Q312" s="62">
        <f t="shared" si="67"/>
        <v>-0.33076387635669907</v>
      </c>
      <c r="R312" s="63">
        <f t="shared" si="68"/>
        <v>-5.3391887206749103E-2</v>
      </c>
      <c r="S312" s="73">
        <f t="shared" si="71"/>
        <v>-0.30098622999627839</v>
      </c>
      <c r="T312" s="73">
        <f t="shared" si="72"/>
        <v>-2.0630906428856649E-2</v>
      </c>
      <c r="U312" s="73">
        <f t="shared" si="73"/>
        <v>9.5406360424028266E-2</v>
      </c>
      <c r="V312" s="73">
        <f t="shared" si="65"/>
        <v>0.23579735329501403</v>
      </c>
      <c r="W312" s="73">
        <f t="shared" si="66"/>
        <v>7.2807134300545723E-2</v>
      </c>
      <c r="Y312" s="74">
        <v>14408</v>
      </c>
      <c r="Z312" s="75">
        <v>10828</v>
      </c>
      <c r="AA312" s="76">
        <v>14100</v>
      </c>
      <c r="AB312" s="74">
        <v>12791</v>
      </c>
      <c r="AC312" s="75">
        <v>16662</v>
      </c>
      <c r="AD312" s="76">
        <v>12341</v>
      </c>
      <c r="AE312" s="77">
        <v>12013</v>
      </c>
      <c r="AF312" s="76">
        <v>12414</v>
      </c>
      <c r="AG312" s="57">
        <v>9245</v>
      </c>
      <c r="AH312" s="78"/>
      <c r="AI312" s="62">
        <f t="shared" si="74"/>
        <v>6.2487288997356109E-2</v>
      </c>
      <c r="AJ312" s="63"/>
      <c r="AK312" s="71">
        <f t="shared" si="69"/>
        <v>-2.1377012770682952E-2</v>
      </c>
      <c r="AL312" s="72">
        <f t="shared" si="70"/>
        <v>-3.5180986631225084E-2</v>
      </c>
      <c r="AM312" s="79">
        <f t="shared" si="75"/>
        <v>-0.11222931704608551</v>
      </c>
      <c r="AN312" s="79">
        <f t="shared" si="75"/>
        <v>0.53878832656076836</v>
      </c>
      <c r="AO312" s="80">
        <f t="shared" si="75"/>
        <v>-0.1247517730496454</v>
      </c>
    </row>
    <row r="313" spans="1:41">
      <c r="A313" s="152"/>
      <c r="B313" s="141"/>
      <c r="C313" s="154"/>
      <c r="D313" s="82" t="s">
        <v>444</v>
      </c>
      <c r="E313" s="58">
        <v>1393</v>
      </c>
      <c r="F313" s="56">
        <v>9351</v>
      </c>
      <c r="G313" s="57">
        <v>493</v>
      </c>
      <c r="H313" s="58">
        <v>119</v>
      </c>
      <c r="I313" s="56">
        <v>4376</v>
      </c>
      <c r="J313" s="59">
        <v>3276</v>
      </c>
      <c r="K313" s="60">
        <v>1803</v>
      </c>
      <c r="L313" s="57">
        <v>3299</v>
      </c>
      <c r="M313" s="57">
        <v>3429</v>
      </c>
      <c r="N313" s="61">
        <v>17768</v>
      </c>
      <c r="O313" s="61">
        <v>946</v>
      </c>
      <c r="Q313" s="62">
        <f t="shared" si="67"/>
        <v>-0.30844531458574354</v>
      </c>
      <c r="R313" s="63">
        <f t="shared" si="68"/>
        <v>9.7799511002444994E-2</v>
      </c>
      <c r="S313" s="73">
        <f t="shared" si="71"/>
        <v>-0.914572864321608</v>
      </c>
      <c r="T313" s="73">
        <f t="shared" si="72"/>
        <v>14.15126050420168</v>
      </c>
      <c r="U313" s="73">
        <f t="shared" si="73"/>
        <v>8.8546866333887966</v>
      </c>
      <c r="V313" s="73">
        <f t="shared" si="65"/>
        <v>4.6703296703296704E-2</v>
      </c>
      <c r="W313" s="73">
        <f t="shared" si="66"/>
        <v>148.31092436974791</v>
      </c>
      <c r="Y313" s="74">
        <v>0</v>
      </c>
      <c r="Z313" s="75">
        <v>0</v>
      </c>
      <c r="AA313" s="76">
        <v>0</v>
      </c>
      <c r="AB313" s="74">
        <v>0</v>
      </c>
      <c r="AC313" s="75">
        <v>0</v>
      </c>
      <c r="AD313" s="76">
        <v>0</v>
      </c>
      <c r="AE313" s="77">
        <v>0</v>
      </c>
      <c r="AF313" s="76">
        <v>0</v>
      </c>
      <c r="AG313" s="57">
        <v>3429</v>
      </c>
      <c r="AH313" s="78"/>
      <c r="AI313" s="62" t="str">
        <f t="shared" si="74"/>
        <v/>
      </c>
      <c r="AJ313" s="63"/>
      <c r="AK313" s="71" t="str">
        <f t="shared" si="69"/>
        <v/>
      </c>
      <c r="AL313" s="72" t="str">
        <f t="shared" si="70"/>
        <v/>
      </c>
      <c r="AM313" s="79" t="str">
        <f t="shared" si="75"/>
        <v/>
      </c>
      <c r="AN313" s="79" t="str">
        <f t="shared" si="75"/>
        <v/>
      </c>
      <c r="AO313" s="80" t="str">
        <f t="shared" si="75"/>
        <v/>
      </c>
    </row>
    <row r="314" spans="1:41">
      <c r="A314" s="152"/>
      <c r="B314" s="141"/>
      <c r="C314" s="154"/>
      <c r="D314" s="82" t="s">
        <v>445</v>
      </c>
      <c r="E314" s="58">
        <v>6460</v>
      </c>
      <c r="F314" s="56">
        <v>7175</v>
      </c>
      <c r="G314" s="57">
        <v>10498</v>
      </c>
      <c r="H314" s="58">
        <v>3241</v>
      </c>
      <c r="I314" s="56">
        <v>9110</v>
      </c>
      <c r="J314" s="59">
        <v>6937</v>
      </c>
      <c r="K314" s="60">
        <v>6004</v>
      </c>
      <c r="L314" s="57">
        <v>5174</v>
      </c>
      <c r="M314" s="57">
        <v>5936</v>
      </c>
      <c r="N314" s="61">
        <v>6609</v>
      </c>
      <c r="O314" s="61">
        <v>1184</v>
      </c>
      <c r="Q314" s="62">
        <f t="shared" si="67"/>
        <v>-0.20076244147018604</v>
      </c>
      <c r="R314" s="63">
        <f t="shared" si="68"/>
        <v>-0.11271256739941933</v>
      </c>
      <c r="S314" s="73">
        <f t="shared" si="71"/>
        <v>-0.49829721362229101</v>
      </c>
      <c r="T314" s="73">
        <f t="shared" si="72"/>
        <v>0.85251465597037956</v>
      </c>
      <c r="U314" s="73">
        <f t="shared" si="73"/>
        <v>0.10076615589606928</v>
      </c>
      <c r="V314" s="73">
        <f t="shared" si="65"/>
        <v>-0.1442986881937437</v>
      </c>
      <c r="W314" s="73">
        <f t="shared" si="66"/>
        <v>1.0391854365936439</v>
      </c>
      <c r="Y314" s="74">
        <v>8640</v>
      </c>
      <c r="Z314" s="75">
        <v>1463</v>
      </c>
      <c r="AA314" s="76">
        <v>19140</v>
      </c>
      <c r="AB314" s="74">
        <v>5230</v>
      </c>
      <c r="AC314" s="75">
        <v>26733</v>
      </c>
      <c r="AD314" s="76">
        <v>5797</v>
      </c>
      <c r="AE314" s="77">
        <v>4624</v>
      </c>
      <c r="AF314" s="76">
        <v>6422</v>
      </c>
      <c r="AG314" s="57">
        <v>5936</v>
      </c>
      <c r="AH314" s="78"/>
      <c r="AI314" s="62">
        <f t="shared" si="74"/>
        <v>0.2912491878398249</v>
      </c>
      <c r="AJ314" s="63"/>
      <c r="AK314" s="71">
        <f t="shared" si="69"/>
        <v>1.2152777777777777</v>
      </c>
      <c r="AL314" s="72">
        <f t="shared" si="70"/>
        <v>0.10841300191204589</v>
      </c>
      <c r="AM314" s="79">
        <f t="shared" si="75"/>
        <v>-0.39467592592592593</v>
      </c>
      <c r="AN314" s="79">
        <f t="shared" si="75"/>
        <v>17.272727272727273</v>
      </c>
      <c r="AO314" s="80">
        <f t="shared" si="75"/>
        <v>-0.69712643678160924</v>
      </c>
    </row>
    <row r="315" spans="1:41">
      <c r="A315" s="152"/>
      <c r="B315" s="141"/>
      <c r="C315" s="154"/>
      <c r="D315" s="82" t="s">
        <v>446</v>
      </c>
      <c r="E315" s="58">
        <v>8234</v>
      </c>
      <c r="F315" s="56">
        <v>7640</v>
      </c>
      <c r="G315" s="57">
        <v>9981</v>
      </c>
      <c r="H315" s="58">
        <v>9872</v>
      </c>
      <c r="I315" s="56">
        <v>13314</v>
      </c>
      <c r="J315" s="59">
        <v>10308</v>
      </c>
      <c r="K315" s="60">
        <v>10115</v>
      </c>
      <c r="L315" s="57">
        <v>8774</v>
      </c>
      <c r="M315" s="57">
        <v>9960</v>
      </c>
      <c r="N315" s="61">
        <v>10527</v>
      </c>
      <c r="O315" s="61">
        <v>1751</v>
      </c>
      <c r="Q315" s="62">
        <f t="shared" si="67"/>
        <v>0.29545542448269191</v>
      </c>
      <c r="R315" s="63">
        <f t="shared" si="68"/>
        <v>-0.13868155490535619</v>
      </c>
      <c r="S315" s="73">
        <f t="shared" si="71"/>
        <v>0.19893126062666991</v>
      </c>
      <c r="T315" s="73">
        <f t="shared" si="72"/>
        <v>2.4615072933549434E-2</v>
      </c>
      <c r="U315" s="73">
        <f t="shared" si="73"/>
        <v>4.0731586752347997E-2</v>
      </c>
      <c r="V315" s="73">
        <f t="shared" si="65"/>
        <v>-3.3760186263096625E-2</v>
      </c>
      <c r="W315" s="73">
        <f t="shared" si="66"/>
        <v>6.6349270664505675E-2</v>
      </c>
      <c r="Y315" s="74">
        <v>13286</v>
      </c>
      <c r="Z315" s="75">
        <v>10531</v>
      </c>
      <c r="AA315" s="76">
        <v>13802</v>
      </c>
      <c r="AB315" s="74">
        <v>11810</v>
      </c>
      <c r="AC315" s="75">
        <v>15162</v>
      </c>
      <c r="AD315" s="76">
        <v>12628</v>
      </c>
      <c r="AE315" s="77">
        <v>11320</v>
      </c>
      <c r="AF315" s="76">
        <v>11422</v>
      </c>
      <c r="AG315" s="57">
        <v>9960</v>
      </c>
      <c r="AH315" s="78"/>
      <c r="AI315" s="62">
        <f t="shared" si="74"/>
        <v>5.2659560328557377E-2</v>
      </c>
      <c r="AJ315" s="63"/>
      <c r="AK315" s="71">
        <f t="shared" si="69"/>
        <v>3.8837874454312811E-2</v>
      </c>
      <c r="AL315" s="72">
        <f t="shared" si="70"/>
        <v>6.9263336155800173E-2</v>
      </c>
      <c r="AM315" s="79">
        <f t="shared" si="75"/>
        <v>-0.11109438506698781</v>
      </c>
      <c r="AN315" s="79">
        <f t="shared" si="75"/>
        <v>0.43974931155635744</v>
      </c>
      <c r="AO315" s="80">
        <f t="shared" si="75"/>
        <v>-8.5060136212143173E-2</v>
      </c>
    </row>
    <row r="316" spans="1:41">
      <c r="A316" s="152"/>
      <c r="B316" s="142"/>
      <c r="C316" s="154"/>
      <c r="D316" s="82" t="s">
        <v>447</v>
      </c>
      <c r="E316" s="58">
        <v>2578</v>
      </c>
      <c r="F316" s="56">
        <v>2329</v>
      </c>
      <c r="G316" s="57">
        <v>2860</v>
      </c>
      <c r="H316" s="58">
        <v>2553</v>
      </c>
      <c r="I316" s="56">
        <v>2523</v>
      </c>
      <c r="J316" s="59">
        <v>1715</v>
      </c>
      <c r="K316" s="60">
        <v>1673</v>
      </c>
      <c r="L316" s="57">
        <v>1963</v>
      </c>
      <c r="M316" s="57">
        <v>1955</v>
      </c>
      <c r="N316" s="61">
        <v>1526</v>
      </c>
      <c r="O316" s="61">
        <v>380</v>
      </c>
      <c r="Q316" s="62">
        <f t="shared" si="67"/>
        <v>-0.12565984292519633</v>
      </c>
      <c r="R316" s="63">
        <f t="shared" si="68"/>
        <v>-0.17670446178766014</v>
      </c>
      <c r="S316" s="73">
        <f t="shared" si="71"/>
        <v>-9.6974398758727688E-3</v>
      </c>
      <c r="T316" s="73">
        <f t="shared" si="72"/>
        <v>-0.3446925186055621</v>
      </c>
      <c r="U316" s="73">
        <f t="shared" si="73"/>
        <v>-8.7866108786610872E-2</v>
      </c>
      <c r="V316" s="73">
        <f t="shared" si="65"/>
        <v>0.13994169096209913</v>
      </c>
      <c r="W316" s="73">
        <f t="shared" si="66"/>
        <v>-0.40227183705444575</v>
      </c>
      <c r="Y316" s="74">
        <v>0</v>
      </c>
      <c r="Z316" s="75">
        <v>0</v>
      </c>
      <c r="AA316" s="76">
        <v>0</v>
      </c>
      <c r="AB316" s="74">
        <v>0</v>
      </c>
      <c r="AC316" s="75">
        <v>0</v>
      </c>
      <c r="AD316" s="76">
        <v>0</v>
      </c>
      <c r="AE316" s="77">
        <v>0</v>
      </c>
      <c r="AF316" s="76">
        <v>0</v>
      </c>
      <c r="AG316" s="57">
        <v>1955</v>
      </c>
      <c r="AH316" s="78"/>
      <c r="AI316" s="62" t="str">
        <f t="shared" si="74"/>
        <v/>
      </c>
      <c r="AJ316" s="63"/>
      <c r="AK316" s="71" t="str">
        <f t="shared" si="69"/>
        <v/>
      </c>
      <c r="AL316" s="72" t="str">
        <f t="shared" si="70"/>
        <v/>
      </c>
      <c r="AM316" s="79" t="str">
        <f t="shared" si="75"/>
        <v/>
      </c>
      <c r="AN316" s="79" t="str">
        <f t="shared" si="75"/>
        <v/>
      </c>
      <c r="AO316" s="80" t="str">
        <f t="shared" si="75"/>
        <v/>
      </c>
    </row>
    <row r="317" spans="1:41">
      <c r="A317" s="152"/>
      <c r="B317" s="111" t="s">
        <v>448</v>
      </c>
      <c r="C317" s="154"/>
      <c r="D317" s="82" t="s">
        <v>449</v>
      </c>
      <c r="E317" s="58">
        <v>2398</v>
      </c>
      <c r="F317" s="56">
        <v>1990</v>
      </c>
      <c r="G317" s="57">
        <v>1864</v>
      </c>
      <c r="H317" s="58">
        <v>2121</v>
      </c>
      <c r="I317" s="56">
        <v>3001</v>
      </c>
      <c r="J317" s="59">
        <v>2176</v>
      </c>
      <c r="K317" s="60">
        <v>1557</v>
      </c>
      <c r="L317" s="57">
        <v>2125</v>
      </c>
      <c r="M317" s="57">
        <v>1856</v>
      </c>
      <c r="N317" s="61">
        <v>1267</v>
      </c>
      <c r="O317" s="61">
        <v>658</v>
      </c>
      <c r="Q317" s="62">
        <f t="shared" si="67"/>
        <v>0.16730646193218171</v>
      </c>
      <c r="R317" s="63">
        <f t="shared" si="68"/>
        <v>-0.24116196218141955</v>
      </c>
      <c r="S317" s="73">
        <f t="shared" si="71"/>
        <v>-0.11551292743953294</v>
      </c>
      <c r="T317" s="73">
        <f t="shared" si="72"/>
        <v>-0.26591230551626593</v>
      </c>
      <c r="U317" s="73">
        <f t="shared" si="73"/>
        <v>-0.18625561978163135</v>
      </c>
      <c r="V317" s="73">
        <f t="shared" si="65"/>
        <v>-0.14705882352941177</v>
      </c>
      <c r="W317" s="73">
        <f t="shared" si="66"/>
        <v>-0.40264026402640263</v>
      </c>
      <c r="Y317" s="74">
        <v>0</v>
      </c>
      <c r="Z317" s="75">
        <v>0</v>
      </c>
      <c r="AA317" s="76">
        <v>0</v>
      </c>
      <c r="AB317" s="74">
        <v>0</v>
      </c>
      <c r="AC317" s="75">
        <v>0</v>
      </c>
      <c r="AD317" s="76">
        <v>0</v>
      </c>
      <c r="AE317" s="77">
        <v>0</v>
      </c>
      <c r="AF317" s="76">
        <v>0</v>
      </c>
      <c r="AG317" s="57">
        <v>1856</v>
      </c>
      <c r="AH317" s="78"/>
      <c r="AI317" s="62" t="str">
        <f t="shared" si="74"/>
        <v/>
      </c>
      <c r="AJ317" s="63"/>
      <c r="AK317" s="71" t="str">
        <f t="shared" si="69"/>
        <v/>
      </c>
      <c r="AL317" s="72" t="str">
        <f t="shared" si="70"/>
        <v/>
      </c>
      <c r="AM317" s="79" t="str">
        <f t="shared" si="75"/>
        <v/>
      </c>
      <c r="AN317" s="79" t="str">
        <f t="shared" si="75"/>
        <v/>
      </c>
      <c r="AO317" s="80" t="str">
        <f t="shared" si="75"/>
        <v/>
      </c>
    </row>
    <row r="318" spans="1:41">
      <c r="A318" s="152"/>
      <c r="B318" s="111" t="s">
        <v>450</v>
      </c>
      <c r="C318" s="154"/>
      <c r="D318" s="82" t="s">
        <v>451</v>
      </c>
      <c r="E318" s="58">
        <v>1748</v>
      </c>
      <c r="F318" s="56">
        <v>1650</v>
      </c>
      <c r="G318" s="57">
        <v>1743</v>
      </c>
      <c r="H318" s="58">
        <v>1934</v>
      </c>
      <c r="I318" s="56">
        <v>3229</v>
      </c>
      <c r="J318" s="59">
        <v>5100</v>
      </c>
      <c r="K318" s="60">
        <v>2288</v>
      </c>
      <c r="L318" s="57">
        <v>1782</v>
      </c>
      <c r="M318" s="57">
        <v>1699</v>
      </c>
      <c r="N318" s="61">
        <v>1833</v>
      </c>
      <c r="O318" s="61">
        <v>430</v>
      </c>
      <c r="Q318" s="62">
        <f t="shared" si="67"/>
        <v>0.9963042209686831</v>
      </c>
      <c r="R318" s="63">
        <f t="shared" si="68"/>
        <v>-0.43788365974861154</v>
      </c>
      <c r="S318" s="73">
        <f t="shared" si="71"/>
        <v>0.10640732265446225</v>
      </c>
      <c r="T318" s="73">
        <f t="shared" si="72"/>
        <v>0.18304033092037228</v>
      </c>
      <c r="U318" s="73">
        <f t="shared" si="73"/>
        <v>-0.19886363636363635</v>
      </c>
      <c r="V318" s="73">
        <f t="shared" si="65"/>
        <v>-0.66686274509803922</v>
      </c>
      <c r="W318" s="73">
        <f t="shared" si="66"/>
        <v>-5.2223371251292658E-2</v>
      </c>
      <c r="Y318" s="74">
        <v>0</v>
      </c>
      <c r="Z318" s="75">
        <v>0</v>
      </c>
      <c r="AA318" s="76">
        <v>0</v>
      </c>
      <c r="AB318" s="74">
        <v>0</v>
      </c>
      <c r="AC318" s="75">
        <v>0</v>
      </c>
      <c r="AD318" s="76">
        <v>0</v>
      </c>
      <c r="AE318" s="77">
        <v>0</v>
      </c>
      <c r="AF318" s="76">
        <v>0</v>
      </c>
      <c r="AG318" s="57">
        <v>1699</v>
      </c>
      <c r="AH318" s="78"/>
      <c r="AI318" s="62" t="str">
        <f t="shared" si="74"/>
        <v/>
      </c>
      <c r="AJ318" s="63"/>
      <c r="AK318" s="71" t="str">
        <f t="shared" si="69"/>
        <v/>
      </c>
      <c r="AL318" s="72" t="str">
        <f t="shared" si="70"/>
        <v/>
      </c>
      <c r="AM318" s="79" t="str">
        <f t="shared" si="75"/>
        <v/>
      </c>
      <c r="AN318" s="79" t="str">
        <f t="shared" si="75"/>
        <v/>
      </c>
      <c r="AO318" s="80" t="str">
        <f t="shared" si="75"/>
        <v/>
      </c>
    </row>
    <row r="319" spans="1:41">
      <c r="A319" s="152"/>
      <c r="B319" s="111" t="s">
        <v>452</v>
      </c>
      <c r="C319" s="154"/>
      <c r="D319" s="82" t="s">
        <v>453</v>
      </c>
      <c r="E319" s="58">
        <v>3859</v>
      </c>
      <c r="F319" s="56">
        <v>4723</v>
      </c>
      <c r="G319" s="57">
        <v>4345</v>
      </c>
      <c r="H319" s="58">
        <v>3582</v>
      </c>
      <c r="I319" s="56">
        <v>5946</v>
      </c>
      <c r="J319" s="59">
        <v>4507</v>
      </c>
      <c r="K319" s="60">
        <v>3648</v>
      </c>
      <c r="L319" s="57">
        <v>3142</v>
      </c>
      <c r="M319" s="57">
        <v>4373</v>
      </c>
      <c r="N319" s="61">
        <v>4495</v>
      </c>
      <c r="O319" s="61">
        <v>959</v>
      </c>
      <c r="Q319" s="62">
        <f t="shared" si="67"/>
        <v>8.5712075500889606E-2</v>
      </c>
      <c r="R319" s="63">
        <f t="shared" si="68"/>
        <v>-0.20463127894549341</v>
      </c>
      <c r="S319" s="73">
        <f t="shared" si="71"/>
        <v>-7.1780253951800987E-2</v>
      </c>
      <c r="T319" s="73">
        <f t="shared" si="72"/>
        <v>1.8425460636515914E-2</v>
      </c>
      <c r="U319" s="73">
        <f t="shared" si="73"/>
        <v>0.23218201754385964</v>
      </c>
      <c r="V319" s="73">
        <f t="shared" si="65"/>
        <v>-2.9731528733081873E-2</v>
      </c>
      <c r="W319" s="73">
        <f t="shared" si="66"/>
        <v>0.25488553880513681</v>
      </c>
      <c r="Y319" s="74">
        <v>0</v>
      </c>
      <c r="Z319" s="75">
        <v>0</v>
      </c>
      <c r="AA319" s="76">
        <v>0</v>
      </c>
      <c r="AB319" s="74">
        <v>0</v>
      </c>
      <c r="AC319" s="75">
        <v>0</v>
      </c>
      <c r="AD319" s="76">
        <v>0</v>
      </c>
      <c r="AE319" s="77">
        <v>0</v>
      </c>
      <c r="AF319" s="76">
        <v>0</v>
      </c>
      <c r="AG319" s="57">
        <v>4373</v>
      </c>
      <c r="AH319" s="78"/>
      <c r="AI319" s="62" t="str">
        <f t="shared" si="74"/>
        <v/>
      </c>
      <c r="AJ319" s="63"/>
      <c r="AK319" s="71" t="str">
        <f t="shared" si="69"/>
        <v/>
      </c>
      <c r="AL319" s="72" t="str">
        <f t="shared" si="70"/>
        <v/>
      </c>
      <c r="AM319" s="79" t="str">
        <f t="shared" si="75"/>
        <v/>
      </c>
      <c r="AN319" s="79" t="str">
        <f t="shared" si="75"/>
        <v/>
      </c>
      <c r="AO319" s="80" t="str">
        <f t="shared" si="75"/>
        <v/>
      </c>
    </row>
    <row r="320" spans="1:41">
      <c r="A320" s="152"/>
      <c r="B320" s="111" t="s">
        <v>454</v>
      </c>
      <c r="C320" s="154"/>
      <c r="D320" s="82" t="s">
        <v>455</v>
      </c>
      <c r="E320" s="58">
        <v>4800</v>
      </c>
      <c r="F320" s="56">
        <v>1569</v>
      </c>
      <c r="G320" s="57">
        <v>1963</v>
      </c>
      <c r="H320" s="58">
        <v>1676</v>
      </c>
      <c r="I320" s="56">
        <v>3272</v>
      </c>
      <c r="J320" s="59">
        <v>2800</v>
      </c>
      <c r="K320" s="60">
        <v>2486</v>
      </c>
      <c r="L320" s="57">
        <v>2213</v>
      </c>
      <c r="M320" s="57">
        <v>2552</v>
      </c>
      <c r="N320" s="61">
        <v>2240</v>
      </c>
      <c r="O320" s="61">
        <v>378</v>
      </c>
      <c r="Q320" s="62">
        <f t="shared" si="67"/>
        <v>-7.0091214594335094E-2</v>
      </c>
      <c r="R320" s="63">
        <f t="shared" si="68"/>
        <v>-6.4145585957666493E-2</v>
      </c>
      <c r="S320" s="73">
        <f t="shared" si="71"/>
        <v>-0.65083333333333337</v>
      </c>
      <c r="T320" s="73">
        <f t="shared" si="72"/>
        <v>0.48329355608591884</v>
      </c>
      <c r="U320" s="73">
        <f t="shared" si="73"/>
        <v>-9.8954143201930814E-2</v>
      </c>
      <c r="V320" s="73">
        <f t="shared" si="65"/>
        <v>-8.8571428571428565E-2</v>
      </c>
      <c r="W320" s="73">
        <f t="shared" si="66"/>
        <v>0.33651551312649164</v>
      </c>
      <c r="Y320" s="74">
        <v>0</v>
      </c>
      <c r="Z320" s="75">
        <v>0</v>
      </c>
      <c r="AA320" s="76">
        <v>0</v>
      </c>
      <c r="AB320" s="74">
        <v>0</v>
      </c>
      <c r="AC320" s="75">
        <v>0</v>
      </c>
      <c r="AD320" s="76">
        <v>0</v>
      </c>
      <c r="AE320" s="77">
        <v>0</v>
      </c>
      <c r="AF320" s="76">
        <v>0</v>
      </c>
      <c r="AG320" s="57">
        <v>2552</v>
      </c>
      <c r="AH320" s="78"/>
      <c r="AI320" s="62" t="str">
        <f t="shared" si="74"/>
        <v/>
      </c>
      <c r="AJ320" s="63"/>
      <c r="AK320" s="71" t="str">
        <f t="shared" si="69"/>
        <v/>
      </c>
      <c r="AL320" s="72" t="str">
        <f t="shared" si="70"/>
        <v/>
      </c>
      <c r="AM320" s="79" t="str">
        <f t="shared" si="75"/>
        <v/>
      </c>
      <c r="AN320" s="79" t="str">
        <f t="shared" si="75"/>
        <v/>
      </c>
      <c r="AO320" s="80" t="str">
        <f t="shared" si="75"/>
        <v/>
      </c>
    </row>
    <row r="321" spans="1:41">
      <c r="A321" s="152"/>
      <c r="B321" s="111" t="s">
        <v>456</v>
      </c>
      <c r="C321" s="154"/>
      <c r="D321" s="82" t="s">
        <v>457</v>
      </c>
      <c r="E321" s="58">
        <v>1966</v>
      </c>
      <c r="F321" s="56">
        <v>1825</v>
      </c>
      <c r="G321" s="57">
        <v>2067</v>
      </c>
      <c r="H321" s="58">
        <v>1714</v>
      </c>
      <c r="I321" s="56">
        <v>2127</v>
      </c>
      <c r="J321" s="59">
        <v>1667</v>
      </c>
      <c r="K321" s="60">
        <v>920</v>
      </c>
      <c r="L321" s="57">
        <v>1137</v>
      </c>
      <c r="M321" s="57">
        <v>1369</v>
      </c>
      <c r="N321" s="61">
        <v>1109</v>
      </c>
      <c r="O321" s="61">
        <v>0</v>
      </c>
      <c r="Q321" s="62">
        <f t="shared" si="67"/>
        <v>-5.97473540457494E-2</v>
      </c>
      <c r="R321" s="63">
        <f t="shared" si="68"/>
        <v>-0.37799564270152508</v>
      </c>
      <c r="S321" s="73">
        <f t="shared" si="71"/>
        <v>-0.12817904374364192</v>
      </c>
      <c r="T321" s="73">
        <f t="shared" si="72"/>
        <v>-0.46324387397899652</v>
      </c>
      <c r="U321" s="73">
        <f t="shared" si="73"/>
        <v>0.20543478260869566</v>
      </c>
      <c r="V321" s="73">
        <f t="shared" si="65"/>
        <v>-0.17876424715056988</v>
      </c>
      <c r="W321" s="73">
        <f t="shared" si="66"/>
        <v>-0.35297549591598598</v>
      </c>
      <c r="Y321" s="74">
        <v>0</v>
      </c>
      <c r="Z321" s="75">
        <v>0</v>
      </c>
      <c r="AA321" s="76">
        <v>0</v>
      </c>
      <c r="AB321" s="74">
        <v>0</v>
      </c>
      <c r="AC321" s="75">
        <v>0</v>
      </c>
      <c r="AD321" s="76">
        <v>0</v>
      </c>
      <c r="AE321" s="77">
        <v>0</v>
      </c>
      <c r="AF321" s="76">
        <v>0</v>
      </c>
      <c r="AG321" s="57">
        <v>1369</v>
      </c>
      <c r="AH321" s="78"/>
      <c r="AI321" s="62" t="str">
        <f t="shared" si="74"/>
        <v/>
      </c>
      <c r="AJ321" s="63"/>
      <c r="AK321" s="71" t="str">
        <f t="shared" si="69"/>
        <v/>
      </c>
      <c r="AL321" s="72" t="str">
        <f t="shared" si="70"/>
        <v/>
      </c>
      <c r="AM321" s="79" t="str">
        <f t="shared" si="75"/>
        <v/>
      </c>
      <c r="AN321" s="79" t="str">
        <f t="shared" si="75"/>
        <v/>
      </c>
      <c r="AO321" s="80" t="str">
        <f t="shared" si="75"/>
        <v/>
      </c>
    </row>
    <row r="322" spans="1:41">
      <c r="A322" s="152"/>
      <c r="B322" s="111" t="s">
        <v>458</v>
      </c>
      <c r="C322" s="154"/>
      <c r="D322" s="82" t="s">
        <v>459</v>
      </c>
      <c r="E322" s="58">
        <v>3047</v>
      </c>
      <c r="F322" s="56">
        <v>2642</v>
      </c>
      <c r="G322" s="57">
        <v>3737</v>
      </c>
      <c r="H322" s="58">
        <v>3322</v>
      </c>
      <c r="I322" s="56">
        <v>4351</v>
      </c>
      <c r="J322" s="59">
        <v>3179</v>
      </c>
      <c r="K322" s="60">
        <v>2637</v>
      </c>
      <c r="L322" s="57">
        <v>1362</v>
      </c>
      <c r="M322" s="57">
        <v>0</v>
      </c>
      <c r="N322" s="61">
        <v>1606</v>
      </c>
      <c r="O322" s="61">
        <v>720</v>
      </c>
      <c r="Q322" s="62">
        <f t="shared" si="67"/>
        <v>0.15128368342881393</v>
      </c>
      <c r="R322" s="63">
        <f t="shared" si="68"/>
        <v>-0.6314964983413196</v>
      </c>
      <c r="S322" s="73">
        <f t="shared" si="71"/>
        <v>9.0252707581227443E-2</v>
      </c>
      <c r="T322" s="73">
        <f t="shared" si="72"/>
        <v>-0.20620108368452739</v>
      </c>
      <c r="U322" s="73">
        <f t="shared" si="73"/>
        <v>-0.39097459233978005</v>
      </c>
      <c r="V322" s="73">
        <f t="shared" si="65"/>
        <v>-1</v>
      </c>
      <c r="W322" s="73">
        <f t="shared" si="66"/>
        <v>-0.51655629139072845</v>
      </c>
      <c r="Y322" s="74">
        <v>2266</v>
      </c>
      <c r="Z322" s="75">
        <v>2091</v>
      </c>
      <c r="AA322" s="76">
        <v>2673</v>
      </c>
      <c r="AB322" s="74">
        <v>2556</v>
      </c>
      <c r="AC322" s="75">
        <v>3190</v>
      </c>
      <c r="AD322" s="76">
        <v>2719</v>
      </c>
      <c r="AE322" s="77">
        <v>2655</v>
      </c>
      <c r="AF322" s="76">
        <v>3099</v>
      </c>
      <c r="AG322" s="57">
        <v>0</v>
      </c>
      <c r="AH322" s="78"/>
      <c r="AI322" s="62">
        <f t="shared" si="74"/>
        <v>0.20412517780938833</v>
      </c>
      <c r="AJ322" s="63"/>
      <c r="AK322" s="71">
        <f t="shared" si="69"/>
        <v>0.1796116504854369</v>
      </c>
      <c r="AL322" s="72">
        <f t="shared" si="70"/>
        <v>6.3771517996870114E-2</v>
      </c>
      <c r="AM322" s="79">
        <f t="shared" si="75"/>
        <v>0.12797881729920565</v>
      </c>
      <c r="AN322" s="79">
        <f t="shared" si="75"/>
        <v>0.5255858440937351</v>
      </c>
      <c r="AO322" s="80">
        <f t="shared" si="75"/>
        <v>1.7209128320239433E-2</v>
      </c>
    </row>
    <row r="323" spans="1:41">
      <c r="A323" s="152"/>
      <c r="B323" s="111" t="s">
        <v>460</v>
      </c>
      <c r="C323" s="154"/>
      <c r="D323" s="82" t="s">
        <v>461</v>
      </c>
      <c r="E323" s="58">
        <v>647</v>
      </c>
      <c r="F323" s="56">
        <v>677</v>
      </c>
      <c r="G323" s="57">
        <v>636</v>
      </c>
      <c r="H323" s="58">
        <v>722</v>
      </c>
      <c r="I323" s="56">
        <v>1076</v>
      </c>
      <c r="J323" s="59">
        <v>2020</v>
      </c>
      <c r="K323" s="60">
        <v>1174</v>
      </c>
      <c r="L323" s="57">
        <v>772</v>
      </c>
      <c r="M323" s="57">
        <v>636</v>
      </c>
      <c r="N323" s="61">
        <v>703</v>
      </c>
      <c r="O323" s="61">
        <v>121</v>
      </c>
      <c r="Q323" s="62">
        <f t="shared" si="67"/>
        <v>0.94795918367346943</v>
      </c>
      <c r="R323" s="63">
        <f t="shared" si="68"/>
        <v>-0.32372970141435309</v>
      </c>
      <c r="S323" s="73">
        <f t="shared" si="71"/>
        <v>0.11591962905718702</v>
      </c>
      <c r="T323" s="73">
        <f t="shared" si="72"/>
        <v>0.62603878116343492</v>
      </c>
      <c r="U323" s="73">
        <f t="shared" si="73"/>
        <v>-0.40119250425894376</v>
      </c>
      <c r="V323" s="73">
        <f t="shared" si="65"/>
        <v>-0.6851485148514852</v>
      </c>
      <c r="W323" s="73">
        <f t="shared" si="66"/>
        <v>-2.6315789473684209E-2</v>
      </c>
      <c r="Y323" s="74">
        <v>0</v>
      </c>
      <c r="Z323" s="75">
        <v>0</v>
      </c>
      <c r="AA323" s="76">
        <v>0</v>
      </c>
      <c r="AB323" s="74">
        <v>0</v>
      </c>
      <c r="AC323" s="75">
        <v>0</v>
      </c>
      <c r="AD323" s="76">
        <v>0</v>
      </c>
      <c r="AE323" s="77">
        <v>0</v>
      </c>
      <c r="AF323" s="76">
        <v>0</v>
      </c>
      <c r="AG323" s="57">
        <v>636</v>
      </c>
      <c r="AH323" s="78"/>
      <c r="AI323" s="62" t="str">
        <f t="shared" si="74"/>
        <v/>
      </c>
      <c r="AJ323" s="63"/>
      <c r="AK323" s="71" t="str">
        <f t="shared" si="69"/>
        <v/>
      </c>
      <c r="AL323" s="72" t="str">
        <f t="shared" si="70"/>
        <v/>
      </c>
      <c r="AM323" s="79" t="str">
        <f t="shared" si="75"/>
        <v/>
      </c>
      <c r="AN323" s="79" t="str">
        <f t="shared" si="75"/>
        <v/>
      </c>
      <c r="AO323" s="80" t="str">
        <f t="shared" si="75"/>
        <v/>
      </c>
    </row>
    <row r="324" spans="1:41">
      <c r="A324" s="152"/>
      <c r="B324" s="111" t="s">
        <v>462</v>
      </c>
      <c r="C324" s="154"/>
      <c r="D324" s="82" t="s">
        <v>463</v>
      </c>
      <c r="E324" s="58">
        <v>2717</v>
      </c>
      <c r="F324" s="56">
        <v>2182</v>
      </c>
      <c r="G324" s="57">
        <v>2556</v>
      </c>
      <c r="H324" s="58">
        <v>2551</v>
      </c>
      <c r="I324" s="56">
        <v>2107</v>
      </c>
      <c r="J324" s="59">
        <v>1707</v>
      </c>
      <c r="K324" s="60">
        <v>2590</v>
      </c>
      <c r="L324" s="57">
        <v>2449</v>
      </c>
      <c r="M324" s="57">
        <v>2152</v>
      </c>
      <c r="N324" s="61">
        <v>2295</v>
      </c>
      <c r="O324" s="61">
        <v>623</v>
      </c>
      <c r="Q324" s="62">
        <f t="shared" si="67"/>
        <v>-0.14621059691482227</v>
      </c>
      <c r="R324" s="63">
        <f t="shared" si="68"/>
        <v>0.12977219167321288</v>
      </c>
      <c r="S324" s="73">
        <f t="shared" si="71"/>
        <v>-6.10967979389032E-2</v>
      </c>
      <c r="T324" s="73">
        <f t="shared" si="72"/>
        <v>1.528812230497844E-2</v>
      </c>
      <c r="U324" s="73">
        <f t="shared" si="73"/>
        <v>-0.11389961389961389</v>
      </c>
      <c r="V324" s="73">
        <f t="shared" si="65"/>
        <v>0.26069127123608671</v>
      </c>
      <c r="W324" s="73">
        <f t="shared" si="66"/>
        <v>-0.10035280282242258</v>
      </c>
      <c r="Y324" s="74">
        <v>3892</v>
      </c>
      <c r="Z324" s="75">
        <v>3583</v>
      </c>
      <c r="AA324" s="76">
        <v>3563</v>
      </c>
      <c r="AB324" s="74">
        <v>3141</v>
      </c>
      <c r="AC324" s="75">
        <v>4757</v>
      </c>
      <c r="AD324" s="76">
        <v>3766</v>
      </c>
      <c r="AE324" s="77">
        <v>2791</v>
      </c>
      <c r="AF324" s="76">
        <v>3062</v>
      </c>
      <c r="AG324" s="57">
        <v>2152</v>
      </c>
      <c r="AH324" s="78"/>
      <c r="AI324" s="62">
        <f t="shared" si="74"/>
        <v>5.6713172676209456E-2</v>
      </c>
      <c r="AJ324" s="63"/>
      <c r="AK324" s="71">
        <f t="shared" si="69"/>
        <v>-8.4532374100719426E-2</v>
      </c>
      <c r="AL324" s="72">
        <f t="shared" si="70"/>
        <v>0.19898121617319325</v>
      </c>
      <c r="AM324" s="79">
        <f t="shared" si="75"/>
        <v>-0.19295991778006166</v>
      </c>
      <c r="AN324" s="79">
        <f t="shared" si="75"/>
        <v>0.32765838682668152</v>
      </c>
      <c r="AO324" s="80">
        <f t="shared" si="75"/>
        <v>5.6974459724950882E-2</v>
      </c>
    </row>
    <row r="325" spans="1:41">
      <c r="A325" s="152"/>
      <c r="B325" s="111" t="s">
        <v>464</v>
      </c>
      <c r="C325" s="154"/>
      <c r="D325" s="82" t="s">
        <v>465</v>
      </c>
      <c r="E325" s="58">
        <v>9973</v>
      </c>
      <c r="F325" s="56">
        <v>9917</v>
      </c>
      <c r="G325" s="57">
        <v>11242</v>
      </c>
      <c r="H325" s="58">
        <v>11022</v>
      </c>
      <c r="I325" s="56">
        <v>13854</v>
      </c>
      <c r="J325" s="59">
        <v>9796</v>
      </c>
      <c r="K325" s="60">
        <v>7214</v>
      </c>
      <c r="L325" s="57">
        <v>10727</v>
      </c>
      <c r="M325" s="57">
        <v>9859</v>
      </c>
      <c r="N325" s="61">
        <v>11685</v>
      </c>
      <c r="O325" s="61">
        <v>2742</v>
      </c>
      <c r="Q325" s="62">
        <f t="shared" si="67"/>
        <v>0.11370936656816137</v>
      </c>
      <c r="R325" s="63">
        <f t="shared" si="68"/>
        <v>-0.19820027688047992</v>
      </c>
      <c r="S325" s="73">
        <f t="shared" si="71"/>
        <v>0.10518399679133661</v>
      </c>
      <c r="T325" s="73">
        <f t="shared" si="72"/>
        <v>-0.34549083650880058</v>
      </c>
      <c r="U325" s="73">
        <f t="shared" si="73"/>
        <v>0.61976711948988084</v>
      </c>
      <c r="V325" s="73">
        <f t="shared" si="65"/>
        <v>6.4311964066966106E-3</v>
      </c>
      <c r="W325" s="73">
        <f t="shared" si="66"/>
        <v>6.0152422427871527E-2</v>
      </c>
      <c r="Y325" s="74">
        <v>9665</v>
      </c>
      <c r="Z325" s="75">
        <v>10146</v>
      </c>
      <c r="AA325" s="76">
        <v>11538</v>
      </c>
      <c r="AB325" s="74">
        <v>11326</v>
      </c>
      <c r="AC325" s="75">
        <v>14344</v>
      </c>
      <c r="AD325" s="76">
        <v>13065</v>
      </c>
      <c r="AE325" s="77">
        <v>7698</v>
      </c>
      <c r="AF325" s="76">
        <v>11164</v>
      </c>
      <c r="AG325" s="57">
        <v>9859</v>
      </c>
      <c r="AH325" s="78"/>
      <c r="AI325" s="62">
        <f t="shared" si="74"/>
        <v>0.23560560145459186</v>
      </c>
      <c r="AJ325" s="63"/>
      <c r="AK325" s="71">
        <f t="shared" si="69"/>
        <v>0.19379203310915674</v>
      </c>
      <c r="AL325" s="72">
        <f t="shared" si="70"/>
        <v>0.15354052622285008</v>
      </c>
      <c r="AM325" s="79">
        <f t="shared" si="75"/>
        <v>0.17185721676151061</v>
      </c>
      <c r="AN325" s="79">
        <f t="shared" si="75"/>
        <v>0.41375911689335698</v>
      </c>
      <c r="AO325" s="80">
        <f t="shared" si="75"/>
        <v>0.13234529381175247</v>
      </c>
    </row>
    <row r="326" spans="1:41">
      <c r="A326" s="152"/>
      <c r="B326" s="140" t="s">
        <v>466</v>
      </c>
      <c r="C326" s="154"/>
      <c r="D326" s="82" t="s">
        <v>467</v>
      </c>
      <c r="E326" s="58">
        <v>4754</v>
      </c>
      <c r="F326" s="56">
        <v>4741</v>
      </c>
      <c r="G326" s="57">
        <v>5161</v>
      </c>
      <c r="H326" s="58">
        <v>5427</v>
      </c>
      <c r="I326" s="56">
        <v>7384</v>
      </c>
      <c r="J326" s="59">
        <v>5110</v>
      </c>
      <c r="K326" s="60">
        <v>4682</v>
      </c>
      <c r="L326" s="57">
        <v>5471</v>
      </c>
      <c r="M326" s="57">
        <v>5284</v>
      </c>
      <c r="N326" s="61">
        <v>6615</v>
      </c>
      <c r="O326" s="61">
        <v>1285</v>
      </c>
      <c r="Q326" s="62">
        <f t="shared" si="67"/>
        <v>0.22277565502183405</v>
      </c>
      <c r="R326" s="63">
        <f t="shared" si="68"/>
        <v>-0.13860833658836003</v>
      </c>
      <c r="S326" s="73">
        <f t="shared" si="71"/>
        <v>0.1415649978965082</v>
      </c>
      <c r="T326" s="73">
        <f t="shared" si="72"/>
        <v>-0.13727658006264973</v>
      </c>
      <c r="U326" s="73">
        <f t="shared" si="73"/>
        <v>0.4128577530969671</v>
      </c>
      <c r="V326" s="73">
        <f t="shared" si="65"/>
        <v>3.4050880626223093E-2</v>
      </c>
      <c r="W326" s="73">
        <f t="shared" si="66"/>
        <v>0.21890547263681592</v>
      </c>
      <c r="Y326" s="74">
        <v>3843</v>
      </c>
      <c r="Z326" s="75">
        <v>4075</v>
      </c>
      <c r="AA326" s="76">
        <v>5216</v>
      </c>
      <c r="AB326" s="74">
        <v>4597</v>
      </c>
      <c r="AC326" s="75">
        <v>6601</v>
      </c>
      <c r="AD326" s="76">
        <v>10501</v>
      </c>
      <c r="AE326" s="77">
        <v>4378</v>
      </c>
      <c r="AF326" s="76">
        <v>5519</v>
      </c>
      <c r="AG326" s="57">
        <v>5284</v>
      </c>
      <c r="AH326" s="78"/>
      <c r="AI326" s="62">
        <f t="shared" si="74"/>
        <v>0.65212425765189586</v>
      </c>
      <c r="AJ326" s="63"/>
      <c r="AK326" s="71">
        <f t="shared" si="69"/>
        <v>0.35727296383034091</v>
      </c>
      <c r="AL326" s="72">
        <f t="shared" si="70"/>
        <v>1.2843158581683707</v>
      </c>
      <c r="AM326" s="79">
        <f t="shared" si="75"/>
        <v>0.19620088472547489</v>
      </c>
      <c r="AN326" s="79">
        <f t="shared" si="75"/>
        <v>0.61987730061349688</v>
      </c>
      <c r="AO326" s="80">
        <f t="shared" si="75"/>
        <v>1.013228527607362</v>
      </c>
    </row>
    <row r="327" spans="1:41">
      <c r="A327" s="152"/>
      <c r="B327" s="141"/>
      <c r="C327" s="154"/>
      <c r="D327" s="82" t="s">
        <v>468</v>
      </c>
      <c r="E327" s="58">
        <v>10620</v>
      </c>
      <c r="F327" s="56">
        <v>10136</v>
      </c>
      <c r="G327" s="57">
        <v>13014</v>
      </c>
      <c r="H327" s="58">
        <v>10492</v>
      </c>
      <c r="I327" s="56">
        <v>18021</v>
      </c>
      <c r="J327" s="59">
        <v>10148</v>
      </c>
      <c r="K327" s="60">
        <v>9899</v>
      </c>
      <c r="L327" s="57">
        <v>7414</v>
      </c>
      <c r="M327" s="57">
        <v>8193</v>
      </c>
      <c r="N327" s="61">
        <v>10720</v>
      </c>
      <c r="O327" s="61">
        <v>1513</v>
      </c>
      <c r="Q327" s="62">
        <f t="shared" si="67"/>
        <v>0.14483269173822919</v>
      </c>
      <c r="R327" s="63">
        <f t="shared" si="68"/>
        <v>-0.34026538372002796</v>
      </c>
      <c r="S327" s="73">
        <f t="shared" si="71"/>
        <v>-1.2052730696798493E-2</v>
      </c>
      <c r="T327" s="73">
        <f t="shared" si="72"/>
        <v>-5.6519252764010673E-2</v>
      </c>
      <c r="U327" s="73">
        <f t="shared" si="73"/>
        <v>8.2937670471764827E-2</v>
      </c>
      <c r="V327" s="73">
        <f t="shared" si="65"/>
        <v>-0.1926487977926685</v>
      </c>
      <c r="W327" s="73">
        <f t="shared" si="66"/>
        <v>2.173084254670225E-2</v>
      </c>
      <c r="Y327" s="74">
        <v>9282</v>
      </c>
      <c r="Z327" s="75">
        <v>7287</v>
      </c>
      <c r="AA327" s="76">
        <v>10790</v>
      </c>
      <c r="AB327" s="74">
        <v>8412</v>
      </c>
      <c r="AC327" s="75">
        <v>13768</v>
      </c>
      <c r="AD327" s="76">
        <v>8884</v>
      </c>
      <c r="AE327" s="77">
        <v>7481</v>
      </c>
      <c r="AF327" s="76">
        <v>8276</v>
      </c>
      <c r="AG327" s="57">
        <v>8193</v>
      </c>
      <c r="AH327" s="78"/>
      <c r="AI327" s="62">
        <f t="shared" si="74"/>
        <v>0.135421616287145</v>
      </c>
      <c r="AJ327" s="63"/>
      <c r="AK327" s="71">
        <f t="shared" si="69"/>
        <v>0.16246498599439776</v>
      </c>
      <c r="AL327" s="72">
        <f t="shared" si="70"/>
        <v>5.6110318592486927E-2</v>
      </c>
      <c r="AM327" s="79">
        <f t="shared" si="75"/>
        <v>-9.3729799612152553E-2</v>
      </c>
      <c r="AN327" s="79">
        <f t="shared" si="75"/>
        <v>0.88939206806641968</v>
      </c>
      <c r="AO327" s="80">
        <f t="shared" si="75"/>
        <v>-0.17664504170528267</v>
      </c>
    </row>
    <row r="328" spans="1:41">
      <c r="A328" s="152"/>
      <c r="B328" s="141"/>
      <c r="C328" s="154"/>
      <c r="D328" s="82" t="s">
        <v>469</v>
      </c>
      <c r="E328" s="58">
        <v>7285</v>
      </c>
      <c r="F328" s="56">
        <v>5508</v>
      </c>
      <c r="G328" s="57">
        <v>6765</v>
      </c>
      <c r="H328" s="58">
        <v>6837</v>
      </c>
      <c r="I328" s="56">
        <v>11942</v>
      </c>
      <c r="J328" s="59">
        <v>5733</v>
      </c>
      <c r="K328" s="60">
        <v>5901</v>
      </c>
      <c r="L328" s="57">
        <v>5032</v>
      </c>
      <c r="M328" s="57">
        <v>4096</v>
      </c>
      <c r="N328" s="61">
        <v>6954</v>
      </c>
      <c r="O328" s="61">
        <v>1168</v>
      </c>
      <c r="Q328" s="62">
        <f t="shared" si="67"/>
        <v>0.25329788321914304</v>
      </c>
      <c r="R328" s="63">
        <f t="shared" si="68"/>
        <v>-0.38687173629242821</v>
      </c>
      <c r="S328" s="73">
        <f t="shared" si="71"/>
        <v>-6.1496225120109813E-2</v>
      </c>
      <c r="T328" s="73">
        <f t="shared" si="72"/>
        <v>-0.13690215006581835</v>
      </c>
      <c r="U328" s="73">
        <f t="shared" si="73"/>
        <v>0.17844433146924249</v>
      </c>
      <c r="V328" s="73">
        <f t="shared" si="65"/>
        <v>-0.28553985696842837</v>
      </c>
      <c r="W328" s="73">
        <f t="shared" si="66"/>
        <v>1.7112768758227294E-2</v>
      </c>
      <c r="Y328" s="74">
        <v>0</v>
      </c>
      <c r="Z328" s="75">
        <v>0</v>
      </c>
      <c r="AA328" s="76">
        <v>0</v>
      </c>
      <c r="AB328" s="74">
        <v>0</v>
      </c>
      <c r="AC328" s="75">
        <v>0</v>
      </c>
      <c r="AD328" s="76">
        <v>0</v>
      </c>
      <c r="AE328" s="77">
        <v>0</v>
      </c>
      <c r="AF328" s="76">
        <v>0</v>
      </c>
      <c r="AG328" s="57">
        <v>4096</v>
      </c>
      <c r="AH328" s="78"/>
      <c r="AI328" s="62" t="str">
        <f t="shared" si="74"/>
        <v/>
      </c>
      <c r="AJ328" s="63"/>
      <c r="AK328" s="71" t="str">
        <f t="shared" si="69"/>
        <v/>
      </c>
      <c r="AL328" s="72" t="str">
        <f t="shared" si="70"/>
        <v/>
      </c>
      <c r="AM328" s="79" t="str">
        <f t="shared" si="75"/>
        <v/>
      </c>
      <c r="AN328" s="79" t="str">
        <f t="shared" si="75"/>
        <v/>
      </c>
      <c r="AO328" s="80" t="str">
        <f t="shared" si="75"/>
        <v/>
      </c>
    </row>
    <row r="329" spans="1:41">
      <c r="A329" s="152"/>
      <c r="B329" s="141"/>
      <c r="C329" s="154"/>
      <c r="D329" s="82" t="s">
        <v>470</v>
      </c>
      <c r="E329" s="58">
        <v>2868</v>
      </c>
      <c r="F329" s="56">
        <v>2598</v>
      </c>
      <c r="G329" s="57">
        <v>9339</v>
      </c>
      <c r="H329" s="58">
        <v>2783</v>
      </c>
      <c r="I329" s="56">
        <v>4204</v>
      </c>
      <c r="J329" s="59">
        <v>2706</v>
      </c>
      <c r="K329" s="60">
        <v>2827</v>
      </c>
      <c r="L329" s="57">
        <v>2598</v>
      </c>
      <c r="M329" s="57">
        <v>2688</v>
      </c>
      <c r="N329" s="61">
        <v>3562</v>
      </c>
      <c r="O329" s="61">
        <v>548</v>
      </c>
      <c r="Q329" s="62">
        <f t="shared" si="67"/>
        <v>-0.34528875379939211</v>
      </c>
      <c r="R329" s="63">
        <f t="shared" si="68"/>
        <v>-0.16300422985659754</v>
      </c>
      <c r="S329" s="73">
        <f t="shared" si="71"/>
        <v>-2.9637377963737797E-2</v>
      </c>
      <c r="T329" s="73">
        <f t="shared" si="72"/>
        <v>1.5810276679841896E-2</v>
      </c>
      <c r="U329" s="73">
        <f t="shared" si="73"/>
        <v>0.25999292536257518</v>
      </c>
      <c r="V329" s="73">
        <f t="shared" si="65"/>
        <v>-6.6518847006651885E-3</v>
      </c>
      <c r="W329" s="73">
        <f t="shared" si="66"/>
        <v>0.27991376212720087</v>
      </c>
      <c r="Y329" s="74">
        <v>0</v>
      </c>
      <c r="Z329" s="75">
        <v>0</v>
      </c>
      <c r="AA329" s="76">
        <v>0</v>
      </c>
      <c r="AB329" s="74">
        <v>0</v>
      </c>
      <c r="AC329" s="75">
        <v>0</v>
      </c>
      <c r="AD329" s="76">
        <v>0</v>
      </c>
      <c r="AE329" s="77">
        <v>0</v>
      </c>
      <c r="AF329" s="76">
        <v>0</v>
      </c>
      <c r="AG329" s="57">
        <v>2688</v>
      </c>
      <c r="AH329" s="78"/>
      <c r="AI329" s="62" t="str">
        <f t="shared" si="74"/>
        <v/>
      </c>
      <c r="AJ329" s="63"/>
      <c r="AK329" s="71" t="str">
        <f t="shared" si="69"/>
        <v/>
      </c>
      <c r="AL329" s="72" t="str">
        <f t="shared" si="70"/>
        <v/>
      </c>
      <c r="AM329" s="79" t="str">
        <f t="shared" si="75"/>
        <v/>
      </c>
      <c r="AN329" s="79" t="str">
        <f t="shared" si="75"/>
        <v/>
      </c>
      <c r="AO329" s="80" t="str">
        <f t="shared" si="75"/>
        <v/>
      </c>
    </row>
    <row r="330" spans="1:41">
      <c r="A330" s="152"/>
      <c r="B330" s="141"/>
      <c r="C330" s="154"/>
      <c r="D330" s="82" t="s">
        <v>471</v>
      </c>
      <c r="E330" s="58">
        <v>8079</v>
      </c>
      <c r="F330" s="56">
        <v>7678</v>
      </c>
      <c r="G330" s="57">
        <v>8244</v>
      </c>
      <c r="H330" s="58">
        <v>8497</v>
      </c>
      <c r="I330" s="56">
        <v>10605</v>
      </c>
      <c r="J330" s="59">
        <v>6285</v>
      </c>
      <c r="K330" s="60">
        <v>6472</v>
      </c>
      <c r="L330" s="57">
        <v>5971</v>
      </c>
      <c r="M330" s="57">
        <v>5645</v>
      </c>
      <c r="N330" s="61">
        <v>7529</v>
      </c>
      <c r="O330" s="61">
        <v>1655</v>
      </c>
      <c r="Q330" s="62">
        <f t="shared" si="67"/>
        <v>5.774759385025624E-2</v>
      </c>
      <c r="R330" s="63">
        <f t="shared" si="68"/>
        <v>-0.28750935518178594</v>
      </c>
      <c r="S330" s="73">
        <f t="shared" si="71"/>
        <v>5.1739076618393366E-2</v>
      </c>
      <c r="T330" s="73">
        <f t="shared" si="72"/>
        <v>-0.23831940684947628</v>
      </c>
      <c r="U330" s="73">
        <f t="shared" si="73"/>
        <v>0.16331891223733003</v>
      </c>
      <c r="V330" s="73">
        <f t="shared" ref="V330:V378" si="76">IFERROR((M330-J330)/J330,"")</f>
        <v>-0.10182975338106603</v>
      </c>
      <c r="W330" s="73">
        <f t="shared" ref="W330:W378" si="77">IFERROR((N330-H330)/H330,"")</f>
        <v>-0.11392256090384842</v>
      </c>
      <c r="Y330" s="74">
        <v>7043</v>
      </c>
      <c r="Z330" s="75">
        <v>7051</v>
      </c>
      <c r="AA330" s="76">
        <v>7386</v>
      </c>
      <c r="AB330" s="74">
        <v>5862</v>
      </c>
      <c r="AC330" s="75">
        <v>10343</v>
      </c>
      <c r="AD330" s="76">
        <v>7566</v>
      </c>
      <c r="AE330" s="77">
        <v>5889</v>
      </c>
      <c r="AF330" s="76">
        <v>6834</v>
      </c>
      <c r="AG330" s="57">
        <v>5645</v>
      </c>
      <c r="AH330" s="78"/>
      <c r="AI330" s="62">
        <f t="shared" si="74"/>
        <v>0.10665735567970205</v>
      </c>
      <c r="AJ330" s="63"/>
      <c r="AK330" s="71">
        <f t="shared" si="69"/>
        <v>4.8700837711202614E-2</v>
      </c>
      <c r="AL330" s="72">
        <f t="shared" si="70"/>
        <v>0.29068577277379731</v>
      </c>
      <c r="AM330" s="79">
        <f t="shared" si="75"/>
        <v>-0.16768422547209996</v>
      </c>
      <c r="AN330" s="79">
        <f t="shared" si="75"/>
        <v>0.46688412991065098</v>
      </c>
      <c r="AO330" s="80">
        <f t="shared" si="75"/>
        <v>2.4370430544272948E-2</v>
      </c>
    </row>
    <row r="331" spans="1:41">
      <c r="A331" s="152"/>
      <c r="B331" s="141"/>
      <c r="C331" s="154"/>
      <c r="D331" s="82" t="s">
        <v>472</v>
      </c>
      <c r="E331" s="58">
        <v>2389</v>
      </c>
      <c r="F331" s="56">
        <v>1896</v>
      </c>
      <c r="G331" s="57">
        <v>2339</v>
      </c>
      <c r="H331" s="58">
        <v>2181</v>
      </c>
      <c r="I331" s="56">
        <v>3111</v>
      </c>
      <c r="J331" s="59">
        <v>2052</v>
      </c>
      <c r="K331" s="60">
        <v>1938</v>
      </c>
      <c r="L331" s="57">
        <v>1743</v>
      </c>
      <c r="M331" s="57">
        <v>1847</v>
      </c>
      <c r="N331" s="61">
        <v>2732</v>
      </c>
      <c r="O331" s="61">
        <v>466</v>
      </c>
      <c r="Q331" s="62">
        <f t="shared" ref="Q331:Q378" si="78">IFERROR((SUM(H331:J331)-SUM(E331:G331))/SUM(E331:G331),"")</f>
        <v>0.10869565217391304</v>
      </c>
      <c r="R331" s="63">
        <f t="shared" ref="R331:R378" si="79">IFERROR((SUM(K331:M331)-SUM(H331:J331))/SUM(H331:J331),"")</f>
        <v>-0.24727668845315903</v>
      </c>
      <c r="S331" s="73">
        <f t="shared" si="71"/>
        <v>-8.7065717873587273E-2</v>
      </c>
      <c r="T331" s="73">
        <f t="shared" si="72"/>
        <v>-0.11141678129298486</v>
      </c>
      <c r="U331" s="73">
        <f t="shared" si="73"/>
        <v>0.40970072239422084</v>
      </c>
      <c r="V331" s="73">
        <f t="shared" si="76"/>
        <v>-9.9902534113060423E-2</v>
      </c>
      <c r="W331" s="73">
        <f t="shared" si="77"/>
        <v>0.25263640531866116</v>
      </c>
      <c r="Y331" s="74">
        <v>0</v>
      </c>
      <c r="Z331" s="75">
        <v>0</v>
      </c>
      <c r="AA331" s="76">
        <v>0</v>
      </c>
      <c r="AB331" s="74">
        <v>0</v>
      </c>
      <c r="AC331" s="75">
        <v>0</v>
      </c>
      <c r="AD331" s="76">
        <v>0</v>
      </c>
      <c r="AE331" s="77">
        <v>2017</v>
      </c>
      <c r="AF331" s="76">
        <v>2187</v>
      </c>
      <c r="AG331" s="57">
        <v>1847</v>
      </c>
      <c r="AH331" s="78"/>
      <c r="AI331" s="62" t="str">
        <f t="shared" si="74"/>
        <v/>
      </c>
      <c r="AJ331" s="63"/>
      <c r="AK331" s="71" t="str">
        <f t="shared" ref="AK331:AK378" si="80">IFERROR((AA331-Y331)/Y331,"")</f>
        <v/>
      </c>
      <c r="AL331" s="72" t="str">
        <f t="shared" ref="AL331:AL378" si="81">IFERROR((AD331-AB331)/AB331,"")</f>
        <v/>
      </c>
      <c r="AM331" s="79" t="str">
        <f t="shared" si="75"/>
        <v/>
      </c>
      <c r="AN331" s="79" t="str">
        <f t="shared" si="75"/>
        <v/>
      </c>
      <c r="AO331" s="80" t="str">
        <f t="shared" si="75"/>
        <v/>
      </c>
    </row>
    <row r="332" spans="1:41">
      <c r="A332" s="152"/>
      <c r="B332" s="141"/>
      <c r="C332" s="154"/>
      <c r="D332" s="82" t="s">
        <v>473</v>
      </c>
      <c r="E332" s="58">
        <v>3977</v>
      </c>
      <c r="F332" s="56">
        <v>3233</v>
      </c>
      <c r="G332" s="57">
        <v>3961</v>
      </c>
      <c r="H332" s="58">
        <v>3573</v>
      </c>
      <c r="I332" s="56">
        <v>5116</v>
      </c>
      <c r="J332" s="59">
        <v>3558</v>
      </c>
      <c r="K332" s="60">
        <v>3261</v>
      </c>
      <c r="L332" s="57">
        <v>3103</v>
      </c>
      <c r="M332" s="57">
        <v>2520</v>
      </c>
      <c r="N332" s="61">
        <v>3954</v>
      </c>
      <c r="O332" s="61">
        <v>755</v>
      </c>
      <c r="Q332" s="62">
        <f t="shared" si="78"/>
        <v>9.6320830722406228E-2</v>
      </c>
      <c r="R332" s="63">
        <f t="shared" si="79"/>
        <v>-0.27459786070057973</v>
      </c>
      <c r="S332" s="73">
        <f t="shared" ref="S332:S378" si="82">IFERROR((H332-E332)/E332,"")</f>
        <v>-0.1015841086245914</v>
      </c>
      <c r="T332" s="73">
        <f t="shared" ref="T332:T378" si="83">IFERROR((K332-H332)/H332,"")</f>
        <v>-8.7321578505457603E-2</v>
      </c>
      <c r="U332" s="73">
        <f t="shared" ref="U332:U378" si="84">IFERROR((N332-K332)/K332,"")</f>
        <v>0.21251149954001841</v>
      </c>
      <c r="V332" s="73">
        <f t="shared" si="76"/>
        <v>-0.29173693086003372</v>
      </c>
      <c r="W332" s="73">
        <f t="shared" si="77"/>
        <v>0.10663308144416457</v>
      </c>
      <c r="Y332" s="74">
        <v>3539</v>
      </c>
      <c r="Z332" s="75">
        <v>3255</v>
      </c>
      <c r="AA332" s="76">
        <v>4292</v>
      </c>
      <c r="AB332" s="74">
        <v>3771</v>
      </c>
      <c r="AC332" s="75">
        <v>5968</v>
      </c>
      <c r="AD332" s="76">
        <v>4057</v>
      </c>
      <c r="AE332" s="77">
        <v>3602</v>
      </c>
      <c r="AF332" s="76">
        <v>3891</v>
      </c>
      <c r="AG332" s="57">
        <v>2520</v>
      </c>
      <c r="AH332" s="78"/>
      <c r="AI332" s="62">
        <f t="shared" si="74"/>
        <v>0.24445246256539779</v>
      </c>
      <c r="AJ332" s="63"/>
      <c r="AK332" s="71">
        <f t="shared" si="80"/>
        <v>0.21277196948290478</v>
      </c>
      <c r="AL332" s="72">
        <f t="shared" si="81"/>
        <v>7.5841951736939806E-2</v>
      </c>
      <c r="AM332" s="79">
        <f t="shared" si="75"/>
        <v>6.555524159367053E-2</v>
      </c>
      <c r="AN332" s="79">
        <f t="shared" si="75"/>
        <v>0.83348694316436256</v>
      </c>
      <c r="AO332" s="80">
        <f t="shared" si="75"/>
        <v>-5.4753028890959926E-2</v>
      </c>
    </row>
    <row r="333" spans="1:41">
      <c r="A333" s="152"/>
      <c r="B333" s="141"/>
      <c r="C333" s="154"/>
      <c r="D333" s="82" t="s">
        <v>474</v>
      </c>
      <c r="E333" s="58">
        <v>7107</v>
      </c>
      <c r="F333" s="56">
        <v>6158</v>
      </c>
      <c r="G333" s="57">
        <v>6618</v>
      </c>
      <c r="H333" s="58">
        <v>6324</v>
      </c>
      <c r="I333" s="56">
        <v>8676</v>
      </c>
      <c r="J333" s="59">
        <v>6330</v>
      </c>
      <c r="K333" s="60">
        <v>5820</v>
      </c>
      <c r="L333" s="57">
        <v>6016</v>
      </c>
      <c r="M333" s="57">
        <v>6010</v>
      </c>
      <c r="N333" s="61">
        <v>8862</v>
      </c>
      <c r="O333" s="61">
        <v>1080</v>
      </c>
      <c r="Q333" s="62">
        <f t="shared" si="78"/>
        <v>7.2775738067696022E-2</v>
      </c>
      <c r="R333" s="63">
        <f t="shared" si="79"/>
        <v>-0.16333802156586966</v>
      </c>
      <c r="S333" s="73">
        <f t="shared" si="82"/>
        <v>-0.11017306880540312</v>
      </c>
      <c r="T333" s="73">
        <f t="shared" si="83"/>
        <v>-7.9696394686907021E-2</v>
      </c>
      <c r="U333" s="73">
        <f t="shared" si="84"/>
        <v>0.52268041237113405</v>
      </c>
      <c r="V333" s="73">
        <f t="shared" si="76"/>
        <v>-5.0552922590837282E-2</v>
      </c>
      <c r="W333" s="73">
        <f t="shared" si="77"/>
        <v>0.40132827324478176</v>
      </c>
      <c r="Y333" s="74">
        <v>0</v>
      </c>
      <c r="Z333" s="75">
        <v>6791</v>
      </c>
      <c r="AA333" s="76">
        <v>9747</v>
      </c>
      <c r="AB333" s="74">
        <v>6636</v>
      </c>
      <c r="AC333" s="75">
        <v>11282</v>
      </c>
      <c r="AD333" s="76">
        <v>8186</v>
      </c>
      <c r="AE333" s="77">
        <v>6688</v>
      </c>
      <c r="AF333" s="76">
        <v>7895</v>
      </c>
      <c r="AG333" s="57">
        <v>6010</v>
      </c>
      <c r="AH333" s="78"/>
      <c r="AI333" s="62">
        <f t="shared" si="74"/>
        <v>0.57842544443100741</v>
      </c>
      <c r="AJ333" s="63"/>
      <c r="AK333" s="71" t="str">
        <f t="shared" si="80"/>
        <v/>
      </c>
      <c r="AL333" s="72">
        <f t="shared" si="81"/>
        <v>0.23357444243520192</v>
      </c>
      <c r="AM333" s="79" t="str">
        <f t="shared" si="75"/>
        <v/>
      </c>
      <c r="AN333" s="79">
        <f t="shared" si="75"/>
        <v>0.6613164482403181</v>
      </c>
      <c r="AO333" s="80">
        <f t="shared" si="75"/>
        <v>-0.16015184159228479</v>
      </c>
    </row>
    <row r="334" spans="1:41">
      <c r="A334" s="152"/>
      <c r="B334" s="141"/>
      <c r="C334" s="154"/>
      <c r="D334" s="82" t="s">
        <v>475</v>
      </c>
      <c r="E334" s="58">
        <v>6267</v>
      </c>
      <c r="F334" s="56">
        <v>4730</v>
      </c>
      <c r="G334" s="57">
        <v>5727</v>
      </c>
      <c r="H334" s="58">
        <v>5434</v>
      </c>
      <c r="I334" s="56">
        <v>7451</v>
      </c>
      <c r="J334" s="59">
        <v>4373</v>
      </c>
      <c r="K334" s="60">
        <v>4590</v>
      </c>
      <c r="L334" s="57">
        <v>4403</v>
      </c>
      <c r="M334" s="57">
        <v>4022</v>
      </c>
      <c r="N334" s="61">
        <v>7505</v>
      </c>
      <c r="O334" s="61">
        <v>1265</v>
      </c>
      <c r="Q334" s="62">
        <f t="shared" si="78"/>
        <v>3.1930160248744323E-2</v>
      </c>
      <c r="R334" s="63">
        <f t="shared" si="79"/>
        <v>-0.24585699385792095</v>
      </c>
      <c r="S334" s="73">
        <f t="shared" si="82"/>
        <v>-0.13291846178394767</v>
      </c>
      <c r="T334" s="73">
        <f t="shared" si="83"/>
        <v>-0.15531836584468164</v>
      </c>
      <c r="U334" s="73">
        <f t="shared" si="84"/>
        <v>0.63507625272331159</v>
      </c>
      <c r="V334" s="73">
        <f t="shared" si="76"/>
        <v>-8.0265264120740906E-2</v>
      </c>
      <c r="W334" s="73">
        <f t="shared" si="77"/>
        <v>0.38111888111888109</v>
      </c>
      <c r="Y334" s="74">
        <v>0</v>
      </c>
      <c r="Z334" s="75">
        <v>0</v>
      </c>
      <c r="AA334" s="76">
        <v>2894</v>
      </c>
      <c r="AB334" s="74">
        <v>4814</v>
      </c>
      <c r="AC334" s="75">
        <v>5332</v>
      </c>
      <c r="AD334" s="76">
        <v>4238</v>
      </c>
      <c r="AE334" s="77">
        <v>3653</v>
      </c>
      <c r="AF334" s="76">
        <v>4485</v>
      </c>
      <c r="AG334" s="57">
        <v>4022</v>
      </c>
      <c r="AH334" s="78"/>
      <c r="AI334" s="62">
        <f t="shared" ref="AI334:AI378" si="85">IFERROR((SUM(AB334:AD334)-SUM(Y334:AA334))/SUM(Y334:AA334),"")</f>
        <v>3.9702833448514165</v>
      </c>
      <c r="AJ334" s="63"/>
      <c r="AK334" s="71" t="str">
        <f t="shared" si="80"/>
        <v/>
      </c>
      <c r="AL334" s="72">
        <f t="shared" si="81"/>
        <v>-0.1196510178645617</v>
      </c>
      <c r="AM334" s="79" t="str">
        <f t="shared" si="75"/>
        <v/>
      </c>
      <c r="AN334" s="79" t="str">
        <f t="shared" si="75"/>
        <v/>
      </c>
      <c r="AO334" s="80">
        <f t="shared" si="75"/>
        <v>0.46440912232204562</v>
      </c>
    </row>
    <row r="335" spans="1:41">
      <c r="A335" s="152"/>
      <c r="B335" s="141"/>
      <c r="C335" s="154"/>
      <c r="D335" s="82" t="s">
        <v>476</v>
      </c>
      <c r="E335" s="58">
        <v>7459</v>
      </c>
      <c r="F335" s="56">
        <v>6293</v>
      </c>
      <c r="G335" s="57">
        <v>8049</v>
      </c>
      <c r="H335" s="58">
        <v>6916</v>
      </c>
      <c r="I335" s="56">
        <v>10235</v>
      </c>
      <c r="J335" s="59">
        <v>6707</v>
      </c>
      <c r="K335" s="60">
        <v>7165</v>
      </c>
      <c r="L335" s="57">
        <v>6647</v>
      </c>
      <c r="M335" s="57">
        <v>6721</v>
      </c>
      <c r="N335" s="61">
        <v>4390</v>
      </c>
      <c r="O335" s="61">
        <v>1714</v>
      </c>
      <c r="Q335" s="62">
        <f t="shared" si="78"/>
        <v>9.4353470024310812E-2</v>
      </c>
      <c r="R335" s="63">
        <f t="shared" si="79"/>
        <v>-0.13936625031435995</v>
      </c>
      <c r="S335" s="73">
        <f t="shared" si="82"/>
        <v>-7.2797962193323504E-2</v>
      </c>
      <c r="T335" s="73">
        <f t="shared" si="83"/>
        <v>3.6003470213996532E-2</v>
      </c>
      <c r="U335" s="73">
        <f t="shared" si="84"/>
        <v>-0.3872993719469644</v>
      </c>
      <c r="V335" s="73">
        <f t="shared" si="76"/>
        <v>2.0873714030117787E-3</v>
      </c>
      <c r="W335" s="73">
        <f t="shared" si="77"/>
        <v>-0.36524002313475995</v>
      </c>
      <c r="Y335" s="74">
        <v>7777</v>
      </c>
      <c r="Z335" s="75">
        <v>5183</v>
      </c>
      <c r="AA335" s="76">
        <v>9086</v>
      </c>
      <c r="AB335" s="74">
        <v>7426</v>
      </c>
      <c r="AC335" s="75">
        <v>10642</v>
      </c>
      <c r="AD335" s="76">
        <v>7829</v>
      </c>
      <c r="AE335" s="77">
        <v>6023</v>
      </c>
      <c r="AF335" s="76">
        <v>8497</v>
      </c>
      <c r="AG335" s="57">
        <v>6721</v>
      </c>
      <c r="AH335" s="78"/>
      <c r="AI335" s="62">
        <f t="shared" si="85"/>
        <v>0.17468021409779552</v>
      </c>
      <c r="AJ335" s="63"/>
      <c r="AK335" s="71">
        <f t="shared" si="80"/>
        <v>0.16831683168316833</v>
      </c>
      <c r="AL335" s="72">
        <f t="shared" si="81"/>
        <v>5.4268785348774579E-2</v>
      </c>
      <c r="AM335" s="79">
        <f t="shared" si="75"/>
        <v>-4.513308473704513E-2</v>
      </c>
      <c r="AN335" s="79">
        <f t="shared" si="75"/>
        <v>1.0532510129268764</v>
      </c>
      <c r="AO335" s="80">
        <f t="shared" si="75"/>
        <v>-0.1383447061413163</v>
      </c>
    </row>
    <row r="336" spans="1:41">
      <c r="A336" s="152"/>
      <c r="B336" s="141"/>
      <c r="C336" s="154"/>
      <c r="D336" s="82" t="s">
        <v>477</v>
      </c>
      <c r="E336" s="58">
        <v>6920</v>
      </c>
      <c r="F336" s="56">
        <v>6742</v>
      </c>
      <c r="G336" s="57">
        <v>7261</v>
      </c>
      <c r="H336" s="58">
        <v>6951</v>
      </c>
      <c r="I336" s="56">
        <v>12200</v>
      </c>
      <c r="J336" s="59">
        <v>6923</v>
      </c>
      <c r="K336" s="60">
        <v>6584</v>
      </c>
      <c r="L336" s="57">
        <v>6270</v>
      </c>
      <c r="M336" s="57">
        <v>1750</v>
      </c>
      <c r="N336" s="61">
        <v>4044</v>
      </c>
      <c r="O336" s="61">
        <v>1810</v>
      </c>
      <c r="Q336" s="62">
        <f t="shared" si="78"/>
        <v>0.24618840510443052</v>
      </c>
      <c r="R336" s="63">
        <f t="shared" si="79"/>
        <v>-0.43990181790289179</v>
      </c>
      <c r="S336" s="73">
        <f t="shared" si="82"/>
        <v>4.479768786127168E-3</v>
      </c>
      <c r="T336" s="73">
        <f t="shared" si="83"/>
        <v>-5.2798158538339808E-2</v>
      </c>
      <c r="U336" s="73">
        <f t="shared" si="84"/>
        <v>-0.38578371810449574</v>
      </c>
      <c r="V336" s="73">
        <f t="shared" si="76"/>
        <v>-0.74721941354903942</v>
      </c>
      <c r="W336" s="73">
        <f t="shared" si="77"/>
        <v>-0.41821320673284418</v>
      </c>
      <c r="Y336" s="74">
        <v>7268</v>
      </c>
      <c r="Z336" s="75">
        <v>5286</v>
      </c>
      <c r="AA336" s="76">
        <v>6619</v>
      </c>
      <c r="AB336" s="74">
        <v>7517</v>
      </c>
      <c r="AC336" s="75">
        <v>11695</v>
      </c>
      <c r="AD336" s="76">
        <v>6600</v>
      </c>
      <c r="AE336" s="77">
        <v>3878</v>
      </c>
      <c r="AF336" s="76">
        <v>7011</v>
      </c>
      <c r="AG336" s="57">
        <v>1750</v>
      </c>
      <c r="AH336" s="78"/>
      <c r="AI336" s="62">
        <f t="shared" si="85"/>
        <v>0.3462681896416836</v>
      </c>
      <c r="AJ336" s="63"/>
      <c r="AK336" s="71">
        <f t="shared" si="80"/>
        <v>-8.9295542102366537E-2</v>
      </c>
      <c r="AL336" s="72">
        <f t="shared" si="81"/>
        <v>-0.12199015564719969</v>
      </c>
      <c r="AM336" s="79">
        <f t="shared" si="75"/>
        <v>3.4259768849752341E-2</v>
      </c>
      <c r="AN336" s="79">
        <f t="shared" si="75"/>
        <v>1.2124479757850928</v>
      </c>
      <c r="AO336" s="80">
        <f t="shared" si="75"/>
        <v>-2.8705242483758877E-3</v>
      </c>
    </row>
    <row r="337" spans="1:41">
      <c r="A337" s="152"/>
      <c r="B337" s="141"/>
      <c r="C337" s="154"/>
      <c r="D337" s="82" t="s">
        <v>478</v>
      </c>
      <c r="E337" s="58">
        <v>4141</v>
      </c>
      <c r="F337" s="56">
        <v>3701</v>
      </c>
      <c r="G337" s="57">
        <v>4522</v>
      </c>
      <c r="H337" s="58">
        <v>4312</v>
      </c>
      <c r="I337" s="56">
        <v>6355</v>
      </c>
      <c r="J337" s="59">
        <v>1986</v>
      </c>
      <c r="K337" s="60">
        <v>3285</v>
      </c>
      <c r="L337" s="57">
        <v>1888</v>
      </c>
      <c r="M337" s="57">
        <v>2462</v>
      </c>
      <c r="N337" s="61">
        <v>4980</v>
      </c>
      <c r="O337" s="61">
        <v>885</v>
      </c>
      <c r="Q337" s="62">
        <f t="shared" si="78"/>
        <v>2.3374312520219993E-2</v>
      </c>
      <c r="R337" s="63">
        <f t="shared" si="79"/>
        <v>-0.39658578993124161</v>
      </c>
      <c r="S337" s="73">
        <f t="shared" si="82"/>
        <v>4.1294373339773004E-2</v>
      </c>
      <c r="T337" s="73">
        <f t="shared" si="83"/>
        <v>-0.23817254174397032</v>
      </c>
      <c r="U337" s="73">
        <f t="shared" si="84"/>
        <v>0.51598173515981738</v>
      </c>
      <c r="V337" s="73">
        <f t="shared" si="76"/>
        <v>0.23967774420946628</v>
      </c>
      <c r="W337" s="73">
        <f t="shared" si="77"/>
        <v>0.15491651205936921</v>
      </c>
      <c r="Y337" s="74">
        <v>4718</v>
      </c>
      <c r="Z337" s="75">
        <v>4553</v>
      </c>
      <c r="AA337" s="76">
        <v>5754</v>
      </c>
      <c r="AB337" s="74">
        <v>4998</v>
      </c>
      <c r="AC337" s="75">
        <v>7798</v>
      </c>
      <c r="AD337" s="76">
        <v>3305</v>
      </c>
      <c r="AE337" s="77">
        <v>2590</v>
      </c>
      <c r="AF337" s="76">
        <v>4868</v>
      </c>
      <c r="AG337" s="57">
        <v>2462</v>
      </c>
      <c r="AH337" s="78"/>
      <c r="AI337" s="62">
        <f t="shared" si="85"/>
        <v>7.1613976705490842E-2</v>
      </c>
      <c r="AJ337" s="63"/>
      <c r="AK337" s="71">
        <f t="shared" si="80"/>
        <v>0.21958456973293769</v>
      </c>
      <c r="AL337" s="72">
        <f t="shared" si="81"/>
        <v>-0.33873549419767907</v>
      </c>
      <c r="AM337" s="79">
        <f t="shared" si="75"/>
        <v>5.9347181008902079E-2</v>
      </c>
      <c r="AN337" s="79">
        <f t="shared" si="75"/>
        <v>0.71271688996266203</v>
      </c>
      <c r="AO337" s="80">
        <f t="shared" si="75"/>
        <v>-0.42561696211331246</v>
      </c>
    </row>
    <row r="338" spans="1:41">
      <c r="A338" s="152"/>
      <c r="B338" s="141"/>
      <c r="C338" s="154"/>
      <c r="D338" s="82" t="s">
        <v>479</v>
      </c>
      <c r="E338" s="58">
        <v>8324</v>
      </c>
      <c r="F338" s="56">
        <v>7844</v>
      </c>
      <c r="G338" s="57">
        <v>8590</v>
      </c>
      <c r="H338" s="58">
        <v>8329</v>
      </c>
      <c r="I338" s="56">
        <v>13842</v>
      </c>
      <c r="J338" s="59">
        <v>11077</v>
      </c>
      <c r="K338" s="60">
        <v>8956</v>
      </c>
      <c r="L338" s="57">
        <v>10607</v>
      </c>
      <c r="M338" s="57">
        <v>9484</v>
      </c>
      <c r="N338" s="61">
        <v>13736</v>
      </c>
      <c r="O338" s="61">
        <v>2741</v>
      </c>
      <c r="Q338" s="62">
        <f t="shared" si="78"/>
        <v>0.342919460376444</v>
      </c>
      <c r="R338" s="63">
        <f t="shared" si="79"/>
        <v>-0.12635346487006738</v>
      </c>
      <c r="S338" s="73">
        <f t="shared" si="82"/>
        <v>6.0067275348390202E-4</v>
      </c>
      <c r="T338" s="73">
        <f t="shared" si="83"/>
        <v>7.5279145155480856E-2</v>
      </c>
      <c r="U338" s="73">
        <f t="shared" si="84"/>
        <v>0.53372041089772215</v>
      </c>
      <c r="V338" s="73">
        <f t="shared" si="76"/>
        <v>-0.14381150130901868</v>
      </c>
      <c r="W338" s="73">
        <f t="shared" si="77"/>
        <v>0.64917757233761553</v>
      </c>
      <c r="Y338" s="74">
        <v>10572</v>
      </c>
      <c r="Z338" s="75">
        <v>9886</v>
      </c>
      <c r="AA338" s="76">
        <v>12035</v>
      </c>
      <c r="AB338" s="74">
        <v>10523</v>
      </c>
      <c r="AC338" s="75">
        <v>16510</v>
      </c>
      <c r="AD338" s="76">
        <v>11949</v>
      </c>
      <c r="AE338" s="77">
        <v>9614</v>
      </c>
      <c r="AF338" s="76">
        <v>10163</v>
      </c>
      <c r="AG338" s="57">
        <v>9484</v>
      </c>
      <c r="AH338" s="78"/>
      <c r="AI338" s="62">
        <f t="shared" si="85"/>
        <v>0.19970455174960761</v>
      </c>
      <c r="AJ338" s="63"/>
      <c r="AK338" s="71">
        <f t="shared" si="80"/>
        <v>0.13838441165342413</v>
      </c>
      <c r="AL338" s="72">
        <f t="shared" si="81"/>
        <v>0.13551268649624632</v>
      </c>
      <c r="AM338" s="79">
        <f t="shared" si="75"/>
        <v>-4.634884600832387E-3</v>
      </c>
      <c r="AN338" s="79">
        <f t="shared" si="75"/>
        <v>0.67003843819542785</v>
      </c>
      <c r="AO338" s="80">
        <f t="shared" si="75"/>
        <v>-7.1458246780224345E-3</v>
      </c>
    </row>
    <row r="339" spans="1:41">
      <c r="A339" s="152"/>
      <c r="B339" s="141"/>
      <c r="C339" s="154"/>
      <c r="D339" s="82" t="s">
        <v>480</v>
      </c>
      <c r="E339" s="58">
        <v>9553</v>
      </c>
      <c r="F339" s="56">
        <v>8110</v>
      </c>
      <c r="G339" s="57">
        <v>10737</v>
      </c>
      <c r="H339" s="58">
        <v>9107</v>
      </c>
      <c r="I339" s="56">
        <v>16997</v>
      </c>
      <c r="J339" s="59">
        <v>7466</v>
      </c>
      <c r="K339" s="60">
        <v>7531</v>
      </c>
      <c r="L339" s="57">
        <v>4758</v>
      </c>
      <c r="M339" s="57">
        <v>9546</v>
      </c>
      <c r="N339" s="61">
        <v>4891</v>
      </c>
      <c r="O339" s="61">
        <v>1694</v>
      </c>
      <c r="Q339" s="62">
        <f t="shared" si="78"/>
        <v>0.18204225352112677</v>
      </c>
      <c r="R339" s="63">
        <f t="shared" si="79"/>
        <v>-0.34956806672624369</v>
      </c>
      <c r="S339" s="73">
        <f t="shared" si="82"/>
        <v>-4.6686904637286718E-2</v>
      </c>
      <c r="T339" s="73">
        <f t="shared" si="83"/>
        <v>-0.17305369495992093</v>
      </c>
      <c r="U339" s="73">
        <f t="shared" si="84"/>
        <v>-0.35055105563670164</v>
      </c>
      <c r="V339" s="73">
        <f t="shared" si="76"/>
        <v>0.27859630324136081</v>
      </c>
      <c r="W339" s="73">
        <f t="shared" si="77"/>
        <v>-0.46294059514659053</v>
      </c>
      <c r="Y339" s="74">
        <v>14385</v>
      </c>
      <c r="Z339" s="75">
        <v>14173</v>
      </c>
      <c r="AA339" s="76">
        <v>18771</v>
      </c>
      <c r="AB339" s="74">
        <v>15030</v>
      </c>
      <c r="AC339" s="75">
        <v>24054</v>
      </c>
      <c r="AD339" s="76">
        <v>14899</v>
      </c>
      <c r="AE339" s="77">
        <v>11868</v>
      </c>
      <c r="AF339" s="76">
        <v>5640</v>
      </c>
      <c r="AG339" s="57">
        <v>9546</v>
      </c>
      <c r="AH339" s="78"/>
      <c r="AI339" s="62">
        <f t="shared" si="85"/>
        <v>0.14059033573496166</v>
      </c>
      <c r="AJ339" s="63"/>
      <c r="AK339" s="71">
        <f t="shared" si="80"/>
        <v>0.30490093847758082</v>
      </c>
      <c r="AL339" s="72">
        <f t="shared" si="81"/>
        <v>-8.7159015302727873E-3</v>
      </c>
      <c r="AM339" s="79">
        <f t="shared" si="75"/>
        <v>4.4838373305526591E-2</v>
      </c>
      <c r="AN339" s="79">
        <f t="shared" si="75"/>
        <v>0.69717067663867915</v>
      </c>
      <c r="AO339" s="80">
        <f t="shared" si="75"/>
        <v>-0.20627563795216025</v>
      </c>
    </row>
    <row r="340" spans="1:41">
      <c r="A340" s="152"/>
      <c r="B340" s="141"/>
      <c r="C340" s="154"/>
      <c r="D340" s="82" t="s">
        <v>481</v>
      </c>
      <c r="E340" s="58">
        <v>13395</v>
      </c>
      <c r="F340" s="56">
        <v>9373</v>
      </c>
      <c r="G340" s="57">
        <v>13311</v>
      </c>
      <c r="H340" s="58">
        <v>2779</v>
      </c>
      <c r="I340" s="56">
        <v>19233</v>
      </c>
      <c r="J340" s="59">
        <v>10748</v>
      </c>
      <c r="K340" s="60">
        <v>11370</v>
      </c>
      <c r="L340" s="57">
        <v>8968</v>
      </c>
      <c r="M340" s="57">
        <v>9943</v>
      </c>
      <c r="N340" s="61">
        <v>5488</v>
      </c>
      <c r="O340" s="61">
        <v>1978</v>
      </c>
      <c r="Q340" s="62">
        <f t="shared" si="78"/>
        <v>-9.1992571856204436E-2</v>
      </c>
      <c r="R340" s="63">
        <f t="shared" si="79"/>
        <v>-7.5671550671550666E-2</v>
      </c>
      <c r="S340" s="73">
        <f t="shared" si="82"/>
        <v>-0.79253452780888389</v>
      </c>
      <c r="T340" s="73">
        <f t="shared" si="83"/>
        <v>3.0913997840949983</v>
      </c>
      <c r="U340" s="73">
        <f t="shared" si="84"/>
        <v>-0.51732629727352686</v>
      </c>
      <c r="V340" s="73">
        <f t="shared" si="76"/>
        <v>-7.489765537774469E-2</v>
      </c>
      <c r="W340" s="73">
        <f t="shared" si="77"/>
        <v>0.97481108312342568</v>
      </c>
      <c r="Y340" s="74">
        <v>13848</v>
      </c>
      <c r="Z340" s="75">
        <v>11786</v>
      </c>
      <c r="AA340" s="76">
        <v>15734</v>
      </c>
      <c r="AB340" s="74">
        <v>13056</v>
      </c>
      <c r="AC340" s="75">
        <v>19603</v>
      </c>
      <c r="AD340" s="76">
        <v>11877</v>
      </c>
      <c r="AE340" s="77">
        <v>11509</v>
      </c>
      <c r="AF340" s="76">
        <v>9799</v>
      </c>
      <c r="AG340" s="57">
        <v>9943</v>
      </c>
      <c r="AH340" s="78"/>
      <c r="AI340" s="62">
        <f t="shared" si="85"/>
        <v>7.6580932121446524E-2</v>
      </c>
      <c r="AJ340" s="63"/>
      <c r="AK340" s="71">
        <f t="shared" si="80"/>
        <v>0.13619295205083767</v>
      </c>
      <c r="AL340" s="72">
        <f t="shared" si="81"/>
        <v>-9.030330882352941E-2</v>
      </c>
      <c r="AM340" s="79">
        <f t="shared" si="75"/>
        <v>-5.7192374350086658E-2</v>
      </c>
      <c r="AN340" s="79">
        <f t="shared" si="75"/>
        <v>0.66324452740539619</v>
      </c>
      <c r="AO340" s="80">
        <f t="shared" si="75"/>
        <v>-0.24513791788483538</v>
      </c>
    </row>
    <row r="341" spans="1:41">
      <c r="A341" s="152"/>
      <c r="B341" s="141"/>
      <c r="C341" s="154"/>
      <c r="D341" s="82" t="s">
        <v>482</v>
      </c>
      <c r="E341" s="58">
        <v>6461</v>
      </c>
      <c r="F341" s="56">
        <v>4932</v>
      </c>
      <c r="G341" s="57">
        <v>6315</v>
      </c>
      <c r="H341" s="58">
        <v>5619</v>
      </c>
      <c r="I341" s="56">
        <v>9426</v>
      </c>
      <c r="J341" s="59">
        <v>2518</v>
      </c>
      <c r="K341" s="60">
        <v>4130</v>
      </c>
      <c r="L341" s="57">
        <v>2016</v>
      </c>
      <c r="M341" s="57">
        <v>0</v>
      </c>
      <c r="N341" s="61">
        <v>7016</v>
      </c>
      <c r="O341" s="61">
        <v>1288</v>
      </c>
      <c r="Q341" s="62">
        <f t="shared" si="78"/>
        <v>-8.1883894285068887E-3</v>
      </c>
      <c r="R341" s="63">
        <f t="shared" si="79"/>
        <v>-0.65005978477481063</v>
      </c>
      <c r="S341" s="73">
        <f t="shared" si="82"/>
        <v>-0.1303203838415106</v>
      </c>
      <c r="T341" s="73">
        <f t="shared" si="83"/>
        <v>-0.26499377113365369</v>
      </c>
      <c r="U341" s="73">
        <f t="shared" si="84"/>
        <v>0.69878934624697342</v>
      </c>
      <c r="V341" s="73">
        <f t="shared" si="76"/>
        <v>-1</v>
      </c>
      <c r="W341" s="73">
        <f t="shared" si="77"/>
        <v>0.24862075102331377</v>
      </c>
      <c r="Y341" s="74">
        <v>4911</v>
      </c>
      <c r="Z341" s="75">
        <v>4715</v>
      </c>
      <c r="AA341" s="76">
        <v>5874</v>
      </c>
      <c r="AB341" s="74">
        <v>5232</v>
      </c>
      <c r="AC341" s="75">
        <v>7482</v>
      </c>
      <c r="AD341" s="76">
        <v>2085</v>
      </c>
      <c r="AE341" s="77">
        <v>2849</v>
      </c>
      <c r="AF341" s="76">
        <v>5416</v>
      </c>
      <c r="AG341" s="57">
        <v>0</v>
      </c>
      <c r="AH341" s="78"/>
      <c r="AI341" s="62">
        <f t="shared" si="85"/>
        <v>-4.52258064516129E-2</v>
      </c>
      <c r="AJ341" s="63"/>
      <c r="AK341" s="71">
        <f t="shared" si="80"/>
        <v>0.19609040928527796</v>
      </c>
      <c r="AL341" s="72">
        <f t="shared" si="81"/>
        <v>-0.60149082568807344</v>
      </c>
      <c r="AM341" s="79">
        <f t="shared" ref="AM341:AO378" si="86">IFERROR((AB341-Y341)/Y341,"")</f>
        <v>6.5363469761759316E-2</v>
      </c>
      <c r="AN341" s="79">
        <f t="shared" si="86"/>
        <v>0.58685047720042416</v>
      </c>
      <c r="AO341" s="80">
        <f t="shared" si="86"/>
        <v>-0.64504596527068436</v>
      </c>
    </row>
    <row r="342" spans="1:41">
      <c r="A342" s="152"/>
      <c r="B342" s="141"/>
      <c r="C342" s="154"/>
      <c r="D342" s="82" t="s">
        <v>483</v>
      </c>
      <c r="E342" s="58">
        <v>5954</v>
      </c>
      <c r="F342" s="56">
        <v>5257</v>
      </c>
      <c r="G342" s="57">
        <v>5766</v>
      </c>
      <c r="H342" s="58">
        <v>5341</v>
      </c>
      <c r="I342" s="56">
        <v>8094</v>
      </c>
      <c r="J342" s="59">
        <v>5200</v>
      </c>
      <c r="K342" s="60">
        <v>4779</v>
      </c>
      <c r="L342" s="57">
        <v>5092</v>
      </c>
      <c r="M342" s="57">
        <v>4968</v>
      </c>
      <c r="N342" s="61">
        <v>6586</v>
      </c>
      <c r="O342" s="61">
        <v>1160</v>
      </c>
      <c r="Q342" s="62">
        <f t="shared" si="78"/>
        <v>9.7661542086352124E-2</v>
      </c>
      <c r="R342" s="63">
        <f t="shared" si="79"/>
        <v>-0.20370270995438691</v>
      </c>
      <c r="S342" s="73">
        <f t="shared" si="82"/>
        <v>-0.10295599596909641</v>
      </c>
      <c r="T342" s="73">
        <f t="shared" si="83"/>
        <v>-0.10522374087249579</v>
      </c>
      <c r="U342" s="73">
        <f t="shared" si="84"/>
        <v>0.37811257585268887</v>
      </c>
      <c r="V342" s="73">
        <f t="shared" si="76"/>
        <v>-4.4615384615384612E-2</v>
      </c>
      <c r="W342" s="73">
        <f t="shared" si="77"/>
        <v>0.23310241527803782</v>
      </c>
      <c r="Y342" s="74">
        <v>5663</v>
      </c>
      <c r="Z342" s="75">
        <v>5218</v>
      </c>
      <c r="AA342" s="76">
        <v>6976</v>
      </c>
      <c r="AB342" s="74">
        <v>5730</v>
      </c>
      <c r="AC342" s="75">
        <v>8616</v>
      </c>
      <c r="AD342" s="76">
        <v>6199</v>
      </c>
      <c r="AE342" s="77">
        <v>5022</v>
      </c>
      <c r="AF342" s="76">
        <v>6130</v>
      </c>
      <c r="AG342" s="57">
        <v>4968</v>
      </c>
      <c r="AH342" s="78"/>
      <c r="AI342" s="62">
        <f t="shared" si="85"/>
        <v>0.15052920423363386</v>
      </c>
      <c r="AJ342" s="63"/>
      <c r="AK342" s="71">
        <f t="shared" si="80"/>
        <v>0.23185590676319973</v>
      </c>
      <c r="AL342" s="72">
        <f t="shared" si="81"/>
        <v>8.18499127399651E-2</v>
      </c>
      <c r="AM342" s="79">
        <f t="shared" si="86"/>
        <v>1.1831184884336925E-2</v>
      </c>
      <c r="AN342" s="79">
        <f t="shared" si="86"/>
        <v>0.65120735914143346</v>
      </c>
      <c r="AO342" s="80">
        <f t="shared" si="86"/>
        <v>-0.11138188073394495</v>
      </c>
    </row>
    <row r="343" spans="1:41">
      <c r="A343" s="152"/>
      <c r="B343" s="142"/>
      <c r="C343" s="154"/>
      <c r="D343" s="82" t="s">
        <v>484</v>
      </c>
      <c r="E343" s="58">
        <v>6321</v>
      </c>
      <c r="F343" s="56">
        <v>5566</v>
      </c>
      <c r="G343" s="57">
        <v>6543</v>
      </c>
      <c r="H343" s="58">
        <v>5519</v>
      </c>
      <c r="I343" s="56">
        <v>6190</v>
      </c>
      <c r="J343" s="59">
        <v>5268</v>
      </c>
      <c r="K343" s="60">
        <v>4528</v>
      </c>
      <c r="L343" s="57">
        <v>4275</v>
      </c>
      <c r="M343" s="57">
        <v>4501</v>
      </c>
      <c r="N343" s="61">
        <v>5445</v>
      </c>
      <c r="O343" s="61">
        <v>1154</v>
      </c>
      <c r="Q343" s="62">
        <f t="shared" si="78"/>
        <v>-7.8838849701573524E-2</v>
      </c>
      <c r="R343" s="63">
        <f t="shared" si="79"/>
        <v>-0.21635153442893326</v>
      </c>
      <c r="S343" s="73">
        <f t="shared" si="82"/>
        <v>-0.12687865844012022</v>
      </c>
      <c r="T343" s="73">
        <f t="shared" si="83"/>
        <v>-0.17956151476716797</v>
      </c>
      <c r="U343" s="73">
        <f t="shared" si="84"/>
        <v>0.20251766784452296</v>
      </c>
      <c r="V343" s="73">
        <f t="shared" si="76"/>
        <v>-0.14559605163249811</v>
      </c>
      <c r="W343" s="73">
        <f t="shared" si="77"/>
        <v>-1.3408226127921726E-2</v>
      </c>
      <c r="Y343" s="74">
        <v>9124</v>
      </c>
      <c r="Z343" s="75">
        <v>7797</v>
      </c>
      <c r="AA343" s="76">
        <v>9928</v>
      </c>
      <c r="AB343" s="74">
        <v>8583</v>
      </c>
      <c r="AC343" s="75">
        <v>11609</v>
      </c>
      <c r="AD343" s="76">
        <v>7399</v>
      </c>
      <c r="AE343" s="77">
        <v>4879</v>
      </c>
      <c r="AF343" s="76">
        <v>5492</v>
      </c>
      <c r="AG343" s="57">
        <v>4501</v>
      </c>
      <c r="AH343" s="78"/>
      <c r="AI343" s="62">
        <f t="shared" si="85"/>
        <v>2.7636038586167082E-2</v>
      </c>
      <c r="AJ343" s="63"/>
      <c r="AK343" s="71">
        <f t="shared" si="80"/>
        <v>8.8119245944761074E-2</v>
      </c>
      <c r="AL343" s="72">
        <f t="shared" si="81"/>
        <v>-0.13794710474193173</v>
      </c>
      <c r="AM343" s="79">
        <f t="shared" si="86"/>
        <v>-5.929416922402455E-2</v>
      </c>
      <c r="AN343" s="79">
        <f t="shared" si="86"/>
        <v>0.48890598948313452</v>
      </c>
      <c r="AO343" s="80">
        <f t="shared" si="86"/>
        <v>-0.25473408541498793</v>
      </c>
    </row>
    <row r="344" spans="1:41">
      <c r="A344" s="152"/>
      <c r="B344" s="140" t="s">
        <v>485</v>
      </c>
      <c r="C344" s="154"/>
      <c r="D344" s="82" t="s">
        <v>486</v>
      </c>
      <c r="E344" s="58">
        <v>1639</v>
      </c>
      <c r="F344" s="56">
        <v>1732</v>
      </c>
      <c r="G344" s="57">
        <v>2042</v>
      </c>
      <c r="H344" s="58">
        <v>1784</v>
      </c>
      <c r="I344" s="56">
        <v>1647</v>
      </c>
      <c r="J344" s="59">
        <v>1512</v>
      </c>
      <c r="K344" s="60">
        <v>1536</v>
      </c>
      <c r="L344" s="57">
        <v>1382</v>
      </c>
      <c r="M344" s="57">
        <v>1519</v>
      </c>
      <c r="N344" s="61">
        <v>1724</v>
      </c>
      <c r="O344" s="61">
        <v>222</v>
      </c>
      <c r="Q344" s="62">
        <f t="shared" si="78"/>
        <v>-8.6828006650655834E-2</v>
      </c>
      <c r="R344" s="63">
        <f t="shared" si="79"/>
        <v>-0.10236698361319037</v>
      </c>
      <c r="S344" s="73">
        <f t="shared" si="82"/>
        <v>8.8468578401464312E-2</v>
      </c>
      <c r="T344" s="73">
        <f t="shared" si="83"/>
        <v>-0.13901345291479822</v>
      </c>
      <c r="U344" s="73">
        <f t="shared" si="84"/>
        <v>0.12239583333333333</v>
      </c>
      <c r="V344" s="73">
        <f t="shared" si="76"/>
        <v>4.6296296296296294E-3</v>
      </c>
      <c r="W344" s="73">
        <f t="shared" si="77"/>
        <v>-3.3632286995515695E-2</v>
      </c>
      <c r="Y344" s="74">
        <v>0</v>
      </c>
      <c r="Z344" s="75">
        <v>0</v>
      </c>
      <c r="AA344" s="76">
        <v>0</v>
      </c>
      <c r="AB344" s="74">
        <v>0</v>
      </c>
      <c r="AC344" s="75">
        <v>0</v>
      </c>
      <c r="AD344" s="76">
        <v>0</v>
      </c>
      <c r="AE344" s="77">
        <v>0</v>
      </c>
      <c r="AF344" s="76">
        <v>0</v>
      </c>
      <c r="AG344" s="57">
        <v>1519</v>
      </c>
      <c r="AH344" s="78"/>
      <c r="AI344" s="62" t="str">
        <f t="shared" si="85"/>
        <v/>
      </c>
      <c r="AJ344" s="63"/>
      <c r="AK344" s="71" t="str">
        <f t="shared" si="80"/>
        <v/>
      </c>
      <c r="AL344" s="72" t="str">
        <f t="shared" si="81"/>
        <v/>
      </c>
      <c r="AM344" s="79" t="str">
        <f t="shared" si="86"/>
        <v/>
      </c>
      <c r="AN344" s="79" t="str">
        <f t="shared" si="86"/>
        <v/>
      </c>
      <c r="AO344" s="80" t="str">
        <f t="shared" si="86"/>
        <v/>
      </c>
    </row>
    <row r="345" spans="1:41">
      <c r="A345" s="152"/>
      <c r="B345" s="141"/>
      <c r="C345" s="154"/>
      <c r="D345" s="82" t="s">
        <v>487</v>
      </c>
      <c r="E345" s="58">
        <v>2546</v>
      </c>
      <c r="F345" s="56">
        <v>1922</v>
      </c>
      <c r="G345" s="57">
        <v>3069</v>
      </c>
      <c r="H345" s="58">
        <v>2781</v>
      </c>
      <c r="I345" s="56">
        <v>4536</v>
      </c>
      <c r="J345" s="59">
        <v>3368</v>
      </c>
      <c r="K345" s="60">
        <v>2603</v>
      </c>
      <c r="L345" s="57">
        <v>1356</v>
      </c>
      <c r="M345" s="57">
        <v>2666</v>
      </c>
      <c r="N345" s="61">
        <v>3510</v>
      </c>
      <c r="O345" s="61">
        <v>778</v>
      </c>
      <c r="Q345" s="62">
        <f t="shared" si="78"/>
        <v>0.41767281411702267</v>
      </c>
      <c r="R345" s="63">
        <f t="shared" si="79"/>
        <v>-0.37997192325690221</v>
      </c>
      <c r="S345" s="73">
        <f t="shared" si="82"/>
        <v>9.2301649646504322E-2</v>
      </c>
      <c r="T345" s="73">
        <f t="shared" si="83"/>
        <v>-6.4005753326141682E-2</v>
      </c>
      <c r="U345" s="73">
        <f t="shared" si="84"/>
        <v>0.34844410295812522</v>
      </c>
      <c r="V345" s="73">
        <f t="shared" si="76"/>
        <v>-0.20843230403800475</v>
      </c>
      <c r="W345" s="73">
        <f t="shared" si="77"/>
        <v>0.26213592233009708</v>
      </c>
      <c r="Y345" s="74">
        <v>3091</v>
      </c>
      <c r="Z345" s="75">
        <v>3048</v>
      </c>
      <c r="AA345" s="76">
        <v>3860</v>
      </c>
      <c r="AB345" s="74">
        <v>3475</v>
      </c>
      <c r="AC345" s="75">
        <v>4104</v>
      </c>
      <c r="AD345" s="76">
        <v>3614</v>
      </c>
      <c r="AE345" s="77">
        <v>3115</v>
      </c>
      <c r="AF345" s="76">
        <v>3029</v>
      </c>
      <c r="AG345" s="57">
        <v>2666</v>
      </c>
      <c r="AH345" s="78"/>
      <c r="AI345" s="62">
        <f t="shared" si="85"/>
        <v>0.11941194119411941</v>
      </c>
      <c r="AJ345" s="63"/>
      <c r="AK345" s="71">
        <f t="shared" si="80"/>
        <v>0.24878680038822387</v>
      </c>
      <c r="AL345" s="72">
        <f t="shared" si="81"/>
        <v>0.04</v>
      </c>
      <c r="AM345" s="79">
        <f t="shared" si="86"/>
        <v>0.12423164024587512</v>
      </c>
      <c r="AN345" s="79">
        <f t="shared" si="86"/>
        <v>0.34645669291338582</v>
      </c>
      <c r="AO345" s="80">
        <f t="shared" si="86"/>
        <v>-6.373056994818653E-2</v>
      </c>
    </row>
    <row r="346" spans="1:41">
      <c r="A346" s="152"/>
      <c r="B346" s="142"/>
      <c r="C346" s="154"/>
      <c r="D346" s="82" t="s">
        <v>488</v>
      </c>
      <c r="E346" s="58">
        <v>3407</v>
      </c>
      <c r="F346" s="56">
        <v>2964</v>
      </c>
      <c r="G346" s="57">
        <v>3508</v>
      </c>
      <c r="H346" s="58">
        <v>2896</v>
      </c>
      <c r="I346" s="56">
        <v>4136</v>
      </c>
      <c r="J346" s="59">
        <v>2599</v>
      </c>
      <c r="K346" s="60">
        <v>3020</v>
      </c>
      <c r="L346" s="57">
        <v>2563</v>
      </c>
      <c r="M346" s="57">
        <v>2859</v>
      </c>
      <c r="N346" s="61">
        <v>3131</v>
      </c>
      <c r="O346" s="61">
        <v>443</v>
      </c>
      <c r="Q346" s="62">
        <f t="shared" si="78"/>
        <v>-2.5103755440834093E-2</v>
      </c>
      <c r="R346" s="63">
        <f t="shared" si="79"/>
        <v>-0.12345550825459455</v>
      </c>
      <c r="S346" s="73">
        <f t="shared" si="82"/>
        <v>-0.14998532433225711</v>
      </c>
      <c r="T346" s="73">
        <f t="shared" si="83"/>
        <v>4.2817679558011051E-2</v>
      </c>
      <c r="U346" s="73">
        <f t="shared" si="84"/>
        <v>3.6754966887417216E-2</v>
      </c>
      <c r="V346" s="73">
        <f t="shared" si="76"/>
        <v>0.10003847633705271</v>
      </c>
      <c r="W346" s="73">
        <f t="shared" si="77"/>
        <v>8.1146408839779E-2</v>
      </c>
      <c r="Y346" s="74">
        <v>3165</v>
      </c>
      <c r="Z346" s="75">
        <v>2674</v>
      </c>
      <c r="AA346" s="76">
        <v>3543</v>
      </c>
      <c r="AB346" s="74">
        <v>3250</v>
      </c>
      <c r="AC346" s="75">
        <v>4856</v>
      </c>
      <c r="AD346" s="76">
        <v>2626</v>
      </c>
      <c r="AE346" s="77">
        <v>3291</v>
      </c>
      <c r="AF346" s="76">
        <v>3317</v>
      </c>
      <c r="AG346" s="57">
        <v>2859</v>
      </c>
      <c r="AH346" s="78"/>
      <c r="AI346" s="62">
        <f t="shared" si="85"/>
        <v>0.14389256022170113</v>
      </c>
      <c r="AJ346" s="63"/>
      <c r="AK346" s="71">
        <f t="shared" si="80"/>
        <v>0.11943127962085308</v>
      </c>
      <c r="AL346" s="72">
        <f t="shared" si="81"/>
        <v>-0.192</v>
      </c>
      <c r="AM346" s="79">
        <f t="shared" si="86"/>
        <v>2.6856240126382307E-2</v>
      </c>
      <c r="AN346" s="79">
        <f t="shared" si="86"/>
        <v>0.81600598354525056</v>
      </c>
      <c r="AO346" s="80">
        <f t="shared" si="86"/>
        <v>-0.25882020886254586</v>
      </c>
    </row>
    <row r="347" spans="1:41">
      <c r="A347" s="152"/>
      <c r="B347" s="111" t="s">
        <v>489</v>
      </c>
      <c r="C347" s="154"/>
      <c r="D347" s="82" t="s">
        <v>490</v>
      </c>
      <c r="E347" s="58">
        <v>1635</v>
      </c>
      <c r="F347" s="56">
        <v>1423</v>
      </c>
      <c r="G347" s="57">
        <v>1404</v>
      </c>
      <c r="H347" s="58">
        <v>1476</v>
      </c>
      <c r="I347" s="56">
        <v>1555</v>
      </c>
      <c r="J347" s="59">
        <v>1410</v>
      </c>
      <c r="K347" s="60">
        <v>36040</v>
      </c>
      <c r="L347" s="57">
        <v>1866</v>
      </c>
      <c r="M347" s="57">
        <v>1631</v>
      </c>
      <c r="N347" s="61">
        <v>1428</v>
      </c>
      <c r="O347" s="61">
        <v>284</v>
      </c>
      <c r="Q347" s="62">
        <f t="shared" si="78"/>
        <v>-4.7064096817570596E-3</v>
      </c>
      <c r="R347" s="63">
        <f t="shared" si="79"/>
        <v>7.9027246115739702</v>
      </c>
      <c r="S347" s="73">
        <f t="shared" si="82"/>
        <v>-9.7247706422018354E-2</v>
      </c>
      <c r="T347" s="73">
        <f t="shared" si="83"/>
        <v>23.417344173441734</v>
      </c>
      <c r="U347" s="73">
        <f t="shared" si="84"/>
        <v>-0.96037735849056605</v>
      </c>
      <c r="V347" s="73">
        <f t="shared" si="76"/>
        <v>0.15673758865248227</v>
      </c>
      <c r="W347" s="73">
        <f t="shared" si="77"/>
        <v>-3.2520325203252036E-2</v>
      </c>
      <c r="Y347" s="74">
        <v>0</v>
      </c>
      <c r="Z347" s="75">
        <v>0</v>
      </c>
      <c r="AA347" s="76">
        <v>0</v>
      </c>
      <c r="AB347" s="74">
        <v>0</v>
      </c>
      <c r="AC347" s="75">
        <v>0</v>
      </c>
      <c r="AD347" s="76">
        <v>0</v>
      </c>
      <c r="AE347" s="77">
        <v>0</v>
      </c>
      <c r="AF347" s="76">
        <v>0</v>
      </c>
      <c r="AG347" s="57">
        <v>1631</v>
      </c>
      <c r="AH347" s="78"/>
      <c r="AI347" s="62" t="str">
        <f t="shared" si="85"/>
        <v/>
      </c>
      <c r="AJ347" s="63"/>
      <c r="AK347" s="71" t="str">
        <f t="shared" si="80"/>
        <v/>
      </c>
      <c r="AL347" s="72" t="str">
        <f t="shared" si="81"/>
        <v/>
      </c>
      <c r="AM347" s="79" t="str">
        <f t="shared" si="86"/>
        <v/>
      </c>
      <c r="AN347" s="79" t="str">
        <f t="shared" si="86"/>
        <v/>
      </c>
      <c r="AO347" s="80" t="str">
        <f t="shared" si="86"/>
        <v/>
      </c>
    </row>
    <row r="348" spans="1:41">
      <c r="A348" s="152"/>
      <c r="B348" s="111" t="s">
        <v>491</v>
      </c>
      <c r="C348" s="154"/>
      <c r="D348" s="82" t="s">
        <v>492</v>
      </c>
      <c r="E348" s="58">
        <v>2310</v>
      </c>
      <c r="F348" s="56">
        <v>2231</v>
      </c>
      <c r="G348" s="57">
        <v>2057</v>
      </c>
      <c r="H348" s="58">
        <v>2050</v>
      </c>
      <c r="I348" s="56">
        <v>3473</v>
      </c>
      <c r="J348" s="59">
        <v>2434</v>
      </c>
      <c r="K348" s="60">
        <v>2078</v>
      </c>
      <c r="L348" s="57">
        <v>1901</v>
      </c>
      <c r="M348" s="57">
        <v>2129</v>
      </c>
      <c r="N348" s="61">
        <v>2037</v>
      </c>
      <c r="O348" s="61">
        <v>524</v>
      </c>
      <c r="Q348" s="62">
        <f t="shared" si="78"/>
        <v>0.2059715065171264</v>
      </c>
      <c r="R348" s="63">
        <f t="shared" si="79"/>
        <v>-0.23237401030539148</v>
      </c>
      <c r="S348" s="73">
        <f t="shared" si="82"/>
        <v>-0.11255411255411256</v>
      </c>
      <c r="T348" s="73">
        <f t="shared" si="83"/>
        <v>1.3658536585365854E-2</v>
      </c>
      <c r="U348" s="73">
        <f t="shared" si="84"/>
        <v>-1.973051010587103E-2</v>
      </c>
      <c r="V348" s="73">
        <f t="shared" si="76"/>
        <v>-0.12530813475760066</v>
      </c>
      <c r="W348" s="73">
        <f t="shared" si="77"/>
        <v>-6.3414634146341468E-3</v>
      </c>
      <c r="Y348" s="74">
        <v>4276</v>
      </c>
      <c r="Z348" s="75">
        <v>3674</v>
      </c>
      <c r="AA348" s="76">
        <v>3445</v>
      </c>
      <c r="AB348" s="74">
        <v>3039</v>
      </c>
      <c r="AC348" s="75">
        <v>29912</v>
      </c>
      <c r="AD348" s="76">
        <v>3309</v>
      </c>
      <c r="AE348" s="77">
        <v>2662</v>
      </c>
      <c r="AF348" s="76">
        <v>2829</v>
      </c>
      <c r="AG348" s="57">
        <v>2129</v>
      </c>
      <c r="AH348" s="78"/>
      <c r="AI348" s="62">
        <f t="shared" si="85"/>
        <v>2.1820974111452389</v>
      </c>
      <c r="AJ348" s="63"/>
      <c r="AK348" s="71">
        <f t="shared" si="80"/>
        <v>-0.19434050514499532</v>
      </c>
      <c r="AL348" s="72">
        <f t="shared" si="81"/>
        <v>8.8845014807502468E-2</v>
      </c>
      <c r="AM348" s="79">
        <f t="shared" si="86"/>
        <v>-0.28928905519176801</v>
      </c>
      <c r="AN348" s="79">
        <f t="shared" si="86"/>
        <v>7.1415351115949921</v>
      </c>
      <c r="AO348" s="80">
        <f t="shared" si="86"/>
        <v>-3.9477503628447028E-2</v>
      </c>
    </row>
    <row r="349" spans="1:41">
      <c r="A349" s="152"/>
      <c r="B349" s="111" t="s">
        <v>493</v>
      </c>
      <c r="C349" s="154"/>
      <c r="D349" s="82" t="s">
        <v>494</v>
      </c>
      <c r="E349" s="58">
        <v>1629</v>
      </c>
      <c r="F349" s="56">
        <v>1452</v>
      </c>
      <c r="G349" s="57">
        <v>1593</v>
      </c>
      <c r="H349" s="58">
        <v>671</v>
      </c>
      <c r="I349" s="56">
        <v>1532</v>
      </c>
      <c r="J349" s="59">
        <v>1452</v>
      </c>
      <c r="K349" s="60">
        <v>1250</v>
      </c>
      <c r="L349" s="57">
        <v>1196</v>
      </c>
      <c r="M349" s="57">
        <v>1161</v>
      </c>
      <c r="N349" s="61">
        <v>1318</v>
      </c>
      <c r="O349" s="61">
        <v>359</v>
      </c>
      <c r="Q349" s="62">
        <f t="shared" si="78"/>
        <v>-0.21801454856653829</v>
      </c>
      <c r="R349" s="63">
        <f t="shared" si="79"/>
        <v>-1.3132694938440492E-2</v>
      </c>
      <c r="S349" s="73">
        <f t="shared" si="82"/>
        <v>-0.5880908532842235</v>
      </c>
      <c r="T349" s="73">
        <f t="shared" si="83"/>
        <v>0.8628912071535022</v>
      </c>
      <c r="U349" s="73">
        <f t="shared" si="84"/>
        <v>5.4399999999999997E-2</v>
      </c>
      <c r="V349" s="73">
        <f t="shared" si="76"/>
        <v>-0.20041322314049587</v>
      </c>
      <c r="W349" s="73">
        <f t="shared" si="77"/>
        <v>0.96423248882265278</v>
      </c>
      <c r="Y349" s="74">
        <v>0</v>
      </c>
      <c r="Z349" s="75">
        <v>0</v>
      </c>
      <c r="AA349" s="76">
        <v>0</v>
      </c>
      <c r="AB349" s="74">
        <v>0</v>
      </c>
      <c r="AC349" s="75">
        <v>0</v>
      </c>
      <c r="AD349" s="76">
        <v>0</v>
      </c>
      <c r="AE349" s="77">
        <v>0</v>
      </c>
      <c r="AF349" s="76">
        <v>0</v>
      </c>
      <c r="AG349" s="57">
        <v>1161</v>
      </c>
      <c r="AH349" s="78"/>
      <c r="AI349" s="62" t="str">
        <f t="shared" si="85"/>
        <v/>
      </c>
      <c r="AJ349" s="63"/>
      <c r="AK349" s="71" t="str">
        <f t="shared" si="80"/>
        <v/>
      </c>
      <c r="AL349" s="72" t="str">
        <f t="shared" si="81"/>
        <v/>
      </c>
      <c r="AM349" s="79" t="str">
        <f t="shared" si="86"/>
        <v/>
      </c>
      <c r="AN349" s="79" t="str">
        <f t="shared" si="86"/>
        <v/>
      </c>
      <c r="AO349" s="80" t="str">
        <f t="shared" si="86"/>
        <v/>
      </c>
    </row>
    <row r="350" spans="1:41">
      <c r="A350" s="152"/>
      <c r="B350" s="111" t="s">
        <v>495</v>
      </c>
      <c r="C350" s="154"/>
      <c r="D350" s="82" t="s">
        <v>496</v>
      </c>
      <c r="E350" s="58">
        <v>1232</v>
      </c>
      <c r="F350" s="56">
        <v>1726</v>
      </c>
      <c r="G350" s="57">
        <v>1315</v>
      </c>
      <c r="H350" s="58">
        <v>1741</v>
      </c>
      <c r="I350" s="56">
        <v>2074</v>
      </c>
      <c r="J350" s="59">
        <v>1586</v>
      </c>
      <c r="K350" s="60">
        <v>1306</v>
      </c>
      <c r="L350" s="57">
        <v>1171</v>
      </c>
      <c r="M350" s="57">
        <v>1486</v>
      </c>
      <c r="N350" s="61">
        <v>1481</v>
      </c>
      <c r="O350" s="61">
        <v>257</v>
      </c>
      <c r="Q350" s="62">
        <f t="shared" si="78"/>
        <v>0.26398315001170136</v>
      </c>
      <c r="R350" s="63">
        <f t="shared" si="79"/>
        <v>-0.2662469912979078</v>
      </c>
      <c r="S350" s="73">
        <f t="shared" si="82"/>
        <v>0.41314935064935066</v>
      </c>
      <c r="T350" s="73">
        <f t="shared" si="83"/>
        <v>-0.24985640436530729</v>
      </c>
      <c r="U350" s="73">
        <f t="shared" si="84"/>
        <v>0.13399693721286371</v>
      </c>
      <c r="V350" s="73">
        <f t="shared" si="76"/>
        <v>-6.3051702395964693E-2</v>
      </c>
      <c r="W350" s="73">
        <f t="shared" si="77"/>
        <v>-0.14933946008041354</v>
      </c>
      <c r="Y350" s="74">
        <v>0</v>
      </c>
      <c r="Z350" s="75">
        <v>0</v>
      </c>
      <c r="AA350" s="76">
        <v>0</v>
      </c>
      <c r="AB350" s="74">
        <v>0</v>
      </c>
      <c r="AC350" s="75">
        <v>0</v>
      </c>
      <c r="AD350" s="76">
        <v>0</v>
      </c>
      <c r="AE350" s="77">
        <v>0</v>
      </c>
      <c r="AF350" s="76">
        <v>0</v>
      </c>
      <c r="AG350" s="57">
        <v>1486</v>
      </c>
      <c r="AH350" s="78"/>
      <c r="AI350" s="62" t="str">
        <f t="shared" si="85"/>
        <v/>
      </c>
      <c r="AJ350" s="63"/>
      <c r="AK350" s="71" t="str">
        <f t="shared" si="80"/>
        <v/>
      </c>
      <c r="AL350" s="72" t="str">
        <f t="shared" si="81"/>
        <v/>
      </c>
      <c r="AM350" s="79" t="str">
        <f t="shared" si="86"/>
        <v/>
      </c>
      <c r="AN350" s="79" t="str">
        <f t="shared" si="86"/>
        <v/>
      </c>
      <c r="AO350" s="80" t="str">
        <f t="shared" si="86"/>
        <v/>
      </c>
    </row>
    <row r="351" spans="1:41">
      <c r="A351" s="152"/>
      <c r="B351" s="111" t="s">
        <v>497</v>
      </c>
      <c r="C351" s="154"/>
      <c r="D351" s="82" t="s">
        <v>498</v>
      </c>
      <c r="E351" s="58">
        <v>2654</v>
      </c>
      <c r="F351" s="56">
        <v>2381</v>
      </c>
      <c r="G351" s="57">
        <v>2840</v>
      </c>
      <c r="H351" s="58">
        <v>2202</v>
      </c>
      <c r="I351" s="56">
        <v>3009</v>
      </c>
      <c r="J351" s="59">
        <v>2279</v>
      </c>
      <c r="K351" s="60">
        <v>2148</v>
      </c>
      <c r="L351" s="57">
        <v>2098</v>
      </c>
      <c r="M351" s="57">
        <v>1972</v>
      </c>
      <c r="N351" s="61">
        <v>2071</v>
      </c>
      <c r="O351" s="61">
        <v>477</v>
      </c>
      <c r="Q351" s="62">
        <f t="shared" si="78"/>
        <v>-4.8888888888888891E-2</v>
      </c>
      <c r="R351" s="63">
        <f t="shared" si="79"/>
        <v>-0.169826435246996</v>
      </c>
      <c r="S351" s="73">
        <f t="shared" si="82"/>
        <v>-0.17030896759608138</v>
      </c>
      <c r="T351" s="73">
        <f t="shared" si="83"/>
        <v>-2.4523160762942781E-2</v>
      </c>
      <c r="U351" s="73">
        <f t="shared" si="84"/>
        <v>-3.5847299813780258E-2</v>
      </c>
      <c r="V351" s="73">
        <f t="shared" si="76"/>
        <v>-0.13470820535322509</v>
      </c>
      <c r="W351" s="73">
        <f t="shared" si="77"/>
        <v>-5.9491371480472295E-2</v>
      </c>
      <c r="Y351" s="74">
        <v>2478</v>
      </c>
      <c r="Z351" s="75">
        <v>2449</v>
      </c>
      <c r="AA351" s="76">
        <v>2957</v>
      </c>
      <c r="AB351" s="74">
        <v>2734</v>
      </c>
      <c r="AC351" s="75">
        <v>3426</v>
      </c>
      <c r="AD351" s="76">
        <v>2501</v>
      </c>
      <c r="AE351" s="77">
        <v>2179</v>
      </c>
      <c r="AF351" s="76">
        <v>2276</v>
      </c>
      <c r="AG351" s="57">
        <v>1972</v>
      </c>
      <c r="AH351" s="78"/>
      <c r="AI351" s="62">
        <f t="shared" si="85"/>
        <v>9.8554033485540329E-2</v>
      </c>
      <c r="AJ351" s="63"/>
      <c r="AK351" s="71">
        <f t="shared" si="80"/>
        <v>0.19330104923325261</v>
      </c>
      <c r="AL351" s="72">
        <f t="shared" si="81"/>
        <v>-8.5223116313094371E-2</v>
      </c>
      <c r="AM351" s="79">
        <f t="shared" si="86"/>
        <v>0.1033091202582728</v>
      </c>
      <c r="AN351" s="79">
        <f t="shared" si="86"/>
        <v>0.39893834218048185</v>
      </c>
      <c r="AO351" s="80">
        <f t="shared" si="86"/>
        <v>-0.15421034832600608</v>
      </c>
    </row>
    <row r="352" spans="1:41">
      <c r="A352" s="152"/>
      <c r="B352" s="111" t="s">
        <v>499</v>
      </c>
      <c r="C352" s="154"/>
      <c r="D352" s="82" t="s">
        <v>500</v>
      </c>
      <c r="E352" s="58">
        <v>1306</v>
      </c>
      <c r="F352" s="56">
        <v>1395</v>
      </c>
      <c r="G352" s="57">
        <v>1336</v>
      </c>
      <c r="H352" s="58">
        <v>917</v>
      </c>
      <c r="I352" s="56">
        <v>1811</v>
      </c>
      <c r="J352" s="59">
        <v>1210</v>
      </c>
      <c r="K352" s="60">
        <v>1276</v>
      </c>
      <c r="L352" s="57">
        <v>1102</v>
      </c>
      <c r="M352" s="57">
        <v>1460</v>
      </c>
      <c r="N352" s="61">
        <v>1291</v>
      </c>
      <c r="O352" s="61">
        <v>247</v>
      </c>
      <c r="Q352" s="62">
        <f t="shared" si="78"/>
        <v>-2.4523160762942781E-2</v>
      </c>
      <c r="R352" s="63">
        <f t="shared" si="79"/>
        <v>-2.5393600812595226E-2</v>
      </c>
      <c r="S352" s="73">
        <f t="shared" si="82"/>
        <v>-0.29785604900459417</v>
      </c>
      <c r="T352" s="73">
        <f t="shared" si="83"/>
        <v>0.39149400218102509</v>
      </c>
      <c r="U352" s="73">
        <f t="shared" si="84"/>
        <v>1.1755485893416929E-2</v>
      </c>
      <c r="V352" s="73">
        <f t="shared" si="76"/>
        <v>0.20661157024793389</v>
      </c>
      <c r="W352" s="73">
        <f t="shared" si="77"/>
        <v>0.40785169029443841</v>
      </c>
      <c r="Y352" s="74">
        <v>0</v>
      </c>
      <c r="Z352" s="75">
        <v>0</v>
      </c>
      <c r="AA352" s="76">
        <v>0</v>
      </c>
      <c r="AB352" s="74">
        <v>0</v>
      </c>
      <c r="AC352" s="75">
        <v>0</v>
      </c>
      <c r="AD352" s="76">
        <v>0</v>
      </c>
      <c r="AE352" s="77">
        <v>0</v>
      </c>
      <c r="AF352" s="76">
        <v>0</v>
      </c>
      <c r="AG352" s="57">
        <v>1460</v>
      </c>
      <c r="AH352" s="78"/>
      <c r="AI352" s="62" t="str">
        <f t="shared" si="85"/>
        <v/>
      </c>
      <c r="AJ352" s="63"/>
      <c r="AK352" s="71" t="str">
        <f t="shared" si="80"/>
        <v/>
      </c>
      <c r="AL352" s="72" t="str">
        <f t="shared" si="81"/>
        <v/>
      </c>
      <c r="AM352" s="79" t="str">
        <f t="shared" si="86"/>
        <v/>
      </c>
      <c r="AN352" s="79" t="str">
        <f t="shared" si="86"/>
        <v/>
      </c>
      <c r="AO352" s="80" t="str">
        <f t="shared" si="86"/>
        <v/>
      </c>
    </row>
    <row r="353" spans="1:41">
      <c r="A353" s="152"/>
      <c r="B353" s="111" t="s">
        <v>501</v>
      </c>
      <c r="C353" s="154"/>
      <c r="D353" s="82" t="s">
        <v>502</v>
      </c>
      <c r="E353" s="58">
        <v>4426</v>
      </c>
      <c r="F353" s="56">
        <v>2686</v>
      </c>
      <c r="G353" s="57">
        <v>2695</v>
      </c>
      <c r="H353" s="58">
        <v>2157</v>
      </c>
      <c r="I353" s="56">
        <v>2052</v>
      </c>
      <c r="J353" s="59">
        <v>1538</v>
      </c>
      <c r="K353" s="60">
        <v>1102</v>
      </c>
      <c r="L353" s="57">
        <v>1079</v>
      </c>
      <c r="M353" s="57">
        <v>1444</v>
      </c>
      <c r="N353" s="61">
        <v>1198</v>
      </c>
      <c r="O353" s="61">
        <v>105</v>
      </c>
      <c r="Q353" s="62">
        <f t="shared" si="78"/>
        <v>-0.41399000713775874</v>
      </c>
      <c r="R353" s="63">
        <f t="shared" si="79"/>
        <v>-0.36923612319471028</v>
      </c>
      <c r="S353" s="73">
        <f t="shared" si="82"/>
        <v>-0.51265250790781747</v>
      </c>
      <c r="T353" s="73">
        <f t="shared" si="83"/>
        <v>-0.48910523875753359</v>
      </c>
      <c r="U353" s="73">
        <f t="shared" si="84"/>
        <v>8.7114337568058073E-2</v>
      </c>
      <c r="V353" s="73">
        <f t="shared" si="76"/>
        <v>-6.1118335500650198E-2</v>
      </c>
      <c r="W353" s="73">
        <f t="shared" si="77"/>
        <v>-0.44459898006490495</v>
      </c>
      <c r="Y353" s="74">
        <v>0</v>
      </c>
      <c r="Z353" s="75">
        <v>0</v>
      </c>
      <c r="AA353" s="76">
        <v>0</v>
      </c>
      <c r="AB353" s="74">
        <v>0</v>
      </c>
      <c r="AC353" s="75">
        <v>0</v>
      </c>
      <c r="AD353" s="76">
        <v>0</v>
      </c>
      <c r="AE353" s="77">
        <v>0</v>
      </c>
      <c r="AF353" s="76">
        <v>0</v>
      </c>
      <c r="AG353" s="57">
        <v>1444</v>
      </c>
      <c r="AH353" s="78"/>
      <c r="AI353" s="62" t="str">
        <f t="shared" si="85"/>
        <v/>
      </c>
      <c r="AJ353" s="63"/>
      <c r="AK353" s="71" t="str">
        <f t="shared" si="80"/>
        <v/>
      </c>
      <c r="AL353" s="72" t="str">
        <f t="shared" si="81"/>
        <v/>
      </c>
      <c r="AM353" s="79" t="str">
        <f t="shared" si="86"/>
        <v/>
      </c>
      <c r="AN353" s="79" t="str">
        <f t="shared" si="86"/>
        <v/>
      </c>
      <c r="AO353" s="80" t="str">
        <f t="shared" si="86"/>
        <v/>
      </c>
    </row>
    <row r="354" spans="1:41">
      <c r="A354" s="152"/>
      <c r="B354" s="111" t="s">
        <v>503</v>
      </c>
      <c r="C354" s="154"/>
      <c r="D354" s="82" t="s">
        <v>504</v>
      </c>
      <c r="E354" s="58">
        <v>2010</v>
      </c>
      <c r="F354" s="56">
        <v>1323</v>
      </c>
      <c r="G354" s="57">
        <v>1351</v>
      </c>
      <c r="H354" s="58">
        <v>921</v>
      </c>
      <c r="I354" s="56">
        <v>1821</v>
      </c>
      <c r="J354" s="59">
        <v>1241</v>
      </c>
      <c r="K354" s="60">
        <v>1230</v>
      </c>
      <c r="L354" s="57">
        <v>1000</v>
      </c>
      <c r="M354" s="57">
        <v>880</v>
      </c>
      <c r="N354" s="61">
        <v>934</v>
      </c>
      <c r="O354" s="61">
        <v>199</v>
      </c>
      <c r="Q354" s="62">
        <f t="shared" si="78"/>
        <v>-0.14965841161400512</v>
      </c>
      <c r="R354" s="63">
        <f t="shared" si="79"/>
        <v>-0.21918152146623149</v>
      </c>
      <c r="S354" s="73">
        <f t="shared" si="82"/>
        <v>-0.54179104477611939</v>
      </c>
      <c r="T354" s="73">
        <f t="shared" si="83"/>
        <v>0.33550488599348532</v>
      </c>
      <c r="U354" s="73">
        <f t="shared" si="84"/>
        <v>-0.24065040650406505</v>
      </c>
      <c r="V354" s="73">
        <f t="shared" si="76"/>
        <v>-0.29089443996776793</v>
      </c>
      <c r="W354" s="73">
        <f t="shared" si="77"/>
        <v>1.4115092290988056E-2</v>
      </c>
      <c r="Y354" s="74">
        <v>0</v>
      </c>
      <c r="Z354" s="75">
        <v>0</v>
      </c>
      <c r="AA354" s="76">
        <v>0</v>
      </c>
      <c r="AB354" s="74">
        <v>0</v>
      </c>
      <c r="AC354" s="75">
        <v>0</v>
      </c>
      <c r="AD354" s="76">
        <v>0</v>
      </c>
      <c r="AE354" s="77">
        <v>0</v>
      </c>
      <c r="AF354" s="76">
        <v>0</v>
      </c>
      <c r="AG354" s="57">
        <v>880</v>
      </c>
      <c r="AH354" s="78"/>
      <c r="AI354" s="62" t="str">
        <f t="shared" si="85"/>
        <v/>
      </c>
      <c r="AJ354" s="63"/>
      <c r="AK354" s="71" t="str">
        <f t="shared" si="80"/>
        <v/>
      </c>
      <c r="AL354" s="72" t="str">
        <f t="shared" si="81"/>
        <v/>
      </c>
      <c r="AM354" s="79" t="str">
        <f t="shared" si="86"/>
        <v/>
      </c>
      <c r="AN354" s="79" t="str">
        <f t="shared" si="86"/>
        <v/>
      </c>
      <c r="AO354" s="80" t="str">
        <f t="shared" si="86"/>
        <v/>
      </c>
    </row>
    <row r="355" spans="1:41">
      <c r="A355" s="152"/>
      <c r="B355" s="111" t="s">
        <v>505</v>
      </c>
      <c r="C355" s="154"/>
      <c r="D355" s="82" t="s">
        <v>506</v>
      </c>
      <c r="E355" s="58">
        <v>925</v>
      </c>
      <c r="F355" s="56">
        <v>886</v>
      </c>
      <c r="G355" s="57">
        <v>843</v>
      </c>
      <c r="H355" s="58">
        <v>853</v>
      </c>
      <c r="I355" s="56">
        <v>1086</v>
      </c>
      <c r="J355" s="59">
        <v>651</v>
      </c>
      <c r="K355" s="60">
        <v>0</v>
      </c>
      <c r="L355" s="57">
        <v>456</v>
      </c>
      <c r="M355" s="57">
        <v>769</v>
      </c>
      <c r="N355" s="61">
        <v>757</v>
      </c>
      <c r="O355" s="61">
        <v>128</v>
      </c>
      <c r="Q355" s="62">
        <f t="shared" si="78"/>
        <v>-2.4114544084400905E-2</v>
      </c>
      <c r="R355" s="63">
        <f t="shared" si="79"/>
        <v>-0.52702702702702697</v>
      </c>
      <c r="S355" s="73">
        <f t="shared" si="82"/>
        <v>-7.7837837837837834E-2</v>
      </c>
      <c r="T355" s="73">
        <f t="shared" si="83"/>
        <v>-1</v>
      </c>
      <c r="U355" s="73" t="str">
        <f t="shared" si="84"/>
        <v/>
      </c>
      <c r="V355" s="73">
        <f t="shared" si="76"/>
        <v>0.18125960061443933</v>
      </c>
      <c r="W355" s="73">
        <f t="shared" si="77"/>
        <v>-0.11254396248534584</v>
      </c>
      <c r="Y355" s="74">
        <v>1796</v>
      </c>
      <c r="Z355" s="75">
        <v>1443</v>
      </c>
      <c r="AA355" s="76">
        <v>1735</v>
      </c>
      <c r="AB355" s="74">
        <v>1518</v>
      </c>
      <c r="AC355" s="75">
        <v>1584</v>
      </c>
      <c r="AD355" s="76">
        <v>1309</v>
      </c>
      <c r="AE355" s="77">
        <v>1177</v>
      </c>
      <c r="AF355" s="76">
        <v>1039</v>
      </c>
      <c r="AG355" s="57">
        <v>769</v>
      </c>
      <c r="AH355" s="78"/>
      <c r="AI355" s="62">
        <f t="shared" si="85"/>
        <v>-0.11318858061921995</v>
      </c>
      <c r="AJ355" s="63"/>
      <c r="AK355" s="71">
        <f t="shared" si="80"/>
        <v>-3.3964365256124722E-2</v>
      </c>
      <c r="AL355" s="72">
        <f t="shared" si="81"/>
        <v>-0.13768115942028986</v>
      </c>
      <c r="AM355" s="79">
        <f t="shared" si="86"/>
        <v>-0.15478841870824053</v>
      </c>
      <c r="AN355" s="79">
        <f t="shared" si="86"/>
        <v>9.7713097713097719E-2</v>
      </c>
      <c r="AO355" s="80">
        <f t="shared" si="86"/>
        <v>-0.24553314121037464</v>
      </c>
    </row>
    <row r="356" spans="1:41">
      <c r="A356" s="152"/>
      <c r="B356" s="111" t="s">
        <v>507</v>
      </c>
      <c r="C356" s="154"/>
      <c r="D356" s="82" t="s">
        <v>508</v>
      </c>
      <c r="E356" s="58">
        <v>1869</v>
      </c>
      <c r="F356" s="56">
        <v>1731</v>
      </c>
      <c r="G356" s="57">
        <v>1729</v>
      </c>
      <c r="H356" s="58">
        <v>1522</v>
      </c>
      <c r="I356" s="56">
        <v>2240</v>
      </c>
      <c r="J356" s="59">
        <v>1358</v>
      </c>
      <c r="K356" s="60">
        <v>1575</v>
      </c>
      <c r="L356" s="57">
        <v>1438</v>
      </c>
      <c r="M356" s="57">
        <v>1338</v>
      </c>
      <c r="N356" s="61">
        <v>0</v>
      </c>
      <c r="O356" s="61">
        <v>0</v>
      </c>
      <c r="Q356" s="62">
        <f t="shared" si="78"/>
        <v>-3.9219365734659409E-2</v>
      </c>
      <c r="R356" s="63">
        <f t="shared" si="79"/>
        <v>-0.15019531250000001</v>
      </c>
      <c r="S356" s="73">
        <f t="shared" si="82"/>
        <v>-0.18566078116639914</v>
      </c>
      <c r="T356" s="73">
        <f t="shared" si="83"/>
        <v>3.4822601839684622E-2</v>
      </c>
      <c r="U356" s="73">
        <f t="shared" si="84"/>
        <v>-1</v>
      </c>
      <c r="V356" s="73">
        <f t="shared" si="76"/>
        <v>-1.4727540500736377E-2</v>
      </c>
      <c r="W356" s="73">
        <f t="shared" si="77"/>
        <v>-1</v>
      </c>
      <c r="Y356" s="74">
        <v>1480</v>
      </c>
      <c r="Z356" s="75">
        <v>1687</v>
      </c>
      <c r="AA356" s="76">
        <v>2054</v>
      </c>
      <c r="AB356" s="74">
        <v>1423</v>
      </c>
      <c r="AC356" s="75">
        <v>2227</v>
      </c>
      <c r="AD356" s="76">
        <v>2166</v>
      </c>
      <c r="AE356" s="77">
        <v>1787</v>
      </c>
      <c r="AF356" s="76">
        <v>1688</v>
      </c>
      <c r="AG356" s="57">
        <v>1338</v>
      </c>
      <c r="AH356" s="78"/>
      <c r="AI356" s="62">
        <f t="shared" si="85"/>
        <v>0.11396284236736258</v>
      </c>
      <c r="AJ356" s="63"/>
      <c r="AK356" s="71">
        <f t="shared" si="80"/>
        <v>0.38783783783783782</v>
      </c>
      <c r="AL356" s="72">
        <f t="shared" si="81"/>
        <v>0.52213633169360507</v>
      </c>
      <c r="AM356" s="79">
        <f t="shared" si="86"/>
        <v>-3.8513513513513516E-2</v>
      </c>
      <c r="AN356" s="79">
        <f t="shared" si="86"/>
        <v>0.32009484291641965</v>
      </c>
      <c r="AO356" s="80">
        <f t="shared" si="86"/>
        <v>5.4527750730282376E-2</v>
      </c>
    </row>
    <row r="357" spans="1:41">
      <c r="A357" s="152"/>
      <c r="B357" s="111" t="s">
        <v>509</v>
      </c>
      <c r="C357" s="154"/>
      <c r="D357" s="82" t="s">
        <v>510</v>
      </c>
      <c r="E357" s="58">
        <v>2479</v>
      </c>
      <c r="F357" s="56">
        <v>2564</v>
      </c>
      <c r="G357" s="57">
        <v>2982</v>
      </c>
      <c r="H357" s="58">
        <v>2649</v>
      </c>
      <c r="I357" s="56">
        <v>4389</v>
      </c>
      <c r="J357" s="59">
        <v>3114</v>
      </c>
      <c r="K357" s="60">
        <v>2951</v>
      </c>
      <c r="L357" s="57">
        <v>3000</v>
      </c>
      <c r="M357" s="57">
        <v>2778</v>
      </c>
      <c r="N357" s="61">
        <v>2941</v>
      </c>
      <c r="O357" s="61">
        <v>822</v>
      </c>
      <c r="Q357" s="62">
        <f t="shared" si="78"/>
        <v>0.26504672897196263</v>
      </c>
      <c r="R357" s="63">
        <f t="shared" si="79"/>
        <v>-0.14016942474389282</v>
      </c>
      <c r="S357" s="73">
        <f t="shared" si="82"/>
        <v>6.8576038725292457E-2</v>
      </c>
      <c r="T357" s="73">
        <f t="shared" si="83"/>
        <v>0.11400528501321253</v>
      </c>
      <c r="U357" s="73">
        <f t="shared" si="84"/>
        <v>-3.3886818027787191E-3</v>
      </c>
      <c r="V357" s="73">
        <f t="shared" si="76"/>
        <v>-0.10789980732177264</v>
      </c>
      <c r="W357" s="73">
        <f t="shared" si="77"/>
        <v>0.11023027557568894</v>
      </c>
      <c r="Y357" s="74">
        <v>0</v>
      </c>
      <c r="Z357" s="75">
        <v>0</v>
      </c>
      <c r="AA357" s="76">
        <v>0</v>
      </c>
      <c r="AB357" s="74">
        <v>0</v>
      </c>
      <c r="AC357" s="75">
        <v>0</v>
      </c>
      <c r="AD357" s="76">
        <v>0</v>
      </c>
      <c r="AE357" s="77">
        <v>0</v>
      </c>
      <c r="AF357" s="76">
        <v>0</v>
      </c>
      <c r="AG357" s="57">
        <v>2778</v>
      </c>
      <c r="AH357" s="78"/>
      <c r="AI357" s="62" t="str">
        <f t="shared" si="85"/>
        <v/>
      </c>
      <c r="AJ357" s="63"/>
      <c r="AK357" s="71" t="str">
        <f t="shared" si="80"/>
        <v/>
      </c>
      <c r="AL357" s="72" t="str">
        <f t="shared" si="81"/>
        <v/>
      </c>
      <c r="AM357" s="79" t="str">
        <f t="shared" si="86"/>
        <v/>
      </c>
      <c r="AN357" s="79" t="str">
        <f t="shared" si="86"/>
        <v/>
      </c>
      <c r="AO357" s="80" t="str">
        <f t="shared" si="86"/>
        <v/>
      </c>
    </row>
    <row r="358" spans="1:41">
      <c r="A358" s="152"/>
      <c r="B358" s="111" t="s">
        <v>509</v>
      </c>
      <c r="C358" s="154"/>
      <c r="D358" s="82" t="s">
        <v>511</v>
      </c>
      <c r="E358" s="58">
        <v>5870</v>
      </c>
      <c r="F358" s="56">
        <v>5364</v>
      </c>
      <c r="G358" s="57">
        <v>6149</v>
      </c>
      <c r="H358" s="58">
        <v>5963</v>
      </c>
      <c r="I358" s="56">
        <v>8869</v>
      </c>
      <c r="J358" s="59">
        <v>3082</v>
      </c>
      <c r="K358" s="60">
        <v>3084</v>
      </c>
      <c r="L358" s="57">
        <v>3546</v>
      </c>
      <c r="M358" s="57">
        <v>4007</v>
      </c>
      <c r="N358" s="61">
        <v>3487</v>
      </c>
      <c r="O358" s="61">
        <v>1141</v>
      </c>
      <c r="Q358" s="62">
        <f t="shared" si="78"/>
        <v>3.0547086233676579E-2</v>
      </c>
      <c r="R358" s="63">
        <f t="shared" si="79"/>
        <v>-0.40621859997767107</v>
      </c>
      <c r="S358" s="73">
        <f t="shared" si="82"/>
        <v>1.5843270868824533E-2</v>
      </c>
      <c r="T358" s="73">
        <f t="shared" si="83"/>
        <v>-0.48281066577226228</v>
      </c>
      <c r="U358" s="73">
        <f t="shared" si="84"/>
        <v>0.13067444876783399</v>
      </c>
      <c r="V358" s="73">
        <f t="shared" si="76"/>
        <v>0.30012978585334199</v>
      </c>
      <c r="W358" s="73">
        <f t="shared" si="77"/>
        <v>-0.41522723461344963</v>
      </c>
      <c r="Y358" s="74">
        <v>5862</v>
      </c>
      <c r="Z358" s="75">
        <v>6055</v>
      </c>
      <c r="AA358" s="76">
        <v>7258</v>
      </c>
      <c r="AB358" s="74">
        <v>5904</v>
      </c>
      <c r="AC358" s="75">
        <v>11192</v>
      </c>
      <c r="AD358" s="76">
        <v>6724</v>
      </c>
      <c r="AE358" s="77">
        <v>5873</v>
      </c>
      <c r="AF358" s="76">
        <v>6368</v>
      </c>
      <c r="AG358" s="57">
        <v>4007</v>
      </c>
      <c r="AH358" s="78"/>
      <c r="AI358" s="62">
        <f t="shared" si="85"/>
        <v>0.2422425032594524</v>
      </c>
      <c r="AJ358" s="63"/>
      <c r="AK358" s="71">
        <f t="shared" si="80"/>
        <v>0.23814397816444899</v>
      </c>
      <c r="AL358" s="72">
        <f t="shared" si="81"/>
        <v>0.1388888888888889</v>
      </c>
      <c r="AM358" s="79">
        <f t="shared" si="86"/>
        <v>7.164790174002047E-3</v>
      </c>
      <c r="AN358" s="79">
        <f t="shared" si="86"/>
        <v>0.8483897605284888</v>
      </c>
      <c r="AO358" s="80">
        <f t="shared" si="86"/>
        <v>-7.3573987324331777E-2</v>
      </c>
    </row>
    <row r="359" spans="1:41">
      <c r="A359" s="152"/>
      <c r="B359" s="111" t="s">
        <v>512</v>
      </c>
      <c r="C359" s="154"/>
      <c r="D359" s="82" t="s">
        <v>513</v>
      </c>
      <c r="E359" s="58">
        <v>2303</v>
      </c>
      <c r="F359" s="56">
        <v>1927</v>
      </c>
      <c r="G359" s="57">
        <v>2752</v>
      </c>
      <c r="H359" s="58">
        <v>2352</v>
      </c>
      <c r="I359" s="56">
        <v>3003</v>
      </c>
      <c r="J359" s="59">
        <v>2061</v>
      </c>
      <c r="K359" s="60">
        <v>1807</v>
      </c>
      <c r="L359" s="57">
        <v>1649</v>
      </c>
      <c r="M359" s="57">
        <v>1249</v>
      </c>
      <c r="N359" s="61">
        <v>317</v>
      </c>
      <c r="O359" s="61">
        <v>0</v>
      </c>
      <c r="Q359" s="62">
        <f t="shared" si="78"/>
        <v>6.2159839587510743E-2</v>
      </c>
      <c r="R359" s="63">
        <f t="shared" si="79"/>
        <v>-0.36556094929881339</v>
      </c>
      <c r="S359" s="73">
        <f t="shared" si="82"/>
        <v>2.1276595744680851E-2</v>
      </c>
      <c r="T359" s="73">
        <f t="shared" si="83"/>
        <v>-0.23171768707482993</v>
      </c>
      <c r="U359" s="73">
        <f t="shared" si="84"/>
        <v>-0.82457111234089653</v>
      </c>
      <c r="V359" s="73">
        <f t="shared" si="76"/>
        <v>-0.39398350315380881</v>
      </c>
      <c r="W359" s="73">
        <f t="shared" si="77"/>
        <v>-0.86522108843537415</v>
      </c>
      <c r="Y359" s="74">
        <v>0</v>
      </c>
      <c r="Z359" s="75">
        <v>0</v>
      </c>
      <c r="AA359" s="76">
        <v>0</v>
      </c>
      <c r="AB359" s="74">
        <v>0</v>
      </c>
      <c r="AC359" s="75">
        <v>0</v>
      </c>
      <c r="AD359" s="76">
        <v>0</v>
      </c>
      <c r="AE359" s="77">
        <v>0</v>
      </c>
      <c r="AF359" s="76">
        <v>0</v>
      </c>
      <c r="AG359" s="57">
        <v>1249</v>
      </c>
      <c r="AH359" s="78"/>
      <c r="AI359" s="62" t="str">
        <f t="shared" si="85"/>
        <v/>
      </c>
      <c r="AJ359" s="63"/>
      <c r="AK359" s="71" t="str">
        <f t="shared" si="80"/>
        <v/>
      </c>
      <c r="AL359" s="72" t="str">
        <f t="shared" si="81"/>
        <v/>
      </c>
      <c r="AM359" s="79" t="str">
        <f t="shared" si="86"/>
        <v/>
      </c>
      <c r="AN359" s="79" t="str">
        <f t="shared" si="86"/>
        <v/>
      </c>
      <c r="AO359" s="80" t="str">
        <f t="shared" si="86"/>
        <v/>
      </c>
    </row>
    <row r="360" spans="1:41">
      <c r="A360" s="152"/>
      <c r="B360" s="111" t="s">
        <v>514</v>
      </c>
      <c r="C360" s="154"/>
      <c r="D360" s="82" t="s">
        <v>515</v>
      </c>
      <c r="E360" s="58">
        <v>1858</v>
      </c>
      <c r="F360" s="56">
        <v>1772</v>
      </c>
      <c r="G360" s="57">
        <v>1804</v>
      </c>
      <c r="H360" s="58">
        <v>1595</v>
      </c>
      <c r="I360" s="56">
        <v>2258</v>
      </c>
      <c r="J360" s="59">
        <v>1564</v>
      </c>
      <c r="K360" s="60">
        <v>1524</v>
      </c>
      <c r="L360" s="57">
        <v>1285</v>
      </c>
      <c r="M360" s="57">
        <v>1710</v>
      </c>
      <c r="N360" s="61">
        <v>1988</v>
      </c>
      <c r="O360" s="61">
        <v>461</v>
      </c>
      <c r="Q360" s="62">
        <f t="shared" si="78"/>
        <v>-3.1284504968715496E-3</v>
      </c>
      <c r="R360" s="63">
        <f t="shared" si="79"/>
        <v>-0.16577441388222264</v>
      </c>
      <c r="S360" s="73">
        <f t="shared" si="82"/>
        <v>-0.14155005382131325</v>
      </c>
      <c r="T360" s="73">
        <f t="shared" si="83"/>
        <v>-4.4514106583072102E-2</v>
      </c>
      <c r="U360" s="73">
        <f t="shared" si="84"/>
        <v>0.30446194225721784</v>
      </c>
      <c r="V360" s="73">
        <f t="shared" si="76"/>
        <v>9.3350383631713552E-2</v>
      </c>
      <c r="W360" s="73">
        <f t="shared" si="77"/>
        <v>0.24639498432601881</v>
      </c>
      <c r="Y360" s="74">
        <v>0</v>
      </c>
      <c r="Z360" s="75">
        <v>0</v>
      </c>
      <c r="AA360" s="76">
        <v>2187</v>
      </c>
      <c r="AB360" s="74">
        <v>1154</v>
      </c>
      <c r="AC360" s="75">
        <v>17774</v>
      </c>
      <c r="AD360" s="76">
        <v>2260</v>
      </c>
      <c r="AE360" s="77">
        <v>1950</v>
      </c>
      <c r="AF360" s="76">
        <v>1917</v>
      </c>
      <c r="AG360" s="57">
        <v>1710</v>
      </c>
      <c r="AH360" s="78"/>
      <c r="AI360" s="62">
        <f t="shared" si="85"/>
        <v>8.6881572930955642</v>
      </c>
      <c r="AJ360" s="63"/>
      <c r="AK360" s="71" t="str">
        <f t="shared" si="80"/>
        <v/>
      </c>
      <c r="AL360" s="72">
        <f t="shared" si="81"/>
        <v>0.95840554592720972</v>
      </c>
      <c r="AM360" s="79" t="str">
        <f t="shared" si="86"/>
        <v/>
      </c>
      <c r="AN360" s="79" t="str">
        <f t="shared" si="86"/>
        <v/>
      </c>
      <c r="AO360" s="80">
        <f t="shared" si="86"/>
        <v>3.3379058070416093E-2</v>
      </c>
    </row>
    <row r="361" spans="1:41">
      <c r="A361" s="152"/>
      <c r="B361" s="111" t="s">
        <v>516</v>
      </c>
      <c r="C361" s="154"/>
      <c r="D361" s="82" t="s">
        <v>517</v>
      </c>
      <c r="E361" s="58">
        <v>2917</v>
      </c>
      <c r="F361" s="56">
        <v>2588</v>
      </c>
      <c r="G361" s="57">
        <v>2367</v>
      </c>
      <c r="H361" s="58">
        <v>2056</v>
      </c>
      <c r="I361" s="56">
        <v>3517</v>
      </c>
      <c r="J361" s="59">
        <v>3045</v>
      </c>
      <c r="K361" s="60">
        <v>2943</v>
      </c>
      <c r="L361" s="57">
        <v>2618</v>
      </c>
      <c r="M361" s="57">
        <v>2224</v>
      </c>
      <c r="N361" s="61">
        <v>2404</v>
      </c>
      <c r="O361" s="61">
        <v>506</v>
      </c>
      <c r="Q361" s="62">
        <f t="shared" si="78"/>
        <v>9.4766260162601632E-2</v>
      </c>
      <c r="R361" s="63">
        <f t="shared" si="79"/>
        <v>-9.6658157345091672E-2</v>
      </c>
      <c r="S361" s="73">
        <f t="shared" si="82"/>
        <v>-0.29516626671237572</v>
      </c>
      <c r="T361" s="73">
        <f t="shared" si="83"/>
        <v>0.43142023346303504</v>
      </c>
      <c r="U361" s="73">
        <f t="shared" si="84"/>
        <v>-0.18314644920149506</v>
      </c>
      <c r="V361" s="73">
        <f t="shared" si="76"/>
        <v>-0.26962233169129723</v>
      </c>
      <c r="W361" s="73">
        <f t="shared" si="77"/>
        <v>0.16926070038910507</v>
      </c>
      <c r="Y361" s="74">
        <v>3890</v>
      </c>
      <c r="Z361" s="75">
        <v>3310</v>
      </c>
      <c r="AA361" s="76">
        <v>1843</v>
      </c>
      <c r="AB361" s="74">
        <v>3277</v>
      </c>
      <c r="AC361" s="75">
        <v>5982</v>
      </c>
      <c r="AD361" s="76">
        <v>3847</v>
      </c>
      <c r="AE361" s="77">
        <v>3079</v>
      </c>
      <c r="AF361" s="76">
        <v>3476</v>
      </c>
      <c r="AG361" s="57">
        <v>2224</v>
      </c>
      <c r="AH361" s="78"/>
      <c r="AI361" s="62">
        <f t="shared" si="85"/>
        <v>0.44929779940285303</v>
      </c>
      <c r="AJ361" s="63"/>
      <c r="AK361" s="71">
        <f t="shared" si="80"/>
        <v>-0.52622107969151666</v>
      </c>
      <c r="AL361" s="72">
        <f t="shared" si="81"/>
        <v>0.17393957888312481</v>
      </c>
      <c r="AM361" s="79">
        <f t="shared" si="86"/>
        <v>-0.15758354755784063</v>
      </c>
      <c r="AN361" s="79">
        <f t="shared" si="86"/>
        <v>0.80725075528700907</v>
      </c>
      <c r="AO361" s="80">
        <f t="shared" si="86"/>
        <v>1.0873575691806836</v>
      </c>
    </row>
    <row r="362" spans="1:41">
      <c r="A362" s="152"/>
      <c r="B362" s="140" t="s">
        <v>518</v>
      </c>
      <c r="C362" s="154"/>
      <c r="D362" s="82" t="s">
        <v>519</v>
      </c>
      <c r="E362" s="58">
        <v>7692</v>
      </c>
      <c r="F362" s="56">
        <v>6573</v>
      </c>
      <c r="G362" s="57">
        <v>7986</v>
      </c>
      <c r="H362" s="58">
        <v>7584</v>
      </c>
      <c r="I362" s="56">
        <v>11982</v>
      </c>
      <c r="J362" s="59">
        <v>7050</v>
      </c>
      <c r="K362" s="60">
        <v>6703</v>
      </c>
      <c r="L362" s="57">
        <v>6435</v>
      </c>
      <c r="M362" s="57">
        <v>5803</v>
      </c>
      <c r="N362" s="61">
        <v>4077</v>
      </c>
      <c r="O362" s="61">
        <v>1586</v>
      </c>
      <c r="Q362" s="62">
        <f t="shared" si="78"/>
        <v>0.19617095860860187</v>
      </c>
      <c r="R362" s="63">
        <f t="shared" si="79"/>
        <v>-0.28836038473098891</v>
      </c>
      <c r="S362" s="73">
        <f t="shared" si="82"/>
        <v>-1.4040561622464899E-2</v>
      </c>
      <c r="T362" s="73">
        <f t="shared" si="83"/>
        <v>-0.116165611814346</v>
      </c>
      <c r="U362" s="73">
        <f t="shared" si="84"/>
        <v>-0.39176488139638965</v>
      </c>
      <c r="V362" s="73">
        <f t="shared" si="76"/>
        <v>-0.17687943262411349</v>
      </c>
      <c r="W362" s="73">
        <f t="shared" si="77"/>
        <v>-0.46242088607594939</v>
      </c>
      <c r="Y362" s="74">
        <v>7603</v>
      </c>
      <c r="Z362" s="75">
        <v>6571</v>
      </c>
      <c r="AA362" s="76">
        <v>8766</v>
      </c>
      <c r="AB362" s="74">
        <v>6983</v>
      </c>
      <c r="AC362" s="75">
        <v>11671</v>
      </c>
      <c r="AD362" s="76">
        <v>8183</v>
      </c>
      <c r="AE362" s="77">
        <v>6870</v>
      </c>
      <c r="AF362" s="76">
        <v>7290</v>
      </c>
      <c r="AG362" s="57">
        <v>5803</v>
      </c>
      <c r="AH362" s="78"/>
      <c r="AI362" s="62">
        <f t="shared" si="85"/>
        <v>0.16987794245858762</v>
      </c>
      <c r="AJ362" s="63"/>
      <c r="AK362" s="71">
        <f t="shared" si="80"/>
        <v>0.15296593449953966</v>
      </c>
      <c r="AL362" s="72">
        <f t="shared" si="81"/>
        <v>0.17184591149935557</v>
      </c>
      <c r="AM362" s="79">
        <f t="shared" si="86"/>
        <v>-8.1546757858739966E-2</v>
      </c>
      <c r="AN362" s="79">
        <f t="shared" si="86"/>
        <v>0.77613757418962104</v>
      </c>
      <c r="AO362" s="80">
        <f t="shared" si="86"/>
        <v>-6.6506958704083963E-2</v>
      </c>
    </row>
    <row r="363" spans="1:41">
      <c r="A363" s="152"/>
      <c r="B363" s="141"/>
      <c r="C363" s="154"/>
      <c r="D363" s="82" t="s">
        <v>520</v>
      </c>
      <c r="E363" s="58">
        <v>6173</v>
      </c>
      <c r="F363" s="56">
        <v>5564</v>
      </c>
      <c r="G363" s="57">
        <v>6547</v>
      </c>
      <c r="H363" s="58">
        <v>4530</v>
      </c>
      <c r="I363" s="56">
        <v>10620</v>
      </c>
      <c r="J363" s="59">
        <v>5262</v>
      </c>
      <c r="K363" s="60">
        <v>5034</v>
      </c>
      <c r="L363" s="57">
        <v>5122</v>
      </c>
      <c r="M363" s="57">
        <v>4279</v>
      </c>
      <c r="N363" s="61">
        <v>5201</v>
      </c>
      <c r="O363" s="61">
        <v>1028</v>
      </c>
      <c r="Q363" s="62">
        <f t="shared" si="78"/>
        <v>0.11638591117917305</v>
      </c>
      <c r="R363" s="63">
        <f t="shared" si="79"/>
        <v>-0.29281795022535761</v>
      </c>
      <c r="S363" s="73">
        <f t="shared" si="82"/>
        <v>-0.26615907986392356</v>
      </c>
      <c r="T363" s="73">
        <f t="shared" si="83"/>
        <v>0.11125827814569536</v>
      </c>
      <c r="U363" s="73">
        <f t="shared" si="84"/>
        <v>3.3174413984902659E-2</v>
      </c>
      <c r="V363" s="73">
        <f t="shared" si="76"/>
        <v>-0.18681109844165716</v>
      </c>
      <c r="W363" s="73">
        <f t="shared" si="77"/>
        <v>0.14812362030905077</v>
      </c>
      <c r="Y363" s="74">
        <v>5834</v>
      </c>
      <c r="Z363" s="75">
        <v>4785</v>
      </c>
      <c r="AA363" s="76">
        <v>6958</v>
      </c>
      <c r="AB363" s="74">
        <v>5660</v>
      </c>
      <c r="AC363" s="75">
        <v>10462</v>
      </c>
      <c r="AD363" s="76">
        <v>19128</v>
      </c>
      <c r="AE363" s="77">
        <v>5766</v>
      </c>
      <c r="AF363" s="76">
        <v>5854</v>
      </c>
      <c r="AG363" s="57">
        <v>4279</v>
      </c>
      <c r="AH363" s="78"/>
      <c r="AI363" s="62">
        <f t="shared" si="85"/>
        <v>1.0054616828810377</v>
      </c>
      <c r="AJ363" s="63"/>
      <c r="AK363" s="71">
        <f t="shared" si="80"/>
        <v>0.19266369557764826</v>
      </c>
      <c r="AL363" s="72">
        <f t="shared" si="81"/>
        <v>2.3795053003533568</v>
      </c>
      <c r="AM363" s="79">
        <f t="shared" si="86"/>
        <v>-2.9825162838532739E-2</v>
      </c>
      <c r="AN363" s="79">
        <f t="shared" si="86"/>
        <v>1.186415882967607</v>
      </c>
      <c r="AO363" s="80">
        <f t="shared" si="86"/>
        <v>1.7490658235125036</v>
      </c>
    </row>
    <row r="364" spans="1:41">
      <c r="A364" s="152"/>
      <c r="B364" s="141"/>
      <c r="C364" s="154"/>
      <c r="D364" s="82" t="s">
        <v>521</v>
      </c>
      <c r="E364" s="58">
        <v>1886</v>
      </c>
      <c r="F364" s="56">
        <v>1535</v>
      </c>
      <c r="G364" s="57">
        <v>1412</v>
      </c>
      <c r="H364" s="58">
        <v>1500</v>
      </c>
      <c r="I364" s="56">
        <v>2955</v>
      </c>
      <c r="J364" s="59">
        <v>1467</v>
      </c>
      <c r="K364" s="60">
        <v>1599</v>
      </c>
      <c r="L364" s="57">
        <v>1005</v>
      </c>
      <c r="M364" s="57">
        <v>1648</v>
      </c>
      <c r="N364" s="61">
        <v>2223</v>
      </c>
      <c r="O364" s="61">
        <v>398</v>
      </c>
      <c r="Q364" s="62">
        <f t="shared" si="78"/>
        <v>0.22532588454376165</v>
      </c>
      <c r="R364" s="63">
        <f t="shared" si="79"/>
        <v>-0.28199932455251603</v>
      </c>
      <c r="S364" s="73">
        <f t="shared" si="82"/>
        <v>-0.2046659597030753</v>
      </c>
      <c r="T364" s="73">
        <f t="shared" si="83"/>
        <v>6.6000000000000003E-2</v>
      </c>
      <c r="U364" s="73">
        <f t="shared" si="84"/>
        <v>0.3902439024390244</v>
      </c>
      <c r="V364" s="73">
        <f t="shared" si="76"/>
        <v>0.12338104976141787</v>
      </c>
      <c r="W364" s="73">
        <f t="shared" si="77"/>
        <v>0.48199999999999998</v>
      </c>
      <c r="Y364" s="74">
        <v>0</v>
      </c>
      <c r="Z364" s="75">
        <v>0</v>
      </c>
      <c r="AA364" s="76">
        <v>0</v>
      </c>
      <c r="AB364" s="74">
        <v>0</v>
      </c>
      <c r="AC364" s="75">
        <v>0</v>
      </c>
      <c r="AD364" s="76">
        <v>0</v>
      </c>
      <c r="AE364" s="77">
        <v>0</v>
      </c>
      <c r="AF364" s="76">
        <v>0</v>
      </c>
      <c r="AG364" s="57">
        <v>1648</v>
      </c>
      <c r="AH364" s="78"/>
      <c r="AI364" s="62" t="str">
        <f t="shared" si="85"/>
        <v/>
      </c>
      <c r="AJ364" s="63"/>
      <c r="AK364" s="71" t="str">
        <f t="shared" si="80"/>
        <v/>
      </c>
      <c r="AL364" s="72" t="str">
        <f t="shared" si="81"/>
        <v/>
      </c>
      <c r="AM364" s="79" t="str">
        <f t="shared" si="86"/>
        <v/>
      </c>
      <c r="AN364" s="79" t="str">
        <f t="shared" si="86"/>
        <v/>
      </c>
      <c r="AO364" s="80" t="str">
        <f t="shared" si="86"/>
        <v/>
      </c>
    </row>
    <row r="365" spans="1:41">
      <c r="A365" s="152"/>
      <c r="B365" s="142"/>
      <c r="C365" s="154"/>
      <c r="D365" s="82" t="s">
        <v>522</v>
      </c>
      <c r="E365" s="58">
        <v>2859</v>
      </c>
      <c r="F365" s="56">
        <v>2424</v>
      </c>
      <c r="G365" s="57">
        <v>2649</v>
      </c>
      <c r="H365" s="58">
        <v>2893</v>
      </c>
      <c r="I365" s="56">
        <v>5718</v>
      </c>
      <c r="J365" s="59">
        <v>3101</v>
      </c>
      <c r="K365" s="60">
        <v>3064</v>
      </c>
      <c r="L365" s="57">
        <v>2951</v>
      </c>
      <c r="M365" s="57">
        <v>2228</v>
      </c>
      <c r="N365" s="61">
        <v>4004</v>
      </c>
      <c r="O365" s="61">
        <v>822</v>
      </c>
      <c r="Q365" s="62">
        <f t="shared" si="78"/>
        <v>0.47655068078668683</v>
      </c>
      <c r="R365" s="63">
        <f t="shared" si="79"/>
        <v>-0.29619193989071041</v>
      </c>
      <c r="S365" s="73">
        <f t="shared" si="82"/>
        <v>1.1892270024484085E-2</v>
      </c>
      <c r="T365" s="73">
        <f t="shared" si="83"/>
        <v>5.9108192188040094E-2</v>
      </c>
      <c r="U365" s="73">
        <f t="shared" si="84"/>
        <v>0.30678851174934724</v>
      </c>
      <c r="V365" s="73">
        <f t="shared" si="76"/>
        <v>-0.28152208964850051</v>
      </c>
      <c r="W365" s="73">
        <f t="shared" si="77"/>
        <v>0.38403041825095058</v>
      </c>
      <c r="Y365" s="74">
        <v>0</v>
      </c>
      <c r="Z365" s="75">
        <v>0</v>
      </c>
      <c r="AA365" s="76">
        <v>0</v>
      </c>
      <c r="AB365" s="74">
        <v>0</v>
      </c>
      <c r="AC365" s="75">
        <v>0</v>
      </c>
      <c r="AD365" s="76">
        <v>0</v>
      </c>
      <c r="AE365" s="77">
        <v>0</v>
      </c>
      <c r="AF365" s="76">
        <v>0</v>
      </c>
      <c r="AG365" s="57">
        <v>2228</v>
      </c>
      <c r="AH365" s="78"/>
      <c r="AI365" s="62" t="str">
        <f t="shared" si="85"/>
        <v/>
      </c>
      <c r="AJ365" s="63"/>
      <c r="AK365" s="71" t="str">
        <f t="shared" si="80"/>
        <v/>
      </c>
      <c r="AL365" s="72" t="str">
        <f t="shared" si="81"/>
        <v/>
      </c>
      <c r="AM365" s="79" t="str">
        <f t="shared" si="86"/>
        <v/>
      </c>
      <c r="AN365" s="79" t="str">
        <f t="shared" si="86"/>
        <v/>
      </c>
      <c r="AO365" s="80" t="str">
        <f t="shared" si="86"/>
        <v/>
      </c>
    </row>
    <row r="366" spans="1:41">
      <c r="A366" s="152"/>
      <c r="B366" s="111" t="s">
        <v>523</v>
      </c>
      <c r="C366" s="154"/>
      <c r="D366" s="82" t="s">
        <v>524</v>
      </c>
      <c r="E366" s="58">
        <v>2254</v>
      </c>
      <c r="F366" s="56">
        <v>2121</v>
      </c>
      <c r="G366" s="57">
        <v>2209</v>
      </c>
      <c r="H366" s="58">
        <v>2146</v>
      </c>
      <c r="I366" s="56">
        <v>2662</v>
      </c>
      <c r="J366" s="59">
        <v>3229</v>
      </c>
      <c r="K366" s="60">
        <v>430</v>
      </c>
      <c r="L366" s="57">
        <v>650</v>
      </c>
      <c r="M366" s="57">
        <v>707</v>
      </c>
      <c r="N366" s="61">
        <v>1985</v>
      </c>
      <c r="O366" s="61">
        <v>450</v>
      </c>
      <c r="Q366" s="62">
        <f t="shared" si="78"/>
        <v>0.2206865127582017</v>
      </c>
      <c r="R366" s="63">
        <f t="shared" si="79"/>
        <v>-0.77765335324125917</v>
      </c>
      <c r="S366" s="73">
        <f t="shared" si="82"/>
        <v>-4.7914818101153507E-2</v>
      </c>
      <c r="T366" s="73">
        <f t="shared" si="83"/>
        <v>-0.79962721342031684</v>
      </c>
      <c r="U366" s="73">
        <f t="shared" si="84"/>
        <v>3.6162790697674421</v>
      </c>
      <c r="V366" s="73">
        <f t="shared" si="76"/>
        <v>-0.78104676370393311</v>
      </c>
      <c r="W366" s="73">
        <f t="shared" si="77"/>
        <v>-7.5023299161230197E-2</v>
      </c>
      <c r="Y366" s="74">
        <v>1972</v>
      </c>
      <c r="Z366" s="75">
        <v>1930</v>
      </c>
      <c r="AA366" s="76">
        <v>2570</v>
      </c>
      <c r="AB366" s="74">
        <v>2213</v>
      </c>
      <c r="AC366" s="75">
        <v>2879</v>
      </c>
      <c r="AD366" s="76">
        <v>2620</v>
      </c>
      <c r="AE366" s="77">
        <v>3176</v>
      </c>
      <c r="AF366" s="76">
        <v>2012</v>
      </c>
      <c r="AG366" s="57">
        <v>707</v>
      </c>
      <c r="AH366" s="78"/>
      <c r="AI366" s="62">
        <f t="shared" si="85"/>
        <v>0.19159456118665019</v>
      </c>
      <c r="AJ366" s="63"/>
      <c r="AK366" s="71">
        <f t="shared" si="80"/>
        <v>0.30324543610547666</v>
      </c>
      <c r="AL366" s="72">
        <f t="shared" si="81"/>
        <v>0.18391323994577496</v>
      </c>
      <c r="AM366" s="79">
        <f t="shared" si="86"/>
        <v>0.12221095334685599</v>
      </c>
      <c r="AN366" s="79">
        <f t="shared" si="86"/>
        <v>0.4917098445595855</v>
      </c>
      <c r="AO366" s="80">
        <f t="shared" si="86"/>
        <v>1.9455252918287938E-2</v>
      </c>
    </row>
    <row r="367" spans="1:41">
      <c r="A367" s="152"/>
      <c r="B367" s="111" t="s">
        <v>525</v>
      </c>
      <c r="C367" s="154"/>
      <c r="D367" s="82" t="s">
        <v>526</v>
      </c>
      <c r="E367" s="58">
        <v>2945</v>
      </c>
      <c r="F367" s="56">
        <v>2490</v>
      </c>
      <c r="G367" s="57">
        <v>2768</v>
      </c>
      <c r="H367" s="58">
        <v>2212</v>
      </c>
      <c r="I367" s="56">
        <v>2594</v>
      </c>
      <c r="J367" s="59">
        <v>2095</v>
      </c>
      <c r="K367" s="60">
        <v>1959</v>
      </c>
      <c r="L367" s="57">
        <v>1084</v>
      </c>
      <c r="M367" s="57">
        <v>1783</v>
      </c>
      <c r="N367" s="61">
        <v>2768</v>
      </c>
      <c r="O367" s="61">
        <v>545</v>
      </c>
      <c r="Q367" s="62">
        <f t="shared" si="78"/>
        <v>-0.15872241862733147</v>
      </c>
      <c r="R367" s="63">
        <f t="shared" si="79"/>
        <v>-0.30068106071583828</v>
      </c>
      <c r="S367" s="73">
        <f t="shared" si="82"/>
        <v>-0.24889643463497454</v>
      </c>
      <c r="T367" s="73">
        <f t="shared" si="83"/>
        <v>-0.11437613019891502</v>
      </c>
      <c r="U367" s="73">
        <f t="shared" si="84"/>
        <v>0.41296579887697804</v>
      </c>
      <c r="V367" s="73">
        <f t="shared" si="76"/>
        <v>-0.14892601431980906</v>
      </c>
      <c r="W367" s="73">
        <f t="shared" si="77"/>
        <v>0.25135623869801083</v>
      </c>
      <c r="Y367" s="74">
        <v>0</v>
      </c>
      <c r="Z367" s="75">
        <v>0</v>
      </c>
      <c r="AA367" s="76">
        <v>0</v>
      </c>
      <c r="AB367" s="74">
        <v>0</v>
      </c>
      <c r="AC367" s="75">
        <v>0</v>
      </c>
      <c r="AD367" s="76">
        <v>0</v>
      </c>
      <c r="AE367" s="77">
        <v>0</v>
      </c>
      <c r="AF367" s="76">
        <v>0</v>
      </c>
      <c r="AG367" s="57">
        <v>1783</v>
      </c>
      <c r="AH367" s="78"/>
      <c r="AI367" s="62" t="str">
        <f t="shared" si="85"/>
        <v/>
      </c>
      <c r="AJ367" s="63"/>
      <c r="AK367" s="71" t="str">
        <f t="shared" si="80"/>
        <v/>
      </c>
      <c r="AL367" s="72" t="str">
        <f t="shared" si="81"/>
        <v/>
      </c>
      <c r="AM367" s="79" t="str">
        <f t="shared" si="86"/>
        <v/>
      </c>
      <c r="AN367" s="79" t="str">
        <f t="shared" si="86"/>
        <v/>
      </c>
      <c r="AO367" s="80" t="str">
        <f t="shared" si="86"/>
        <v/>
      </c>
    </row>
    <row r="368" spans="1:41">
      <c r="A368" s="152"/>
      <c r="B368" s="111" t="s">
        <v>527</v>
      </c>
      <c r="C368" s="154"/>
      <c r="D368" s="82" t="s">
        <v>528</v>
      </c>
      <c r="E368" s="58">
        <v>3069</v>
      </c>
      <c r="F368" s="56">
        <v>2666</v>
      </c>
      <c r="G368" s="57">
        <v>2727</v>
      </c>
      <c r="H368" s="58">
        <v>2726</v>
      </c>
      <c r="I368" s="56">
        <v>3594</v>
      </c>
      <c r="J368" s="59">
        <v>2570</v>
      </c>
      <c r="K368" s="60">
        <v>2265</v>
      </c>
      <c r="L368" s="57">
        <v>2441</v>
      </c>
      <c r="M368" s="57">
        <v>2010</v>
      </c>
      <c r="N368" s="61">
        <v>2846</v>
      </c>
      <c r="O368" s="61">
        <v>579</v>
      </c>
      <c r="Q368" s="62">
        <f t="shared" si="78"/>
        <v>5.0579059324036869E-2</v>
      </c>
      <c r="R368" s="63">
        <f t="shared" si="79"/>
        <v>-0.24454443194600675</v>
      </c>
      <c r="S368" s="73">
        <f t="shared" si="82"/>
        <v>-0.11176278918214402</v>
      </c>
      <c r="T368" s="73">
        <f t="shared" si="83"/>
        <v>-0.16911225238444608</v>
      </c>
      <c r="U368" s="73">
        <f t="shared" si="84"/>
        <v>0.25651214128035321</v>
      </c>
      <c r="V368" s="73">
        <f t="shared" si="76"/>
        <v>-0.21789883268482491</v>
      </c>
      <c r="W368" s="73">
        <f t="shared" si="77"/>
        <v>4.4020542920029347E-2</v>
      </c>
      <c r="Y368" s="74">
        <v>2645</v>
      </c>
      <c r="Z368" s="75">
        <v>2817</v>
      </c>
      <c r="AA368" s="76">
        <v>3627</v>
      </c>
      <c r="AB368" s="74">
        <v>2408</v>
      </c>
      <c r="AC368" s="75">
        <v>4458</v>
      </c>
      <c r="AD368" s="76">
        <v>3218</v>
      </c>
      <c r="AE368" s="77">
        <v>2629</v>
      </c>
      <c r="AF368" s="76">
        <v>2398</v>
      </c>
      <c r="AG368" s="57">
        <v>2010</v>
      </c>
      <c r="AH368" s="78"/>
      <c r="AI368" s="62">
        <f t="shared" si="85"/>
        <v>0.10947298932775883</v>
      </c>
      <c r="AJ368" s="63"/>
      <c r="AK368" s="71">
        <f t="shared" si="80"/>
        <v>0.37126654064272213</v>
      </c>
      <c r="AL368" s="72">
        <f t="shared" si="81"/>
        <v>0.33637873754152825</v>
      </c>
      <c r="AM368" s="79">
        <f t="shared" si="86"/>
        <v>-8.9603024574669191E-2</v>
      </c>
      <c r="AN368" s="79">
        <f t="shared" si="86"/>
        <v>0.58253461128860495</v>
      </c>
      <c r="AO368" s="80">
        <f t="shared" si="86"/>
        <v>-0.11276537082988695</v>
      </c>
    </row>
    <row r="369" spans="1:41">
      <c r="A369" s="152"/>
      <c r="B369" s="111" t="s">
        <v>529</v>
      </c>
      <c r="C369" s="154"/>
      <c r="D369" s="82" t="s">
        <v>530</v>
      </c>
      <c r="E369" s="58">
        <v>2065</v>
      </c>
      <c r="F369" s="56">
        <v>2226</v>
      </c>
      <c r="G369" s="57">
        <v>2709</v>
      </c>
      <c r="H369" s="58">
        <v>2695</v>
      </c>
      <c r="I369" s="56">
        <v>3161</v>
      </c>
      <c r="J369" s="59">
        <v>2502</v>
      </c>
      <c r="K369" s="60">
        <v>2306</v>
      </c>
      <c r="L369" s="57">
        <v>2270</v>
      </c>
      <c r="M369" s="57">
        <v>1972</v>
      </c>
      <c r="N369" s="61">
        <v>2217</v>
      </c>
      <c r="O369" s="61">
        <v>449</v>
      </c>
      <c r="Q369" s="62">
        <f t="shared" si="78"/>
        <v>0.19400000000000001</v>
      </c>
      <c r="R369" s="63">
        <f t="shared" si="79"/>
        <v>-0.21655898540320651</v>
      </c>
      <c r="S369" s="73">
        <f t="shared" si="82"/>
        <v>0.30508474576271188</v>
      </c>
      <c r="T369" s="73">
        <f t="shared" si="83"/>
        <v>-0.1443413729128015</v>
      </c>
      <c r="U369" s="73">
        <f t="shared" si="84"/>
        <v>-3.8594969644405897E-2</v>
      </c>
      <c r="V369" s="73">
        <f t="shared" si="76"/>
        <v>-0.21183053557154277</v>
      </c>
      <c r="W369" s="73">
        <f t="shared" si="77"/>
        <v>-0.17736549165120594</v>
      </c>
      <c r="Y369" s="74">
        <v>1590</v>
      </c>
      <c r="Z369" s="75">
        <v>1732</v>
      </c>
      <c r="AA369" s="76">
        <v>2302</v>
      </c>
      <c r="AB369" s="74">
        <v>1861</v>
      </c>
      <c r="AC369" s="75">
        <v>2600</v>
      </c>
      <c r="AD369" s="76">
        <v>2215</v>
      </c>
      <c r="AE369" s="77">
        <v>1906</v>
      </c>
      <c r="AF369" s="76">
        <v>1921</v>
      </c>
      <c r="AG369" s="57">
        <v>1972</v>
      </c>
      <c r="AH369" s="78"/>
      <c r="AI369" s="62">
        <f t="shared" si="85"/>
        <v>0.18705547652916074</v>
      </c>
      <c r="AJ369" s="63"/>
      <c r="AK369" s="71">
        <f t="shared" si="80"/>
        <v>0.44779874213836479</v>
      </c>
      <c r="AL369" s="72">
        <f t="shared" si="81"/>
        <v>0.19022031166039763</v>
      </c>
      <c r="AM369" s="79">
        <f t="shared" si="86"/>
        <v>0.17044025157232703</v>
      </c>
      <c r="AN369" s="79">
        <f t="shared" si="86"/>
        <v>0.50115473441108549</v>
      </c>
      <c r="AO369" s="80">
        <f t="shared" si="86"/>
        <v>-3.7793223284100785E-2</v>
      </c>
    </row>
    <row r="370" spans="1:41">
      <c r="A370" s="152"/>
      <c r="B370" s="111" t="s">
        <v>531</v>
      </c>
      <c r="C370" s="154"/>
      <c r="D370" s="82" t="s">
        <v>532</v>
      </c>
      <c r="E370" s="58">
        <v>1911</v>
      </c>
      <c r="F370" s="56">
        <v>1713</v>
      </c>
      <c r="G370" s="57">
        <v>1870</v>
      </c>
      <c r="H370" s="58">
        <v>1619</v>
      </c>
      <c r="I370" s="56">
        <v>1880</v>
      </c>
      <c r="J370" s="59">
        <v>1783</v>
      </c>
      <c r="K370" s="60">
        <v>1337</v>
      </c>
      <c r="L370" s="57">
        <v>1338</v>
      </c>
      <c r="M370" s="57">
        <v>1390</v>
      </c>
      <c r="N370" s="61">
        <v>1593</v>
      </c>
      <c r="O370" s="61">
        <v>148</v>
      </c>
      <c r="Q370" s="62">
        <f t="shared" si="78"/>
        <v>-3.8587550054605027E-2</v>
      </c>
      <c r="R370" s="63">
        <f t="shared" si="79"/>
        <v>-0.23040514956455888</v>
      </c>
      <c r="S370" s="73">
        <f t="shared" si="82"/>
        <v>-0.15279958137100993</v>
      </c>
      <c r="T370" s="73">
        <f t="shared" si="83"/>
        <v>-0.17418159357628166</v>
      </c>
      <c r="U370" s="73">
        <f t="shared" si="84"/>
        <v>0.19147344801795063</v>
      </c>
      <c r="V370" s="73">
        <f t="shared" si="76"/>
        <v>-0.22041503084688727</v>
      </c>
      <c r="W370" s="73">
        <f t="shared" si="77"/>
        <v>-1.6059295861642991E-2</v>
      </c>
      <c r="Y370" s="74">
        <v>2448</v>
      </c>
      <c r="Z370" s="75">
        <v>2927</v>
      </c>
      <c r="AA370" s="76">
        <v>2558</v>
      </c>
      <c r="AB370" s="74">
        <v>2311</v>
      </c>
      <c r="AC370" s="75">
        <v>6499</v>
      </c>
      <c r="AD370" s="76">
        <v>1904</v>
      </c>
      <c r="AE370" s="77">
        <v>2139</v>
      </c>
      <c r="AF370" s="76">
        <v>2321</v>
      </c>
      <c r="AG370" s="57">
        <v>1390</v>
      </c>
      <c r="AH370" s="78"/>
      <c r="AI370" s="62">
        <f t="shared" si="85"/>
        <v>0.35056094793898901</v>
      </c>
      <c r="AJ370" s="63"/>
      <c r="AK370" s="71">
        <f t="shared" si="80"/>
        <v>4.4934640522875817E-2</v>
      </c>
      <c r="AL370" s="72">
        <f t="shared" si="81"/>
        <v>-0.17611423626135872</v>
      </c>
      <c r="AM370" s="79">
        <f t="shared" si="86"/>
        <v>-5.5964052287581702E-2</v>
      </c>
      <c r="AN370" s="79">
        <f t="shared" si="86"/>
        <v>1.2203621455415101</v>
      </c>
      <c r="AO370" s="80">
        <f t="shared" si="86"/>
        <v>-0.25566849100860045</v>
      </c>
    </row>
    <row r="371" spans="1:41">
      <c r="A371" s="152"/>
      <c r="B371" s="111" t="s">
        <v>533</v>
      </c>
      <c r="C371" s="154"/>
      <c r="D371" s="82" t="s">
        <v>534</v>
      </c>
      <c r="E371" s="58">
        <v>2786</v>
      </c>
      <c r="F371" s="56">
        <v>2693</v>
      </c>
      <c r="G371" s="57">
        <v>3243</v>
      </c>
      <c r="H371" s="58">
        <v>2930</v>
      </c>
      <c r="I371" s="56">
        <v>4655</v>
      </c>
      <c r="J371" s="59">
        <v>2831</v>
      </c>
      <c r="K371" s="60">
        <v>2612</v>
      </c>
      <c r="L371" s="57">
        <v>1522</v>
      </c>
      <c r="M371" s="57">
        <v>2353</v>
      </c>
      <c r="N371" s="61">
        <v>3042</v>
      </c>
      <c r="O371" s="61">
        <v>578</v>
      </c>
      <c r="Q371" s="62">
        <f t="shared" si="78"/>
        <v>0.1942215088282504</v>
      </c>
      <c r="R371" s="63">
        <f t="shared" si="79"/>
        <v>-0.37720814132104452</v>
      </c>
      <c r="S371" s="73">
        <f t="shared" si="82"/>
        <v>5.168700646087581E-2</v>
      </c>
      <c r="T371" s="73">
        <f t="shared" si="83"/>
        <v>-0.10853242320819112</v>
      </c>
      <c r="U371" s="73">
        <f t="shared" si="84"/>
        <v>0.16462480857580397</v>
      </c>
      <c r="V371" s="73">
        <f t="shared" si="76"/>
        <v>-0.16884493111974566</v>
      </c>
      <c r="W371" s="73">
        <f t="shared" si="77"/>
        <v>3.8225255972696243E-2</v>
      </c>
      <c r="Y371" s="74">
        <v>0</v>
      </c>
      <c r="Z371" s="75">
        <v>0</v>
      </c>
      <c r="AA371" s="76">
        <v>0</v>
      </c>
      <c r="AB371" s="74">
        <v>0</v>
      </c>
      <c r="AC371" s="75">
        <v>0</v>
      </c>
      <c r="AD371" s="76">
        <v>0</v>
      </c>
      <c r="AE371" s="77">
        <v>0</v>
      </c>
      <c r="AF371" s="76">
        <v>0</v>
      </c>
      <c r="AG371" s="57">
        <v>2353</v>
      </c>
      <c r="AH371" s="78"/>
      <c r="AI371" s="62" t="str">
        <f t="shared" si="85"/>
        <v/>
      </c>
      <c r="AJ371" s="63"/>
      <c r="AK371" s="71" t="str">
        <f t="shared" si="80"/>
        <v/>
      </c>
      <c r="AL371" s="72" t="str">
        <f t="shared" si="81"/>
        <v/>
      </c>
      <c r="AM371" s="79" t="str">
        <f t="shared" si="86"/>
        <v/>
      </c>
      <c r="AN371" s="79" t="str">
        <f t="shared" si="86"/>
        <v/>
      </c>
      <c r="AO371" s="80" t="str">
        <f t="shared" si="86"/>
        <v/>
      </c>
    </row>
    <row r="372" spans="1:41">
      <c r="A372" s="152"/>
      <c r="B372" s="111" t="s">
        <v>535</v>
      </c>
      <c r="C372" s="154"/>
      <c r="D372" s="82" t="s">
        <v>536</v>
      </c>
      <c r="E372" s="58">
        <v>4219</v>
      </c>
      <c r="F372" s="56">
        <v>3531</v>
      </c>
      <c r="G372" s="57">
        <v>4292</v>
      </c>
      <c r="H372" s="58">
        <v>4214</v>
      </c>
      <c r="I372" s="56">
        <v>5488</v>
      </c>
      <c r="J372" s="59">
        <v>3500</v>
      </c>
      <c r="K372" s="60">
        <v>3597</v>
      </c>
      <c r="L372" s="57">
        <v>3850</v>
      </c>
      <c r="M372" s="57">
        <v>3139</v>
      </c>
      <c r="N372" s="61">
        <v>3040</v>
      </c>
      <c r="O372" s="61">
        <v>713</v>
      </c>
      <c r="Q372" s="62">
        <f t="shared" si="78"/>
        <v>9.6329513369872111E-2</v>
      </c>
      <c r="R372" s="63">
        <f t="shared" si="79"/>
        <v>-0.19815179518254811</v>
      </c>
      <c r="S372" s="73">
        <f t="shared" si="82"/>
        <v>-1.1851149561507466E-3</v>
      </c>
      <c r="T372" s="73">
        <f t="shared" si="83"/>
        <v>-0.14641670621737066</v>
      </c>
      <c r="U372" s="73">
        <f t="shared" si="84"/>
        <v>-0.15485126494300805</v>
      </c>
      <c r="V372" s="73">
        <f t="shared" si="76"/>
        <v>-0.10314285714285715</v>
      </c>
      <c r="W372" s="73">
        <f t="shared" si="77"/>
        <v>-0.27859515899383008</v>
      </c>
      <c r="Y372" s="74">
        <v>4430</v>
      </c>
      <c r="Z372" s="75">
        <v>4376</v>
      </c>
      <c r="AA372" s="76">
        <v>5817</v>
      </c>
      <c r="AB372" s="74">
        <v>3515</v>
      </c>
      <c r="AC372" s="75">
        <v>7414</v>
      </c>
      <c r="AD372" s="76">
        <v>5533</v>
      </c>
      <c r="AE372" s="77">
        <v>4511</v>
      </c>
      <c r="AF372" s="76">
        <v>4454</v>
      </c>
      <c r="AG372" s="57">
        <v>3139</v>
      </c>
      <c r="AH372" s="78"/>
      <c r="AI372" s="62">
        <f t="shared" si="85"/>
        <v>0.12576078780004102</v>
      </c>
      <c r="AJ372" s="63"/>
      <c r="AK372" s="71">
        <f t="shared" si="80"/>
        <v>0.3130925507900677</v>
      </c>
      <c r="AL372" s="72">
        <f t="shared" si="81"/>
        <v>0.57411095305832149</v>
      </c>
      <c r="AM372" s="79">
        <f t="shared" si="86"/>
        <v>-0.20654627539503387</v>
      </c>
      <c r="AN372" s="79">
        <f t="shared" si="86"/>
        <v>0.69424131627056673</v>
      </c>
      <c r="AO372" s="80">
        <f t="shared" si="86"/>
        <v>-4.8822417053463983E-2</v>
      </c>
    </row>
    <row r="373" spans="1:41">
      <c r="A373" s="152"/>
      <c r="B373" s="111" t="s">
        <v>535</v>
      </c>
      <c r="C373" s="154"/>
      <c r="D373" s="82" t="s">
        <v>537</v>
      </c>
      <c r="E373" s="58">
        <v>4226</v>
      </c>
      <c r="F373" s="56">
        <v>3739</v>
      </c>
      <c r="G373" s="57">
        <v>4657</v>
      </c>
      <c r="H373" s="58">
        <v>4312</v>
      </c>
      <c r="I373" s="56">
        <v>6356</v>
      </c>
      <c r="J373" s="59">
        <v>2972</v>
      </c>
      <c r="K373" s="60">
        <v>0</v>
      </c>
      <c r="L373" s="57">
        <v>3125</v>
      </c>
      <c r="M373" s="57">
        <v>3779</v>
      </c>
      <c r="N373" s="61">
        <v>4752</v>
      </c>
      <c r="O373" s="61">
        <v>1165</v>
      </c>
      <c r="Q373" s="62">
        <f t="shared" si="78"/>
        <v>8.0652828394866108E-2</v>
      </c>
      <c r="R373" s="63">
        <f t="shared" si="79"/>
        <v>-0.493841642228739</v>
      </c>
      <c r="S373" s="73">
        <f t="shared" si="82"/>
        <v>2.0350212967345006E-2</v>
      </c>
      <c r="T373" s="73">
        <f t="shared" si="83"/>
        <v>-1</v>
      </c>
      <c r="U373" s="73" t="str">
        <f t="shared" si="84"/>
        <v/>
      </c>
      <c r="V373" s="73">
        <f t="shared" si="76"/>
        <v>0.27153432032301478</v>
      </c>
      <c r="W373" s="73">
        <f t="shared" si="77"/>
        <v>0.10204081632653061</v>
      </c>
      <c r="Y373" s="74">
        <v>0</v>
      </c>
      <c r="Z373" s="75">
        <v>0</v>
      </c>
      <c r="AA373" s="76">
        <v>0</v>
      </c>
      <c r="AB373" s="74">
        <v>0</v>
      </c>
      <c r="AC373" s="75">
        <v>0</v>
      </c>
      <c r="AD373" s="76">
        <v>0</v>
      </c>
      <c r="AE373" s="77">
        <v>0</v>
      </c>
      <c r="AF373" s="76">
        <v>0</v>
      </c>
      <c r="AG373" s="57">
        <v>3779</v>
      </c>
      <c r="AH373" s="78"/>
      <c r="AI373" s="62" t="str">
        <f t="shared" si="85"/>
        <v/>
      </c>
      <c r="AJ373" s="63"/>
      <c r="AK373" s="71" t="str">
        <f t="shared" si="80"/>
        <v/>
      </c>
      <c r="AL373" s="72" t="str">
        <f t="shared" si="81"/>
        <v/>
      </c>
      <c r="AM373" s="79" t="str">
        <f t="shared" si="86"/>
        <v/>
      </c>
      <c r="AN373" s="79" t="str">
        <f t="shared" si="86"/>
        <v/>
      </c>
      <c r="AO373" s="80" t="str">
        <f t="shared" si="86"/>
        <v/>
      </c>
    </row>
    <row r="374" spans="1:41">
      <c r="A374" s="152"/>
      <c r="B374" s="111" t="s">
        <v>538</v>
      </c>
      <c r="C374" s="154"/>
      <c r="D374" s="82" t="s">
        <v>539</v>
      </c>
      <c r="E374" s="58">
        <v>2026</v>
      </c>
      <c r="F374" s="56">
        <v>1797</v>
      </c>
      <c r="G374" s="57">
        <v>2044</v>
      </c>
      <c r="H374" s="58">
        <v>1930</v>
      </c>
      <c r="I374" s="56">
        <v>2760</v>
      </c>
      <c r="J374" s="59">
        <v>1705</v>
      </c>
      <c r="K374" s="60">
        <v>1639</v>
      </c>
      <c r="L374" s="57">
        <v>1553</v>
      </c>
      <c r="M374" s="57">
        <v>1600</v>
      </c>
      <c r="N374" s="61">
        <v>1337</v>
      </c>
      <c r="O374" s="61">
        <v>381</v>
      </c>
      <c r="Q374" s="62">
        <f t="shared" si="78"/>
        <v>8.9994886654167383E-2</v>
      </c>
      <c r="R374" s="63">
        <f t="shared" si="79"/>
        <v>-0.2506645817044566</v>
      </c>
      <c r="S374" s="73">
        <f t="shared" si="82"/>
        <v>-4.738400789733465E-2</v>
      </c>
      <c r="T374" s="73">
        <f t="shared" si="83"/>
        <v>-0.15077720207253886</v>
      </c>
      <c r="U374" s="73">
        <f t="shared" si="84"/>
        <v>-0.18425869432580841</v>
      </c>
      <c r="V374" s="73">
        <f t="shared" si="76"/>
        <v>-6.1583577712609971E-2</v>
      </c>
      <c r="W374" s="73">
        <f t="shared" si="77"/>
        <v>-0.30725388601036269</v>
      </c>
      <c r="Y374" s="74">
        <v>0</v>
      </c>
      <c r="Z374" s="75">
        <v>0</v>
      </c>
      <c r="AA374" s="76">
        <v>0</v>
      </c>
      <c r="AB374" s="74">
        <v>0</v>
      </c>
      <c r="AC374" s="75">
        <v>0</v>
      </c>
      <c r="AD374" s="76">
        <v>0</v>
      </c>
      <c r="AE374" s="77">
        <v>0</v>
      </c>
      <c r="AF374" s="76">
        <v>0</v>
      </c>
      <c r="AG374" s="57">
        <v>1600</v>
      </c>
      <c r="AH374" s="78"/>
      <c r="AI374" s="62" t="str">
        <f t="shared" si="85"/>
        <v/>
      </c>
      <c r="AJ374" s="63"/>
      <c r="AK374" s="71" t="str">
        <f t="shared" si="80"/>
        <v/>
      </c>
      <c r="AL374" s="72" t="str">
        <f t="shared" si="81"/>
        <v/>
      </c>
      <c r="AM374" s="79" t="str">
        <f t="shared" si="86"/>
        <v/>
      </c>
      <c r="AN374" s="79" t="str">
        <f t="shared" si="86"/>
        <v/>
      </c>
      <c r="AO374" s="80" t="str">
        <f t="shared" si="86"/>
        <v/>
      </c>
    </row>
    <row r="375" spans="1:41">
      <c r="A375" s="152"/>
      <c r="B375" s="111" t="s">
        <v>540</v>
      </c>
      <c r="C375" s="154"/>
      <c r="D375" s="82" t="s">
        <v>541</v>
      </c>
      <c r="E375" s="58">
        <v>4012</v>
      </c>
      <c r="F375" s="56">
        <v>3539</v>
      </c>
      <c r="G375" s="57">
        <v>4187</v>
      </c>
      <c r="H375" s="58">
        <v>3725</v>
      </c>
      <c r="I375" s="56">
        <v>4437</v>
      </c>
      <c r="J375" s="59">
        <v>3387</v>
      </c>
      <c r="K375" s="60">
        <v>3416</v>
      </c>
      <c r="L375" s="57">
        <v>3661</v>
      </c>
      <c r="M375" s="57">
        <v>3536</v>
      </c>
      <c r="N375" s="61">
        <v>4228</v>
      </c>
      <c r="O375" s="61">
        <v>1103</v>
      </c>
      <c r="Q375" s="62">
        <f t="shared" si="78"/>
        <v>-1.6101550519679673E-2</v>
      </c>
      <c r="R375" s="63">
        <f t="shared" si="79"/>
        <v>-8.1045978006753838E-2</v>
      </c>
      <c r="S375" s="73">
        <f t="shared" si="82"/>
        <v>-7.153539381854436E-2</v>
      </c>
      <c r="T375" s="73">
        <f t="shared" si="83"/>
        <v>-8.2953020134228186E-2</v>
      </c>
      <c r="U375" s="73">
        <f t="shared" si="84"/>
        <v>0.23770491803278687</v>
      </c>
      <c r="V375" s="73">
        <f t="shared" si="76"/>
        <v>4.399173309713611E-2</v>
      </c>
      <c r="W375" s="73">
        <f t="shared" si="77"/>
        <v>0.13503355704697986</v>
      </c>
      <c r="Y375" s="74">
        <v>0</v>
      </c>
      <c r="Z375" s="75">
        <v>0</v>
      </c>
      <c r="AA375" s="76">
        <v>0</v>
      </c>
      <c r="AB375" s="74">
        <v>0</v>
      </c>
      <c r="AC375" s="75">
        <v>0</v>
      </c>
      <c r="AD375" s="76">
        <v>0</v>
      </c>
      <c r="AE375" s="77">
        <v>0</v>
      </c>
      <c r="AF375" s="76">
        <v>0</v>
      </c>
      <c r="AG375" s="57">
        <v>3536</v>
      </c>
      <c r="AH375" s="78"/>
      <c r="AI375" s="62" t="str">
        <f t="shared" si="85"/>
        <v/>
      </c>
      <c r="AJ375" s="63"/>
      <c r="AK375" s="71" t="str">
        <f t="shared" si="80"/>
        <v/>
      </c>
      <c r="AL375" s="72" t="str">
        <f t="shared" si="81"/>
        <v/>
      </c>
      <c r="AM375" s="79" t="str">
        <f t="shared" si="86"/>
        <v/>
      </c>
      <c r="AN375" s="79" t="str">
        <f t="shared" si="86"/>
        <v/>
      </c>
      <c r="AO375" s="80" t="str">
        <f t="shared" si="86"/>
        <v/>
      </c>
    </row>
    <row r="376" spans="1:41">
      <c r="A376" s="152"/>
      <c r="B376" s="111" t="s">
        <v>542</v>
      </c>
      <c r="C376" s="154"/>
      <c r="D376" s="82" t="s">
        <v>543</v>
      </c>
      <c r="E376" s="58">
        <v>2872</v>
      </c>
      <c r="F376" s="56">
        <v>2469</v>
      </c>
      <c r="G376" s="57">
        <v>2898</v>
      </c>
      <c r="H376" s="58">
        <v>1120</v>
      </c>
      <c r="I376" s="56">
        <v>2974</v>
      </c>
      <c r="J376" s="59">
        <v>2200</v>
      </c>
      <c r="K376" s="60">
        <v>1907</v>
      </c>
      <c r="L376" s="57">
        <v>1757</v>
      </c>
      <c r="M376" s="57">
        <v>1431</v>
      </c>
      <c r="N376" s="61">
        <v>1832</v>
      </c>
      <c r="O376" s="61">
        <v>485</v>
      </c>
      <c r="Q376" s="62">
        <f t="shared" si="78"/>
        <v>-0.2360723388760772</v>
      </c>
      <c r="R376" s="63">
        <f t="shared" si="79"/>
        <v>-0.19049888782967905</v>
      </c>
      <c r="S376" s="73">
        <f t="shared" si="82"/>
        <v>-0.61002785515320335</v>
      </c>
      <c r="T376" s="73">
        <f t="shared" si="83"/>
        <v>0.70267857142857137</v>
      </c>
      <c r="U376" s="73">
        <f t="shared" si="84"/>
        <v>-3.9328788673308863E-2</v>
      </c>
      <c r="V376" s="73">
        <f t="shared" si="76"/>
        <v>-0.34954545454545455</v>
      </c>
      <c r="W376" s="73">
        <f t="shared" si="77"/>
        <v>0.63571428571428568</v>
      </c>
      <c r="Y376" s="74">
        <v>2395</v>
      </c>
      <c r="Z376" s="75">
        <v>2054</v>
      </c>
      <c r="AA376" s="76">
        <v>2355</v>
      </c>
      <c r="AB376" s="74">
        <v>2284</v>
      </c>
      <c r="AC376" s="75">
        <v>2822</v>
      </c>
      <c r="AD376" s="76">
        <v>2262</v>
      </c>
      <c r="AE376" s="77">
        <v>1908</v>
      </c>
      <c r="AF376" s="76">
        <v>2018</v>
      </c>
      <c r="AG376" s="57">
        <v>1431</v>
      </c>
      <c r="AH376" s="78"/>
      <c r="AI376" s="62">
        <f t="shared" si="85"/>
        <v>8.2892416225749554E-2</v>
      </c>
      <c r="AJ376" s="63"/>
      <c r="AK376" s="71">
        <f t="shared" si="80"/>
        <v>-1.6701461377870562E-2</v>
      </c>
      <c r="AL376" s="72">
        <f t="shared" si="81"/>
        <v>-9.6322241681260946E-3</v>
      </c>
      <c r="AM376" s="79">
        <f t="shared" si="86"/>
        <v>-4.6346555323590811E-2</v>
      </c>
      <c r="AN376" s="79">
        <f t="shared" si="86"/>
        <v>0.37390457643622199</v>
      </c>
      <c r="AO376" s="80">
        <f t="shared" si="86"/>
        <v>-3.949044585987261E-2</v>
      </c>
    </row>
    <row r="377" spans="1:41">
      <c r="A377" s="152"/>
      <c r="B377" s="111" t="s">
        <v>542</v>
      </c>
      <c r="C377" s="154"/>
      <c r="D377" s="82" t="s">
        <v>544</v>
      </c>
      <c r="E377" s="58">
        <v>3633</v>
      </c>
      <c r="F377" s="56">
        <v>3465</v>
      </c>
      <c r="G377" s="57">
        <v>3635</v>
      </c>
      <c r="H377" s="58">
        <v>3364</v>
      </c>
      <c r="I377" s="56">
        <v>4556</v>
      </c>
      <c r="J377" s="59">
        <v>3300</v>
      </c>
      <c r="K377" s="60">
        <v>3266</v>
      </c>
      <c r="L377" s="57">
        <v>3028</v>
      </c>
      <c r="M377" s="57">
        <v>2645</v>
      </c>
      <c r="N377" s="61">
        <v>3812</v>
      </c>
      <c r="O377" s="61">
        <v>1019</v>
      </c>
      <c r="Q377" s="62">
        <f t="shared" si="78"/>
        <v>4.5374079940370821E-2</v>
      </c>
      <c r="R377" s="63">
        <f t="shared" si="79"/>
        <v>-0.20329768270944742</v>
      </c>
      <c r="S377" s="73">
        <f t="shared" si="82"/>
        <v>-7.4043490228461323E-2</v>
      </c>
      <c r="T377" s="73">
        <f t="shared" si="83"/>
        <v>-2.9131985731272295E-2</v>
      </c>
      <c r="U377" s="73">
        <f t="shared" si="84"/>
        <v>0.16717697489283528</v>
      </c>
      <c r="V377" s="73">
        <f t="shared" si="76"/>
        <v>-0.19848484848484849</v>
      </c>
      <c r="W377" s="73">
        <f t="shared" si="77"/>
        <v>0.13317479191438764</v>
      </c>
      <c r="Y377" s="74">
        <v>3915</v>
      </c>
      <c r="Z377" s="75">
        <v>3491</v>
      </c>
      <c r="AA377" s="76">
        <v>4766</v>
      </c>
      <c r="AB377" s="74">
        <v>4218</v>
      </c>
      <c r="AC377" s="75">
        <v>5385</v>
      </c>
      <c r="AD377" s="76">
        <v>4165</v>
      </c>
      <c r="AE377" s="77">
        <v>3283</v>
      </c>
      <c r="AF377" s="76">
        <v>3645</v>
      </c>
      <c r="AG377" s="57">
        <v>2645</v>
      </c>
      <c r="AH377" s="78"/>
      <c r="AI377" s="62">
        <f t="shared" si="85"/>
        <v>0.13112060466644759</v>
      </c>
      <c r="AJ377" s="63"/>
      <c r="AK377" s="71">
        <f t="shared" si="80"/>
        <v>0.21736909323116219</v>
      </c>
      <c r="AL377" s="72">
        <f t="shared" si="81"/>
        <v>-1.2565196775723092E-2</v>
      </c>
      <c r="AM377" s="79">
        <f t="shared" si="86"/>
        <v>7.7394636015325674E-2</v>
      </c>
      <c r="AN377" s="79">
        <f t="shared" si="86"/>
        <v>0.54253795474076194</v>
      </c>
      <c r="AO377" s="80">
        <f t="shared" si="86"/>
        <v>-0.12610155266470835</v>
      </c>
    </row>
    <row r="378" spans="1:41">
      <c r="A378" s="152"/>
      <c r="B378" s="111" t="s">
        <v>545</v>
      </c>
      <c r="C378" s="154"/>
      <c r="D378" s="82" t="s">
        <v>546</v>
      </c>
      <c r="E378" s="58">
        <v>1864</v>
      </c>
      <c r="F378" s="56">
        <v>122</v>
      </c>
      <c r="G378" s="57">
        <v>1617</v>
      </c>
      <c r="H378" s="58">
        <v>1776</v>
      </c>
      <c r="I378" s="56">
        <v>1657</v>
      </c>
      <c r="J378" s="59">
        <v>2312</v>
      </c>
      <c r="K378" s="60">
        <v>1947</v>
      </c>
      <c r="L378" s="57">
        <v>2059</v>
      </c>
      <c r="M378" s="57">
        <v>1552</v>
      </c>
      <c r="N378" s="61">
        <v>1612</v>
      </c>
      <c r="O378" s="61">
        <v>222</v>
      </c>
      <c r="Q378" s="62">
        <f t="shared" si="78"/>
        <v>0.59450457951706914</v>
      </c>
      <c r="R378" s="63">
        <f t="shared" si="79"/>
        <v>-3.2550043516100954E-2</v>
      </c>
      <c r="S378" s="73">
        <f t="shared" si="82"/>
        <v>-4.7210300429184553E-2</v>
      </c>
      <c r="T378" s="73">
        <f t="shared" si="83"/>
        <v>9.6283783783783786E-2</v>
      </c>
      <c r="U378" s="73">
        <f t="shared" si="84"/>
        <v>-0.17205957883923986</v>
      </c>
      <c r="V378" s="73">
        <f t="shared" si="76"/>
        <v>-0.32871972318339099</v>
      </c>
      <c r="W378" s="73">
        <f t="shared" si="77"/>
        <v>-9.2342342342342343E-2</v>
      </c>
      <c r="Y378" s="74">
        <v>0</v>
      </c>
      <c r="Z378" s="75">
        <v>0</v>
      </c>
      <c r="AA378" s="76">
        <v>0</v>
      </c>
      <c r="AB378" s="74">
        <v>0</v>
      </c>
      <c r="AC378" s="75">
        <v>2707</v>
      </c>
      <c r="AD378" s="76">
        <v>5871</v>
      </c>
      <c r="AE378" s="77">
        <v>2971</v>
      </c>
      <c r="AF378" s="76">
        <v>1929</v>
      </c>
      <c r="AG378" s="57">
        <v>1552</v>
      </c>
      <c r="AH378" s="78"/>
      <c r="AI378" s="62" t="str">
        <f t="shared" si="85"/>
        <v/>
      </c>
      <c r="AJ378" s="63"/>
      <c r="AK378" s="71" t="str">
        <f t="shared" si="80"/>
        <v/>
      </c>
      <c r="AL378" s="72" t="str">
        <f t="shared" si="81"/>
        <v/>
      </c>
      <c r="AM378" s="79" t="str">
        <f t="shared" si="86"/>
        <v/>
      </c>
      <c r="AN378" s="79" t="str">
        <f t="shared" si="86"/>
        <v/>
      </c>
      <c r="AO378" s="80" t="str">
        <f t="shared" si="86"/>
        <v/>
      </c>
    </row>
  </sheetData>
  <mergeCells count="88">
    <mergeCell ref="Q2:R2"/>
    <mergeCell ref="AJ3:AJ4"/>
    <mergeCell ref="S1:U1"/>
    <mergeCell ref="S2:V2"/>
    <mergeCell ref="A1:D1"/>
    <mergeCell ref="E1:O1"/>
    <mergeCell ref="Y1:AL1"/>
    <mergeCell ref="A2:D2"/>
    <mergeCell ref="E2:G2"/>
    <mergeCell ref="H2:J2"/>
    <mergeCell ref="K2:M2"/>
    <mergeCell ref="N2:O2"/>
    <mergeCell ref="Y2:AA2"/>
    <mergeCell ref="AB2:AD2"/>
    <mergeCell ref="AE2:AG2"/>
    <mergeCell ref="AH2:AH4"/>
    <mergeCell ref="AI2:AO2"/>
    <mergeCell ref="A3:A4"/>
    <mergeCell ref="B3:B4"/>
    <mergeCell ref="C3:C4"/>
    <mergeCell ref="Q3:Q4"/>
    <mergeCell ref="R3:R4"/>
    <mergeCell ref="AO3:AO4"/>
    <mergeCell ref="S3:S4"/>
    <mergeCell ref="V3:V4"/>
    <mergeCell ref="T3:T4"/>
    <mergeCell ref="U3:U4"/>
    <mergeCell ref="AI3:AI4"/>
    <mergeCell ref="AK3:AK4"/>
    <mergeCell ref="AL3:AL4"/>
    <mergeCell ref="AM3:AM4"/>
    <mergeCell ref="AN3:AN4"/>
    <mergeCell ref="A5:D5"/>
    <mergeCell ref="A6:A74"/>
    <mergeCell ref="B6:B8"/>
    <mergeCell ref="C6:D6"/>
    <mergeCell ref="C7:D7"/>
    <mergeCell ref="C8:D8"/>
    <mergeCell ref="B9:B30"/>
    <mergeCell ref="C9:C14"/>
    <mergeCell ref="C15:C30"/>
    <mergeCell ref="B33:B34"/>
    <mergeCell ref="B71:B73"/>
    <mergeCell ref="C71:C72"/>
    <mergeCell ref="B35:B44"/>
    <mergeCell ref="C35:C36"/>
    <mergeCell ref="C37:C44"/>
    <mergeCell ref="B48:B52"/>
    <mergeCell ref="B163:B166"/>
    <mergeCell ref="B167:B168"/>
    <mergeCell ref="C49:C52"/>
    <mergeCell ref="B53:B56"/>
    <mergeCell ref="C54:C56"/>
    <mergeCell ref="B57:B65"/>
    <mergeCell ref="C57:C58"/>
    <mergeCell ref="C59:C65"/>
    <mergeCell ref="B200:B205"/>
    <mergeCell ref="B207:B209"/>
    <mergeCell ref="B66:B70"/>
    <mergeCell ref="C67:C70"/>
    <mergeCell ref="A76:D76"/>
    <mergeCell ref="A77:A378"/>
    <mergeCell ref="C77:C378"/>
    <mergeCell ref="B83:B85"/>
    <mergeCell ref="B86:B109"/>
    <mergeCell ref="B117:B120"/>
    <mergeCell ref="B121:B122"/>
    <mergeCell ref="B126:B130"/>
    <mergeCell ref="B131:B147"/>
    <mergeCell ref="B153:B155"/>
    <mergeCell ref="B231:B235"/>
    <mergeCell ref="B161:B162"/>
    <mergeCell ref="W3:W4"/>
    <mergeCell ref="B362:B365"/>
    <mergeCell ref="B241:B243"/>
    <mergeCell ref="B245:B267"/>
    <mergeCell ref="B271:B274"/>
    <mergeCell ref="B275:B279"/>
    <mergeCell ref="B281:B310"/>
    <mergeCell ref="B311:B316"/>
    <mergeCell ref="B215:B216"/>
    <mergeCell ref="B217:B218"/>
    <mergeCell ref="B221:B222"/>
    <mergeCell ref="B326:B343"/>
    <mergeCell ref="B344:B346"/>
    <mergeCell ref="B169:B177"/>
    <mergeCell ref="B181:B182"/>
    <mergeCell ref="B183:B199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first="1" last="1" xr2:uid="{58A0F1BA-3F6D-4693-8702-0E24BD8FA6F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'Store-wise'!Y9:AD9</xm:f>
              <xm:sqref>AH9</xm:sqref>
            </x14:sparkline>
            <x14:sparkline>
              <xm:f>'Store-wise'!Y10:AD10</xm:f>
              <xm:sqref>AH10</xm:sqref>
            </x14:sparkline>
            <x14:sparkline>
              <xm:f>'Store-wise'!Y11:AD11</xm:f>
              <xm:sqref>AH11</xm:sqref>
            </x14:sparkline>
            <x14:sparkline>
              <xm:f>'Store-wise'!Y12:AD12</xm:f>
              <xm:sqref>AH12</xm:sqref>
            </x14:sparkline>
            <x14:sparkline>
              <xm:f>'Store-wise'!Y13:AD13</xm:f>
              <xm:sqref>AH13</xm:sqref>
            </x14:sparkline>
            <x14:sparkline>
              <xm:f>'Store-wise'!Y14:AD14</xm:f>
              <xm:sqref>AH14</xm:sqref>
            </x14:sparkline>
            <x14:sparkline>
              <xm:f>'Store-wise'!Y15:AD15</xm:f>
              <xm:sqref>AH15</xm:sqref>
            </x14:sparkline>
            <x14:sparkline>
              <xm:f>'Store-wise'!Y16:AD16</xm:f>
              <xm:sqref>AH16</xm:sqref>
            </x14:sparkline>
            <x14:sparkline>
              <xm:f>'Store-wise'!Y17:AD17</xm:f>
              <xm:sqref>AH17</xm:sqref>
            </x14:sparkline>
            <x14:sparkline>
              <xm:f>'Store-wise'!Y18:AD18</xm:f>
              <xm:sqref>AH18</xm:sqref>
            </x14:sparkline>
            <x14:sparkline>
              <xm:f>'Store-wise'!Y19:AD19</xm:f>
              <xm:sqref>AH19</xm:sqref>
            </x14:sparkline>
            <x14:sparkline>
              <xm:f>'Store-wise'!Y20:AD20</xm:f>
              <xm:sqref>AH20</xm:sqref>
            </x14:sparkline>
            <x14:sparkline>
              <xm:f>'Store-wise'!Y21:AD21</xm:f>
              <xm:sqref>AH21</xm:sqref>
            </x14:sparkline>
            <x14:sparkline>
              <xm:f>'Store-wise'!Y22:AD22</xm:f>
              <xm:sqref>AH22</xm:sqref>
            </x14:sparkline>
            <x14:sparkline>
              <xm:f>'Store-wise'!Y23:AD23</xm:f>
              <xm:sqref>AH23</xm:sqref>
            </x14:sparkline>
            <x14:sparkline>
              <xm:f>'Store-wise'!Y24:AD24</xm:f>
              <xm:sqref>AH24</xm:sqref>
            </x14:sparkline>
            <x14:sparkline>
              <xm:f>'Store-wise'!Y25:AD25</xm:f>
              <xm:sqref>AH25</xm:sqref>
            </x14:sparkline>
            <x14:sparkline>
              <xm:f>'Store-wise'!Y26:AD26</xm:f>
              <xm:sqref>AH26</xm:sqref>
            </x14:sparkline>
            <x14:sparkline>
              <xm:f>'Store-wise'!Y27:AD27</xm:f>
              <xm:sqref>AH27</xm:sqref>
            </x14:sparkline>
            <x14:sparkline>
              <xm:f>'Store-wise'!Y28:AD28</xm:f>
              <xm:sqref>AH28</xm:sqref>
            </x14:sparkline>
            <x14:sparkline>
              <xm:f>'Store-wise'!Y29:AD29</xm:f>
              <xm:sqref>AH29</xm:sqref>
            </x14:sparkline>
            <x14:sparkline>
              <xm:f>'Store-wise'!Y30:AD30</xm:f>
              <xm:sqref>AH30</xm:sqref>
            </x14:sparkline>
            <x14:sparkline>
              <xm:f>'Store-wise'!Y31:AD31</xm:f>
              <xm:sqref>AH31</xm:sqref>
            </x14:sparkline>
            <x14:sparkline>
              <xm:f>'Store-wise'!Y32:AD32</xm:f>
              <xm:sqref>AH32</xm:sqref>
            </x14:sparkline>
            <x14:sparkline>
              <xm:f>'Store-wise'!Y33:AD33</xm:f>
              <xm:sqref>AH33</xm:sqref>
            </x14:sparkline>
            <x14:sparkline>
              <xm:f>'Store-wise'!Y34:AD34</xm:f>
              <xm:sqref>AH34</xm:sqref>
            </x14:sparkline>
            <x14:sparkline>
              <xm:f>'Store-wise'!Y35:AD35</xm:f>
              <xm:sqref>AH35</xm:sqref>
            </x14:sparkline>
            <x14:sparkline>
              <xm:f>'Store-wise'!Y36:AD36</xm:f>
              <xm:sqref>AH36</xm:sqref>
            </x14:sparkline>
            <x14:sparkline>
              <xm:f>'Store-wise'!Y37:AD37</xm:f>
              <xm:sqref>AH37</xm:sqref>
            </x14:sparkline>
            <x14:sparkline>
              <xm:f>'Store-wise'!Y38:AD38</xm:f>
              <xm:sqref>AH38</xm:sqref>
            </x14:sparkline>
            <x14:sparkline>
              <xm:f>'Store-wise'!Y39:AD39</xm:f>
              <xm:sqref>AH39</xm:sqref>
            </x14:sparkline>
            <x14:sparkline>
              <xm:f>'Store-wise'!Y40:AD40</xm:f>
              <xm:sqref>AH40</xm:sqref>
            </x14:sparkline>
            <x14:sparkline>
              <xm:f>'Store-wise'!Y41:AD41</xm:f>
              <xm:sqref>AH41</xm:sqref>
            </x14:sparkline>
            <x14:sparkline>
              <xm:f>'Store-wise'!Y42:AD42</xm:f>
              <xm:sqref>AH42</xm:sqref>
            </x14:sparkline>
            <x14:sparkline>
              <xm:f>'Store-wise'!Y43:AD43</xm:f>
              <xm:sqref>AH43</xm:sqref>
            </x14:sparkline>
            <x14:sparkline>
              <xm:f>'Store-wise'!Y44:AD44</xm:f>
              <xm:sqref>AH44</xm:sqref>
            </x14:sparkline>
            <x14:sparkline>
              <xm:f>'Store-wise'!Y45:AD45</xm:f>
              <xm:sqref>AH45</xm:sqref>
            </x14:sparkline>
            <x14:sparkline>
              <xm:f>'Store-wise'!Y46:AD46</xm:f>
              <xm:sqref>AH46</xm:sqref>
            </x14:sparkline>
            <x14:sparkline>
              <xm:f>'Store-wise'!Y47:AD47</xm:f>
              <xm:sqref>AH47</xm:sqref>
            </x14:sparkline>
            <x14:sparkline>
              <xm:f>'Store-wise'!Y48:AD48</xm:f>
              <xm:sqref>AH48</xm:sqref>
            </x14:sparkline>
            <x14:sparkline>
              <xm:f>'Store-wise'!Y49:AD49</xm:f>
              <xm:sqref>AH49</xm:sqref>
            </x14:sparkline>
            <x14:sparkline>
              <xm:f>'Store-wise'!Y50:AD50</xm:f>
              <xm:sqref>AH50</xm:sqref>
            </x14:sparkline>
            <x14:sparkline>
              <xm:f>'Store-wise'!Y51:AD51</xm:f>
              <xm:sqref>AH51</xm:sqref>
            </x14:sparkline>
            <x14:sparkline>
              <xm:f>'Store-wise'!Y52:AD52</xm:f>
              <xm:sqref>AH52</xm:sqref>
            </x14:sparkline>
            <x14:sparkline>
              <xm:f>'Store-wise'!Y53:AD53</xm:f>
              <xm:sqref>AH53</xm:sqref>
            </x14:sparkline>
            <x14:sparkline>
              <xm:f>'Store-wise'!Y54:AD54</xm:f>
              <xm:sqref>AH54</xm:sqref>
            </x14:sparkline>
            <x14:sparkline>
              <xm:f>'Store-wise'!Y55:AD55</xm:f>
              <xm:sqref>AH55</xm:sqref>
            </x14:sparkline>
            <x14:sparkline>
              <xm:f>'Store-wise'!Y56:AD56</xm:f>
              <xm:sqref>AH56</xm:sqref>
            </x14:sparkline>
            <x14:sparkline>
              <xm:f>'Store-wise'!Y57:AD57</xm:f>
              <xm:sqref>AH57</xm:sqref>
            </x14:sparkline>
            <x14:sparkline>
              <xm:f>'Store-wise'!Y58:AD58</xm:f>
              <xm:sqref>AH58</xm:sqref>
            </x14:sparkline>
            <x14:sparkline>
              <xm:f>'Store-wise'!Y59:AD59</xm:f>
              <xm:sqref>AH59</xm:sqref>
            </x14:sparkline>
            <x14:sparkline>
              <xm:f>'Store-wise'!Y60:AD60</xm:f>
              <xm:sqref>AH60</xm:sqref>
            </x14:sparkline>
            <x14:sparkline>
              <xm:f>'Store-wise'!Y61:AD61</xm:f>
              <xm:sqref>AH61</xm:sqref>
            </x14:sparkline>
            <x14:sparkline>
              <xm:f>'Store-wise'!Y62:AD62</xm:f>
              <xm:sqref>AH62</xm:sqref>
            </x14:sparkline>
            <x14:sparkline>
              <xm:f>'Store-wise'!Y63:AD63</xm:f>
              <xm:sqref>AH63</xm:sqref>
            </x14:sparkline>
            <x14:sparkline>
              <xm:f>'Store-wise'!Y64:AD64</xm:f>
              <xm:sqref>AH64</xm:sqref>
            </x14:sparkline>
            <x14:sparkline>
              <xm:f>'Store-wise'!Y65:AD65</xm:f>
              <xm:sqref>AH65</xm:sqref>
            </x14:sparkline>
            <x14:sparkline>
              <xm:f>'Store-wise'!Y66:AD66</xm:f>
              <xm:sqref>AH66</xm:sqref>
            </x14:sparkline>
            <x14:sparkline>
              <xm:f>'Store-wise'!Y67:AD67</xm:f>
              <xm:sqref>AH67</xm:sqref>
            </x14:sparkline>
            <x14:sparkline>
              <xm:f>'Store-wise'!Y68:AD68</xm:f>
              <xm:sqref>AH68</xm:sqref>
            </x14:sparkline>
            <x14:sparkline>
              <xm:f>'Store-wise'!Y69:AD69</xm:f>
              <xm:sqref>AH69</xm:sqref>
            </x14:sparkline>
            <x14:sparkline>
              <xm:f>'Store-wise'!Y70:AD70</xm:f>
              <xm:sqref>AH70</xm:sqref>
            </x14:sparkline>
            <x14:sparkline>
              <xm:f>'Store-wise'!Y71:AD71</xm:f>
              <xm:sqref>AH71</xm:sqref>
            </x14:sparkline>
            <x14:sparkline>
              <xm:f>'Store-wise'!Y72:AD72</xm:f>
              <xm:sqref>AH72</xm:sqref>
            </x14:sparkline>
            <x14:sparkline>
              <xm:f>'Store-wise'!Y73:AD73</xm:f>
              <xm:sqref>AH73</xm:sqref>
            </x14:sparkline>
            <x14:sparkline>
              <xm:f>'Store-wise'!Y74:AD74</xm:f>
              <xm:sqref>AH74</xm:sqref>
            </x14:sparkline>
            <x14:sparkline>
              <xm:f>'Store-wise'!Y75:AD75</xm:f>
              <xm:sqref>AH75</xm:sqref>
            </x14:sparkline>
            <x14:sparkline>
              <xm:f>'Store-wise'!Y76:AD76</xm:f>
              <xm:sqref>AH76</xm:sqref>
            </x14:sparkline>
            <x14:sparkline>
              <xm:f>'Store-wise'!Y77:AD77</xm:f>
              <xm:sqref>AH77</xm:sqref>
            </x14:sparkline>
            <x14:sparkline>
              <xm:f>'Store-wise'!Y78:AD78</xm:f>
              <xm:sqref>AH78</xm:sqref>
            </x14:sparkline>
            <x14:sparkline>
              <xm:f>'Store-wise'!Y79:AD79</xm:f>
              <xm:sqref>AH79</xm:sqref>
            </x14:sparkline>
            <x14:sparkline>
              <xm:f>'Store-wise'!Y80:AD80</xm:f>
              <xm:sqref>AH80</xm:sqref>
            </x14:sparkline>
            <x14:sparkline>
              <xm:f>'Store-wise'!Y81:AD81</xm:f>
              <xm:sqref>AH81</xm:sqref>
            </x14:sparkline>
            <x14:sparkline>
              <xm:f>'Store-wise'!Y82:AD82</xm:f>
              <xm:sqref>AH82</xm:sqref>
            </x14:sparkline>
            <x14:sparkline>
              <xm:f>'Store-wise'!Y83:AD83</xm:f>
              <xm:sqref>AH83</xm:sqref>
            </x14:sparkline>
            <x14:sparkline>
              <xm:f>'Store-wise'!Y84:AD84</xm:f>
              <xm:sqref>AH84</xm:sqref>
            </x14:sparkline>
            <x14:sparkline>
              <xm:f>'Store-wise'!Y85:AD85</xm:f>
              <xm:sqref>AH85</xm:sqref>
            </x14:sparkline>
            <x14:sparkline>
              <xm:f>'Store-wise'!Y86:AD86</xm:f>
              <xm:sqref>AH86</xm:sqref>
            </x14:sparkline>
            <x14:sparkline>
              <xm:f>'Store-wise'!Y87:AD87</xm:f>
              <xm:sqref>AH87</xm:sqref>
            </x14:sparkline>
            <x14:sparkline>
              <xm:f>'Store-wise'!Y88:AD88</xm:f>
              <xm:sqref>AH88</xm:sqref>
            </x14:sparkline>
            <x14:sparkline>
              <xm:f>'Store-wise'!Y89:AD89</xm:f>
              <xm:sqref>AH89</xm:sqref>
            </x14:sparkline>
            <x14:sparkline>
              <xm:f>'Store-wise'!Y90:AD90</xm:f>
              <xm:sqref>AH90</xm:sqref>
            </x14:sparkline>
            <x14:sparkline>
              <xm:f>'Store-wise'!Y91:AD91</xm:f>
              <xm:sqref>AH91</xm:sqref>
            </x14:sparkline>
            <x14:sparkline>
              <xm:f>'Store-wise'!Y92:AD92</xm:f>
              <xm:sqref>AH92</xm:sqref>
            </x14:sparkline>
            <x14:sparkline>
              <xm:f>'Store-wise'!Y93:AD93</xm:f>
              <xm:sqref>AH93</xm:sqref>
            </x14:sparkline>
            <x14:sparkline>
              <xm:f>'Store-wise'!Y94:AD94</xm:f>
              <xm:sqref>AH94</xm:sqref>
            </x14:sparkline>
            <x14:sparkline>
              <xm:f>'Store-wise'!Y95:AD95</xm:f>
              <xm:sqref>AH95</xm:sqref>
            </x14:sparkline>
            <x14:sparkline>
              <xm:f>'Store-wise'!Y96:AD96</xm:f>
              <xm:sqref>AH96</xm:sqref>
            </x14:sparkline>
            <x14:sparkline>
              <xm:f>'Store-wise'!Y97:AD97</xm:f>
              <xm:sqref>AH97</xm:sqref>
            </x14:sparkline>
            <x14:sparkline>
              <xm:f>'Store-wise'!Y98:AD98</xm:f>
              <xm:sqref>AH98</xm:sqref>
            </x14:sparkline>
            <x14:sparkline>
              <xm:f>'Store-wise'!Y99:AD99</xm:f>
              <xm:sqref>AH99</xm:sqref>
            </x14:sparkline>
            <x14:sparkline>
              <xm:f>'Store-wise'!Y100:AD100</xm:f>
              <xm:sqref>AH100</xm:sqref>
            </x14:sparkline>
            <x14:sparkline>
              <xm:f>'Store-wise'!Y101:AD101</xm:f>
              <xm:sqref>AH101</xm:sqref>
            </x14:sparkline>
            <x14:sparkline>
              <xm:f>'Store-wise'!Y102:AD102</xm:f>
              <xm:sqref>AH102</xm:sqref>
            </x14:sparkline>
            <x14:sparkline>
              <xm:f>'Store-wise'!Y103:AD103</xm:f>
              <xm:sqref>AH103</xm:sqref>
            </x14:sparkline>
            <x14:sparkline>
              <xm:f>'Store-wise'!Y104:AD104</xm:f>
              <xm:sqref>AH104</xm:sqref>
            </x14:sparkline>
            <x14:sparkline>
              <xm:f>'Store-wise'!Y105:AD105</xm:f>
              <xm:sqref>AH105</xm:sqref>
            </x14:sparkline>
            <x14:sparkline>
              <xm:f>'Store-wise'!Y106:AD106</xm:f>
              <xm:sqref>AH106</xm:sqref>
            </x14:sparkline>
            <x14:sparkline>
              <xm:f>'Store-wise'!Y107:AD107</xm:f>
              <xm:sqref>AH107</xm:sqref>
            </x14:sparkline>
            <x14:sparkline>
              <xm:f>'Store-wise'!Y108:AD108</xm:f>
              <xm:sqref>AH108</xm:sqref>
            </x14:sparkline>
            <x14:sparkline>
              <xm:f>'Store-wise'!Y109:AD109</xm:f>
              <xm:sqref>AH109</xm:sqref>
            </x14:sparkline>
            <x14:sparkline>
              <xm:f>'Store-wise'!Y110:AD110</xm:f>
              <xm:sqref>AH110</xm:sqref>
            </x14:sparkline>
            <x14:sparkline>
              <xm:f>'Store-wise'!Y111:AD111</xm:f>
              <xm:sqref>AH111</xm:sqref>
            </x14:sparkline>
            <x14:sparkline>
              <xm:f>'Store-wise'!Y112:AD112</xm:f>
              <xm:sqref>AH112</xm:sqref>
            </x14:sparkline>
            <x14:sparkline>
              <xm:f>'Store-wise'!Y113:AD113</xm:f>
              <xm:sqref>AH113</xm:sqref>
            </x14:sparkline>
            <x14:sparkline>
              <xm:f>'Store-wise'!Y114:AD114</xm:f>
              <xm:sqref>AH114</xm:sqref>
            </x14:sparkline>
            <x14:sparkline>
              <xm:f>'Store-wise'!Y115:AD115</xm:f>
              <xm:sqref>AH115</xm:sqref>
            </x14:sparkline>
            <x14:sparkline>
              <xm:f>'Store-wise'!Y116:AD116</xm:f>
              <xm:sqref>AH116</xm:sqref>
            </x14:sparkline>
            <x14:sparkline>
              <xm:f>'Store-wise'!Y117:AD117</xm:f>
              <xm:sqref>AH117</xm:sqref>
            </x14:sparkline>
            <x14:sparkline>
              <xm:f>'Store-wise'!Y118:AD118</xm:f>
              <xm:sqref>AH118</xm:sqref>
            </x14:sparkline>
            <x14:sparkline>
              <xm:f>'Store-wise'!Y119:AD119</xm:f>
              <xm:sqref>AH119</xm:sqref>
            </x14:sparkline>
            <x14:sparkline>
              <xm:f>'Store-wise'!Y120:AD120</xm:f>
              <xm:sqref>AH120</xm:sqref>
            </x14:sparkline>
            <x14:sparkline>
              <xm:f>'Store-wise'!Y121:AD121</xm:f>
              <xm:sqref>AH121</xm:sqref>
            </x14:sparkline>
            <x14:sparkline>
              <xm:f>'Store-wise'!Y122:AD122</xm:f>
              <xm:sqref>AH122</xm:sqref>
            </x14:sparkline>
            <x14:sparkline>
              <xm:f>'Store-wise'!Y123:AD123</xm:f>
              <xm:sqref>AH123</xm:sqref>
            </x14:sparkline>
            <x14:sparkline>
              <xm:f>'Store-wise'!Y124:AD124</xm:f>
              <xm:sqref>AH124</xm:sqref>
            </x14:sparkline>
            <x14:sparkline>
              <xm:f>'Store-wise'!Y125:AD125</xm:f>
              <xm:sqref>AH125</xm:sqref>
            </x14:sparkline>
            <x14:sparkline>
              <xm:f>'Store-wise'!Y126:AD126</xm:f>
              <xm:sqref>AH126</xm:sqref>
            </x14:sparkline>
            <x14:sparkline>
              <xm:f>'Store-wise'!Y127:AD127</xm:f>
              <xm:sqref>AH127</xm:sqref>
            </x14:sparkline>
            <x14:sparkline>
              <xm:f>'Store-wise'!Y128:AD128</xm:f>
              <xm:sqref>AH128</xm:sqref>
            </x14:sparkline>
            <x14:sparkline>
              <xm:f>'Store-wise'!Y129:AD129</xm:f>
              <xm:sqref>AH129</xm:sqref>
            </x14:sparkline>
            <x14:sparkline>
              <xm:f>'Store-wise'!Y130:AD130</xm:f>
              <xm:sqref>AH130</xm:sqref>
            </x14:sparkline>
            <x14:sparkline>
              <xm:f>'Store-wise'!Y131:AD131</xm:f>
              <xm:sqref>AH131</xm:sqref>
            </x14:sparkline>
            <x14:sparkline>
              <xm:f>'Store-wise'!Y132:AD132</xm:f>
              <xm:sqref>AH132</xm:sqref>
            </x14:sparkline>
            <x14:sparkline>
              <xm:f>'Store-wise'!Y133:AD133</xm:f>
              <xm:sqref>AH133</xm:sqref>
            </x14:sparkline>
            <x14:sparkline>
              <xm:f>'Store-wise'!Y134:AD134</xm:f>
              <xm:sqref>AH134</xm:sqref>
            </x14:sparkline>
            <x14:sparkline>
              <xm:f>'Store-wise'!Y135:AD135</xm:f>
              <xm:sqref>AH135</xm:sqref>
            </x14:sparkline>
            <x14:sparkline>
              <xm:f>'Store-wise'!Y136:AD136</xm:f>
              <xm:sqref>AH136</xm:sqref>
            </x14:sparkline>
            <x14:sparkline>
              <xm:f>'Store-wise'!Y137:AD137</xm:f>
              <xm:sqref>AH137</xm:sqref>
            </x14:sparkline>
            <x14:sparkline>
              <xm:f>'Store-wise'!Y138:AD138</xm:f>
              <xm:sqref>AH138</xm:sqref>
            </x14:sparkline>
            <x14:sparkline>
              <xm:f>'Store-wise'!Y139:AD139</xm:f>
              <xm:sqref>AH139</xm:sqref>
            </x14:sparkline>
            <x14:sparkline>
              <xm:f>'Store-wise'!Y140:AD140</xm:f>
              <xm:sqref>AH140</xm:sqref>
            </x14:sparkline>
            <x14:sparkline>
              <xm:f>'Store-wise'!Y141:AD141</xm:f>
              <xm:sqref>AH141</xm:sqref>
            </x14:sparkline>
            <x14:sparkline>
              <xm:f>'Store-wise'!Y142:AD142</xm:f>
              <xm:sqref>AH142</xm:sqref>
            </x14:sparkline>
            <x14:sparkline>
              <xm:f>'Store-wise'!Y143:AD143</xm:f>
              <xm:sqref>AH143</xm:sqref>
            </x14:sparkline>
            <x14:sparkline>
              <xm:f>'Store-wise'!Y144:AD144</xm:f>
              <xm:sqref>AH144</xm:sqref>
            </x14:sparkline>
            <x14:sparkline>
              <xm:f>'Store-wise'!Y145:AD145</xm:f>
              <xm:sqref>AH145</xm:sqref>
            </x14:sparkline>
            <x14:sparkline>
              <xm:f>'Store-wise'!Y146:AD146</xm:f>
              <xm:sqref>AH146</xm:sqref>
            </x14:sparkline>
            <x14:sparkline>
              <xm:f>'Store-wise'!Y147:AD147</xm:f>
              <xm:sqref>AH147</xm:sqref>
            </x14:sparkline>
            <x14:sparkline>
              <xm:f>'Store-wise'!Y148:AD148</xm:f>
              <xm:sqref>AH148</xm:sqref>
            </x14:sparkline>
            <x14:sparkline>
              <xm:f>'Store-wise'!Y149:AD149</xm:f>
              <xm:sqref>AH149</xm:sqref>
            </x14:sparkline>
            <x14:sparkline>
              <xm:f>'Store-wise'!Y150:AD150</xm:f>
              <xm:sqref>AH150</xm:sqref>
            </x14:sparkline>
            <x14:sparkline>
              <xm:f>'Store-wise'!Y151:AD151</xm:f>
              <xm:sqref>AH151</xm:sqref>
            </x14:sparkline>
            <x14:sparkline>
              <xm:f>'Store-wise'!Y152:AD152</xm:f>
              <xm:sqref>AH152</xm:sqref>
            </x14:sparkline>
            <x14:sparkline>
              <xm:f>'Store-wise'!Y153:AD153</xm:f>
              <xm:sqref>AH153</xm:sqref>
            </x14:sparkline>
            <x14:sparkline>
              <xm:f>'Store-wise'!Y154:AD154</xm:f>
              <xm:sqref>AH154</xm:sqref>
            </x14:sparkline>
            <x14:sparkline>
              <xm:f>'Store-wise'!Y155:AD155</xm:f>
              <xm:sqref>AH155</xm:sqref>
            </x14:sparkline>
            <x14:sparkline>
              <xm:f>'Store-wise'!Y156:AD156</xm:f>
              <xm:sqref>AH156</xm:sqref>
            </x14:sparkline>
            <x14:sparkline>
              <xm:f>'Store-wise'!Y157:AD157</xm:f>
              <xm:sqref>AH157</xm:sqref>
            </x14:sparkline>
            <x14:sparkline>
              <xm:f>'Store-wise'!Y158:AD158</xm:f>
              <xm:sqref>AH158</xm:sqref>
            </x14:sparkline>
            <x14:sparkline>
              <xm:f>'Store-wise'!Y159:AD159</xm:f>
              <xm:sqref>AH159</xm:sqref>
            </x14:sparkline>
            <x14:sparkline>
              <xm:f>'Store-wise'!Y160:AD160</xm:f>
              <xm:sqref>AH160</xm:sqref>
            </x14:sparkline>
            <x14:sparkline>
              <xm:f>'Store-wise'!Y161:AD161</xm:f>
              <xm:sqref>AH161</xm:sqref>
            </x14:sparkline>
            <x14:sparkline>
              <xm:f>'Store-wise'!Y162:AD162</xm:f>
              <xm:sqref>AH162</xm:sqref>
            </x14:sparkline>
            <x14:sparkline>
              <xm:f>'Store-wise'!Y163:AD163</xm:f>
              <xm:sqref>AH163</xm:sqref>
            </x14:sparkline>
            <x14:sparkline>
              <xm:f>'Store-wise'!Y164:AD164</xm:f>
              <xm:sqref>AH164</xm:sqref>
            </x14:sparkline>
            <x14:sparkline>
              <xm:f>'Store-wise'!Y165:AD165</xm:f>
              <xm:sqref>AH165</xm:sqref>
            </x14:sparkline>
            <x14:sparkline>
              <xm:f>'Store-wise'!Y166:AD166</xm:f>
              <xm:sqref>AH166</xm:sqref>
            </x14:sparkline>
            <x14:sparkline>
              <xm:f>'Store-wise'!Y167:AD167</xm:f>
              <xm:sqref>AH167</xm:sqref>
            </x14:sparkline>
            <x14:sparkline>
              <xm:f>'Store-wise'!Y168:AD168</xm:f>
              <xm:sqref>AH168</xm:sqref>
            </x14:sparkline>
            <x14:sparkline>
              <xm:f>'Store-wise'!Y169:AD169</xm:f>
              <xm:sqref>AH169</xm:sqref>
            </x14:sparkline>
            <x14:sparkline>
              <xm:f>'Store-wise'!Y170:AD170</xm:f>
              <xm:sqref>AH170</xm:sqref>
            </x14:sparkline>
            <x14:sparkline>
              <xm:f>'Store-wise'!Y171:AD171</xm:f>
              <xm:sqref>AH171</xm:sqref>
            </x14:sparkline>
            <x14:sparkline>
              <xm:f>'Store-wise'!Y172:AD172</xm:f>
              <xm:sqref>AH172</xm:sqref>
            </x14:sparkline>
            <x14:sparkline>
              <xm:f>'Store-wise'!Y173:AD173</xm:f>
              <xm:sqref>AH173</xm:sqref>
            </x14:sparkline>
            <x14:sparkline>
              <xm:f>'Store-wise'!Y174:AD174</xm:f>
              <xm:sqref>AH174</xm:sqref>
            </x14:sparkline>
            <x14:sparkline>
              <xm:f>'Store-wise'!Y175:AD175</xm:f>
              <xm:sqref>AH175</xm:sqref>
            </x14:sparkline>
            <x14:sparkline>
              <xm:f>'Store-wise'!Y176:AD176</xm:f>
              <xm:sqref>AH176</xm:sqref>
            </x14:sparkline>
            <x14:sparkline>
              <xm:f>'Store-wise'!Y177:AD177</xm:f>
              <xm:sqref>AH177</xm:sqref>
            </x14:sparkline>
            <x14:sparkline>
              <xm:f>'Store-wise'!Y178:AD178</xm:f>
              <xm:sqref>AH178</xm:sqref>
            </x14:sparkline>
            <x14:sparkline>
              <xm:f>'Store-wise'!Y179:AD179</xm:f>
              <xm:sqref>AH179</xm:sqref>
            </x14:sparkline>
            <x14:sparkline>
              <xm:f>'Store-wise'!Y180:AD180</xm:f>
              <xm:sqref>AH180</xm:sqref>
            </x14:sparkline>
            <x14:sparkline>
              <xm:f>'Store-wise'!Y181:AD181</xm:f>
              <xm:sqref>AH181</xm:sqref>
            </x14:sparkline>
            <x14:sparkline>
              <xm:f>'Store-wise'!Y182:AD182</xm:f>
              <xm:sqref>AH182</xm:sqref>
            </x14:sparkline>
            <x14:sparkline>
              <xm:f>'Store-wise'!Y183:AD183</xm:f>
              <xm:sqref>AH183</xm:sqref>
            </x14:sparkline>
            <x14:sparkline>
              <xm:f>'Store-wise'!Y184:AD184</xm:f>
              <xm:sqref>AH184</xm:sqref>
            </x14:sparkline>
            <x14:sparkline>
              <xm:f>'Store-wise'!Y185:AD185</xm:f>
              <xm:sqref>AH185</xm:sqref>
            </x14:sparkline>
            <x14:sparkline>
              <xm:f>'Store-wise'!Y186:AD186</xm:f>
              <xm:sqref>AH186</xm:sqref>
            </x14:sparkline>
            <x14:sparkline>
              <xm:f>'Store-wise'!Y187:AD187</xm:f>
              <xm:sqref>AH187</xm:sqref>
            </x14:sparkline>
            <x14:sparkline>
              <xm:f>'Store-wise'!Y188:AD188</xm:f>
              <xm:sqref>AH188</xm:sqref>
            </x14:sparkline>
            <x14:sparkline>
              <xm:f>'Store-wise'!Y189:AD189</xm:f>
              <xm:sqref>AH189</xm:sqref>
            </x14:sparkline>
            <x14:sparkline>
              <xm:f>'Store-wise'!Y190:AD190</xm:f>
              <xm:sqref>AH190</xm:sqref>
            </x14:sparkline>
            <x14:sparkline>
              <xm:f>'Store-wise'!Y191:AD191</xm:f>
              <xm:sqref>AH191</xm:sqref>
            </x14:sparkline>
            <x14:sparkline>
              <xm:f>'Store-wise'!Y192:AD192</xm:f>
              <xm:sqref>AH192</xm:sqref>
            </x14:sparkline>
            <x14:sparkline>
              <xm:f>'Store-wise'!Y193:AD193</xm:f>
              <xm:sqref>AH193</xm:sqref>
            </x14:sparkline>
            <x14:sparkline>
              <xm:f>'Store-wise'!Y194:AD194</xm:f>
              <xm:sqref>AH194</xm:sqref>
            </x14:sparkline>
            <x14:sparkline>
              <xm:f>'Store-wise'!Y195:AD195</xm:f>
              <xm:sqref>AH195</xm:sqref>
            </x14:sparkline>
            <x14:sparkline>
              <xm:f>'Store-wise'!Y196:AD196</xm:f>
              <xm:sqref>AH196</xm:sqref>
            </x14:sparkline>
            <x14:sparkline>
              <xm:f>'Store-wise'!Y197:AD197</xm:f>
              <xm:sqref>AH197</xm:sqref>
            </x14:sparkline>
            <x14:sparkline>
              <xm:f>'Store-wise'!Y198:AD198</xm:f>
              <xm:sqref>AH198</xm:sqref>
            </x14:sparkline>
            <x14:sparkline>
              <xm:f>'Store-wise'!Y199:AD199</xm:f>
              <xm:sqref>AH199</xm:sqref>
            </x14:sparkline>
            <x14:sparkline>
              <xm:f>'Store-wise'!Y200:AD200</xm:f>
              <xm:sqref>AH200</xm:sqref>
            </x14:sparkline>
            <x14:sparkline>
              <xm:f>'Store-wise'!Y201:AD201</xm:f>
              <xm:sqref>AH201</xm:sqref>
            </x14:sparkline>
            <x14:sparkline>
              <xm:f>'Store-wise'!Y202:AD202</xm:f>
              <xm:sqref>AH202</xm:sqref>
            </x14:sparkline>
            <x14:sparkline>
              <xm:f>'Store-wise'!Y203:AD203</xm:f>
              <xm:sqref>AH203</xm:sqref>
            </x14:sparkline>
            <x14:sparkline>
              <xm:f>'Store-wise'!Y204:AD204</xm:f>
              <xm:sqref>AH204</xm:sqref>
            </x14:sparkline>
            <x14:sparkline>
              <xm:f>'Store-wise'!Y205:AD205</xm:f>
              <xm:sqref>AH205</xm:sqref>
            </x14:sparkline>
            <x14:sparkline>
              <xm:f>'Store-wise'!Y206:AD206</xm:f>
              <xm:sqref>AH206</xm:sqref>
            </x14:sparkline>
            <x14:sparkline>
              <xm:f>'Store-wise'!Y207:AD207</xm:f>
              <xm:sqref>AH207</xm:sqref>
            </x14:sparkline>
            <x14:sparkline>
              <xm:f>'Store-wise'!Y208:AD208</xm:f>
              <xm:sqref>AH208</xm:sqref>
            </x14:sparkline>
            <x14:sparkline>
              <xm:f>'Store-wise'!Y209:AD209</xm:f>
              <xm:sqref>AH209</xm:sqref>
            </x14:sparkline>
            <x14:sparkline>
              <xm:f>'Store-wise'!Y210:AD210</xm:f>
              <xm:sqref>AH210</xm:sqref>
            </x14:sparkline>
            <x14:sparkline>
              <xm:f>'Store-wise'!Y211:AD211</xm:f>
              <xm:sqref>AH211</xm:sqref>
            </x14:sparkline>
            <x14:sparkline>
              <xm:f>'Store-wise'!Y212:AD212</xm:f>
              <xm:sqref>AH212</xm:sqref>
            </x14:sparkline>
            <x14:sparkline>
              <xm:f>'Store-wise'!Y213:AD213</xm:f>
              <xm:sqref>AH213</xm:sqref>
            </x14:sparkline>
            <x14:sparkline>
              <xm:f>'Store-wise'!Y214:AD214</xm:f>
              <xm:sqref>AH214</xm:sqref>
            </x14:sparkline>
            <x14:sparkline>
              <xm:f>'Store-wise'!Y215:AD215</xm:f>
              <xm:sqref>AH215</xm:sqref>
            </x14:sparkline>
            <x14:sparkline>
              <xm:f>'Store-wise'!Y216:AD216</xm:f>
              <xm:sqref>AH216</xm:sqref>
            </x14:sparkline>
            <x14:sparkline>
              <xm:f>'Store-wise'!Y217:AD217</xm:f>
              <xm:sqref>AH217</xm:sqref>
            </x14:sparkline>
            <x14:sparkline>
              <xm:f>'Store-wise'!Y218:AD218</xm:f>
              <xm:sqref>AH218</xm:sqref>
            </x14:sparkline>
            <x14:sparkline>
              <xm:f>'Store-wise'!Y219:AD219</xm:f>
              <xm:sqref>AH219</xm:sqref>
            </x14:sparkline>
            <x14:sparkline>
              <xm:f>'Store-wise'!Y220:AD220</xm:f>
              <xm:sqref>AH220</xm:sqref>
            </x14:sparkline>
            <x14:sparkline>
              <xm:f>'Store-wise'!Y221:AD221</xm:f>
              <xm:sqref>AH221</xm:sqref>
            </x14:sparkline>
            <x14:sparkline>
              <xm:f>'Store-wise'!Y222:AD222</xm:f>
              <xm:sqref>AH222</xm:sqref>
            </x14:sparkline>
            <x14:sparkline>
              <xm:f>'Store-wise'!Y223:AD223</xm:f>
              <xm:sqref>AH223</xm:sqref>
            </x14:sparkline>
            <x14:sparkline>
              <xm:f>'Store-wise'!Y224:AD224</xm:f>
              <xm:sqref>AH224</xm:sqref>
            </x14:sparkline>
            <x14:sparkline>
              <xm:f>'Store-wise'!Y225:AD225</xm:f>
              <xm:sqref>AH225</xm:sqref>
            </x14:sparkline>
            <x14:sparkline>
              <xm:f>'Store-wise'!Y226:AD226</xm:f>
              <xm:sqref>AH226</xm:sqref>
            </x14:sparkline>
            <x14:sparkline>
              <xm:f>'Store-wise'!Y227:AD227</xm:f>
              <xm:sqref>AH227</xm:sqref>
            </x14:sparkline>
            <x14:sparkline>
              <xm:f>'Store-wise'!Y228:AD228</xm:f>
              <xm:sqref>AH228</xm:sqref>
            </x14:sparkline>
            <x14:sparkline>
              <xm:f>'Store-wise'!Y229:AD229</xm:f>
              <xm:sqref>AH229</xm:sqref>
            </x14:sparkline>
            <x14:sparkline>
              <xm:f>'Store-wise'!Y230:AD230</xm:f>
              <xm:sqref>AH230</xm:sqref>
            </x14:sparkline>
            <x14:sparkline>
              <xm:f>'Store-wise'!Y231:AD231</xm:f>
              <xm:sqref>AH231</xm:sqref>
            </x14:sparkline>
            <x14:sparkline>
              <xm:f>'Store-wise'!Y232:AD232</xm:f>
              <xm:sqref>AH232</xm:sqref>
            </x14:sparkline>
            <x14:sparkline>
              <xm:f>'Store-wise'!Y233:AD233</xm:f>
              <xm:sqref>AH233</xm:sqref>
            </x14:sparkline>
            <x14:sparkline>
              <xm:f>'Store-wise'!Y234:AD234</xm:f>
              <xm:sqref>AH234</xm:sqref>
            </x14:sparkline>
            <x14:sparkline>
              <xm:f>'Store-wise'!Y235:AD235</xm:f>
              <xm:sqref>AH235</xm:sqref>
            </x14:sparkline>
            <x14:sparkline>
              <xm:f>'Store-wise'!Y236:AD236</xm:f>
              <xm:sqref>AH236</xm:sqref>
            </x14:sparkline>
            <x14:sparkline>
              <xm:f>'Store-wise'!Y237:AD237</xm:f>
              <xm:sqref>AH237</xm:sqref>
            </x14:sparkline>
            <x14:sparkline>
              <xm:f>'Store-wise'!Y238:AD238</xm:f>
              <xm:sqref>AH238</xm:sqref>
            </x14:sparkline>
            <x14:sparkline>
              <xm:f>'Store-wise'!Y239:AD239</xm:f>
              <xm:sqref>AH239</xm:sqref>
            </x14:sparkline>
            <x14:sparkline>
              <xm:f>'Store-wise'!Y240:AD240</xm:f>
              <xm:sqref>AH240</xm:sqref>
            </x14:sparkline>
            <x14:sparkline>
              <xm:f>'Store-wise'!Y241:AD241</xm:f>
              <xm:sqref>AH241</xm:sqref>
            </x14:sparkline>
            <x14:sparkline>
              <xm:f>'Store-wise'!Y242:AD242</xm:f>
              <xm:sqref>AH242</xm:sqref>
            </x14:sparkline>
            <x14:sparkline>
              <xm:f>'Store-wise'!Y243:AD243</xm:f>
              <xm:sqref>AH243</xm:sqref>
            </x14:sparkline>
            <x14:sparkline>
              <xm:f>'Store-wise'!Y244:AD244</xm:f>
              <xm:sqref>AH244</xm:sqref>
            </x14:sparkline>
            <x14:sparkline>
              <xm:f>'Store-wise'!Y245:AD245</xm:f>
              <xm:sqref>AH245</xm:sqref>
            </x14:sparkline>
            <x14:sparkline>
              <xm:f>'Store-wise'!Y246:AD246</xm:f>
              <xm:sqref>AH246</xm:sqref>
            </x14:sparkline>
            <x14:sparkline>
              <xm:f>'Store-wise'!Y247:AD247</xm:f>
              <xm:sqref>AH247</xm:sqref>
            </x14:sparkline>
            <x14:sparkline>
              <xm:f>'Store-wise'!Y248:AD248</xm:f>
              <xm:sqref>AH248</xm:sqref>
            </x14:sparkline>
            <x14:sparkline>
              <xm:f>'Store-wise'!Y249:AD249</xm:f>
              <xm:sqref>AH249</xm:sqref>
            </x14:sparkline>
            <x14:sparkline>
              <xm:f>'Store-wise'!Y250:AD250</xm:f>
              <xm:sqref>AH250</xm:sqref>
            </x14:sparkline>
            <x14:sparkline>
              <xm:f>'Store-wise'!Y251:AD251</xm:f>
              <xm:sqref>AH251</xm:sqref>
            </x14:sparkline>
            <x14:sparkline>
              <xm:f>'Store-wise'!Y252:AD252</xm:f>
              <xm:sqref>AH252</xm:sqref>
            </x14:sparkline>
            <x14:sparkline>
              <xm:f>'Store-wise'!Y253:AD253</xm:f>
              <xm:sqref>AH253</xm:sqref>
            </x14:sparkline>
            <x14:sparkline>
              <xm:f>'Store-wise'!Y254:AD254</xm:f>
              <xm:sqref>AH254</xm:sqref>
            </x14:sparkline>
            <x14:sparkline>
              <xm:f>'Store-wise'!Y255:AD255</xm:f>
              <xm:sqref>AH255</xm:sqref>
            </x14:sparkline>
            <x14:sparkline>
              <xm:f>'Store-wise'!Y256:AD256</xm:f>
              <xm:sqref>AH256</xm:sqref>
            </x14:sparkline>
            <x14:sparkline>
              <xm:f>'Store-wise'!Y257:AD257</xm:f>
              <xm:sqref>AH257</xm:sqref>
            </x14:sparkline>
            <x14:sparkline>
              <xm:f>'Store-wise'!Y258:AD258</xm:f>
              <xm:sqref>AH258</xm:sqref>
            </x14:sparkline>
            <x14:sparkline>
              <xm:f>'Store-wise'!Y259:AD259</xm:f>
              <xm:sqref>AH259</xm:sqref>
            </x14:sparkline>
            <x14:sparkline>
              <xm:f>'Store-wise'!Y260:AD260</xm:f>
              <xm:sqref>AH260</xm:sqref>
            </x14:sparkline>
            <x14:sparkline>
              <xm:f>'Store-wise'!Y261:AD261</xm:f>
              <xm:sqref>AH261</xm:sqref>
            </x14:sparkline>
            <x14:sparkline>
              <xm:f>'Store-wise'!Y262:AD262</xm:f>
              <xm:sqref>AH262</xm:sqref>
            </x14:sparkline>
            <x14:sparkline>
              <xm:f>'Store-wise'!Y263:AD263</xm:f>
              <xm:sqref>AH263</xm:sqref>
            </x14:sparkline>
            <x14:sparkline>
              <xm:f>'Store-wise'!Y264:AD264</xm:f>
              <xm:sqref>AH264</xm:sqref>
            </x14:sparkline>
            <x14:sparkline>
              <xm:f>'Store-wise'!Y265:AD265</xm:f>
              <xm:sqref>AH265</xm:sqref>
            </x14:sparkline>
            <x14:sparkline>
              <xm:f>'Store-wise'!Y266:AD266</xm:f>
              <xm:sqref>AH266</xm:sqref>
            </x14:sparkline>
            <x14:sparkline>
              <xm:f>'Store-wise'!Y267:AD267</xm:f>
              <xm:sqref>AH267</xm:sqref>
            </x14:sparkline>
            <x14:sparkline>
              <xm:f>'Store-wise'!Y268:AD268</xm:f>
              <xm:sqref>AH268</xm:sqref>
            </x14:sparkline>
            <x14:sparkline>
              <xm:f>'Store-wise'!Y269:AD269</xm:f>
              <xm:sqref>AH269</xm:sqref>
            </x14:sparkline>
            <x14:sparkline>
              <xm:f>'Store-wise'!Y270:AD270</xm:f>
              <xm:sqref>AH270</xm:sqref>
            </x14:sparkline>
            <x14:sparkline>
              <xm:f>'Store-wise'!Y271:AD271</xm:f>
              <xm:sqref>AH271</xm:sqref>
            </x14:sparkline>
            <x14:sparkline>
              <xm:f>'Store-wise'!Y272:AD272</xm:f>
              <xm:sqref>AH272</xm:sqref>
            </x14:sparkline>
            <x14:sparkline>
              <xm:f>'Store-wise'!Y273:AD273</xm:f>
              <xm:sqref>AH273</xm:sqref>
            </x14:sparkline>
            <x14:sparkline>
              <xm:f>'Store-wise'!Y274:AD274</xm:f>
              <xm:sqref>AH274</xm:sqref>
            </x14:sparkline>
            <x14:sparkline>
              <xm:f>'Store-wise'!Y275:AD275</xm:f>
              <xm:sqref>AH275</xm:sqref>
            </x14:sparkline>
            <x14:sparkline>
              <xm:f>'Store-wise'!Y276:AD276</xm:f>
              <xm:sqref>AH276</xm:sqref>
            </x14:sparkline>
            <x14:sparkline>
              <xm:f>'Store-wise'!Y277:AD277</xm:f>
              <xm:sqref>AH277</xm:sqref>
            </x14:sparkline>
            <x14:sparkline>
              <xm:f>'Store-wise'!Y278:AD278</xm:f>
              <xm:sqref>AH278</xm:sqref>
            </x14:sparkline>
            <x14:sparkline>
              <xm:f>'Store-wise'!Y279:AD279</xm:f>
              <xm:sqref>AH279</xm:sqref>
            </x14:sparkline>
            <x14:sparkline>
              <xm:f>'Store-wise'!Y280:AD280</xm:f>
              <xm:sqref>AH280</xm:sqref>
            </x14:sparkline>
            <x14:sparkline>
              <xm:f>'Store-wise'!Y281:AD281</xm:f>
              <xm:sqref>AH281</xm:sqref>
            </x14:sparkline>
            <x14:sparkline>
              <xm:f>'Store-wise'!Y282:AD282</xm:f>
              <xm:sqref>AH282</xm:sqref>
            </x14:sparkline>
            <x14:sparkline>
              <xm:f>'Store-wise'!Y283:AD283</xm:f>
              <xm:sqref>AH283</xm:sqref>
            </x14:sparkline>
            <x14:sparkline>
              <xm:f>'Store-wise'!Y284:AD284</xm:f>
              <xm:sqref>AH284</xm:sqref>
            </x14:sparkline>
            <x14:sparkline>
              <xm:f>'Store-wise'!Y285:AD285</xm:f>
              <xm:sqref>AH285</xm:sqref>
            </x14:sparkline>
            <x14:sparkline>
              <xm:f>'Store-wise'!Y286:AD286</xm:f>
              <xm:sqref>AH286</xm:sqref>
            </x14:sparkline>
            <x14:sparkline>
              <xm:f>'Store-wise'!Y287:AD287</xm:f>
              <xm:sqref>AH287</xm:sqref>
            </x14:sparkline>
            <x14:sparkline>
              <xm:f>'Store-wise'!Y288:AD288</xm:f>
              <xm:sqref>AH288</xm:sqref>
            </x14:sparkline>
            <x14:sparkline>
              <xm:f>'Store-wise'!Y289:AD289</xm:f>
              <xm:sqref>AH289</xm:sqref>
            </x14:sparkline>
            <x14:sparkline>
              <xm:f>'Store-wise'!Y290:AD290</xm:f>
              <xm:sqref>AH290</xm:sqref>
            </x14:sparkline>
            <x14:sparkline>
              <xm:f>'Store-wise'!Y291:AD291</xm:f>
              <xm:sqref>AH291</xm:sqref>
            </x14:sparkline>
            <x14:sparkline>
              <xm:f>'Store-wise'!Y292:AD292</xm:f>
              <xm:sqref>AH292</xm:sqref>
            </x14:sparkline>
            <x14:sparkline>
              <xm:f>'Store-wise'!Y293:AD293</xm:f>
              <xm:sqref>AH293</xm:sqref>
            </x14:sparkline>
            <x14:sparkline>
              <xm:f>'Store-wise'!Y294:AD294</xm:f>
              <xm:sqref>AH294</xm:sqref>
            </x14:sparkline>
            <x14:sparkline>
              <xm:f>'Store-wise'!Y295:AD295</xm:f>
              <xm:sqref>AH295</xm:sqref>
            </x14:sparkline>
            <x14:sparkline>
              <xm:f>'Store-wise'!Y296:AD296</xm:f>
              <xm:sqref>AH296</xm:sqref>
            </x14:sparkline>
            <x14:sparkline>
              <xm:f>'Store-wise'!Y297:AD297</xm:f>
              <xm:sqref>AH297</xm:sqref>
            </x14:sparkline>
            <x14:sparkline>
              <xm:f>'Store-wise'!Y298:AD298</xm:f>
              <xm:sqref>AH298</xm:sqref>
            </x14:sparkline>
            <x14:sparkline>
              <xm:f>'Store-wise'!Y299:AD299</xm:f>
              <xm:sqref>AH299</xm:sqref>
            </x14:sparkline>
            <x14:sparkline>
              <xm:f>'Store-wise'!Y300:AD300</xm:f>
              <xm:sqref>AH300</xm:sqref>
            </x14:sparkline>
            <x14:sparkline>
              <xm:f>'Store-wise'!Y301:AD301</xm:f>
              <xm:sqref>AH301</xm:sqref>
            </x14:sparkline>
            <x14:sparkline>
              <xm:f>'Store-wise'!Y302:AD302</xm:f>
              <xm:sqref>AH302</xm:sqref>
            </x14:sparkline>
            <x14:sparkline>
              <xm:f>'Store-wise'!Y303:AD303</xm:f>
              <xm:sqref>AH303</xm:sqref>
            </x14:sparkline>
            <x14:sparkline>
              <xm:f>'Store-wise'!Y304:AD304</xm:f>
              <xm:sqref>AH304</xm:sqref>
            </x14:sparkline>
            <x14:sparkline>
              <xm:f>'Store-wise'!Y305:AD305</xm:f>
              <xm:sqref>AH305</xm:sqref>
            </x14:sparkline>
            <x14:sparkline>
              <xm:f>'Store-wise'!Y306:AD306</xm:f>
              <xm:sqref>AH306</xm:sqref>
            </x14:sparkline>
            <x14:sparkline>
              <xm:f>'Store-wise'!Y307:AD307</xm:f>
              <xm:sqref>AH307</xm:sqref>
            </x14:sparkline>
            <x14:sparkline>
              <xm:f>'Store-wise'!Y308:AD308</xm:f>
              <xm:sqref>AH308</xm:sqref>
            </x14:sparkline>
            <x14:sparkline>
              <xm:f>'Store-wise'!Y309:AD309</xm:f>
              <xm:sqref>AH309</xm:sqref>
            </x14:sparkline>
            <x14:sparkline>
              <xm:f>'Store-wise'!Y310:AD310</xm:f>
              <xm:sqref>AH310</xm:sqref>
            </x14:sparkline>
            <x14:sparkline>
              <xm:f>'Store-wise'!Y311:AD311</xm:f>
              <xm:sqref>AH311</xm:sqref>
            </x14:sparkline>
            <x14:sparkline>
              <xm:f>'Store-wise'!Y312:AD312</xm:f>
              <xm:sqref>AH312</xm:sqref>
            </x14:sparkline>
            <x14:sparkline>
              <xm:f>'Store-wise'!Y313:AD313</xm:f>
              <xm:sqref>AH313</xm:sqref>
            </x14:sparkline>
            <x14:sparkline>
              <xm:f>'Store-wise'!Y314:AD314</xm:f>
              <xm:sqref>AH314</xm:sqref>
            </x14:sparkline>
            <x14:sparkline>
              <xm:f>'Store-wise'!Y315:AD315</xm:f>
              <xm:sqref>AH315</xm:sqref>
            </x14:sparkline>
            <x14:sparkline>
              <xm:f>'Store-wise'!Y316:AD316</xm:f>
              <xm:sqref>AH316</xm:sqref>
            </x14:sparkline>
            <x14:sparkline>
              <xm:f>'Store-wise'!Y317:AD317</xm:f>
              <xm:sqref>AH317</xm:sqref>
            </x14:sparkline>
            <x14:sparkline>
              <xm:f>'Store-wise'!Y318:AD318</xm:f>
              <xm:sqref>AH318</xm:sqref>
            </x14:sparkline>
            <x14:sparkline>
              <xm:f>'Store-wise'!Y319:AD319</xm:f>
              <xm:sqref>AH319</xm:sqref>
            </x14:sparkline>
            <x14:sparkline>
              <xm:f>'Store-wise'!Y320:AD320</xm:f>
              <xm:sqref>AH320</xm:sqref>
            </x14:sparkline>
            <x14:sparkline>
              <xm:f>'Store-wise'!Y321:AD321</xm:f>
              <xm:sqref>AH321</xm:sqref>
            </x14:sparkline>
            <x14:sparkline>
              <xm:f>'Store-wise'!Y322:AD322</xm:f>
              <xm:sqref>AH322</xm:sqref>
            </x14:sparkline>
            <x14:sparkline>
              <xm:f>'Store-wise'!Y323:AD323</xm:f>
              <xm:sqref>AH323</xm:sqref>
            </x14:sparkline>
            <x14:sparkline>
              <xm:f>'Store-wise'!Y324:AD324</xm:f>
              <xm:sqref>AH324</xm:sqref>
            </x14:sparkline>
            <x14:sparkline>
              <xm:f>'Store-wise'!Y325:AD325</xm:f>
              <xm:sqref>AH325</xm:sqref>
            </x14:sparkline>
            <x14:sparkline>
              <xm:f>'Store-wise'!Y326:AD326</xm:f>
              <xm:sqref>AH326</xm:sqref>
            </x14:sparkline>
            <x14:sparkline>
              <xm:f>'Store-wise'!Y327:AD327</xm:f>
              <xm:sqref>AH327</xm:sqref>
            </x14:sparkline>
            <x14:sparkline>
              <xm:f>'Store-wise'!Y328:AD328</xm:f>
              <xm:sqref>AH328</xm:sqref>
            </x14:sparkline>
            <x14:sparkline>
              <xm:f>'Store-wise'!Y329:AD329</xm:f>
              <xm:sqref>AH329</xm:sqref>
            </x14:sparkline>
            <x14:sparkline>
              <xm:f>'Store-wise'!Y330:AD330</xm:f>
              <xm:sqref>AH330</xm:sqref>
            </x14:sparkline>
            <x14:sparkline>
              <xm:f>'Store-wise'!Y331:AD331</xm:f>
              <xm:sqref>AH331</xm:sqref>
            </x14:sparkline>
            <x14:sparkline>
              <xm:f>'Store-wise'!Y332:AD332</xm:f>
              <xm:sqref>AH332</xm:sqref>
            </x14:sparkline>
            <x14:sparkline>
              <xm:f>'Store-wise'!Y333:AD333</xm:f>
              <xm:sqref>AH333</xm:sqref>
            </x14:sparkline>
            <x14:sparkline>
              <xm:f>'Store-wise'!Y334:AD334</xm:f>
              <xm:sqref>AH334</xm:sqref>
            </x14:sparkline>
            <x14:sparkline>
              <xm:f>'Store-wise'!Y335:AD335</xm:f>
              <xm:sqref>AH335</xm:sqref>
            </x14:sparkline>
            <x14:sparkline>
              <xm:f>'Store-wise'!Y336:AD336</xm:f>
              <xm:sqref>AH336</xm:sqref>
            </x14:sparkline>
            <x14:sparkline>
              <xm:f>'Store-wise'!Y337:AD337</xm:f>
              <xm:sqref>AH337</xm:sqref>
            </x14:sparkline>
            <x14:sparkline>
              <xm:f>'Store-wise'!Y338:AD338</xm:f>
              <xm:sqref>AH338</xm:sqref>
            </x14:sparkline>
            <x14:sparkline>
              <xm:f>'Store-wise'!Y339:AD339</xm:f>
              <xm:sqref>AH339</xm:sqref>
            </x14:sparkline>
            <x14:sparkline>
              <xm:f>'Store-wise'!Y340:AD340</xm:f>
              <xm:sqref>AH340</xm:sqref>
            </x14:sparkline>
            <x14:sparkline>
              <xm:f>'Store-wise'!Y341:AD341</xm:f>
              <xm:sqref>AH341</xm:sqref>
            </x14:sparkline>
            <x14:sparkline>
              <xm:f>'Store-wise'!Y342:AD342</xm:f>
              <xm:sqref>AH342</xm:sqref>
            </x14:sparkline>
            <x14:sparkline>
              <xm:f>'Store-wise'!Y343:AD343</xm:f>
              <xm:sqref>AH343</xm:sqref>
            </x14:sparkline>
            <x14:sparkline>
              <xm:f>'Store-wise'!Y344:AD344</xm:f>
              <xm:sqref>AH344</xm:sqref>
            </x14:sparkline>
            <x14:sparkline>
              <xm:f>'Store-wise'!Y345:AD345</xm:f>
              <xm:sqref>AH345</xm:sqref>
            </x14:sparkline>
            <x14:sparkline>
              <xm:f>'Store-wise'!Y346:AD346</xm:f>
              <xm:sqref>AH346</xm:sqref>
            </x14:sparkline>
            <x14:sparkline>
              <xm:f>'Store-wise'!Y347:AD347</xm:f>
              <xm:sqref>AH347</xm:sqref>
            </x14:sparkline>
            <x14:sparkline>
              <xm:f>'Store-wise'!Y348:AD348</xm:f>
              <xm:sqref>AH348</xm:sqref>
            </x14:sparkline>
            <x14:sparkline>
              <xm:f>'Store-wise'!Y349:AD349</xm:f>
              <xm:sqref>AH349</xm:sqref>
            </x14:sparkline>
            <x14:sparkline>
              <xm:f>'Store-wise'!Y350:AD350</xm:f>
              <xm:sqref>AH350</xm:sqref>
            </x14:sparkline>
            <x14:sparkline>
              <xm:f>'Store-wise'!Y351:AD351</xm:f>
              <xm:sqref>AH351</xm:sqref>
            </x14:sparkline>
            <x14:sparkline>
              <xm:f>'Store-wise'!Y352:AD352</xm:f>
              <xm:sqref>AH352</xm:sqref>
            </x14:sparkline>
            <x14:sparkline>
              <xm:f>'Store-wise'!Y353:AD353</xm:f>
              <xm:sqref>AH353</xm:sqref>
            </x14:sparkline>
            <x14:sparkline>
              <xm:f>'Store-wise'!Y354:AD354</xm:f>
              <xm:sqref>AH354</xm:sqref>
            </x14:sparkline>
            <x14:sparkline>
              <xm:f>'Store-wise'!Y355:AD355</xm:f>
              <xm:sqref>AH355</xm:sqref>
            </x14:sparkline>
            <x14:sparkline>
              <xm:f>'Store-wise'!Y356:AD356</xm:f>
              <xm:sqref>AH356</xm:sqref>
            </x14:sparkline>
            <x14:sparkline>
              <xm:f>'Store-wise'!Y357:AD357</xm:f>
              <xm:sqref>AH357</xm:sqref>
            </x14:sparkline>
            <x14:sparkline>
              <xm:f>'Store-wise'!Y358:AD358</xm:f>
              <xm:sqref>AH358</xm:sqref>
            </x14:sparkline>
            <x14:sparkline>
              <xm:f>'Store-wise'!Y359:AD359</xm:f>
              <xm:sqref>AH359</xm:sqref>
            </x14:sparkline>
            <x14:sparkline>
              <xm:f>'Store-wise'!Y360:AD360</xm:f>
              <xm:sqref>AH360</xm:sqref>
            </x14:sparkline>
            <x14:sparkline>
              <xm:f>'Store-wise'!Y361:AD361</xm:f>
              <xm:sqref>AH361</xm:sqref>
            </x14:sparkline>
            <x14:sparkline>
              <xm:f>'Store-wise'!Y362:AD362</xm:f>
              <xm:sqref>AH362</xm:sqref>
            </x14:sparkline>
            <x14:sparkline>
              <xm:f>'Store-wise'!Y363:AD363</xm:f>
              <xm:sqref>AH363</xm:sqref>
            </x14:sparkline>
            <x14:sparkline>
              <xm:f>'Store-wise'!Y364:AD364</xm:f>
              <xm:sqref>AH364</xm:sqref>
            </x14:sparkline>
            <x14:sparkline>
              <xm:f>'Store-wise'!Y365:AD365</xm:f>
              <xm:sqref>AH365</xm:sqref>
            </x14:sparkline>
            <x14:sparkline>
              <xm:f>'Store-wise'!Y366:AD366</xm:f>
              <xm:sqref>AH366</xm:sqref>
            </x14:sparkline>
            <x14:sparkline>
              <xm:f>'Store-wise'!Y367:AD367</xm:f>
              <xm:sqref>AH367</xm:sqref>
            </x14:sparkline>
            <x14:sparkline>
              <xm:f>'Store-wise'!Y368:AD368</xm:f>
              <xm:sqref>AH368</xm:sqref>
            </x14:sparkline>
            <x14:sparkline>
              <xm:f>'Store-wise'!Y369:AD369</xm:f>
              <xm:sqref>AH369</xm:sqref>
            </x14:sparkline>
            <x14:sparkline>
              <xm:f>'Store-wise'!Y370:AD370</xm:f>
              <xm:sqref>AH370</xm:sqref>
            </x14:sparkline>
            <x14:sparkline>
              <xm:f>'Store-wise'!Y371:AD371</xm:f>
              <xm:sqref>AH371</xm:sqref>
            </x14:sparkline>
            <x14:sparkline>
              <xm:f>'Store-wise'!Y372:AD372</xm:f>
              <xm:sqref>AH372</xm:sqref>
            </x14:sparkline>
            <x14:sparkline>
              <xm:f>'Store-wise'!Y373:AD373</xm:f>
              <xm:sqref>AH373</xm:sqref>
            </x14:sparkline>
            <x14:sparkline>
              <xm:f>'Store-wise'!Y374:AD374</xm:f>
              <xm:sqref>AH374</xm:sqref>
            </x14:sparkline>
            <x14:sparkline>
              <xm:f>'Store-wise'!Y375:AD375</xm:f>
              <xm:sqref>AH375</xm:sqref>
            </x14:sparkline>
            <x14:sparkline>
              <xm:f>'Store-wise'!Y376:AD376</xm:f>
              <xm:sqref>AH376</xm:sqref>
            </x14:sparkline>
            <x14:sparkline>
              <xm:f>'Store-wise'!Y377:AD377</xm:f>
              <xm:sqref>AH377</xm:sqref>
            </x14:sparkline>
            <x14:sparkline>
              <xm:f>'Store-wise'!Y378:AD378</xm:f>
              <xm:sqref>AH378</xm:sqref>
            </x14:sparkline>
          </x14:sparklines>
        </x14:sparklineGroup>
        <x14:sparklineGroup displayEmptyCellsAs="span" first="1" last="1" xr2:uid="{A318D0AD-7086-4FD8-81AB-5E984C57269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'Store-wise'!Y8:AF8</xm:f>
              <xm:sqref>AH8</xm:sqref>
            </x14:sparkline>
          </x14:sparklines>
        </x14:sparklineGroup>
        <x14:sparklineGroup displayEmptyCellsAs="span" first="1" last="1" xr2:uid="{6A40EDA5-D241-41B6-97F3-8750A537E10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'Store-wise'!Y5:AF5</xm:f>
              <xm:sqref>AH5</xm:sqref>
            </x14:sparkline>
            <x14:sparkline>
              <xm:f>'Store-wise'!Y6:AF6</xm:f>
              <xm:sqref>AH6</xm:sqref>
            </x14:sparkline>
            <x14:sparkline>
              <xm:f>'Store-wise'!Y7:AF7</xm:f>
              <xm:sqref>AH7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dentsu International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 Jaju</dc:creator>
  <cp:keywords/>
  <dc:description/>
  <cp:lastModifiedBy>Debattam Chowdhury</cp:lastModifiedBy>
  <cp:revision/>
  <dcterms:created xsi:type="dcterms:W3CDTF">2023-10-17T12:55:23Z</dcterms:created>
  <dcterms:modified xsi:type="dcterms:W3CDTF">2023-10-20T12:46:57Z</dcterms:modified>
  <cp:category/>
  <cp:contentStatus/>
</cp:coreProperties>
</file>