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uh\OneDrive\Desktop\topss\Introduction To Statistics\assessment\"/>
    </mc:Choice>
  </mc:AlternateContent>
  <xr:revisionPtr revIDLastSave="0" documentId="8_{B9C9402A-32A9-4B20-A101-6CA72818BF81}" xr6:coauthVersionLast="47" xr6:coauthVersionMax="47" xr10:uidLastSave="{00000000-0000-0000-0000-000000000000}"/>
  <bookViews>
    <workbookView xWindow="-108" yWindow="-108" windowWidth="23256" windowHeight="12456" activeTab="1" xr2:uid="{FEE98FBF-CFA7-49BE-9CF0-CE5252B7151F}"/>
  </bookViews>
  <sheets>
    <sheet name="Q1" sheetId="1" r:id="rId1"/>
    <sheet name="Q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" l="1"/>
  <c r="F24" i="2" s="1"/>
  <c r="H18" i="1"/>
  <c r="H17" i="1"/>
  <c r="H16" i="1"/>
  <c r="H15" i="1"/>
  <c r="H14" i="1"/>
  <c r="H13" i="1"/>
</calcChain>
</file>

<file path=xl/sharedStrings.xml><?xml version="1.0" encoding="utf-8"?>
<sst xmlns="http://schemas.openxmlformats.org/spreadsheetml/2006/main" count="38" uniqueCount="32">
  <si>
    <t>There is an assumption that there is no significant difference between boys and girls with respect to intelligence. Tests are conducted on two groups and the following are the observations</t>
  </si>
  <si>
    <t>Mean</t>
  </si>
  <si>
    <t>Std Dev</t>
  </si>
  <si>
    <t>Size</t>
  </si>
  <si>
    <t>level of Significance=0.05</t>
  </si>
  <si>
    <t>Girls</t>
  </si>
  <si>
    <t>Boys</t>
  </si>
  <si>
    <t>df</t>
  </si>
  <si>
    <t>G</t>
  </si>
  <si>
    <t>B</t>
  </si>
  <si>
    <t>Standard Error</t>
  </si>
  <si>
    <t>T Test</t>
  </si>
  <si>
    <t>Df</t>
  </si>
  <si>
    <t>Diff</t>
  </si>
  <si>
    <t>T value</t>
  </si>
  <si>
    <t>Analyze the below data and tell whether you can conclude that smoking causes cancer or not?</t>
  </si>
  <si>
    <t>Category</t>
  </si>
  <si>
    <t>Diagnosed as Cancer</t>
  </si>
  <si>
    <t>Without Cancer</t>
  </si>
  <si>
    <t>Total</t>
  </si>
  <si>
    <t>Observed data</t>
  </si>
  <si>
    <t>Smokers</t>
  </si>
  <si>
    <t>Non-Smokers</t>
  </si>
  <si>
    <t>significance level=0.05</t>
  </si>
  <si>
    <t>expected value=(row total*column total)/grand total</t>
  </si>
  <si>
    <t>Table of Expected Value</t>
  </si>
  <si>
    <t>smoker diag. as cancer</t>
  </si>
  <si>
    <t>smoker without cancer</t>
  </si>
  <si>
    <t>Non-smoker diag. as cancer</t>
  </si>
  <si>
    <t>Non-smoker without cancer</t>
  </si>
  <si>
    <t>chi square</t>
  </si>
  <si>
    <t>p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</si>
</sst>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3" borderId="5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6" fillId="0" borderId="0" xfId="0" applyFont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2" fillId="4" borderId="1" xfId="0" applyFont="1" applyFill="1" applyBorder="1"/>
    <xf numFmtId="0" fontId="2" fillId="4" borderId="0" xfId="0" applyFont="1" applyFill="1"/>
    <xf numFmtId="0" fontId="3" fillId="4" borderId="0" xfId="0" applyFont="1" applyFill="1"/>
    <xf numFmtId="11" fontId="0" fillId="0" borderId="0" xfId="0" applyNumberFormat="1"/>
    <xf numFmtId="0" fontId="0" fillId="0" borderId="0" xfId="0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11" fontId="3" fillId="5" borderId="9" xfId="0" applyNumberFormat="1" applyFont="1" applyFill="1" applyBorder="1"/>
    <xf numFmtId="0" fontId="1" fillId="6" borderId="9" xfId="0" applyFont="1" applyFill="1" applyBorder="1"/>
    <xf numFmtId="0" fontId="3" fillId="5" borderId="9" xfId="0" applyFont="1" applyFill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2" fillId="0" borderId="0" xfId="0" applyFont="1" applyFill="1" applyBorder="1" applyAlignment="1"/>
    <xf numFmtId="0" fontId="8" fillId="0" borderId="0" xfId="0" applyFont="1"/>
    <xf numFmtId="0" fontId="2" fillId="0" borderId="9" xfId="0" applyFont="1" applyBorder="1" applyAlignment="1">
      <alignment horizontal="center"/>
    </xf>
    <xf numFmtId="0" fontId="8" fillId="0" borderId="9" xfId="0" applyFont="1" applyBorder="1"/>
    <xf numFmtId="0" fontId="2" fillId="0" borderId="9" xfId="0" applyFont="1" applyFill="1" applyBorder="1"/>
    <xf numFmtId="0" fontId="7" fillId="0" borderId="0" xfId="0" applyFont="1" applyFill="1" applyBorder="1" applyAlignment="1"/>
    <xf numFmtId="0" fontId="9" fillId="7" borderId="5" xfId="0" applyFont="1" applyFill="1" applyBorder="1"/>
    <xf numFmtId="0" fontId="9" fillId="7" borderId="6" xfId="0" applyFont="1" applyFill="1" applyBorder="1"/>
    <xf numFmtId="0" fontId="0" fillId="7" borderId="6" xfId="0" applyFill="1" applyBorder="1"/>
    <xf numFmtId="0" fontId="5" fillId="7" borderId="5" xfId="0" applyFont="1" applyFill="1" applyBorder="1"/>
    <xf numFmtId="0" fontId="5" fillId="7" borderId="7" xfId="0" applyFont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DCD3-EC29-434B-A9BB-0DD9672F6938}">
  <dimension ref="A1:U22"/>
  <sheetViews>
    <sheetView workbookViewId="0">
      <selection activeCell="C18" sqref="C18"/>
    </sheetView>
  </sheetViews>
  <sheetFormatPr defaultRowHeight="14.4" x14ac:dyDescent="0.3"/>
  <cols>
    <col min="7" max="7" width="14.6640625" bestFit="1" customWidth="1"/>
    <col min="9" max="9" width="11.109375" customWidth="1"/>
    <col min="16" max="16" width="12.5546875" bestFit="1" customWidth="1"/>
    <col min="21" max="21" width="13.33203125" customWidth="1"/>
  </cols>
  <sheetData>
    <row r="1" spans="1:21" s="22" customFormat="1" ht="18" x14ac:dyDescent="0.35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3" spans="1:21" ht="15" thickBot="1" x14ac:dyDescent="0.35"/>
    <row r="4" spans="1:21" ht="16.2" thickBot="1" x14ac:dyDescent="0.35">
      <c r="B4" s="1"/>
      <c r="C4" s="2" t="s">
        <v>1</v>
      </c>
      <c r="D4" s="2" t="s">
        <v>2</v>
      </c>
      <c r="E4" s="3" t="s">
        <v>3</v>
      </c>
      <c r="G4" s="4" t="s">
        <v>4</v>
      </c>
      <c r="H4" s="5"/>
      <c r="I4" s="6"/>
    </row>
    <row r="5" spans="1:21" ht="15.6" x14ac:dyDescent="0.3">
      <c r="B5" s="7" t="s">
        <v>5</v>
      </c>
      <c r="C5" s="8">
        <v>89</v>
      </c>
      <c r="D5" s="8">
        <v>4</v>
      </c>
      <c r="E5" s="9">
        <v>50</v>
      </c>
    </row>
    <row r="6" spans="1:21" ht="16.2" thickBot="1" x14ac:dyDescent="0.35">
      <c r="B6" s="10" t="s">
        <v>6</v>
      </c>
      <c r="C6" s="11">
        <v>82</v>
      </c>
      <c r="D6" s="11">
        <v>9</v>
      </c>
      <c r="E6" s="12">
        <v>120</v>
      </c>
      <c r="P6" s="23"/>
    </row>
    <row r="7" spans="1:21" ht="15.6" x14ac:dyDescent="0.3">
      <c r="A7" s="24"/>
      <c r="B7" s="24"/>
      <c r="C7" s="24"/>
      <c r="D7" s="24"/>
      <c r="E7" s="24"/>
      <c r="F7" s="24"/>
      <c r="G7" s="25"/>
      <c r="H7" s="25"/>
      <c r="I7" s="25"/>
      <c r="J7" s="25"/>
      <c r="K7" s="25"/>
      <c r="L7" s="24"/>
      <c r="M7" s="24"/>
      <c r="N7" s="24"/>
      <c r="O7" s="24"/>
    </row>
    <row r="8" spans="1:21" x14ac:dyDescent="0.3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</row>
    <row r="9" spans="1:21" ht="15.6" x14ac:dyDescent="0.3">
      <c r="A9" s="24"/>
      <c r="B9" s="24"/>
      <c r="C9" s="24"/>
      <c r="D9" s="24"/>
      <c r="E9" s="24"/>
      <c r="F9" s="24"/>
      <c r="G9" s="26"/>
      <c r="H9" s="26"/>
      <c r="I9" s="26"/>
      <c r="J9" s="24"/>
      <c r="K9" s="24"/>
      <c r="L9" s="24"/>
      <c r="M9" s="24"/>
      <c r="N9" s="24"/>
      <c r="O9" s="24"/>
    </row>
    <row r="10" spans="1:21" ht="15.6" x14ac:dyDescent="0.3">
      <c r="A10" s="24"/>
      <c r="B10" s="26"/>
      <c r="C10" s="26"/>
      <c r="D10" s="27"/>
      <c r="E10" s="24"/>
      <c r="F10" s="24"/>
      <c r="G10" s="26"/>
      <c r="H10" s="26"/>
      <c r="I10" s="26"/>
      <c r="J10" s="24"/>
      <c r="K10" s="24"/>
      <c r="L10" s="24"/>
      <c r="M10" s="24"/>
      <c r="N10" s="24"/>
      <c r="O10" s="24"/>
    </row>
    <row r="11" spans="1:21" ht="15.6" x14ac:dyDescent="0.3">
      <c r="A11" s="24"/>
      <c r="B11" s="26"/>
      <c r="C11" s="26"/>
      <c r="D11" s="27"/>
      <c r="E11" s="24"/>
      <c r="F11" s="24"/>
      <c r="G11" s="34" t="s">
        <v>8</v>
      </c>
      <c r="H11" s="35">
        <v>16</v>
      </c>
      <c r="I11" s="26"/>
      <c r="J11" s="24"/>
      <c r="K11" s="24"/>
      <c r="L11" s="24"/>
      <c r="M11" s="24"/>
      <c r="N11" s="24"/>
      <c r="O11" s="24"/>
    </row>
    <row r="12" spans="1:21" ht="15.6" x14ac:dyDescent="0.3">
      <c r="A12" s="24"/>
      <c r="B12" s="26"/>
      <c r="C12" s="26"/>
      <c r="D12" s="27"/>
      <c r="E12" s="24"/>
      <c r="F12" s="24"/>
      <c r="G12" s="36" t="s">
        <v>9</v>
      </c>
      <c r="H12" s="35">
        <v>81</v>
      </c>
      <c r="I12" s="26"/>
      <c r="J12" s="24"/>
      <c r="K12" s="24"/>
      <c r="L12" s="24"/>
      <c r="M12" s="24"/>
      <c r="N12" s="24"/>
      <c r="O12" s="24"/>
    </row>
    <row r="13" spans="1:21" ht="15.6" x14ac:dyDescent="0.3">
      <c r="A13" s="24"/>
      <c r="B13" s="26"/>
      <c r="C13" s="26"/>
      <c r="D13" s="27"/>
      <c r="E13" s="24"/>
      <c r="F13" s="24"/>
      <c r="G13" s="36" t="s">
        <v>10</v>
      </c>
      <c r="H13" s="35">
        <f>SQRT(H11/E5+H12/E6)</f>
        <v>0.99749686716300023</v>
      </c>
      <c r="I13" s="26"/>
      <c r="J13" s="24"/>
      <c r="K13" s="24"/>
      <c r="L13" s="24"/>
      <c r="M13" s="24"/>
      <c r="N13" s="24"/>
      <c r="O13" s="24"/>
    </row>
    <row r="14" spans="1:21" ht="15.6" x14ac:dyDescent="0.3">
      <c r="A14" s="24"/>
      <c r="B14" s="26"/>
      <c r="C14" s="26"/>
      <c r="D14" s="27"/>
      <c r="E14" s="24"/>
      <c r="F14" s="24"/>
      <c r="G14" s="36" t="s">
        <v>11</v>
      </c>
      <c r="H14" s="35">
        <f>(C5-C6)/H13</f>
        <v>7.0175658996391963</v>
      </c>
      <c r="I14" s="26"/>
      <c r="J14" s="24"/>
      <c r="K14" s="24"/>
      <c r="L14" s="24"/>
      <c r="M14" s="24"/>
      <c r="N14" s="24"/>
      <c r="O14" s="24"/>
    </row>
    <row r="15" spans="1:21" ht="15.6" x14ac:dyDescent="0.3">
      <c r="A15" s="24"/>
      <c r="B15" s="28"/>
      <c r="C15" s="28"/>
      <c r="D15" s="27"/>
      <c r="E15" s="24"/>
      <c r="F15" s="24"/>
      <c r="G15" s="36" t="s">
        <v>12</v>
      </c>
      <c r="H15" s="35">
        <f>(H11/E5+H12/E6)^2</f>
        <v>0.99002500000000027</v>
      </c>
      <c r="I15" s="27"/>
      <c r="J15" s="24"/>
      <c r="K15" s="24"/>
      <c r="L15" s="24"/>
      <c r="M15" s="24"/>
      <c r="N15" s="24"/>
      <c r="O15" s="24"/>
    </row>
    <row r="16" spans="1:21" ht="15.6" x14ac:dyDescent="0.3">
      <c r="A16" s="24"/>
      <c r="B16" s="29"/>
      <c r="C16" s="29"/>
      <c r="D16" s="27"/>
      <c r="E16" s="24"/>
      <c r="F16" s="24"/>
      <c r="G16" s="36"/>
      <c r="H16" s="35">
        <f>(H11/E5)^2/(E5-1)+(H12/E6)^2/(E6-1)</f>
        <v>5.9185774309723892E-3</v>
      </c>
      <c r="I16" s="32"/>
      <c r="J16" s="32"/>
      <c r="K16" s="32"/>
      <c r="L16" s="32"/>
      <c r="M16" s="32"/>
      <c r="N16" s="32"/>
      <c r="O16" s="32"/>
    </row>
    <row r="17" spans="1:15" ht="15.6" x14ac:dyDescent="0.3">
      <c r="A17" s="24"/>
      <c r="B17" s="26"/>
      <c r="C17" s="26"/>
      <c r="D17" s="27"/>
      <c r="E17" s="24"/>
      <c r="F17" s="24"/>
      <c r="G17" s="36" t="s">
        <v>13</v>
      </c>
      <c r="H17" s="35">
        <f>H15/H16</f>
        <v>167.27414848357313</v>
      </c>
      <c r="I17" s="27"/>
      <c r="J17" s="24"/>
      <c r="K17" s="24"/>
      <c r="L17" s="24"/>
      <c r="M17" s="24"/>
      <c r="N17" s="24"/>
      <c r="O17" s="24"/>
    </row>
    <row r="18" spans="1:15" ht="18" x14ac:dyDescent="0.35">
      <c r="A18" s="24"/>
      <c r="B18" s="27"/>
      <c r="C18" s="27"/>
      <c r="D18" s="27"/>
      <c r="E18" s="24"/>
      <c r="F18" s="24"/>
      <c r="G18" s="36" t="s">
        <v>14</v>
      </c>
      <c r="H18" s="35">
        <f>_xlfn.T.INV.2T(0.05,H17)</f>
        <v>1.9742709570280526</v>
      </c>
      <c r="I18" s="30"/>
      <c r="J18" s="24"/>
      <c r="K18" s="24"/>
      <c r="L18" s="24"/>
      <c r="M18" s="24"/>
      <c r="N18" s="24"/>
      <c r="O18" s="24"/>
    </row>
    <row r="19" spans="1:15" ht="15.6" x14ac:dyDescent="0.3">
      <c r="A19" s="24"/>
      <c r="B19" s="31"/>
      <c r="C19" s="31"/>
      <c r="D19" s="31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</row>
    <row r="20" spans="1:15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</row>
    <row r="21" spans="1:15" x14ac:dyDescent="0.3">
      <c r="A21" s="24"/>
      <c r="B21" s="24"/>
      <c r="C21" s="33"/>
      <c r="D21" s="33"/>
      <c r="E21" s="33"/>
      <c r="F21" s="24"/>
      <c r="G21" s="24"/>
      <c r="H21" s="24"/>
      <c r="I21" s="24"/>
      <c r="J21" s="24"/>
      <c r="K21" s="24"/>
      <c r="L21" s="24"/>
      <c r="M21" s="24"/>
      <c r="N21" s="24"/>
      <c r="O21" s="24"/>
    </row>
    <row r="22" spans="1:15" ht="15.6" x14ac:dyDescent="0.3">
      <c r="A22" s="24"/>
      <c r="B22" s="24"/>
      <c r="C22" s="24"/>
      <c r="D22" s="32"/>
      <c r="E22" s="32"/>
      <c r="F22" s="32"/>
      <c r="G22" s="32"/>
      <c r="H22" s="24"/>
      <c r="I22" s="24"/>
      <c r="J22" s="24"/>
      <c r="K22" s="24"/>
      <c r="L22" s="24"/>
      <c r="M22" s="24"/>
      <c r="N22" s="24"/>
      <c r="O22" s="24"/>
    </row>
  </sheetData>
  <mergeCells count="1">
    <mergeCell ref="G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39A37-C8C6-4065-BA7A-9C2EE98246A6}">
  <dimension ref="A1:O34"/>
  <sheetViews>
    <sheetView tabSelected="1" zoomScale="90" workbookViewId="0">
      <selection activeCell="F14" sqref="F14"/>
    </sheetView>
  </sheetViews>
  <sheetFormatPr defaultRowHeight="14.4" x14ac:dyDescent="0.3"/>
  <cols>
    <col min="1" max="1" width="10.5546875" customWidth="1"/>
    <col min="2" max="2" width="13.88671875" customWidth="1"/>
    <col min="3" max="3" width="20.109375" customWidth="1"/>
    <col min="4" max="4" width="21.77734375" customWidth="1"/>
    <col min="5" max="5" width="21.109375" customWidth="1"/>
    <col min="6" max="6" width="12.77734375" bestFit="1" customWidth="1"/>
    <col min="13" max="13" width="7.21875" customWidth="1"/>
  </cols>
  <sheetData>
    <row r="1" spans="1:13" s="60" customFormat="1" ht="21.6" thickBot="1" x14ac:dyDescent="0.45">
      <c r="A1" s="58" t="s">
        <v>15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6.2" thickBot="1" x14ac:dyDescent="0.35">
      <c r="A2" s="61" t="s">
        <v>20</v>
      </c>
      <c r="B2" s="62"/>
      <c r="G2" s="17" t="s">
        <v>23</v>
      </c>
      <c r="H2" s="18"/>
      <c r="I2" s="19"/>
    </row>
    <row r="3" spans="1:13" ht="15" thickBot="1" x14ac:dyDescent="0.35"/>
    <row r="4" spans="1:13" ht="16.2" thickBot="1" x14ac:dyDescent="0.35">
      <c r="B4" s="65" t="s">
        <v>16</v>
      </c>
      <c r="C4" s="66" t="s">
        <v>17</v>
      </c>
      <c r="D4" s="66" t="s">
        <v>18</v>
      </c>
      <c r="E4" s="67" t="s">
        <v>19</v>
      </c>
    </row>
    <row r="5" spans="1:13" ht="15.6" x14ac:dyDescent="0.3">
      <c r="B5" s="37" t="s">
        <v>21</v>
      </c>
      <c r="C5" s="38">
        <v>220</v>
      </c>
      <c r="D5" s="38">
        <v>230</v>
      </c>
      <c r="E5" s="39">
        <v>550</v>
      </c>
    </row>
    <row r="6" spans="1:13" ht="15.6" x14ac:dyDescent="0.3">
      <c r="B6" s="37" t="s">
        <v>22</v>
      </c>
      <c r="C6" s="38">
        <v>350</v>
      </c>
      <c r="D6" s="38">
        <v>640</v>
      </c>
      <c r="E6" s="39">
        <v>990</v>
      </c>
    </row>
    <row r="7" spans="1:13" ht="16.2" thickBot="1" x14ac:dyDescent="0.35">
      <c r="B7" s="40" t="s">
        <v>19</v>
      </c>
      <c r="C7" s="41">
        <v>680</v>
      </c>
      <c r="D7" s="41">
        <v>910</v>
      </c>
      <c r="E7" s="42">
        <v>1590</v>
      </c>
    </row>
    <row r="10" spans="1:13" ht="15" thickBot="1" x14ac:dyDescent="0.35"/>
    <row r="11" spans="1:13" ht="16.2" thickBot="1" x14ac:dyDescent="0.35">
      <c r="A11" s="63" t="s">
        <v>25</v>
      </c>
      <c r="B11" s="64"/>
      <c r="D11" s="14" t="s">
        <v>24</v>
      </c>
      <c r="E11" s="15"/>
      <c r="F11" s="15"/>
      <c r="G11" s="15"/>
      <c r="H11" s="15"/>
      <c r="I11" s="16"/>
    </row>
    <row r="12" spans="1:13" ht="15" thickBot="1" x14ac:dyDescent="0.35"/>
    <row r="13" spans="1:13" ht="16.2" thickBot="1" x14ac:dyDescent="0.35">
      <c r="B13" s="65" t="s">
        <v>16</v>
      </c>
      <c r="C13" s="66" t="s">
        <v>17</v>
      </c>
      <c r="D13" s="67" t="s">
        <v>18</v>
      </c>
      <c r="E13" s="24"/>
      <c r="F13" s="24"/>
      <c r="G13" s="24"/>
      <c r="H13" s="24"/>
      <c r="I13" s="24"/>
    </row>
    <row r="14" spans="1:13" ht="15.6" x14ac:dyDescent="0.3">
      <c r="B14" s="37" t="s">
        <v>21</v>
      </c>
      <c r="C14" s="38">
        <v>235.22</v>
      </c>
      <c r="D14" s="39">
        <v>314.77999999999997</v>
      </c>
      <c r="E14" s="57"/>
      <c r="F14" s="57"/>
      <c r="G14" s="57"/>
      <c r="H14" s="57"/>
      <c r="I14" s="57"/>
      <c r="J14" s="13"/>
    </row>
    <row r="15" spans="1:13" ht="16.2" thickBot="1" x14ac:dyDescent="0.35">
      <c r="B15" s="40" t="s">
        <v>22</v>
      </c>
      <c r="C15" s="41">
        <v>423.4</v>
      </c>
      <c r="D15" s="42">
        <v>566.6</v>
      </c>
      <c r="E15" s="24"/>
      <c r="F15" s="24"/>
      <c r="G15" s="24"/>
      <c r="H15" s="24"/>
      <c r="I15" s="24"/>
    </row>
    <row r="16" spans="1:13" ht="15" thickBot="1" x14ac:dyDescent="0.35"/>
    <row r="17" spans="2:15" ht="15.6" x14ac:dyDescent="0.3">
      <c r="C17" s="13"/>
      <c r="D17" s="43" t="s">
        <v>26</v>
      </c>
      <c r="E17" s="44"/>
      <c r="F17" s="45">
        <v>0.98499999999999999</v>
      </c>
      <c r="G17" s="13"/>
    </row>
    <row r="18" spans="2:15" ht="15.6" x14ac:dyDescent="0.3">
      <c r="C18" s="13"/>
      <c r="D18" s="46" t="s">
        <v>27</v>
      </c>
      <c r="E18" s="47"/>
      <c r="F18" s="48">
        <v>22.83</v>
      </c>
      <c r="G18" s="13"/>
    </row>
    <row r="19" spans="2:15" ht="15.6" x14ac:dyDescent="0.3">
      <c r="C19" s="13"/>
      <c r="D19" s="46" t="s">
        <v>28</v>
      </c>
      <c r="E19" s="47"/>
      <c r="F19" s="48">
        <v>12.72</v>
      </c>
      <c r="G19" s="13"/>
    </row>
    <row r="20" spans="2:15" ht="16.2" thickBot="1" x14ac:dyDescent="0.35">
      <c r="C20" s="13"/>
      <c r="D20" s="49" t="s">
        <v>29</v>
      </c>
      <c r="E20" s="50"/>
      <c r="F20" s="51">
        <v>9.51</v>
      </c>
      <c r="G20" s="13"/>
    </row>
    <row r="21" spans="2:15" ht="18" x14ac:dyDescent="0.35">
      <c r="E21" s="53"/>
      <c r="F21" s="53"/>
    </row>
    <row r="22" spans="2:15" ht="18" x14ac:dyDescent="0.35">
      <c r="E22" s="54" t="s">
        <v>30</v>
      </c>
      <c r="F22" s="55">
        <f>SUM(F17:F20)</f>
        <v>46.044999999999995</v>
      </c>
    </row>
    <row r="23" spans="2:15" ht="18" x14ac:dyDescent="0.35">
      <c r="E23" s="55" t="s">
        <v>7</v>
      </c>
      <c r="F23" s="56">
        <v>1</v>
      </c>
    </row>
    <row r="24" spans="2:15" ht="18" x14ac:dyDescent="0.35">
      <c r="B24" s="13"/>
      <c r="C24" s="27"/>
      <c r="D24" s="27"/>
      <c r="E24" s="56" t="s">
        <v>31</v>
      </c>
      <c r="F24" s="56">
        <f>_xlfn.CHISQ.DIST.RT(F22,F23)</f>
        <v>1.1556771727171453E-11</v>
      </c>
      <c r="G24" s="27"/>
      <c r="H24" s="27"/>
      <c r="I24" s="27"/>
      <c r="J24" s="27"/>
      <c r="K24" s="27"/>
      <c r="L24" s="27"/>
      <c r="M24" s="27"/>
      <c r="N24" s="27"/>
      <c r="O24" s="27"/>
    </row>
    <row r="25" spans="2:15" ht="15.6" x14ac:dyDescent="0.3">
      <c r="B25" s="13"/>
      <c r="C25" s="33"/>
      <c r="D25" s="33"/>
      <c r="E25" s="33"/>
      <c r="F25" s="27"/>
      <c r="G25" s="27"/>
      <c r="H25" s="26"/>
      <c r="I25" s="26"/>
      <c r="J25" s="27"/>
      <c r="K25" s="27"/>
      <c r="L25" s="27"/>
      <c r="M25" s="27"/>
      <c r="N25" s="27"/>
      <c r="O25" s="27"/>
    </row>
    <row r="26" spans="2:15" x14ac:dyDescent="0.3">
      <c r="B26" s="13"/>
      <c r="C26" s="27"/>
      <c r="D26" s="27"/>
      <c r="E26" s="27"/>
      <c r="F26" s="27"/>
      <c r="G26" s="27"/>
      <c r="H26" s="27"/>
      <c r="I26" s="29"/>
      <c r="J26" s="27"/>
      <c r="K26" s="27"/>
      <c r="L26" s="27"/>
      <c r="M26" s="27"/>
      <c r="N26" s="27"/>
      <c r="O26" s="27"/>
    </row>
    <row r="27" spans="2:15" ht="18" x14ac:dyDescent="0.35">
      <c r="B27" s="13"/>
      <c r="C27" s="27"/>
      <c r="D27" s="27"/>
      <c r="E27" s="27"/>
      <c r="F27" s="27"/>
      <c r="G27" s="52"/>
      <c r="H27" s="52"/>
      <c r="I27" s="30"/>
      <c r="J27" s="27"/>
      <c r="K27" s="27"/>
      <c r="L27" s="27"/>
      <c r="M27" s="27"/>
      <c r="N27" s="27"/>
      <c r="O27" s="27"/>
    </row>
    <row r="28" spans="2:15" x14ac:dyDescent="0.3">
      <c r="B28" s="13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2:15" x14ac:dyDescent="0.3">
      <c r="B29" s="13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2:15" x14ac:dyDescent="0.3">
      <c r="B30" s="13"/>
      <c r="C30" s="27"/>
      <c r="D30" s="27"/>
      <c r="E30" s="27"/>
      <c r="F30" s="27"/>
      <c r="G30" s="27"/>
      <c r="H30" s="27"/>
      <c r="I30" s="27"/>
      <c r="J30" s="33"/>
      <c r="K30" s="33"/>
      <c r="L30" s="33"/>
      <c r="M30" s="33"/>
      <c r="N30" s="33"/>
      <c r="O30" s="33"/>
    </row>
    <row r="31" spans="2:15" x14ac:dyDescent="0.3">
      <c r="B31" s="13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2:15" x14ac:dyDescent="0.3">
      <c r="B32" s="13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3:15" x14ac:dyDescent="0.3"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  <row r="34" spans="3:15" x14ac:dyDescent="0.3"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</row>
  </sheetData>
  <mergeCells count="9">
    <mergeCell ref="D17:E17"/>
    <mergeCell ref="D18:E18"/>
    <mergeCell ref="D19:E19"/>
    <mergeCell ref="D20:E20"/>
    <mergeCell ref="A1:M1"/>
    <mergeCell ref="A2:B2"/>
    <mergeCell ref="G2:I2"/>
    <mergeCell ref="D11:I11"/>
    <mergeCell ref="A11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chauhan</dc:creator>
  <cp:lastModifiedBy>abhishek chauhan</cp:lastModifiedBy>
  <dcterms:created xsi:type="dcterms:W3CDTF">2025-01-13T06:23:03Z</dcterms:created>
  <dcterms:modified xsi:type="dcterms:W3CDTF">2025-01-13T07:04:19Z</dcterms:modified>
</cp:coreProperties>
</file>