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2eea294e79e875/Documents/A Important Work/A Junior Year/A Spring Semester/Barclay Data/Excel Files/"/>
    </mc:Choice>
  </mc:AlternateContent>
  <xr:revisionPtr revIDLastSave="0" documentId="8_{329AD734-DDBA-4CA0-A043-6A6A6ABF84B5}" xr6:coauthVersionLast="47" xr6:coauthVersionMax="47" xr10:uidLastSave="{00000000-0000-0000-0000-000000000000}"/>
  <bookViews>
    <workbookView xWindow="-110" yWindow="-110" windowWidth="25820" windowHeight="15500" xr2:uid="{4D563824-AA38-4E96-B1B1-54D386C93A8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01" i="1" l="1"/>
  <c r="M3001" i="1"/>
  <c r="L3001" i="1"/>
  <c r="J3001" i="1"/>
  <c r="I3001" i="1"/>
  <c r="K3001" i="1" s="1"/>
  <c r="O3001" i="1" s="1"/>
  <c r="D3001" i="1"/>
  <c r="N3000" i="1"/>
  <c r="M3000" i="1"/>
  <c r="L3000" i="1"/>
  <c r="K3000" i="1"/>
  <c r="O3000" i="1" s="1"/>
  <c r="J3000" i="1"/>
  <c r="I3000" i="1"/>
  <c r="D3000" i="1"/>
  <c r="N2999" i="1"/>
  <c r="M2999" i="1"/>
  <c r="L2999" i="1"/>
  <c r="J2999" i="1"/>
  <c r="I2999" i="1"/>
  <c r="K2999" i="1" s="1"/>
  <c r="O2999" i="1" s="1"/>
  <c r="D2999" i="1"/>
  <c r="N2998" i="1"/>
  <c r="M2998" i="1"/>
  <c r="L2998" i="1"/>
  <c r="K2998" i="1"/>
  <c r="O2998" i="1" s="1"/>
  <c r="J2998" i="1"/>
  <c r="I2998" i="1"/>
  <c r="D2998" i="1"/>
  <c r="N2997" i="1"/>
  <c r="M2997" i="1"/>
  <c r="L2997" i="1"/>
  <c r="J2997" i="1"/>
  <c r="I2997" i="1"/>
  <c r="K2997" i="1" s="1"/>
  <c r="O2997" i="1" s="1"/>
  <c r="D2997" i="1"/>
  <c r="N2996" i="1"/>
  <c r="M2996" i="1"/>
  <c r="L2996" i="1"/>
  <c r="J2996" i="1"/>
  <c r="I2996" i="1"/>
  <c r="K2996" i="1" s="1"/>
  <c r="O2996" i="1" s="1"/>
  <c r="D2996" i="1"/>
  <c r="N2995" i="1"/>
  <c r="M2995" i="1"/>
  <c r="L2995" i="1"/>
  <c r="J2995" i="1"/>
  <c r="I2995" i="1"/>
  <c r="K2995" i="1" s="1"/>
  <c r="O2995" i="1" s="1"/>
  <c r="D2995" i="1"/>
  <c r="N2994" i="1"/>
  <c r="M2994" i="1"/>
  <c r="L2994" i="1"/>
  <c r="J2994" i="1"/>
  <c r="I2994" i="1"/>
  <c r="K2994" i="1" s="1"/>
  <c r="O2994" i="1" s="1"/>
  <c r="D2994" i="1"/>
  <c r="N2993" i="1"/>
  <c r="M2993" i="1"/>
  <c r="L2993" i="1"/>
  <c r="J2993" i="1"/>
  <c r="I2993" i="1"/>
  <c r="K2993" i="1" s="1"/>
  <c r="O2993" i="1" s="1"/>
  <c r="O2992" i="1"/>
  <c r="N2992" i="1"/>
  <c r="M2992" i="1"/>
  <c r="L2992" i="1"/>
  <c r="J2992" i="1"/>
  <c r="I2992" i="1"/>
  <c r="K2992" i="1" s="1"/>
  <c r="N2991" i="1"/>
  <c r="M2991" i="1"/>
  <c r="L2991" i="1"/>
  <c r="J2991" i="1"/>
  <c r="I2991" i="1"/>
  <c r="K2991" i="1" s="1"/>
  <c r="O2991" i="1" s="1"/>
  <c r="N2990" i="1"/>
  <c r="M2990" i="1"/>
  <c r="L2990" i="1"/>
  <c r="K2990" i="1"/>
  <c r="O2990" i="1" s="1"/>
  <c r="J2990" i="1"/>
  <c r="I2990" i="1"/>
  <c r="N2989" i="1"/>
  <c r="M2989" i="1"/>
  <c r="L2989" i="1"/>
  <c r="J2989" i="1"/>
  <c r="I2989" i="1"/>
  <c r="K2989" i="1" s="1"/>
  <c r="O2989" i="1" s="1"/>
  <c r="N2988" i="1"/>
  <c r="M2988" i="1"/>
  <c r="L2988" i="1"/>
  <c r="J2988" i="1"/>
  <c r="I2988" i="1"/>
  <c r="K2988" i="1" s="1"/>
  <c r="O2988" i="1" s="1"/>
  <c r="N2987" i="1"/>
  <c r="M2987" i="1"/>
  <c r="L2987" i="1"/>
  <c r="K2987" i="1"/>
  <c r="J2987" i="1"/>
  <c r="I2987" i="1"/>
  <c r="N2986" i="1"/>
  <c r="M2986" i="1"/>
  <c r="L2986" i="1"/>
  <c r="J2986" i="1"/>
  <c r="I2986" i="1"/>
  <c r="K2986" i="1" s="1"/>
  <c r="O2986" i="1" s="1"/>
  <c r="N2985" i="1"/>
  <c r="M2985" i="1"/>
  <c r="L2985" i="1"/>
  <c r="J2985" i="1"/>
  <c r="I2985" i="1"/>
  <c r="K2985" i="1" s="1"/>
  <c r="O2985" i="1" s="1"/>
  <c r="N2984" i="1"/>
  <c r="M2984" i="1"/>
  <c r="L2984" i="1"/>
  <c r="J2984" i="1"/>
  <c r="I2984" i="1"/>
  <c r="K2984" i="1" s="1"/>
  <c r="O2984" i="1" s="1"/>
  <c r="O2983" i="1"/>
  <c r="N2983" i="1"/>
  <c r="M2983" i="1"/>
  <c r="L2983" i="1"/>
  <c r="J2983" i="1"/>
  <c r="I2983" i="1"/>
  <c r="K2983" i="1" s="1"/>
  <c r="N2982" i="1"/>
  <c r="M2982" i="1"/>
  <c r="L2982" i="1"/>
  <c r="J2982" i="1"/>
  <c r="I2982" i="1"/>
  <c r="K2982" i="1" s="1"/>
  <c r="N2981" i="1"/>
  <c r="M2981" i="1"/>
  <c r="L2981" i="1"/>
  <c r="K2981" i="1"/>
  <c r="O2981" i="1" s="1"/>
  <c r="J2981" i="1"/>
  <c r="I2981" i="1"/>
  <c r="N2980" i="1"/>
  <c r="M2980" i="1"/>
  <c r="L2980" i="1"/>
  <c r="K2980" i="1"/>
  <c r="O2980" i="1" s="1"/>
  <c r="J2980" i="1"/>
  <c r="I2980" i="1"/>
  <c r="N2979" i="1"/>
  <c r="M2979" i="1"/>
  <c r="L2979" i="1"/>
  <c r="K2979" i="1"/>
  <c r="O2979" i="1" s="1"/>
  <c r="J2979" i="1"/>
  <c r="I2979" i="1"/>
  <c r="N2978" i="1"/>
  <c r="O2978" i="1" s="1"/>
  <c r="M2978" i="1"/>
  <c r="L2978" i="1"/>
  <c r="J2978" i="1"/>
  <c r="I2978" i="1"/>
  <c r="K2978" i="1" s="1"/>
  <c r="N2977" i="1"/>
  <c r="M2977" i="1"/>
  <c r="L2977" i="1"/>
  <c r="J2977" i="1"/>
  <c r="I2977" i="1"/>
  <c r="K2977" i="1" s="1"/>
  <c r="O2977" i="1" s="1"/>
  <c r="N2976" i="1"/>
  <c r="M2976" i="1"/>
  <c r="L2976" i="1"/>
  <c r="J2976" i="1"/>
  <c r="I2976" i="1"/>
  <c r="K2976" i="1" s="1"/>
  <c r="O2976" i="1" s="1"/>
  <c r="O2975" i="1"/>
  <c r="N2975" i="1"/>
  <c r="M2975" i="1"/>
  <c r="L2975" i="1"/>
  <c r="J2975" i="1"/>
  <c r="I2975" i="1"/>
  <c r="K2975" i="1" s="1"/>
  <c r="O2974" i="1"/>
  <c r="N2974" i="1"/>
  <c r="M2974" i="1"/>
  <c r="L2974" i="1"/>
  <c r="K2974" i="1"/>
  <c r="J2974" i="1"/>
  <c r="I2974" i="1"/>
  <c r="N2973" i="1"/>
  <c r="M2973" i="1"/>
  <c r="L2973" i="1"/>
  <c r="J2973" i="1"/>
  <c r="I2973" i="1"/>
  <c r="K2973" i="1" s="1"/>
  <c r="N2972" i="1"/>
  <c r="M2972" i="1"/>
  <c r="L2972" i="1"/>
  <c r="K2972" i="1"/>
  <c r="O2972" i="1" s="1"/>
  <c r="J2972" i="1"/>
  <c r="I2972" i="1"/>
  <c r="N2971" i="1"/>
  <c r="M2971" i="1"/>
  <c r="L2971" i="1"/>
  <c r="K2971" i="1"/>
  <c r="O2971" i="1" s="1"/>
  <c r="J2971" i="1"/>
  <c r="I2971" i="1"/>
  <c r="N2970" i="1"/>
  <c r="M2970" i="1"/>
  <c r="L2970" i="1"/>
  <c r="J2970" i="1"/>
  <c r="I2970" i="1"/>
  <c r="K2970" i="1" s="1"/>
  <c r="O2970" i="1" s="1"/>
  <c r="N2969" i="1"/>
  <c r="M2969" i="1"/>
  <c r="L2969" i="1"/>
  <c r="J2969" i="1"/>
  <c r="I2969" i="1"/>
  <c r="K2969" i="1" s="1"/>
  <c r="N2968" i="1"/>
  <c r="M2968" i="1"/>
  <c r="L2968" i="1"/>
  <c r="J2968" i="1"/>
  <c r="I2968" i="1"/>
  <c r="K2968" i="1" s="1"/>
  <c r="O2968" i="1" s="1"/>
  <c r="O2967" i="1"/>
  <c r="N2967" i="1"/>
  <c r="M2967" i="1"/>
  <c r="L2967" i="1"/>
  <c r="K2967" i="1"/>
  <c r="J2967" i="1"/>
  <c r="I2967" i="1"/>
  <c r="N2966" i="1"/>
  <c r="M2966" i="1"/>
  <c r="L2966" i="1"/>
  <c r="J2966" i="1"/>
  <c r="I2966" i="1"/>
  <c r="K2966" i="1" s="1"/>
  <c r="O2966" i="1" s="1"/>
  <c r="N2965" i="1"/>
  <c r="M2965" i="1"/>
  <c r="L2965" i="1"/>
  <c r="J2965" i="1"/>
  <c r="I2965" i="1"/>
  <c r="K2965" i="1" s="1"/>
  <c r="N2964" i="1"/>
  <c r="M2964" i="1"/>
  <c r="L2964" i="1"/>
  <c r="K2964" i="1"/>
  <c r="J2964" i="1"/>
  <c r="I2964" i="1"/>
  <c r="N2963" i="1"/>
  <c r="M2963" i="1"/>
  <c r="L2963" i="1"/>
  <c r="J2963" i="1"/>
  <c r="I2963" i="1"/>
  <c r="K2963" i="1" s="1"/>
  <c r="O2963" i="1" s="1"/>
  <c r="N2962" i="1"/>
  <c r="M2962" i="1"/>
  <c r="L2962" i="1"/>
  <c r="J2962" i="1"/>
  <c r="I2962" i="1"/>
  <c r="K2962" i="1" s="1"/>
  <c r="N2961" i="1"/>
  <c r="M2961" i="1"/>
  <c r="L2961" i="1"/>
  <c r="J2961" i="1"/>
  <c r="I2961" i="1"/>
  <c r="K2961" i="1" s="1"/>
  <c r="O2961" i="1" s="1"/>
  <c r="N2960" i="1"/>
  <c r="M2960" i="1"/>
  <c r="L2960" i="1"/>
  <c r="J2960" i="1"/>
  <c r="I2960" i="1"/>
  <c r="K2960" i="1" s="1"/>
  <c r="O2960" i="1" s="1"/>
  <c r="N2959" i="1"/>
  <c r="O2959" i="1" s="1"/>
  <c r="M2959" i="1"/>
  <c r="L2959" i="1"/>
  <c r="J2959" i="1"/>
  <c r="I2959" i="1"/>
  <c r="K2959" i="1" s="1"/>
  <c r="N2958" i="1"/>
  <c r="M2958" i="1"/>
  <c r="L2958" i="1"/>
  <c r="K2958" i="1"/>
  <c r="O2958" i="1" s="1"/>
  <c r="J2958" i="1"/>
  <c r="I2958" i="1"/>
  <c r="N2957" i="1"/>
  <c r="M2957" i="1"/>
  <c r="L2957" i="1"/>
  <c r="J2957" i="1"/>
  <c r="I2957" i="1"/>
  <c r="K2957" i="1" s="1"/>
  <c r="O2957" i="1" s="1"/>
  <c r="N2956" i="1"/>
  <c r="M2956" i="1"/>
  <c r="L2956" i="1"/>
  <c r="J2956" i="1"/>
  <c r="I2956" i="1"/>
  <c r="K2956" i="1" s="1"/>
  <c r="O2956" i="1" s="1"/>
  <c r="N2955" i="1"/>
  <c r="M2955" i="1"/>
  <c r="L2955" i="1"/>
  <c r="K2955" i="1"/>
  <c r="O2955" i="1" s="1"/>
  <c r="J2955" i="1"/>
  <c r="I2955" i="1"/>
  <c r="N2954" i="1"/>
  <c r="M2954" i="1"/>
  <c r="L2954" i="1"/>
  <c r="K2954" i="1"/>
  <c r="O2954" i="1" s="1"/>
  <c r="J2954" i="1"/>
  <c r="I2954" i="1"/>
  <c r="N2953" i="1"/>
  <c r="M2953" i="1"/>
  <c r="L2953" i="1"/>
  <c r="J2953" i="1"/>
  <c r="I2953" i="1"/>
  <c r="K2953" i="1" s="1"/>
  <c r="O2953" i="1" s="1"/>
  <c r="O2952" i="1"/>
  <c r="N2952" i="1"/>
  <c r="M2952" i="1"/>
  <c r="L2952" i="1"/>
  <c r="J2952" i="1"/>
  <c r="I2952" i="1"/>
  <c r="K2952" i="1" s="1"/>
  <c r="N2951" i="1"/>
  <c r="O2951" i="1" s="1"/>
  <c r="M2951" i="1"/>
  <c r="L2951" i="1"/>
  <c r="K2951" i="1"/>
  <c r="J2951" i="1"/>
  <c r="I2951" i="1"/>
  <c r="N2950" i="1"/>
  <c r="M2950" i="1"/>
  <c r="O2950" i="1" s="1"/>
  <c r="L2950" i="1"/>
  <c r="J2950" i="1"/>
  <c r="I2950" i="1"/>
  <c r="K2950" i="1" s="1"/>
  <c r="N2949" i="1"/>
  <c r="M2949" i="1"/>
  <c r="L2949" i="1"/>
  <c r="K2949" i="1"/>
  <c r="J2949" i="1"/>
  <c r="I2949" i="1"/>
  <c r="N2948" i="1"/>
  <c r="M2948" i="1"/>
  <c r="L2948" i="1"/>
  <c r="K2948" i="1"/>
  <c r="O2948" i="1" s="1"/>
  <c r="J2948" i="1"/>
  <c r="I2948" i="1"/>
  <c r="N2947" i="1"/>
  <c r="M2947" i="1"/>
  <c r="L2947" i="1"/>
  <c r="J2947" i="1"/>
  <c r="I2947" i="1"/>
  <c r="K2947" i="1" s="1"/>
  <c r="O2947" i="1" s="1"/>
  <c r="N2946" i="1"/>
  <c r="O2946" i="1" s="1"/>
  <c r="M2946" i="1"/>
  <c r="L2946" i="1"/>
  <c r="J2946" i="1"/>
  <c r="I2946" i="1"/>
  <c r="K2946" i="1" s="1"/>
  <c r="N2945" i="1"/>
  <c r="M2945" i="1"/>
  <c r="L2945" i="1"/>
  <c r="J2945" i="1"/>
  <c r="I2945" i="1"/>
  <c r="K2945" i="1" s="1"/>
  <c r="O2945" i="1" s="1"/>
  <c r="O2944" i="1"/>
  <c r="N2944" i="1"/>
  <c r="M2944" i="1"/>
  <c r="L2944" i="1"/>
  <c r="J2944" i="1"/>
  <c r="I2944" i="1"/>
  <c r="K2944" i="1" s="1"/>
  <c r="O2943" i="1"/>
  <c r="N2943" i="1"/>
  <c r="M2943" i="1"/>
  <c r="L2943" i="1"/>
  <c r="J2943" i="1"/>
  <c r="I2943" i="1"/>
  <c r="K2943" i="1" s="1"/>
  <c r="N2942" i="1"/>
  <c r="M2942" i="1"/>
  <c r="L2942" i="1"/>
  <c r="K2942" i="1"/>
  <c r="O2942" i="1" s="1"/>
  <c r="J2942" i="1"/>
  <c r="I2942" i="1"/>
  <c r="N2941" i="1"/>
  <c r="M2941" i="1"/>
  <c r="O2941" i="1" s="1"/>
  <c r="L2941" i="1"/>
  <c r="J2941" i="1"/>
  <c r="I2941" i="1"/>
  <c r="K2941" i="1" s="1"/>
  <c r="N2940" i="1"/>
  <c r="M2940" i="1"/>
  <c r="L2940" i="1"/>
  <c r="J2940" i="1"/>
  <c r="I2940" i="1"/>
  <c r="K2940" i="1" s="1"/>
  <c r="O2940" i="1" s="1"/>
  <c r="O2939" i="1"/>
  <c r="N2939" i="1"/>
  <c r="M2939" i="1"/>
  <c r="L2939" i="1"/>
  <c r="K2939" i="1"/>
  <c r="J2939" i="1"/>
  <c r="I2939" i="1"/>
  <c r="N2938" i="1"/>
  <c r="M2938" i="1"/>
  <c r="L2938" i="1"/>
  <c r="K2938" i="1"/>
  <c r="O2938" i="1" s="1"/>
  <c r="J2938" i="1"/>
  <c r="I2938" i="1"/>
  <c r="N2937" i="1"/>
  <c r="M2937" i="1"/>
  <c r="L2937" i="1"/>
  <c r="J2937" i="1"/>
  <c r="I2937" i="1"/>
  <c r="K2937" i="1" s="1"/>
  <c r="O2936" i="1"/>
  <c r="N2936" i="1"/>
  <c r="M2936" i="1"/>
  <c r="L2936" i="1"/>
  <c r="J2936" i="1"/>
  <c r="I2936" i="1"/>
  <c r="K2936" i="1" s="1"/>
  <c r="N2935" i="1"/>
  <c r="M2935" i="1"/>
  <c r="L2935" i="1"/>
  <c r="J2935" i="1"/>
  <c r="I2935" i="1"/>
  <c r="K2935" i="1" s="1"/>
  <c r="O2935" i="1" s="1"/>
  <c r="N2934" i="1"/>
  <c r="M2934" i="1"/>
  <c r="L2934" i="1"/>
  <c r="J2934" i="1"/>
  <c r="I2934" i="1"/>
  <c r="K2934" i="1" s="1"/>
  <c r="O2934" i="1" s="1"/>
  <c r="N2933" i="1"/>
  <c r="M2933" i="1"/>
  <c r="L2933" i="1"/>
  <c r="K2933" i="1"/>
  <c r="J2933" i="1"/>
  <c r="I2933" i="1"/>
  <c r="N2932" i="1"/>
  <c r="M2932" i="1"/>
  <c r="L2932" i="1"/>
  <c r="K2932" i="1"/>
  <c r="O2932" i="1" s="1"/>
  <c r="J2932" i="1"/>
  <c r="I2932" i="1"/>
  <c r="N2931" i="1"/>
  <c r="M2931" i="1"/>
  <c r="L2931" i="1"/>
  <c r="K2931" i="1"/>
  <c r="O2931" i="1" s="1"/>
  <c r="J2931" i="1"/>
  <c r="I2931" i="1"/>
  <c r="N2930" i="1"/>
  <c r="M2930" i="1"/>
  <c r="L2930" i="1"/>
  <c r="J2930" i="1"/>
  <c r="I2930" i="1"/>
  <c r="K2930" i="1" s="1"/>
  <c r="O2930" i="1" s="1"/>
  <c r="N2929" i="1"/>
  <c r="M2929" i="1"/>
  <c r="L2929" i="1"/>
  <c r="J2929" i="1"/>
  <c r="I2929" i="1"/>
  <c r="K2929" i="1" s="1"/>
  <c r="O2929" i="1" s="1"/>
  <c r="N2928" i="1"/>
  <c r="M2928" i="1"/>
  <c r="O2928" i="1" s="1"/>
  <c r="L2928" i="1"/>
  <c r="J2928" i="1"/>
  <c r="I2928" i="1"/>
  <c r="K2928" i="1" s="1"/>
  <c r="N2927" i="1"/>
  <c r="M2927" i="1"/>
  <c r="L2927" i="1"/>
  <c r="J2927" i="1"/>
  <c r="I2927" i="1"/>
  <c r="K2927" i="1" s="1"/>
  <c r="O2927" i="1" s="1"/>
  <c r="N2926" i="1"/>
  <c r="M2926" i="1"/>
  <c r="O2926" i="1" s="1"/>
  <c r="L2926" i="1"/>
  <c r="K2926" i="1"/>
  <c r="J2926" i="1"/>
  <c r="I2926" i="1"/>
  <c r="N2925" i="1"/>
  <c r="M2925" i="1"/>
  <c r="L2925" i="1"/>
  <c r="J2925" i="1"/>
  <c r="I2925" i="1"/>
  <c r="K2925" i="1" s="1"/>
  <c r="O2925" i="1" s="1"/>
  <c r="N2924" i="1"/>
  <c r="M2924" i="1"/>
  <c r="L2924" i="1"/>
  <c r="J2924" i="1"/>
  <c r="I2924" i="1"/>
  <c r="K2924" i="1" s="1"/>
  <c r="O2924" i="1" s="1"/>
  <c r="O2923" i="1"/>
  <c r="N2923" i="1"/>
  <c r="M2923" i="1"/>
  <c r="L2923" i="1"/>
  <c r="K2923" i="1"/>
  <c r="J2923" i="1"/>
  <c r="I2923" i="1"/>
  <c r="N2922" i="1"/>
  <c r="M2922" i="1"/>
  <c r="L2922" i="1"/>
  <c r="J2922" i="1"/>
  <c r="I2922" i="1"/>
  <c r="K2922" i="1" s="1"/>
  <c r="O2922" i="1" s="1"/>
  <c r="N2921" i="1"/>
  <c r="M2921" i="1"/>
  <c r="L2921" i="1"/>
  <c r="J2921" i="1"/>
  <c r="I2921" i="1"/>
  <c r="K2921" i="1" s="1"/>
  <c r="O2921" i="1" s="1"/>
  <c r="N2920" i="1"/>
  <c r="M2920" i="1"/>
  <c r="L2920" i="1"/>
  <c r="J2920" i="1"/>
  <c r="I2920" i="1"/>
  <c r="K2920" i="1" s="1"/>
  <c r="O2920" i="1" s="1"/>
  <c r="O2919" i="1"/>
  <c r="N2919" i="1"/>
  <c r="M2919" i="1"/>
  <c r="L2919" i="1"/>
  <c r="J2919" i="1"/>
  <c r="I2919" i="1"/>
  <c r="K2919" i="1" s="1"/>
  <c r="N2918" i="1"/>
  <c r="M2918" i="1"/>
  <c r="O2918" i="1" s="1"/>
  <c r="L2918" i="1"/>
  <c r="J2918" i="1"/>
  <c r="I2918" i="1"/>
  <c r="K2918" i="1" s="1"/>
  <c r="N2917" i="1"/>
  <c r="M2917" i="1"/>
  <c r="L2917" i="1"/>
  <c r="K2917" i="1"/>
  <c r="O2917" i="1" s="1"/>
  <c r="J2917" i="1"/>
  <c r="I2917" i="1"/>
  <c r="N2916" i="1"/>
  <c r="M2916" i="1"/>
  <c r="L2916" i="1"/>
  <c r="K2916" i="1"/>
  <c r="J2916" i="1"/>
  <c r="I2916" i="1"/>
  <c r="N2915" i="1"/>
  <c r="M2915" i="1"/>
  <c r="L2915" i="1"/>
  <c r="J2915" i="1"/>
  <c r="I2915" i="1"/>
  <c r="K2915" i="1" s="1"/>
  <c r="O2915" i="1" s="1"/>
  <c r="N2914" i="1"/>
  <c r="O2914" i="1" s="1"/>
  <c r="M2914" i="1"/>
  <c r="L2914" i="1"/>
  <c r="J2914" i="1"/>
  <c r="I2914" i="1"/>
  <c r="K2914" i="1" s="1"/>
  <c r="N2913" i="1"/>
  <c r="M2913" i="1"/>
  <c r="L2913" i="1"/>
  <c r="J2913" i="1"/>
  <c r="I2913" i="1"/>
  <c r="K2913" i="1" s="1"/>
  <c r="O2913" i="1" s="1"/>
  <c r="N2912" i="1"/>
  <c r="M2912" i="1"/>
  <c r="L2912" i="1"/>
  <c r="J2912" i="1"/>
  <c r="I2912" i="1"/>
  <c r="K2912" i="1" s="1"/>
  <c r="O2911" i="1"/>
  <c r="N2911" i="1"/>
  <c r="M2911" i="1"/>
  <c r="L2911" i="1"/>
  <c r="J2911" i="1"/>
  <c r="I2911" i="1"/>
  <c r="K2911" i="1" s="1"/>
  <c r="O2910" i="1"/>
  <c r="N2910" i="1"/>
  <c r="M2910" i="1"/>
  <c r="L2910" i="1"/>
  <c r="K2910" i="1"/>
  <c r="J2910" i="1"/>
  <c r="I2910" i="1"/>
  <c r="O2909" i="1"/>
  <c r="N2909" i="1"/>
  <c r="M2909" i="1"/>
  <c r="L2909" i="1"/>
  <c r="J2909" i="1"/>
  <c r="I2909" i="1"/>
  <c r="K2909" i="1" s="1"/>
  <c r="N2908" i="1"/>
  <c r="M2908" i="1"/>
  <c r="L2908" i="1"/>
  <c r="K2908" i="1"/>
  <c r="O2908" i="1" s="1"/>
  <c r="J2908" i="1"/>
  <c r="I2908" i="1"/>
  <c r="N2907" i="1"/>
  <c r="M2907" i="1"/>
  <c r="L2907" i="1"/>
  <c r="K2907" i="1"/>
  <c r="O2907" i="1" s="1"/>
  <c r="J2907" i="1"/>
  <c r="I2907" i="1"/>
  <c r="N2906" i="1"/>
  <c r="M2906" i="1"/>
  <c r="L2906" i="1"/>
  <c r="J2906" i="1"/>
  <c r="I2906" i="1"/>
  <c r="K2906" i="1" s="1"/>
  <c r="O2906" i="1" s="1"/>
  <c r="N2905" i="1"/>
  <c r="M2905" i="1"/>
  <c r="L2905" i="1"/>
  <c r="J2905" i="1"/>
  <c r="I2905" i="1"/>
  <c r="K2905" i="1" s="1"/>
  <c r="O2905" i="1" s="1"/>
  <c r="O2904" i="1"/>
  <c r="N2904" i="1"/>
  <c r="M2904" i="1"/>
  <c r="L2904" i="1"/>
  <c r="J2904" i="1"/>
  <c r="I2904" i="1"/>
  <c r="K2904" i="1" s="1"/>
  <c r="O2903" i="1"/>
  <c r="N2903" i="1"/>
  <c r="M2903" i="1"/>
  <c r="L2903" i="1"/>
  <c r="J2903" i="1"/>
  <c r="I2903" i="1"/>
  <c r="K2903" i="1" s="1"/>
  <c r="N2902" i="1"/>
  <c r="M2902" i="1"/>
  <c r="L2902" i="1"/>
  <c r="J2902" i="1"/>
  <c r="I2902" i="1"/>
  <c r="K2902" i="1" s="1"/>
  <c r="O2902" i="1" s="1"/>
  <c r="O2901" i="1"/>
  <c r="N2901" i="1"/>
  <c r="M2901" i="1"/>
  <c r="L2901" i="1"/>
  <c r="K2901" i="1"/>
  <c r="J2901" i="1"/>
  <c r="I2901" i="1"/>
  <c r="N2900" i="1"/>
  <c r="M2900" i="1"/>
  <c r="L2900" i="1"/>
  <c r="K2900" i="1"/>
  <c r="O2900" i="1" s="1"/>
  <c r="J2900" i="1"/>
  <c r="I2900" i="1"/>
  <c r="N2899" i="1"/>
  <c r="M2899" i="1"/>
  <c r="L2899" i="1"/>
  <c r="J2899" i="1"/>
  <c r="I2899" i="1"/>
  <c r="K2899" i="1" s="1"/>
  <c r="O2899" i="1" s="1"/>
  <c r="O2898" i="1"/>
  <c r="N2898" i="1"/>
  <c r="M2898" i="1"/>
  <c r="L2898" i="1"/>
  <c r="J2898" i="1"/>
  <c r="I2898" i="1"/>
  <c r="K2898" i="1" s="1"/>
  <c r="N2897" i="1"/>
  <c r="M2897" i="1"/>
  <c r="L2897" i="1"/>
  <c r="J2897" i="1"/>
  <c r="I2897" i="1"/>
  <c r="K2897" i="1" s="1"/>
  <c r="O2897" i="1" s="1"/>
  <c r="N2896" i="1"/>
  <c r="M2896" i="1"/>
  <c r="L2896" i="1"/>
  <c r="J2896" i="1"/>
  <c r="I2896" i="1"/>
  <c r="K2896" i="1" s="1"/>
  <c r="O2896" i="1" s="1"/>
  <c r="O2895" i="1"/>
  <c r="N2895" i="1"/>
  <c r="M2895" i="1"/>
  <c r="L2895" i="1"/>
  <c r="J2895" i="1"/>
  <c r="I2895" i="1"/>
  <c r="K2895" i="1" s="1"/>
  <c r="N2894" i="1"/>
  <c r="M2894" i="1"/>
  <c r="L2894" i="1"/>
  <c r="K2894" i="1"/>
  <c r="O2894" i="1" s="1"/>
  <c r="J2894" i="1"/>
  <c r="I2894" i="1"/>
  <c r="N2893" i="1"/>
  <c r="M2893" i="1"/>
  <c r="O2893" i="1" s="1"/>
  <c r="L2893" i="1"/>
  <c r="J2893" i="1"/>
  <c r="I2893" i="1"/>
  <c r="K2893" i="1" s="1"/>
  <c r="N2892" i="1"/>
  <c r="M2892" i="1"/>
  <c r="L2892" i="1"/>
  <c r="J2892" i="1"/>
  <c r="I2892" i="1"/>
  <c r="K2892" i="1" s="1"/>
  <c r="O2892" i="1" s="1"/>
  <c r="N2891" i="1"/>
  <c r="M2891" i="1"/>
  <c r="L2891" i="1"/>
  <c r="K2891" i="1"/>
  <c r="J2891" i="1"/>
  <c r="I2891" i="1"/>
  <c r="N2890" i="1"/>
  <c r="M2890" i="1"/>
  <c r="L2890" i="1"/>
  <c r="K2890" i="1"/>
  <c r="O2890" i="1" s="1"/>
  <c r="J2890" i="1"/>
  <c r="I2890" i="1"/>
  <c r="N2889" i="1"/>
  <c r="M2889" i="1"/>
  <c r="L2889" i="1"/>
  <c r="K2889" i="1"/>
  <c r="O2889" i="1" s="1"/>
  <c r="J2889" i="1"/>
  <c r="I2889" i="1"/>
  <c r="O2888" i="1"/>
  <c r="N2888" i="1"/>
  <c r="M2888" i="1"/>
  <c r="L2888" i="1"/>
  <c r="J2888" i="1"/>
  <c r="I2888" i="1"/>
  <c r="K2888" i="1" s="1"/>
  <c r="N2887" i="1"/>
  <c r="M2887" i="1"/>
  <c r="L2887" i="1"/>
  <c r="J2887" i="1"/>
  <c r="I2887" i="1"/>
  <c r="K2887" i="1" s="1"/>
  <c r="O2887" i="1" s="1"/>
  <c r="N2886" i="1"/>
  <c r="M2886" i="1"/>
  <c r="L2886" i="1"/>
  <c r="J2886" i="1"/>
  <c r="I2886" i="1"/>
  <c r="K2886" i="1" s="1"/>
  <c r="O2885" i="1"/>
  <c r="N2885" i="1"/>
  <c r="M2885" i="1"/>
  <c r="L2885" i="1"/>
  <c r="J2885" i="1"/>
  <c r="I2885" i="1"/>
  <c r="K2885" i="1" s="1"/>
  <c r="N2884" i="1"/>
  <c r="M2884" i="1"/>
  <c r="L2884" i="1"/>
  <c r="K2884" i="1"/>
  <c r="O2884" i="1" s="1"/>
  <c r="J2884" i="1"/>
  <c r="I2884" i="1"/>
  <c r="N2883" i="1"/>
  <c r="M2883" i="1"/>
  <c r="L2883" i="1"/>
  <c r="K2883" i="1"/>
  <c r="J2883" i="1"/>
  <c r="I2883" i="1"/>
  <c r="N2882" i="1"/>
  <c r="M2882" i="1"/>
  <c r="L2882" i="1"/>
  <c r="J2882" i="1"/>
  <c r="I2882" i="1"/>
  <c r="K2882" i="1" s="1"/>
  <c r="O2882" i="1" s="1"/>
  <c r="N2881" i="1"/>
  <c r="M2881" i="1"/>
  <c r="L2881" i="1"/>
  <c r="J2881" i="1"/>
  <c r="I2881" i="1"/>
  <c r="K2881" i="1" s="1"/>
  <c r="O2881" i="1" s="1"/>
  <c r="O2880" i="1"/>
  <c r="N2880" i="1"/>
  <c r="M2880" i="1"/>
  <c r="L2880" i="1"/>
  <c r="J2880" i="1"/>
  <c r="I2880" i="1"/>
  <c r="K2880" i="1" s="1"/>
  <c r="N2879" i="1"/>
  <c r="M2879" i="1"/>
  <c r="L2879" i="1"/>
  <c r="J2879" i="1"/>
  <c r="I2879" i="1"/>
  <c r="K2879" i="1" s="1"/>
  <c r="O2879" i="1" s="1"/>
  <c r="N2878" i="1"/>
  <c r="M2878" i="1"/>
  <c r="L2878" i="1"/>
  <c r="K2878" i="1"/>
  <c r="O2878" i="1" s="1"/>
  <c r="J2878" i="1"/>
  <c r="I2878" i="1"/>
  <c r="O2877" i="1"/>
  <c r="N2877" i="1"/>
  <c r="M2877" i="1"/>
  <c r="L2877" i="1"/>
  <c r="K2877" i="1"/>
  <c r="J2877" i="1"/>
  <c r="I2877" i="1"/>
  <c r="N2876" i="1"/>
  <c r="M2876" i="1"/>
  <c r="L2876" i="1"/>
  <c r="J2876" i="1"/>
  <c r="I2876" i="1"/>
  <c r="K2876" i="1" s="1"/>
  <c r="O2876" i="1" s="1"/>
  <c r="O2875" i="1"/>
  <c r="N2875" i="1"/>
  <c r="M2875" i="1"/>
  <c r="L2875" i="1"/>
  <c r="K2875" i="1"/>
  <c r="J2875" i="1"/>
  <c r="I2875" i="1"/>
  <c r="N2874" i="1"/>
  <c r="M2874" i="1"/>
  <c r="L2874" i="1"/>
  <c r="J2874" i="1"/>
  <c r="I2874" i="1"/>
  <c r="K2874" i="1" s="1"/>
  <c r="O2874" i="1" s="1"/>
  <c r="O2873" i="1"/>
  <c r="N2873" i="1"/>
  <c r="M2873" i="1"/>
  <c r="L2873" i="1"/>
  <c r="J2873" i="1"/>
  <c r="I2873" i="1"/>
  <c r="K2873" i="1" s="1"/>
  <c r="N2872" i="1"/>
  <c r="M2872" i="1"/>
  <c r="L2872" i="1"/>
  <c r="J2872" i="1"/>
  <c r="I2872" i="1"/>
  <c r="K2872" i="1" s="1"/>
  <c r="O2872" i="1" s="1"/>
  <c r="N2871" i="1"/>
  <c r="M2871" i="1"/>
  <c r="L2871" i="1"/>
  <c r="J2871" i="1"/>
  <c r="I2871" i="1"/>
  <c r="K2871" i="1" s="1"/>
  <c r="O2871" i="1" s="1"/>
  <c r="N2870" i="1"/>
  <c r="M2870" i="1"/>
  <c r="L2870" i="1"/>
  <c r="J2870" i="1"/>
  <c r="I2870" i="1"/>
  <c r="K2870" i="1" s="1"/>
  <c r="O2870" i="1" s="1"/>
  <c r="N2869" i="1"/>
  <c r="M2869" i="1"/>
  <c r="L2869" i="1"/>
  <c r="J2869" i="1"/>
  <c r="I2869" i="1"/>
  <c r="K2869" i="1" s="1"/>
  <c r="O2869" i="1" s="1"/>
  <c r="N2868" i="1"/>
  <c r="M2868" i="1"/>
  <c r="L2868" i="1"/>
  <c r="K2868" i="1"/>
  <c r="J2868" i="1"/>
  <c r="I2868" i="1"/>
  <c r="N2867" i="1"/>
  <c r="M2867" i="1"/>
  <c r="L2867" i="1"/>
  <c r="J2867" i="1"/>
  <c r="I2867" i="1"/>
  <c r="K2867" i="1" s="1"/>
  <c r="O2867" i="1" s="1"/>
  <c r="N2866" i="1"/>
  <c r="M2866" i="1"/>
  <c r="L2866" i="1"/>
  <c r="K2866" i="1"/>
  <c r="O2866" i="1" s="1"/>
  <c r="J2866" i="1"/>
  <c r="I2866" i="1"/>
  <c r="N2865" i="1"/>
  <c r="M2865" i="1"/>
  <c r="L2865" i="1"/>
  <c r="J2865" i="1"/>
  <c r="I2865" i="1"/>
  <c r="K2865" i="1" s="1"/>
  <c r="O2865" i="1" s="1"/>
  <c r="N2864" i="1"/>
  <c r="M2864" i="1"/>
  <c r="L2864" i="1"/>
  <c r="J2864" i="1"/>
  <c r="I2864" i="1"/>
  <c r="K2864" i="1" s="1"/>
  <c r="O2864" i="1" s="1"/>
  <c r="O2863" i="1"/>
  <c r="N2863" i="1"/>
  <c r="M2863" i="1"/>
  <c r="L2863" i="1"/>
  <c r="J2863" i="1"/>
  <c r="I2863" i="1"/>
  <c r="K2863" i="1" s="1"/>
  <c r="N2862" i="1"/>
  <c r="M2862" i="1"/>
  <c r="L2862" i="1"/>
  <c r="K2862" i="1"/>
  <c r="O2862" i="1" s="1"/>
  <c r="J2862" i="1"/>
  <c r="I2862" i="1"/>
  <c r="N2861" i="1"/>
  <c r="M2861" i="1"/>
  <c r="L2861" i="1"/>
  <c r="K2861" i="1"/>
  <c r="J2861" i="1"/>
  <c r="I2861" i="1"/>
  <c r="N2860" i="1"/>
  <c r="M2860" i="1"/>
  <c r="L2860" i="1"/>
  <c r="J2860" i="1"/>
  <c r="I2860" i="1"/>
  <c r="K2860" i="1" s="1"/>
  <c r="O2860" i="1" s="1"/>
  <c r="O2859" i="1"/>
  <c r="N2859" i="1"/>
  <c r="M2859" i="1"/>
  <c r="L2859" i="1"/>
  <c r="K2859" i="1"/>
  <c r="J2859" i="1"/>
  <c r="I2859" i="1"/>
  <c r="N2858" i="1"/>
  <c r="M2858" i="1"/>
  <c r="L2858" i="1"/>
  <c r="J2858" i="1"/>
  <c r="I2858" i="1"/>
  <c r="K2858" i="1" s="1"/>
  <c r="N2857" i="1"/>
  <c r="M2857" i="1"/>
  <c r="L2857" i="1"/>
  <c r="J2857" i="1"/>
  <c r="I2857" i="1"/>
  <c r="K2857" i="1" s="1"/>
  <c r="O2857" i="1" s="1"/>
  <c r="O2856" i="1"/>
  <c r="N2856" i="1"/>
  <c r="M2856" i="1"/>
  <c r="L2856" i="1"/>
  <c r="J2856" i="1"/>
  <c r="I2856" i="1"/>
  <c r="K2856" i="1" s="1"/>
  <c r="N2855" i="1"/>
  <c r="M2855" i="1"/>
  <c r="L2855" i="1"/>
  <c r="J2855" i="1"/>
  <c r="I2855" i="1"/>
  <c r="K2855" i="1" s="1"/>
  <c r="O2855" i="1" s="1"/>
  <c r="N2854" i="1"/>
  <c r="M2854" i="1"/>
  <c r="L2854" i="1"/>
  <c r="J2854" i="1"/>
  <c r="I2854" i="1"/>
  <c r="K2854" i="1" s="1"/>
  <c r="O2854" i="1" s="1"/>
  <c r="N2853" i="1"/>
  <c r="M2853" i="1"/>
  <c r="L2853" i="1"/>
  <c r="J2853" i="1"/>
  <c r="I2853" i="1"/>
  <c r="K2853" i="1" s="1"/>
  <c r="O2853" i="1" s="1"/>
  <c r="N2852" i="1"/>
  <c r="M2852" i="1"/>
  <c r="L2852" i="1"/>
  <c r="K2852" i="1"/>
  <c r="J2852" i="1"/>
  <c r="I2852" i="1"/>
  <c r="N2851" i="1"/>
  <c r="M2851" i="1"/>
  <c r="L2851" i="1"/>
  <c r="K2851" i="1"/>
  <c r="J2851" i="1"/>
  <c r="I2851" i="1"/>
  <c r="N2850" i="1"/>
  <c r="M2850" i="1"/>
  <c r="L2850" i="1"/>
  <c r="J2850" i="1"/>
  <c r="I2850" i="1"/>
  <c r="K2850" i="1" s="1"/>
  <c r="O2850" i="1" s="1"/>
  <c r="N2849" i="1"/>
  <c r="M2849" i="1"/>
  <c r="L2849" i="1"/>
  <c r="K2849" i="1"/>
  <c r="O2849" i="1" s="1"/>
  <c r="J2849" i="1"/>
  <c r="I2849" i="1"/>
  <c r="O2848" i="1"/>
  <c r="N2848" i="1"/>
  <c r="M2848" i="1"/>
  <c r="L2848" i="1"/>
  <c r="J2848" i="1"/>
  <c r="I2848" i="1"/>
  <c r="K2848" i="1" s="1"/>
  <c r="N2847" i="1"/>
  <c r="M2847" i="1"/>
  <c r="L2847" i="1"/>
  <c r="J2847" i="1"/>
  <c r="I2847" i="1"/>
  <c r="K2847" i="1" s="1"/>
  <c r="O2847" i="1" s="1"/>
  <c r="O2846" i="1"/>
  <c r="N2846" i="1"/>
  <c r="M2846" i="1"/>
  <c r="L2846" i="1"/>
  <c r="K2846" i="1"/>
  <c r="J2846" i="1"/>
  <c r="I2846" i="1"/>
  <c r="N2845" i="1"/>
  <c r="M2845" i="1"/>
  <c r="O2845" i="1" s="1"/>
  <c r="L2845" i="1"/>
  <c r="K2845" i="1"/>
  <c r="J2845" i="1"/>
  <c r="I2845" i="1"/>
  <c r="N2844" i="1"/>
  <c r="M2844" i="1"/>
  <c r="L2844" i="1"/>
  <c r="K2844" i="1"/>
  <c r="O2844" i="1" s="1"/>
  <c r="J2844" i="1"/>
  <c r="I2844" i="1"/>
  <c r="N2843" i="1"/>
  <c r="M2843" i="1"/>
  <c r="O2843" i="1" s="1"/>
  <c r="L2843" i="1"/>
  <c r="K2843" i="1"/>
  <c r="J2843" i="1"/>
  <c r="I2843" i="1"/>
  <c r="N2842" i="1"/>
  <c r="M2842" i="1"/>
  <c r="L2842" i="1"/>
  <c r="J2842" i="1"/>
  <c r="I2842" i="1"/>
  <c r="K2842" i="1" s="1"/>
  <c r="O2842" i="1" s="1"/>
  <c r="N2841" i="1"/>
  <c r="M2841" i="1"/>
  <c r="O2841" i="1" s="1"/>
  <c r="L2841" i="1"/>
  <c r="K2841" i="1"/>
  <c r="J2841" i="1"/>
  <c r="I2841" i="1"/>
  <c r="N2840" i="1"/>
  <c r="M2840" i="1"/>
  <c r="L2840" i="1"/>
  <c r="J2840" i="1"/>
  <c r="I2840" i="1"/>
  <c r="K2840" i="1" s="1"/>
  <c r="O2840" i="1" s="1"/>
  <c r="N2839" i="1"/>
  <c r="M2839" i="1"/>
  <c r="L2839" i="1"/>
  <c r="K2839" i="1"/>
  <c r="O2839" i="1" s="1"/>
  <c r="J2839" i="1"/>
  <c r="I2839" i="1"/>
  <c r="N2838" i="1"/>
  <c r="O2838" i="1" s="1"/>
  <c r="M2838" i="1"/>
  <c r="L2838" i="1"/>
  <c r="J2838" i="1"/>
  <c r="I2838" i="1"/>
  <c r="K2838" i="1" s="1"/>
  <c r="N2837" i="1"/>
  <c r="M2837" i="1"/>
  <c r="L2837" i="1"/>
  <c r="J2837" i="1"/>
  <c r="I2837" i="1"/>
  <c r="K2837" i="1" s="1"/>
  <c r="O2837" i="1" s="1"/>
  <c r="N2836" i="1"/>
  <c r="M2836" i="1"/>
  <c r="L2836" i="1"/>
  <c r="K2836" i="1"/>
  <c r="J2836" i="1"/>
  <c r="I2836" i="1"/>
  <c r="N2835" i="1"/>
  <c r="M2835" i="1"/>
  <c r="L2835" i="1"/>
  <c r="J2835" i="1"/>
  <c r="I2835" i="1"/>
  <c r="K2835" i="1" s="1"/>
  <c r="O2835" i="1" s="1"/>
  <c r="N2834" i="1"/>
  <c r="M2834" i="1"/>
  <c r="L2834" i="1"/>
  <c r="J2834" i="1"/>
  <c r="I2834" i="1"/>
  <c r="K2834" i="1" s="1"/>
  <c r="O2834" i="1" s="1"/>
  <c r="N2833" i="1"/>
  <c r="M2833" i="1"/>
  <c r="L2833" i="1"/>
  <c r="J2833" i="1"/>
  <c r="I2833" i="1"/>
  <c r="K2833" i="1" s="1"/>
  <c r="O2833" i="1" s="1"/>
  <c r="N2832" i="1"/>
  <c r="M2832" i="1"/>
  <c r="L2832" i="1"/>
  <c r="J2832" i="1"/>
  <c r="I2832" i="1"/>
  <c r="K2832" i="1" s="1"/>
  <c r="N2831" i="1"/>
  <c r="M2831" i="1"/>
  <c r="L2831" i="1"/>
  <c r="J2831" i="1"/>
  <c r="I2831" i="1"/>
  <c r="K2831" i="1" s="1"/>
  <c r="O2831" i="1" s="1"/>
  <c r="N2830" i="1"/>
  <c r="M2830" i="1"/>
  <c r="L2830" i="1"/>
  <c r="K2830" i="1"/>
  <c r="O2830" i="1" s="1"/>
  <c r="J2830" i="1"/>
  <c r="I2830" i="1"/>
  <c r="O2829" i="1"/>
  <c r="N2829" i="1"/>
  <c r="M2829" i="1"/>
  <c r="L2829" i="1"/>
  <c r="K2829" i="1"/>
  <c r="J2829" i="1"/>
  <c r="I2829" i="1"/>
  <c r="N2828" i="1"/>
  <c r="M2828" i="1"/>
  <c r="L2828" i="1"/>
  <c r="J2828" i="1"/>
  <c r="I2828" i="1"/>
  <c r="K2828" i="1" s="1"/>
  <c r="O2828" i="1" s="1"/>
  <c r="N2827" i="1"/>
  <c r="M2827" i="1"/>
  <c r="L2827" i="1"/>
  <c r="K2827" i="1"/>
  <c r="J2827" i="1"/>
  <c r="I2827" i="1"/>
  <c r="N2826" i="1"/>
  <c r="M2826" i="1"/>
  <c r="L2826" i="1"/>
  <c r="K2826" i="1"/>
  <c r="O2826" i="1" s="1"/>
  <c r="J2826" i="1"/>
  <c r="I2826" i="1"/>
  <c r="N2825" i="1"/>
  <c r="M2825" i="1"/>
  <c r="L2825" i="1"/>
  <c r="J2825" i="1"/>
  <c r="I2825" i="1"/>
  <c r="K2825" i="1" s="1"/>
  <c r="O2825" i="1" s="1"/>
  <c r="O2824" i="1"/>
  <c r="N2824" i="1"/>
  <c r="M2824" i="1"/>
  <c r="L2824" i="1"/>
  <c r="J2824" i="1"/>
  <c r="I2824" i="1"/>
  <c r="K2824" i="1" s="1"/>
  <c r="O2823" i="1"/>
  <c r="N2823" i="1"/>
  <c r="M2823" i="1"/>
  <c r="L2823" i="1"/>
  <c r="K2823" i="1"/>
  <c r="J2823" i="1"/>
  <c r="I2823" i="1"/>
  <c r="N2822" i="1"/>
  <c r="M2822" i="1"/>
  <c r="O2822" i="1" s="1"/>
  <c r="L2822" i="1"/>
  <c r="J2822" i="1"/>
  <c r="I2822" i="1"/>
  <c r="K2822" i="1" s="1"/>
  <c r="N2821" i="1"/>
  <c r="M2821" i="1"/>
  <c r="L2821" i="1"/>
  <c r="K2821" i="1"/>
  <c r="O2821" i="1" s="1"/>
  <c r="J2821" i="1"/>
  <c r="I2821" i="1"/>
  <c r="N2820" i="1"/>
  <c r="M2820" i="1"/>
  <c r="L2820" i="1"/>
  <c r="K2820" i="1"/>
  <c r="O2820" i="1" s="1"/>
  <c r="J2820" i="1"/>
  <c r="I2820" i="1"/>
  <c r="N2819" i="1"/>
  <c r="M2819" i="1"/>
  <c r="L2819" i="1"/>
  <c r="J2819" i="1"/>
  <c r="I2819" i="1"/>
  <c r="K2819" i="1" s="1"/>
  <c r="O2819" i="1" s="1"/>
  <c r="N2818" i="1"/>
  <c r="O2818" i="1" s="1"/>
  <c r="M2818" i="1"/>
  <c r="L2818" i="1"/>
  <c r="K2818" i="1"/>
  <c r="J2818" i="1"/>
  <c r="I2818" i="1"/>
  <c r="N2817" i="1"/>
  <c r="M2817" i="1"/>
  <c r="L2817" i="1"/>
  <c r="J2817" i="1"/>
  <c r="I2817" i="1"/>
  <c r="K2817" i="1" s="1"/>
  <c r="O2817" i="1" s="1"/>
  <c r="N2816" i="1"/>
  <c r="M2816" i="1"/>
  <c r="O2816" i="1" s="1"/>
  <c r="L2816" i="1"/>
  <c r="J2816" i="1"/>
  <c r="I2816" i="1"/>
  <c r="K2816" i="1" s="1"/>
  <c r="N2815" i="1"/>
  <c r="M2815" i="1"/>
  <c r="L2815" i="1"/>
  <c r="J2815" i="1"/>
  <c r="I2815" i="1"/>
  <c r="K2815" i="1" s="1"/>
  <c r="O2815" i="1" s="1"/>
  <c r="N2814" i="1"/>
  <c r="M2814" i="1"/>
  <c r="L2814" i="1"/>
  <c r="K2814" i="1"/>
  <c r="O2814" i="1" s="1"/>
  <c r="J2814" i="1"/>
  <c r="I2814" i="1"/>
  <c r="O2813" i="1"/>
  <c r="N2813" i="1"/>
  <c r="M2813" i="1"/>
  <c r="L2813" i="1"/>
  <c r="K2813" i="1"/>
  <c r="J2813" i="1"/>
  <c r="I2813" i="1"/>
  <c r="N2812" i="1"/>
  <c r="M2812" i="1"/>
  <c r="L2812" i="1"/>
  <c r="J2812" i="1"/>
  <c r="I2812" i="1"/>
  <c r="K2812" i="1" s="1"/>
  <c r="O2811" i="1"/>
  <c r="N2811" i="1"/>
  <c r="M2811" i="1"/>
  <c r="L2811" i="1"/>
  <c r="K2811" i="1"/>
  <c r="J2811" i="1"/>
  <c r="I2811" i="1"/>
  <c r="N2810" i="1"/>
  <c r="M2810" i="1"/>
  <c r="L2810" i="1"/>
  <c r="K2810" i="1"/>
  <c r="O2810" i="1" s="1"/>
  <c r="J2810" i="1"/>
  <c r="I2810" i="1"/>
  <c r="N2809" i="1"/>
  <c r="M2809" i="1"/>
  <c r="O2809" i="1" s="1"/>
  <c r="L2809" i="1"/>
  <c r="J2809" i="1"/>
  <c r="I2809" i="1"/>
  <c r="K2809" i="1" s="1"/>
  <c r="O2808" i="1"/>
  <c r="N2808" i="1"/>
  <c r="M2808" i="1"/>
  <c r="L2808" i="1"/>
  <c r="J2808" i="1"/>
  <c r="I2808" i="1"/>
  <c r="K2808" i="1" s="1"/>
  <c r="O2807" i="1"/>
  <c r="N2807" i="1"/>
  <c r="M2807" i="1"/>
  <c r="L2807" i="1"/>
  <c r="J2807" i="1"/>
  <c r="I2807" i="1"/>
  <c r="K2807" i="1" s="1"/>
  <c r="N2806" i="1"/>
  <c r="M2806" i="1"/>
  <c r="O2806" i="1" s="1"/>
  <c r="L2806" i="1"/>
  <c r="J2806" i="1"/>
  <c r="I2806" i="1"/>
  <c r="K2806" i="1" s="1"/>
  <c r="N2805" i="1"/>
  <c r="M2805" i="1"/>
  <c r="L2805" i="1"/>
  <c r="K2805" i="1"/>
  <c r="O2805" i="1" s="1"/>
  <c r="J2805" i="1"/>
  <c r="I2805" i="1"/>
  <c r="N2804" i="1"/>
  <c r="M2804" i="1"/>
  <c r="L2804" i="1"/>
  <c r="K2804" i="1"/>
  <c r="O2804" i="1" s="1"/>
  <c r="J2804" i="1"/>
  <c r="I2804" i="1"/>
  <c r="N2803" i="1"/>
  <c r="M2803" i="1"/>
  <c r="L2803" i="1"/>
  <c r="K2803" i="1"/>
  <c r="O2803" i="1" s="1"/>
  <c r="J2803" i="1"/>
  <c r="I2803" i="1"/>
  <c r="O2802" i="1"/>
  <c r="N2802" i="1"/>
  <c r="M2802" i="1"/>
  <c r="L2802" i="1"/>
  <c r="K2802" i="1"/>
  <c r="J2802" i="1"/>
  <c r="I2802" i="1"/>
  <c r="N2801" i="1"/>
  <c r="M2801" i="1"/>
  <c r="L2801" i="1"/>
  <c r="K2801" i="1"/>
  <c r="O2801" i="1" s="1"/>
  <c r="J2801" i="1"/>
  <c r="I2801" i="1"/>
  <c r="N2800" i="1"/>
  <c r="M2800" i="1"/>
  <c r="L2800" i="1"/>
  <c r="J2800" i="1"/>
  <c r="I2800" i="1"/>
  <c r="K2800" i="1" s="1"/>
  <c r="O2800" i="1" s="1"/>
  <c r="N2799" i="1"/>
  <c r="M2799" i="1"/>
  <c r="L2799" i="1"/>
  <c r="J2799" i="1"/>
  <c r="I2799" i="1"/>
  <c r="K2799" i="1" s="1"/>
  <c r="O2799" i="1" s="1"/>
  <c r="O2798" i="1"/>
  <c r="N2798" i="1"/>
  <c r="M2798" i="1"/>
  <c r="L2798" i="1"/>
  <c r="K2798" i="1"/>
  <c r="J2798" i="1"/>
  <c r="I2798" i="1"/>
  <c r="N2797" i="1"/>
  <c r="M2797" i="1"/>
  <c r="L2797" i="1"/>
  <c r="K2797" i="1"/>
  <c r="J2797" i="1"/>
  <c r="I2797" i="1"/>
  <c r="N2796" i="1"/>
  <c r="M2796" i="1"/>
  <c r="L2796" i="1"/>
  <c r="K2796" i="1"/>
  <c r="J2796" i="1"/>
  <c r="I2796" i="1"/>
  <c r="N2795" i="1"/>
  <c r="M2795" i="1"/>
  <c r="L2795" i="1"/>
  <c r="K2795" i="1"/>
  <c r="J2795" i="1"/>
  <c r="I2795" i="1"/>
  <c r="N2794" i="1"/>
  <c r="M2794" i="1"/>
  <c r="L2794" i="1"/>
  <c r="K2794" i="1"/>
  <c r="O2794" i="1" s="1"/>
  <c r="J2794" i="1"/>
  <c r="I2794" i="1"/>
  <c r="N2793" i="1"/>
  <c r="M2793" i="1"/>
  <c r="L2793" i="1"/>
  <c r="J2793" i="1"/>
  <c r="I2793" i="1"/>
  <c r="K2793" i="1" s="1"/>
  <c r="O2793" i="1" s="1"/>
  <c r="N2792" i="1"/>
  <c r="M2792" i="1"/>
  <c r="L2792" i="1"/>
  <c r="J2792" i="1"/>
  <c r="I2792" i="1"/>
  <c r="K2792" i="1" s="1"/>
  <c r="O2792" i="1" s="1"/>
  <c r="N2791" i="1"/>
  <c r="O2791" i="1" s="1"/>
  <c r="M2791" i="1"/>
  <c r="L2791" i="1"/>
  <c r="J2791" i="1"/>
  <c r="I2791" i="1"/>
  <c r="K2791" i="1" s="1"/>
  <c r="N2790" i="1"/>
  <c r="M2790" i="1"/>
  <c r="L2790" i="1"/>
  <c r="J2790" i="1"/>
  <c r="I2790" i="1"/>
  <c r="K2790" i="1" s="1"/>
  <c r="O2790" i="1" s="1"/>
  <c r="N2789" i="1"/>
  <c r="M2789" i="1"/>
  <c r="L2789" i="1"/>
  <c r="K2789" i="1"/>
  <c r="O2789" i="1" s="1"/>
  <c r="J2789" i="1"/>
  <c r="I2789" i="1"/>
  <c r="N2788" i="1"/>
  <c r="M2788" i="1"/>
  <c r="L2788" i="1"/>
  <c r="K2788" i="1"/>
  <c r="O2788" i="1" s="1"/>
  <c r="J2788" i="1"/>
  <c r="I2788" i="1"/>
  <c r="N2787" i="1"/>
  <c r="M2787" i="1"/>
  <c r="L2787" i="1"/>
  <c r="J2787" i="1"/>
  <c r="I2787" i="1"/>
  <c r="K2787" i="1" s="1"/>
  <c r="O2787" i="1" s="1"/>
  <c r="N2786" i="1"/>
  <c r="O2786" i="1" s="1"/>
  <c r="M2786" i="1"/>
  <c r="L2786" i="1"/>
  <c r="J2786" i="1"/>
  <c r="I2786" i="1"/>
  <c r="K2786" i="1" s="1"/>
  <c r="N2785" i="1"/>
  <c r="M2785" i="1"/>
  <c r="L2785" i="1"/>
  <c r="J2785" i="1"/>
  <c r="I2785" i="1"/>
  <c r="K2785" i="1" s="1"/>
  <c r="O2785" i="1" s="1"/>
  <c r="N2784" i="1"/>
  <c r="M2784" i="1"/>
  <c r="L2784" i="1"/>
  <c r="J2784" i="1"/>
  <c r="I2784" i="1"/>
  <c r="K2784" i="1" s="1"/>
  <c r="O2784" i="1" s="1"/>
  <c r="O2783" i="1"/>
  <c r="N2783" i="1"/>
  <c r="M2783" i="1"/>
  <c r="L2783" i="1"/>
  <c r="J2783" i="1"/>
  <c r="I2783" i="1"/>
  <c r="K2783" i="1" s="1"/>
  <c r="N2782" i="1"/>
  <c r="M2782" i="1"/>
  <c r="L2782" i="1"/>
  <c r="K2782" i="1"/>
  <c r="J2782" i="1"/>
  <c r="I2782" i="1"/>
  <c r="N2781" i="1"/>
  <c r="M2781" i="1"/>
  <c r="L2781" i="1"/>
  <c r="K2781" i="1"/>
  <c r="J2781" i="1"/>
  <c r="I2781" i="1"/>
  <c r="N2780" i="1"/>
  <c r="M2780" i="1"/>
  <c r="L2780" i="1"/>
  <c r="J2780" i="1"/>
  <c r="I2780" i="1"/>
  <c r="K2780" i="1" s="1"/>
  <c r="O2780" i="1" s="1"/>
  <c r="O2779" i="1"/>
  <c r="N2779" i="1"/>
  <c r="M2779" i="1"/>
  <c r="L2779" i="1"/>
  <c r="K2779" i="1"/>
  <c r="J2779" i="1"/>
  <c r="I2779" i="1"/>
  <c r="N2778" i="1"/>
  <c r="M2778" i="1"/>
  <c r="L2778" i="1"/>
  <c r="J2778" i="1"/>
  <c r="I2778" i="1"/>
  <c r="K2778" i="1" s="1"/>
  <c r="O2778" i="1" s="1"/>
  <c r="N2777" i="1"/>
  <c r="M2777" i="1"/>
  <c r="L2777" i="1"/>
  <c r="K2777" i="1"/>
  <c r="J2777" i="1"/>
  <c r="I2777" i="1"/>
  <c r="O2776" i="1"/>
  <c r="N2776" i="1"/>
  <c r="M2776" i="1"/>
  <c r="L2776" i="1"/>
  <c r="J2776" i="1"/>
  <c r="I2776" i="1"/>
  <c r="K2776" i="1" s="1"/>
  <c r="N2775" i="1"/>
  <c r="M2775" i="1"/>
  <c r="L2775" i="1"/>
  <c r="J2775" i="1"/>
  <c r="I2775" i="1"/>
  <c r="K2775" i="1" s="1"/>
  <c r="O2775" i="1" s="1"/>
  <c r="O2774" i="1"/>
  <c r="N2774" i="1"/>
  <c r="M2774" i="1"/>
  <c r="L2774" i="1"/>
  <c r="J2774" i="1"/>
  <c r="I2774" i="1"/>
  <c r="K2774" i="1" s="1"/>
  <c r="N2773" i="1"/>
  <c r="M2773" i="1"/>
  <c r="L2773" i="1"/>
  <c r="J2773" i="1"/>
  <c r="I2773" i="1"/>
  <c r="K2773" i="1" s="1"/>
  <c r="O2773" i="1" s="1"/>
  <c r="N2772" i="1"/>
  <c r="M2772" i="1"/>
  <c r="L2772" i="1"/>
  <c r="K2772" i="1"/>
  <c r="J2772" i="1"/>
  <c r="I2772" i="1"/>
  <c r="N2771" i="1"/>
  <c r="M2771" i="1"/>
  <c r="L2771" i="1"/>
  <c r="J2771" i="1"/>
  <c r="I2771" i="1"/>
  <c r="K2771" i="1" s="1"/>
  <c r="N2770" i="1"/>
  <c r="M2770" i="1"/>
  <c r="L2770" i="1"/>
  <c r="K2770" i="1"/>
  <c r="O2770" i="1" s="1"/>
  <c r="J2770" i="1"/>
  <c r="I2770" i="1"/>
  <c r="N2769" i="1"/>
  <c r="M2769" i="1"/>
  <c r="L2769" i="1"/>
  <c r="K2769" i="1"/>
  <c r="O2769" i="1" s="1"/>
  <c r="J2769" i="1"/>
  <c r="I2769" i="1"/>
  <c r="N2768" i="1"/>
  <c r="M2768" i="1"/>
  <c r="L2768" i="1"/>
  <c r="J2768" i="1"/>
  <c r="I2768" i="1"/>
  <c r="K2768" i="1" s="1"/>
  <c r="O2768" i="1" s="1"/>
  <c r="O2767" i="1"/>
  <c r="N2767" i="1"/>
  <c r="M2767" i="1"/>
  <c r="L2767" i="1"/>
  <c r="J2767" i="1"/>
  <c r="I2767" i="1"/>
  <c r="K2767" i="1" s="1"/>
  <c r="N2766" i="1"/>
  <c r="M2766" i="1"/>
  <c r="O2766" i="1" s="1"/>
  <c r="L2766" i="1"/>
  <c r="K2766" i="1"/>
  <c r="J2766" i="1"/>
  <c r="I2766" i="1"/>
  <c r="N2765" i="1"/>
  <c r="M2765" i="1"/>
  <c r="O2765" i="1" s="1"/>
  <c r="L2765" i="1"/>
  <c r="K2765" i="1"/>
  <c r="J2765" i="1"/>
  <c r="I2765" i="1"/>
  <c r="N2764" i="1"/>
  <c r="M2764" i="1"/>
  <c r="L2764" i="1"/>
  <c r="J2764" i="1"/>
  <c r="I2764" i="1"/>
  <c r="K2764" i="1" s="1"/>
  <c r="O2764" i="1" s="1"/>
  <c r="N2763" i="1"/>
  <c r="M2763" i="1"/>
  <c r="L2763" i="1"/>
  <c r="K2763" i="1"/>
  <c r="O2763" i="1" s="1"/>
  <c r="J2763" i="1"/>
  <c r="I2763" i="1"/>
  <c r="N2762" i="1"/>
  <c r="M2762" i="1"/>
  <c r="L2762" i="1"/>
  <c r="K2762" i="1"/>
  <c r="O2762" i="1" s="1"/>
  <c r="J2762" i="1"/>
  <c r="I2762" i="1"/>
  <c r="N2761" i="1"/>
  <c r="M2761" i="1"/>
  <c r="L2761" i="1"/>
  <c r="J2761" i="1"/>
  <c r="I2761" i="1"/>
  <c r="K2761" i="1" s="1"/>
  <c r="O2761" i="1" s="1"/>
  <c r="N2760" i="1"/>
  <c r="M2760" i="1"/>
  <c r="L2760" i="1"/>
  <c r="J2760" i="1"/>
  <c r="I2760" i="1"/>
  <c r="K2760" i="1" s="1"/>
  <c r="O2760" i="1" s="1"/>
  <c r="N2759" i="1"/>
  <c r="M2759" i="1"/>
  <c r="O2759" i="1" s="1"/>
  <c r="L2759" i="1"/>
  <c r="K2759" i="1"/>
  <c r="J2759" i="1"/>
  <c r="I2759" i="1"/>
  <c r="N2758" i="1"/>
  <c r="M2758" i="1"/>
  <c r="L2758" i="1"/>
  <c r="J2758" i="1"/>
  <c r="I2758" i="1"/>
  <c r="K2758" i="1" s="1"/>
  <c r="O2758" i="1" s="1"/>
  <c r="O2757" i="1"/>
  <c r="N2757" i="1"/>
  <c r="M2757" i="1"/>
  <c r="L2757" i="1"/>
  <c r="J2757" i="1"/>
  <c r="I2757" i="1"/>
  <c r="K2757" i="1" s="1"/>
  <c r="N2756" i="1"/>
  <c r="M2756" i="1"/>
  <c r="L2756" i="1"/>
  <c r="K2756" i="1"/>
  <c r="J2756" i="1"/>
  <c r="I2756" i="1"/>
  <c r="N2755" i="1"/>
  <c r="M2755" i="1"/>
  <c r="L2755" i="1"/>
  <c r="K2755" i="1"/>
  <c r="O2755" i="1" s="1"/>
  <c r="J2755" i="1"/>
  <c r="I2755" i="1"/>
  <c r="N2754" i="1"/>
  <c r="M2754" i="1"/>
  <c r="L2754" i="1"/>
  <c r="K2754" i="1"/>
  <c r="O2754" i="1" s="1"/>
  <c r="J2754" i="1"/>
  <c r="I2754" i="1"/>
  <c r="N2753" i="1"/>
  <c r="M2753" i="1"/>
  <c r="L2753" i="1"/>
  <c r="J2753" i="1"/>
  <c r="I2753" i="1"/>
  <c r="K2753" i="1" s="1"/>
  <c r="O2753" i="1" s="1"/>
  <c r="N2752" i="1"/>
  <c r="M2752" i="1"/>
  <c r="O2752" i="1" s="1"/>
  <c r="L2752" i="1"/>
  <c r="J2752" i="1"/>
  <c r="I2752" i="1"/>
  <c r="K2752" i="1" s="1"/>
  <c r="N2751" i="1"/>
  <c r="O2751" i="1" s="1"/>
  <c r="M2751" i="1"/>
  <c r="L2751" i="1"/>
  <c r="J2751" i="1"/>
  <c r="I2751" i="1"/>
  <c r="K2751" i="1" s="1"/>
  <c r="N2750" i="1"/>
  <c r="M2750" i="1"/>
  <c r="L2750" i="1"/>
  <c r="K2750" i="1"/>
  <c r="O2750" i="1" s="1"/>
  <c r="J2750" i="1"/>
  <c r="I2750" i="1"/>
  <c r="N2749" i="1"/>
  <c r="O2749" i="1" s="1"/>
  <c r="M2749" i="1"/>
  <c r="L2749" i="1"/>
  <c r="K2749" i="1"/>
  <c r="J2749" i="1"/>
  <c r="I2749" i="1"/>
  <c r="N2748" i="1"/>
  <c r="M2748" i="1"/>
  <c r="L2748" i="1"/>
  <c r="J2748" i="1"/>
  <c r="I2748" i="1"/>
  <c r="K2748" i="1" s="1"/>
  <c r="O2748" i="1" s="1"/>
  <c r="N2747" i="1"/>
  <c r="M2747" i="1"/>
  <c r="L2747" i="1"/>
  <c r="K2747" i="1"/>
  <c r="O2747" i="1" s="1"/>
  <c r="J2747" i="1"/>
  <c r="I2747" i="1"/>
  <c r="N2746" i="1"/>
  <c r="M2746" i="1"/>
  <c r="L2746" i="1"/>
  <c r="J2746" i="1"/>
  <c r="I2746" i="1"/>
  <c r="K2746" i="1" s="1"/>
  <c r="O2746" i="1" s="1"/>
  <c r="N2745" i="1"/>
  <c r="M2745" i="1"/>
  <c r="L2745" i="1"/>
  <c r="J2745" i="1"/>
  <c r="I2745" i="1"/>
  <c r="K2745" i="1" s="1"/>
  <c r="O2745" i="1" s="1"/>
  <c r="O2744" i="1"/>
  <c r="N2744" i="1"/>
  <c r="M2744" i="1"/>
  <c r="L2744" i="1"/>
  <c r="J2744" i="1"/>
  <c r="I2744" i="1"/>
  <c r="K2744" i="1" s="1"/>
  <c r="N2743" i="1"/>
  <c r="M2743" i="1"/>
  <c r="L2743" i="1"/>
  <c r="J2743" i="1"/>
  <c r="I2743" i="1"/>
  <c r="K2743" i="1" s="1"/>
  <c r="O2743" i="1" s="1"/>
  <c r="N2742" i="1"/>
  <c r="M2742" i="1"/>
  <c r="L2742" i="1"/>
  <c r="J2742" i="1"/>
  <c r="I2742" i="1"/>
  <c r="K2742" i="1" s="1"/>
  <c r="O2742" i="1" s="1"/>
  <c r="O2741" i="1"/>
  <c r="N2741" i="1"/>
  <c r="M2741" i="1"/>
  <c r="L2741" i="1"/>
  <c r="K2741" i="1"/>
  <c r="J2741" i="1"/>
  <c r="I2741" i="1"/>
  <c r="N2740" i="1"/>
  <c r="M2740" i="1"/>
  <c r="L2740" i="1"/>
  <c r="K2740" i="1"/>
  <c r="J2740" i="1"/>
  <c r="I2740" i="1"/>
  <c r="N2739" i="1"/>
  <c r="M2739" i="1"/>
  <c r="L2739" i="1"/>
  <c r="K2739" i="1"/>
  <c r="O2739" i="1" s="1"/>
  <c r="J2739" i="1"/>
  <c r="I2739" i="1"/>
  <c r="N2738" i="1"/>
  <c r="M2738" i="1"/>
  <c r="L2738" i="1"/>
  <c r="K2738" i="1"/>
  <c r="O2738" i="1" s="1"/>
  <c r="J2738" i="1"/>
  <c r="I2738" i="1"/>
  <c r="N2737" i="1"/>
  <c r="M2737" i="1"/>
  <c r="L2737" i="1"/>
  <c r="J2737" i="1"/>
  <c r="I2737" i="1"/>
  <c r="K2737" i="1" s="1"/>
  <c r="O2737" i="1" s="1"/>
  <c r="N2736" i="1"/>
  <c r="O2736" i="1" s="1"/>
  <c r="M2736" i="1"/>
  <c r="L2736" i="1"/>
  <c r="J2736" i="1"/>
  <c r="I2736" i="1"/>
  <c r="K2736" i="1" s="1"/>
  <c r="N2735" i="1"/>
  <c r="M2735" i="1"/>
  <c r="L2735" i="1"/>
  <c r="J2735" i="1"/>
  <c r="I2735" i="1"/>
  <c r="K2735" i="1" s="1"/>
  <c r="O2735" i="1" s="1"/>
  <c r="N2734" i="1"/>
  <c r="M2734" i="1"/>
  <c r="L2734" i="1"/>
  <c r="K2734" i="1"/>
  <c r="O2734" i="1" s="1"/>
  <c r="J2734" i="1"/>
  <c r="I2734" i="1"/>
  <c r="O2733" i="1"/>
  <c r="N2733" i="1"/>
  <c r="M2733" i="1"/>
  <c r="L2733" i="1"/>
  <c r="K2733" i="1"/>
  <c r="J2733" i="1"/>
  <c r="I2733" i="1"/>
  <c r="N2732" i="1"/>
  <c r="M2732" i="1"/>
  <c r="L2732" i="1"/>
  <c r="J2732" i="1"/>
  <c r="I2732" i="1"/>
  <c r="K2732" i="1" s="1"/>
  <c r="O2732" i="1" s="1"/>
  <c r="O2731" i="1"/>
  <c r="N2731" i="1"/>
  <c r="M2731" i="1"/>
  <c r="L2731" i="1"/>
  <c r="K2731" i="1"/>
  <c r="J2731" i="1"/>
  <c r="I2731" i="1"/>
  <c r="N2730" i="1"/>
  <c r="M2730" i="1"/>
  <c r="L2730" i="1"/>
  <c r="J2730" i="1"/>
  <c r="I2730" i="1"/>
  <c r="K2730" i="1" s="1"/>
  <c r="O2730" i="1" s="1"/>
  <c r="N2729" i="1"/>
  <c r="M2729" i="1"/>
  <c r="L2729" i="1"/>
  <c r="K2729" i="1"/>
  <c r="O2729" i="1" s="1"/>
  <c r="J2729" i="1"/>
  <c r="I2729" i="1"/>
  <c r="N2728" i="1"/>
  <c r="M2728" i="1"/>
  <c r="L2728" i="1"/>
  <c r="J2728" i="1"/>
  <c r="I2728" i="1"/>
  <c r="K2728" i="1" s="1"/>
  <c r="O2728" i="1" s="1"/>
  <c r="N2727" i="1"/>
  <c r="M2727" i="1"/>
  <c r="L2727" i="1"/>
  <c r="K2727" i="1"/>
  <c r="O2727" i="1" s="1"/>
  <c r="J2727" i="1"/>
  <c r="I2727" i="1"/>
  <c r="O2726" i="1"/>
  <c r="N2726" i="1"/>
  <c r="M2726" i="1"/>
  <c r="L2726" i="1"/>
  <c r="J2726" i="1"/>
  <c r="I2726" i="1"/>
  <c r="K2726" i="1" s="1"/>
  <c r="N2725" i="1"/>
  <c r="M2725" i="1"/>
  <c r="O2725" i="1" s="1"/>
  <c r="L2725" i="1"/>
  <c r="J2725" i="1"/>
  <c r="I2725" i="1"/>
  <c r="K2725" i="1" s="1"/>
  <c r="N2724" i="1"/>
  <c r="M2724" i="1"/>
  <c r="L2724" i="1"/>
  <c r="K2724" i="1"/>
  <c r="J2724" i="1"/>
  <c r="I2724" i="1"/>
  <c r="N2723" i="1"/>
  <c r="M2723" i="1"/>
  <c r="L2723" i="1"/>
  <c r="K2723" i="1"/>
  <c r="O2723" i="1" s="1"/>
  <c r="J2723" i="1"/>
  <c r="I2723" i="1"/>
  <c r="N2722" i="1"/>
  <c r="M2722" i="1"/>
  <c r="L2722" i="1"/>
  <c r="J2722" i="1"/>
  <c r="I2722" i="1"/>
  <c r="K2722" i="1" s="1"/>
  <c r="O2722" i="1" s="1"/>
  <c r="N2721" i="1"/>
  <c r="M2721" i="1"/>
  <c r="L2721" i="1"/>
  <c r="K2721" i="1"/>
  <c r="O2721" i="1" s="1"/>
  <c r="J2721" i="1"/>
  <c r="I2721" i="1"/>
  <c r="N2720" i="1"/>
  <c r="M2720" i="1"/>
  <c r="O2720" i="1" s="1"/>
  <c r="L2720" i="1"/>
  <c r="J2720" i="1"/>
  <c r="I2720" i="1"/>
  <c r="K2720" i="1" s="1"/>
  <c r="O2719" i="1"/>
  <c r="N2719" i="1"/>
  <c r="M2719" i="1"/>
  <c r="L2719" i="1"/>
  <c r="J2719" i="1"/>
  <c r="I2719" i="1"/>
  <c r="K2719" i="1" s="1"/>
  <c r="N2718" i="1"/>
  <c r="M2718" i="1"/>
  <c r="L2718" i="1"/>
  <c r="K2718" i="1"/>
  <c r="O2718" i="1" s="1"/>
  <c r="J2718" i="1"/>
  <c r="I2718" i="1"/>
  <c r="O2717" i="1"/>
  <c r="N2717" i="1"/>
  <c r="M2717" i="1"/>
  <c r="L2717" i="1"/>
  <c r="K2717" i="1"/>
  <c r="J2717" i="1"/>
  <c r="I2717" i="1"/>
  <c r="N2716" i="1"/>
  <c r="M2716" i="1"/>
  <c r="L2716" i="1"/>
  <c r="K2716" i="1"/>
  <c r="O2716" i="1" s="1"/>
  <c r="J2716" i="1"/>
  <c r="I2716" i="1"/>
  <c r="O2715" i="1"/>
  <c r="N2715" i="1"/>
  <c r="M2715" i="1"/>
  <c r="L2715" i="1"/>
  <c r="K2715" i="1"/>
  <c r="J2715" i="1"/>
  <c r="I2715" i="1"/>
  <c r="N2714" i="1"/>
  <c r="M2714" i="1"/>
  <c r="L2714" i="1"/>
  <c r="K2714" i="1"/>
  <c r="O2714" i="1" s="1"/>
  <c r="J2714" i="1"/>
  <c r="I2714" i="1"/>
  <c r="N2713" i="1"/>
  <c r="M2713" i="1"/>
  <c r="L2713" i="1"/>
  <c r="J2713" i="1"/>
  <c r="I2713" i="1"/>
  <c r="K2713" i="1" s="1"/>
  <c r="O2713" i="1" s="1"/>
  <c r="O2712" i="1"/>
  <c r="N2712" i="1"/>
  <c r="M2712" i="1"/>
  <c r="L2712" i="1"/>
  <c r="J2712" i="1"/>
  <c r="I2712" i="1"/>
  <c r="K2712" i="1" s="1"/>
  <c r="N2711" i="1"/>
  <c r="M2711" i="1"/>
  <c r="L2711" i="1"/>
  <c r="J2711" i="1"/>
  <c r="I2711" i="1"/>
  <c r="K2711" i="1" s="1"/>
  <c r="O2711" i="1" s="1"/>
  <c r="N2710" i="1"/>
  <c r="M2710" i="1"/>
  <c r="O2710" i="1" s="1"/>
  <c r="L2710" i="1"/>
  <c r="J2710" i="1"/>
  <c r="I2710" i="1"/>
  <c r="K2710" i="1" s="1"/>
  <c r="N2709" i="1"/>
  <c r="M2709" i="1"/>
  <c r="L2709" i="1"/>
  <c r="J2709" i="1"/>
  <c r="I2709" i="1"/>
  <c r="K2709" i="1" s="1"/>
  <c r="O2709" i="1" s="1"/>
  <c r="N2708" i="1"/>
  <c r="M2708" i="1"/>
  <c r="L2708" i="1"/>
  <c r="K2708" i="1"/>
  <c r="J2708" i="1"/>
  <c r="I2708" i="1"/>
  <c r="N2707" i="1"/>
  <c r="M2707" i="1"/>
  <c r="L2707" i="1"/>
  <c r="J2707" i="1"/>
  <c r="I2707" i="1"/>
  <c r="K2707" i="1" s="1"/>
  <c r="O2707" i="1" s="1"/>
  <c r="N2706" i="1"/>
  <c r="M2706" i="1"/>
  <c r="L2706" i="1"/>
  <c r="J2706" i="1"/>
  <c r="I2706" i="1"/>
  <c r="K2706" i="1" s="1"/>
  <c r="O2706" i="1" s="1"/>
  <c r="N2705" i="1"/>
  <c r="M2705" i="1"/>
  <c r="L2705" i="1"/>
  <c r="J2705" i="1"/>
  <c r="I2705" i="1"/>
  <c r="K2705" i="1" s="1"/>
  <c r="O2705" i="1" s="1"/>
  <c r="O2704" i="1"/>
  <c r="N2704" i="1"/>
  <c r="M2704" i="1"/>
  <c r="L2704" i="1"/>
  <c r="J2704" i="1"/>
  <c r="I2704" i="1"/>
  <c r="K2704" i="1" s="1"/>
  <c r="N2703" i="1"/>
  <c r="M2703" i="1"/>
  <c r="L2703" i="1"/>
  <c r="J2703" i="1"/>
  <c r="I2703" i="1"/>
  <c r="K2703" i="1" s="1"/>
  <c r="O2703" i="1" s="1"/>
  <c r="N2702" i="1"/>
  <c r="M2702" i="1"/>
  <c r="L2702" i="1"/>
  <c r="K2702" i="1"/>
  <c r="O2702" i="1" s="1"/>
  <c r="J2702" i="1"/>
  <c r="I2702" i="1"/>
  <c r="O2701" i="1"/>
  <c r="N2701" i="1"/>
  <c r="M2701" i="1"/>
  <c r="L2701" i="1"/>
  <c r="K2701" i="1"/>
  <c r="J2701" i="1"/>
  <c r="I2701" i="1"/>
  <c r="N2700" i="1"/>
  <c r="M2700" i="1"/>
  <c r="L2700" i="1"/>
  <c r="J2700" i="1"/>
  <c r="I2700" i="1"/>
  <c r="K2700" i="1" s="1"/>
  <c r="O2700" i="1" s="1"/>
  <c r="O2699" i="1"/>
  <c r="N2699" i="1"/>
  <c r="M2699" i="1"/>
  <c r="L2699" i="1"/>
  <c r="K2699" i="1"/>
  <c r="J2699" i="1"/>
  <c r="I2699" i="1"/>
  <c r="N2698" i="1"/>
  <c r="M2698" i="1"/>
  <c r="L2698" i="1"/>
  <c r="K2698" i="1"/>
  <c r="O2698" i="1" s="1"/>
  <c r="J2698" i="1"/>
  <c r="I2698" i="1"/>
  <c r="N2697" i="1"/>
  <c r="M2697" i="1"/>
  <c r="L2697" i="1"/>
  <c r="K2697" i="1"/>
  <c r="O2697" i="1" s="1"/>
  <c r="J2697" i="1"/>
  <c r="I2697" i="1"/>
  <c r="N2696" i="1"/>
  <c r="M2696" i="1"/>
  <c r="L2696" i="1"/>
  <c r="J2696" i="1"/>
  <c r="I2696" i="1"/>
  <c r="K2696" i="1" s="1"/>
  <c r="O2696" i="1" s="1"/>
  <c r="N2695" i="1"/>
  <c r="M2695" i="1"/>
  <c r="L2695" i="1"/>
  <c r="J2695" i="1"/>
  <c r="I2695" i="1"/>
  <c r="K2695" i="1" s="1"/>
  <c r="N2694" i="1"/>
  <c r="O2694" i="1" s="1"/>
  <c r="M2694" i="1"/>
  <c r="L2694" i="1"/>
  <c r="J2694" i="1"/>
  <c r="I2694" i="1"/>
  <c r="K2694" i="1" s="1"/>
  <c r="N2693" i="1"/>
  <c r="M2693" i="1"/>
  <c r="L2693" i="1"/>
  <c r="J2693" i="1"/>
  <c r="I2693" i="1"/>
  <c r="K2693" i="1" s="1"/>
  <c r="O2693" i="1" s="1"/>
  <c r="N2692" i="1"/>
  <c r="M2692" i="1"/>
  <c r="L2692" i="1"/>
  <c r="K2692" i="1"/>
  <c r="O2692" i="1" s="1"/>
  <c r="J2692" i="1"/>
  <c r="I2692" i="1"/>
  <c r="N2691" i="1"/>
  <c r="M2691" i="1"/>
  <c r="L2691" i="1"/>
  <c r="J2691" i="1"/>
  <c r="I2691" i="1"/>
  <c r="K2691" i="1" s="1"/>
  <c r="O2691" i="1" s="1"/>
  <c r="N2690" i="1"/>
  <c r="M2690" i="1"/>
  <c r="L2690" i="1"/>
  <c r="K2690" i="1"/>
  <c r="O2690" i="1" s="1"/>
  <c r="J2690" i="1"/>
  <c r="I2690" i="1"/>
  <c r="N2689" i="1"/>
  <c r="M2689" i="1"/>
  <c r="L2689" i="1"/>
  <c r="J2689" i="1"/>
  <c r="I2689" i="1"/>
  <c r="K2689" i="1" s="1"/>
  <c r="O2689" i="1" s="1"/>
  <c r="N2688" i="1"/>
  <c r="M2688" i="1"/>
  <c r="L2688" i="1"/>
  <c r="J2688" i="1"/>
  <c r="I2688" i="1"/>
  <c r="K2688" i="1" s="1"/>
  <c r="O2688" i="1" s="1"/>
  <c r="N2687" i="1"/>
  <c r="M2687" i="1"/>
  <c r="L2687" i="1"/>
  <c r="J2687" i="1"/>
  <c r="I2687" i="1"/>
  <c r="K2687" i="1" s="1"/>
  <c r="O2687" i="1" s="1"/>
  <c r="O2686" i="1"/>
  <c r="N2686" i="1"/>
  <c r="M2686" i="1"/>
  <c r="L2686" i="1"/>
  <c r="K2686" i="1"/>
  <c r="J2686" i="1"/>
  <c r="I2686" i="1"/>
  <c r="N2685" i="1"/>
  <c r="M2685" i="1"/>
  <c r="O2685" i="1" s="1"/>
  <c r="L2685" i="1"/>
  <c r="K2685" i="1"/>
  <c r="J2685" i="1"/>
  <c r="I2685" i="1"/>
  <c r="N2684" i="1"/>
  <c r="M2684" i="1"/>
  <c r="L2684" i="1"/>
  <c r="J2684" i="1"/>
  <c r="I2684" i="1"/>
  <c r="K2684" i="1" s="1"/>
  <c r="N2683" i="1"/>
  <c r="M2683" i="1"/>
  <c r="L2683" i="1"/>
  <c r="K2683" i="1"/>
  <c r="O2683" i="1" s="1"/>
  <c r="J2683" i="1"/>
  <c r="I2683" i="1"/>
  <c r="N2682" i="1"/>
  <c r="M2682" i="1"/>
  <c r="L2682" i="1"/>
  <c r="J2682" i="1"/>
  <c r="I2682" i="1"/>
  <c r="K2682" i="1" s="1"/>
  <c r="O2682" i="1" s="1"/>
  <c r="N2681" i="1"/>
  <c r="M2681" i="1"/>
  <c r="L2681" i="1"/>
  <c r="J2681" i="1"/>
  <c r="I2681" i="1"/>
  <c r="K2681" i="1" s="1"/>
  <c r="O2681" i="1" s="1"/>
  <c r="N2680" i="1"/>
  <c r="M2680" i="1"/>
  <c r="L2680" i="1"/>
  <c r="J2680" i="1"/>
  <c r="I2680" i="1"/>
  <c r="K2680" i="1" s="1"/>
  <c r="O2680" i="1" s="1"/>
  <c r="O2679" i="1"/>
  <c r="N2679" i="1"/>
  <c r="M2679" i="1"/>
  <c r="L2679" i="1"/>
  <c r="J2679" i="1"/>
  <c r="I2679" i="1"/>
  <c r="K2679" i="1" s="1"/>
  <c r="N2678" i="1"/>
  <c r="M2678" i="1"/>
  <c r="L2678" i="1"/>
  <c r="J2678" i="1"/>
  <c r="I2678" i="1"/>
  <c r="K2678" i="1" s="1"/>
  <c r="N2677" i="1"/>
  <c r="M2677" i="1"/>
  <c r="L2677" i="1"/>
  <c r="K2677" i="1"/>
  <c r="O2677" i="1" s="1"/>
  <c r="J2677" i="1"/>
  <c r="I2677" i="1"/>
  <c r="N2676" i="1"/>
  <c r="M2676" i="1"/>
  <c r="L2676" i="1"/>
  <c r="K2676" i="1"/>
  <c r="J2676" i="1"/>
  <c r="I2676" i="1"/>
  <c r="N2675" i="1"/>
  <c r="M2675" i="1"/>
  <c r="L2675" i="1"/>
  <c r="J2675" i="1"/>
  <c r="I2675" i="1"/>
  <c r="K2675" i="1" s="1"/>
  <c r="O2674" i="1"/>
  <c r="N2674" i="1"/>
  <c r="M2674" i="1"/>
  <c r="L2674" i="1"/>
  <c r="J2674" i="1"/>
  <c r="I2674" i="1"/>
  <c r="K2674" i="1" s="1"/>
  <c r="N2673" i="1"/>
  <c r="M2673" i="1"/>
  <c r="L2673" i="1"/>
  <c r="J2673" i="1"/>
  <c r="I2673" i="1"/>
  <c r="K2673" i="1" s="1"/>
  <c r="O2673" i="1" s="1"/>
  <c r="N2672" i="1"/>
  <c r="M2672" i="1"/>
  <c r="L2672" i="1"/>
  <c r="J2672" i="1"/>
  <c r="I2672" i="1"/>
  <c r="K2672" i="1" s="1"/>
  <c r="O2672" i="1" s="1"/>
  <c r="N2671" i="1"/>
  <c r="M2671" i="1"/>
  <c r="L2671" i="1"/>
  <c r="J2671" i="1"/>
  <c r="I2671" i="1"/>
  <c r="K2671" i="1" s="1"/>
  <c r="O2671" i="1" s="1"/>
  <c r="N2670" i="1"/>
  <c r="M2670" i="1"/>
  <c r="L2670" i="1"/>
  <c r="K2670" i="1"/>
  <c r="O2670" i="1" s="1"/>
  <c r="J2670" i="1"/>
  <c r="I2670" i="1"/>
  <c r="N2669" i="1"/>
  <c r="M2669" i="1"/>
  <c r="O2669" i="1" s="1"/>
  <c r="L2669" i="1"/>
  <c r="K2669" i="1"/>
  <c r="J2669" i="1"/>
  <c r="I2669" i="1"/>
  <c r="N2668" i="1"/>
  <c r="M2668" i="1"/>
  <c r="L2668" i="1"/>
  <c r="J2668" i="1"/>
  <c r="I2668" i="1"/>
  <c r="K2668" i="1" s="1"/>
  <c r="O2668" i="1" s="1"/>
  <c r="O2667" i="1"/>
  <c r="N2667" i="1"/>
  <c r="M2667" i="1"/>
  <c r="L2667" i="1"/>
  <c r="K2667" i="1"/>
  <c r="J2667" i="1"/>
  <c r="I2667" i="1"/>
  <c r="N2666" i="1"/>
  <c r="M2666" i="1"/>
  <c r="L2666" i="1"/>
  <c r="J2666" i="1"/>
  <c r="I2666" i="1"/>
  <c r="K2666" i="1" s="1"/>
  <c r="O2666" i="1" s="1"/>
  <c r="O2665" i="1"/>
  <c r="N2665" i="1"/>
  <c r="M2665" i="1"/>
  <c r="L2665" i="1"/>
  <c r="K2665" i="1"/>
  <c r="J2665" i="1"/>
  <c r="I2665" i="1"/>
  <c r="O2664" i="1"/>
  <c r="N2664" i="1"/>
  <c r="M2664" i="1"/>
  <c r="L2664" i="1"/>
  <c r="J2664" i="1"/>
  <c r="I2664" i="1"/>
  <c r="K2664" i="1" s="1"/>
  <c r="N2663" i="1"/>
  <c r="M2663" i="1"/>
  <c r="L2663" i="1"/>
  <c r="K2663" i="1"/>
  <c r="O2663" i="1" s="1"/>
  <c r="J2663" i="1"/>
  <c r="I2663" i="1"/>
  <c r="N2662" i="1"/>
  <c r="O2662" i="1" s="1"/>
  <c r="M2662" i="1"/>
  <c r="L2662" i="1"/>
  <c r="J2662" i="1"/>
  <c r="I2662" i="1"/>
  <c r="K2662" i="1" s="1"/>
  <c r="N2661" i="1"/>
  <c r="M2661" i="1"/>
  <c r="L2661" i="1"/>
  <c r="J2661" i="1"/>
  <c r="I2661" i="1"/>
  <c r="K2661" i="1" s="1"/>
  <c r="O2661" i="1" s="1"/>
  <c r="N2660" i="1"/>
  <c r="M2660" i="1"/>
  <c r="L2660" i="1"/>
  <c r="K2660" i="1"/>
  <c r="O2660" i="1" s="1"/>
  <c r="J2660" i="1"/>
  <c r="I2660" i="1"/>
  <c r="N2659" i="1"/>
  <c r="M2659" i="1"/>
  <c r="L2659" i="1"/>
  <c r="J2659" i="1"/>
  <c r="I2659" i="1"/>
  <c r="K2659" i="1" s="1"/>
  <c r="O2659" i="1" s="1"/>
  <c r="N2658" i="1"/>
  <c r="M2658" i="1"/>
  <c r="L2658" i="1"/>
  <c r="J2658" i="1"/>
  <c r="I2658" i="1"/>
  <c r="K2658" i="1" s="1"/>
  <c r="O2658" i="1" s="1"/>
  <c r="N2657" i="1"/>
  <c r="M2657" i="1"/>
  <c r="L2657" i="1"/>
  <c r="K2657" i="1"/>
  <c r="O2657" i="1" s="1"/>
  <c r="J2657" i="1"/>
  <c r="I2657" i="1"/>
  <c r="N2656" i="1"/>
  <c r="M2656" i="1"/>
  <c r="L2656" i="1"/>
  <c r="J2656" i="1"/>
  <c r="I2656" i="1"/>
  <c r="K2656" i="1" s="1"/>
  <c r="O2656" i="1" s="1"/>
  <c r="N2655" i="1"/>
  <c r="M2655" i="1"/>
  <c r="L2655" i="1"/>
  <c r="J2655" i="1"/>
  <c r="I2655" i="1"/>
  <c r="K2655" i="1" s="1"/>
  <c r="O2655" i="1" s="1"/>
  <c r="N2654" i="1"/>
  <c r="M2654" i="1"/>
  <c r="O2654" i="1" s="1"/>
  <c r="L2654" i="1"/>
  <c r="K2654" i="1"/>
  <c r="J2654" i="1"/>
  <c r="I2654" i="1"/>
  <c r="N2653" i="1"/>
  <c r="M2653" i="1"/>
  <c r="O2653" i="1" s="1"/>
  <c r="L2653" i="1"/>
  <c r="K2653" i="1"/>
  <c r="J2653" i="1"/>
  <c r="I2653" i="1"/>
  <c r="N2652" i="1"/>
  <c r="M2652" i="1"/>
  <c r="L2652" i="1"/>
  <c r="K2652" i="1"/>
  <c r="J2652" i="1"/>
  <c r="I2652" i="1"/>
  <c r="N2651" i="1"/>
  <c r="M2651" i="1"/>
  <c r="L2651" i="1"/>
  <c r="K2651" i="1"/>
  <c r="O2651" i="1" s="1"/>
  <c r="J2651" i="1"/>
  <c r="I2651" i="1"/>
  <c r="N2650" i="1"/>
  <c r="M2650" i="1"/>
  <c r="L2650" i="1"/>
  <c r="J2650" i="1"/>
  <c r="I2650" i="1"/>
  <c r="K2650" i="1" s="1"/>
  <c r="O2650" i="1" s="1"/>
  <c r="O2649" i="1"/>
  <c r="N2649" i="1"/>
  <c r="M2649" i="1"/>
  <c r="L2649" i="1"/>
  <c r="K2649" i="1"/>
  <c r="J2649" i="1"/>
  <c r="I2649" i="1"/>
  <c r="N2648" i="1"/>
  <c r="M2648" i="1"/>
  <c r="L2648" i="1"/>
  <c r="J2648" i="1"/>
  <c r="I2648" i="1"/>
  <c r="K2648" i="1" s="1"/>
  <c r="O2648" i="1" s="1"/>
  <c r="N2647" i="1"/>
  <c r="M2647" i="1"/>
  <c r="L2647" i="1"/>
  <c r="K2647" i="1"/>
  <c r="O2647" i="1" s="1"/>
  <c r="J2647" i="1"/>
  <c r="I2647" i="1"/>
  <c r="N2646" i="1"/>
  <c r="M2646" i="1"/>
  <c r="L2646" i="1"/>
  <c r="J2646" i="1"/>
  <c r="I2646" i="1"/>
  <c r="K2646" i="1" s="1"/>
  <c r="O2646" i="1" s="1"/>
  <c r="O2645" i="1"/>
  <c r="N2645" i="1"/>
  <c r="M2645" i="1"/>
  <c r="L2645" i="1"/>
  <c r="J2645" i="1"/>
  <c r="I2645" i="1"/>
  <c r="K2645" i="1" s="1"/>
  <c r="N2644" i="1"/>
  <c r="M2644" i="1"/>
  <c r="L2644" i="1"/>
  <c r="K2644" i="1"/>
  <c r="J2644" i="1"/>
  <c r="I2644" i="1"/>
  <c r="N2643" i="1"/>
  <c r="M2643" i="1"/>
  <c r="L2643" i="1"/>
  <c r="J2643" i="1"/>
  <c r="I2643" i="1"/>
  <c r="K2643" i="1" s="1"/>
  <c r="O2643" i="1" s="1"/>
  <c r="O2642" i="1"/>
  <c r="N2642" i="1"/>
  <c r="M2642" i="1"/>
  <c r="L2642" i="1"/>
  <c r="K2642" i="1"/>
  <c r="J2642" i="1"/>
  <c r="I2642" i="1"/>
  <c r="N2641" i="1"/>
  <c r="M2641" i="1"/>
  <c r="L2641" i="1"/>
  <c r="J2641" i="1"/>
  <c r="I2641" i="1"/>
  <c r="K2641" i="1" s="1"/>
  <c r="O2641" i="1" s="1"/>
  <c r="N2640" i="1"/>
  <c r="M2640" i="1"/>
  <c r="O2640" i="1" s="1"/>
  <c r="L2640" i="1"/>
  <c r="J2640" i="1"/>
  <c r="I2640" i="1"/>
  <c r="K2640" i="1" s="1"/>
  <c r="O2639" i="1"/>
  <c r="N2639" i="1"/>
  <c r="M2639" i="1"/>
  <c r="L2639" i="1"/>
  <c r="J2639" i="1"/>
  <c r="I2639" i="1"/>
  <c r="K2639" i="1" s="1"/>
  <c r="N2638" i="1"/>
  <c r="M2638" i="1"/>
  <c r="L2638" i="1"/>
  <c r="K2638" i="1"/>
  <c r="J2638" i="1"/>
  <c r="I2638" i="1"/>
  <c r="O2637" i="1"/>
  <c r="N2637" i="1"/>
  <c r="M2637" i="1"/>
  <c r="L2637" i="1"/>
  <c r="K2637" i="1"/>
  <c r="J2637" i="1"/>
  <c r="I2637" i="1"/>
  <c r="N2636" i="1"/>
  <c r="M2636" i="1"/>
  <c r="L2636" i="1"/>
  <c r="J2636" i="1"/>
  <c r="I2636" i="1"/>
  <c r="K2636" i="1" s="1"/>
  <c r="O2636" i="1" s="1"/>
  <c r="N2635" i="1"/>
  <c r="M2635" i="1"/>
  <c r="L2635" i="1"/>
  <c r="K2635" i="1"/>
  <c r="J2635" i="1"/>
  <c r="I2635" i="1"/>
  <c r="N2634" i="1"/>
  <c r="M2634" i="1"/>
  <c r="L2634" i="1"/>
  <c r="K2634" i="1"/>
  <c r="O2634" i="1" s="1"/>
  <c r="J2634" i="1"/>
  <c r="I2634" i="1"/>
  <c r="N2633" i="1"/>
  <c r="M2633" i="1"/>
  <c r="L2633" i="1"/>
  <c r="J2633" i="1"/>
  <c r="I2633" i="1"/>
  <c r="K2633" i="1" s="1"/>
  <c r="O2633" i="1" s="1"/>
  <c r="O2632" i="1"/>
  <c r="N2632" i="1"/>
  <c r="M2632" i="1"/>
  <c r="L2632" i="1"/>
  <c r="J2632" i="1"/>
  <c r="I2632" i="1"/>
  <c r="K2632" i="1" s="1"/>
  <c r="N2631" i="1"/>
  <c r="M2631" i="1"/>
  <c r="L2631" i="1"/>
  <c r="J2631" i="1"/>
  <c r="I2631" i="1"/>
  <c r="K2631" i="1" s="1"/>
  <c r="N2630" i="1"/>
  <c r="M2630" i="1"/>
  <c r="L2630" i="1"/>
  <c r="J2630" i="1"/>
  <c r="I2630" i="1"/>
  <c r="K2630" i="1" s="1"/>
  <c r="O2630" i="1" s="1"/>
  <c r="O2629" i="1"/>
  <c r="N2629" i="1"/>
  <c r="M2629" i="1"/>
  <c r="L2629" i="1"/>
  <c r="J2629" i="1"/>
  <c r="I2629" i="1"/>
  <c r="K2629" i="1" s="1"/>
  <c r="N2628" i="1"/>
  <c r="M2628" i="1"/>
  <c r="L2628" i="1"/>
  <c r="K2628" i="1"/>
  <c r="J2628" i="1"/>
  <c r="I2628" i="1"/>
  <c r="N2627" i="1"/>
  <c r="M2627" i="1"/>
  <c r="L2627" i="1"/>
  <c r="K2627" i="1"/>
  <c r="O2627" i="1" s="1"/>
  <c r="J2627" i="1"/>
  <c r="I2627" i="1"/>
  <c r="N2626" i="1"/>
  <c r="M2626" i="1"/>
  <c r="L2626" i="1"/>
  <c r="K2626" i="1"/>
  <c r="O2626" i="1" s="1"/>
  <c r="J2626" i="1"/>
  <c r="I2626" i="1"/>
  <c r="N2625" i="1"/>
  <c r="M2625" i="1"/>
  <c r="L2625" i="1"/>
  <c r="J2625" i="1"/>
  <c r="I2625" i="1"/>
  <c r="K2625" i="1" s="1"/>
  <c r="O2625" i="1" s="1"/>
  <c r="O2624" i="1"/>
  <c r="N2624" i="1"/>
  <c r="M2624" i="1"/>
  <c r="L2624" i="1"/>
  <c r="J2624" i="1"/>
  <c r="I2624" i="1"/>
  <c r="K2624" i="1" s="1"/>
  <c r="O2623" i="1"/>
  <c r="N2623" i="1"/>
  <c r="M2623" i="1"/>
  <c r="L2623" i="1"/>
  <c r="J2623" i="1"/>
  <c r="I2623" i="1"/>
  <c r="K2623" i="1" s="1"/>
  <c r="N2622" i="1"/>
  <c r="M2622" i="1"/>
  <c r="L2622" i="1"/>
  <c r="K2622" i="1"/>
  <c r="O2622" i="1" s="1"/>
  <c r="J2622" i="1"/>
  <c r="I2622" i="1"/>
  <c r="N2621" i="1"/>
  <c r="M2621" i="1"/>
  <c r="L2621" i="1"/>
  <c r="O2621" i="1" s="1"/>
  <c r="K2621" i="1"/>
  <c r="J2621" i="1"/>
  <c r="I2621" i="1"/>
  <c r="N2620" i="1"/>
  <c r="M2620" i="1"/>
  <c r="L2620" i="1"/>
  <c r="J2620" i="1"/>
  <c r="I2620" i="1"/>
  <c r="K2620" i="1" s="1"/>
  <c r="O2620" i="1" s="1"/>
  <c r="O2619" i="1"/>
  <c r="N2619" i="1"/>
  <c r="M2619" i="1"/>
  <c r="L2619" i="1"/>
  <c r="K2619" i="1"/>
  <c r="J2619" i="1"/>
  <c r="I2619" i="1"/>
  <c r="N2618" i="1"/>
  <c r="M2618" i="1"/>
  <c r="L2618" i="1"/>
  <c r="J2618" i="1"/>
  <c r="I2618" i="1"/>
  <c r="K2618" i="1" s="1"/>
  <c r="N2617" i="1"/>
  <c r="M2617" i="1"/>
  <c r="L2617" i="1"/>
  <c r="J2617" i="1"/>
  <c r="I2617" i="1"/>
  <c r="K2617" i="1" s="1"/>
  <c r="N2616" i="1"/>
  <c r="M2616" i="1"/>
  <c r="L2616" i="1"/>
  <c r="J2616" i="1"/>
  <c r="I2616" i="1"/>
  <c r="K2616" i="1" s="1"/>
  <c r="O2616" i="1" s="1"/>
  <c r="N2615" i="1"/>
  <c r="O2615" i="1" s="1"/>
  <c r="M2615" i="1"/>
  <c r="L2615" i="1"/>
  <c r="J2615" i="1"/>
  <c r="I2615" i="1"/>
  <c r="K2615" i="1" s="1"/>
  <c r="N2614" i="1"/>
  <c r="M2614" i="1"/>
  <c r="L2614" i="1"/>
  <c r="J2614" i="1"/>
  <c r="I2614" i="1"/>
  <c r="K2614" i="1" s="1"/>
  <c r="O2614" i="1" s="1"/>
  <c r="N2613" i="1"/>
  <c r="M2613" i="1"/>
  <c r="L2613" i="1"/>
  <c r="K2613" i="1"/>
  <c r="O2613" i="1" s="1"/>
  <c r="J2613" i="1"/>
  <c r="I2613" i="1"/>
  <c r="N2612" i="1"/>
  <c r="M2612" i="1"/>
  <c r="L2612" i="1"/>
  <c r="K2612" i="1"/>
  <c r="O2612" i="1" s="1"/>
  <c r="J2612" i="1"/>
  <c r="I2612" i="1"/>
  <c r="N2611" i="1"/>
  <c r="M2611" i="1"/>
  <c r="L2611" i="1"/>
  <c r="K2611" i="1"/>
  <c r="O2611" i="1" s="1"/>
  <c r="J2611" i="1"/>
  <c r="I2611" i="1"/>
  <c r="N2610" i="1"/>
  <c r="M2610" i="1"/>
  <c r="L2610" i="1"/>
  <c r="J2610" i="1"/>
  <c r="I2610" i="1"/>
  <c r="K2610" i="1" s="1"/>
  <c r="O2610" i="1" s="1"/>
  <c r="N2609" i="1"/>
  <c r="M2609" i="1"/>
  <c r="L2609" i="1"/>
  <c r="J2609" i="1"/>
  <c r="I2609" i="1"/>
  <c r="K2609" i="1" s="1"/>
  <c r="O2609" i="1" s="1"/>
  <c r="N2608" i="1"/>
  <c r="M2608" i="1"/>
  <c r="L2608" i="1"/>
  <c r="J2608" i="1"/>
  <c r="I2608" i="1"/>
  <c r="K2608" i="1" s="1"/>
  <c r="O2608" i="1" s="1"/>
  <c r="O2607" i="1"/>
  <c r="N2607" i="1"/>
  <c r="M2607" i="1"/>
  <c r="L2607" i="1"/>
  <c r="J2607" i="1"/>
  <c r="I2607" i="1"/>
  <c r="K2607" i="1" s="1"/>
  <c r="N2606" i="1"/>
  <c r="M2606" i="1"/>
  <c r="L2606" i="1"/>
  <c r="K2606" i="1"/>
  <c r="O2606" i="1" s="1"/>
  <c r="J2606" i="1"/>
  <c r="I2606" i="1"/>
  <c r="N2605" i="1"/>
  <c r="M2605" i="1"/>
  <c r="L2605" i="1"/>
  <c r="O2605" i="1" s="1"/>
  <c r="K2605" i="1"/>
  <c r="J2605" i="1"/>
  <c r="I2605" i="1"/>
  <c r="N2604" i="1"/>
  <c r="M2604" i="1"/>
  <c r="L2604" i="1"/>
  <c r="J2604" i="1"/>
  <c r="I2604" i="1"/>
  <c r="K2604" i="1" s="1"/>
  <c r="O2604" i="1" s="1"/>
  <c r="O2603" i="1"/>
  <c r="N2603" i="1"/>
  <c r="M2603" i="1"/>
  <c r="L2603" i="1"/>
  <c r="K2603" i="1"/>
  <c r="J2603" i="1"/>
  <c r="I2603" i="1"/>
  <c r="N2602" i="1"/>
  <c r="M2602" i="1"/>
  <c r="L2602" i="1"/>
  <c r="J2602" i="1"/>
  <c r="I2602" i="1"/>
  <c r="K2602" i="1" s="1"/>
  <c r="O2602" i="1" s="1"/>
  <c r="N2601" i="1"/>
  <c r="M2601" i="1"/>
  <c r="L2601" i="1"/>
  <c r="K2601" i="1"/>
  <c r="O2601" i="1" s="1"/>
  <c r="J2601" i="1"/>
  <c r="I2601" i="1"/>
  <c r="N2600" i="1"/>
  <c r="M2600" i="1"/>
  <c r="L2600" i="1"/>
  <c r="J2600" i="1"/>
  <c r="I2600" i="1"/>
  <c r="K2600" i="1" s="1"/>
  <c r="O2600" i="1" s="1"/>
  <c r="N2599" i="1"/>
  <c r="M2599" i="1"/>
  <c r="L2599" i="1"/>
  <c r="J2599" i="1"/>
  <c r="I2599" i="1"/>
  <c r="K2599" i="1" s="1"/>
  <c r="O2599" i="1" s="1"/>
  <c r="N2598" i="1"/>
  <c r="M2598" i="1"/>
  <c r="O2598" i="1" s="1"/>
  <c r="L2598" i="1"/>
  <c r="J2598" i="1"/>
  <c r="I2598" i="1"/>
  <c r="K2598" i="1" s="1"/>
  <c r="N2597" i="1"/>
  <c r="M2597" i="1"/>
  <c r="L2597" i="1"/>
  <c r="J2597" i="1"/>
  <c r="I2597" i="1"/>
  <c r="K2597" i="1" s="1"/>
  <c r="O2597" i="1" s="1"/>
  <c r="N2596" i="1"/>
  <c r="M2596" i="1"/>
  <c r="L2596" i="1"/>
  <c r="K2596" i="1"/>
  <c r="J2596" i="1"/>
  <c r="I2596" i="1"/>
  <c r="N2595" i="1"/>
  <c r="M2595" i="1"/>
  <c r="L2595" i="1"/>
  <c r="J2595" i="1"/>
  <c r="I2595" i="1"/>
  <c r="K2595" i="1" s="1"/>
  <c r="O2595" i="1" s="1"/>
  <c r="N2594" i="1"/>
  <c r="M2594" i="1"/>
  <c r="L2594" i="1"/>
  <c r="J2594" i="1"/>
  <c r="I2594" i="1"/>
  <c r="K2594" i="1" s="1"/>
  <c r="O2594" i="1" s="1"/>
  <c r="N2593" i="1"/>
  <c r="M2593" i="1"/>
  <c r="L2593" i="1"/>
  <c r="K2593" i="1"/>
  <c r="O2593" i="1" s="1"/>
  <c r="J2593" i="1"/>
  <c r="I2593" i="1"/>
  <c r="O2592" i="1"/>
  <c r="N2592" i="1"/>
  <c r="M2592" i="1"/>
  <c r="L2592" i="1"/>
  <c r="J2592" i="1"/>
  <c r="I2592" i="1"/>
  <c r="K2592" i="1" s="1"/>
  <c r="N2591" i="1"/>
  <c r="M2591" i="1"/>
  <c r="L2591" i="1"/>
  <c r="J2591" i="1"/>
  <c r="I2591" i="1"/>
  <c r="K2591" i="1" s="1"/>
  <c r="O2591" i="1" s="1"/>
  <c r="N2590" i="1"/>
  <c r="M2590" i="1"/>
  <c r="L2590" i="1"/>
  <c r="K2590" i="1"/>
  <c r="O2590" i="1" s="1"/>
  <c r="J2590" i="1"/>
  <c r="I2590" i="1"/>
  <c r="O2589" i="1"/>
  <c r="N2589" i="1"/>
  <c r="M2589" i="1"/>
  <c r="L2589" i="1"/>
  <c r="K2589" i="1"/>
  <c r="J2589" i="1"/>
  <c r="I2589" i="1"/>
  <c r="N2588" i="1"/>
  <c r="M2588" i="1"/>
  <c r="L2588" i="1"/>
  <c r="J2588" i="1"/>
  <c r="I2588" i="1"/>
  <c r="K2588" i="1" s="1"/>
  <c r="O2588" i="1" s="1"/>
  <c r="O2587" i="1"/>
  <c r="N2587" i="1"/>
  <c r="M2587" i="1"/>
  <c r="L2587" i="1"/>
  <c r="K2587" i="1"/>
  <c r="J2587" i="1"/>
  <c r="I2587" i="1"/>
  <c r="N2586" i="1"/>
  <c r="M2586" i="1"/>
  <c r="L2586" i="1"/>
  <c r="J2586" i="1"/>
  <c r="I2586" i="1"/>
  <c r="K2586" i="1" s="1"/>
  <c r="O2586" i="1" s="1"/>
  <c r="N2585" i="1"/>
  <c r="M2585" i="1"/>
  <c r="L2585" i="1"/>
  <c r="K2585" i="1"/>
  <c r="J2585" i="1"/>
  <c r="I2585" i="1"/>
  <c r="N2584" i="1"/>
  <c r="M2584" i="1"/>
  <c r="L2584" i="1"/>
  <c r="J2584" i="1"/>
  <c r="I2584" i="1"/>
  <c r="K2584" i="1" s="1"/>
  <c r="O2584" i="1" s="1"/>
  <c r="N2583" i="1"/>
  <c r="M2583" i="1"/>
  <c r="L2583" i="1"/>
  <c r="J2583" i="1"/>
  <c r="I2583" i="1"/>
  <c r="K2583" i="1" s="1"/>
  <c r="O2583" i="1" s="1"/>
  <c r="O2582" i="1"/>
  <c r="N2582" i="1"/>
  <c r="M2582" i="1"/>
  <c r="L2582" i="1"/>
  <c r="J2582" i="1"/>
  <c r="I2582" i="1"/>
  <c r="K2582" i="1" s="1"/>
  <c r="N2581" i="1"/>
  <c r="M2581" i="1"/>
  <c r="L2581" i="1"/>
  <c r="K2581" i="1"/>
  <c r="J2581" i="1"/>
  <c r="I2581" i="1"/>
  <c r="N2580" i="1"/>
  <c r="M2580" i="1"/>
  <c r="L2580" i="1"/>
  <c r="K2580" i="1"/>
  <c r="J2580" i="1"/>
  <c r="I2580" i="1"/>
  <c r="N2579" i="1"/>
  <c r="M2579" i="1"/>
  <c r="L2579" i="1"/>
  <c r="J2579" i="1"/>
  <c r="I2579" i="1"/>
  <c r="K2579" i="1" s="1"/>
  <c r="O2579" i="1" s="1"/>
  <c r="O2578" i="1"/>
  <c r="N2578" i="1"/>
  <c r="M2578" i="1"/>
  <c r="L2578" i="1"/>
  <c r="J2578" i="1"/>
  <c r="I2578" i="1"/>
  <c r="K2578" i="1" s="1"/>
  <c r="N2577" i="1"/>
  <c r="M2577" i="1"/>
  <c r="L2577" i="1"/>
  <c r="J2577" i="1"/>
  <c r="I2577" i="1"/>
  <c r="K2577" i="1" s="1"/>
  <c r="O2577" i="1" s="1"/>
  <c r="N2576" i="1"/>
  <c r="M2576" i="1"/>
  <c r="L2576" i="1"/>
  <c r="J2576" i="1"/>
  <c r="I2576" i="1"/>
  <c r="K2576" i="1" s="1"/>
  <c r="O2576" i="1" s="1"/>
  <c r="O2575" i="1"/>
  <c r="N2575" i="1"/>
  <c r="M2575" i="1"/>
  <c r="L2575" i="1"/>
  <c r="J2575" i="1"/>
  <c r="I2575" i="1"/>
  <c r="K2575" i="1" s="1"/>
  <c r="N2574" i="1"/>
  <c r="M2574" i="1"/>
  <c r="L2574" i="1"/>
  <c r="K2574" i="1"/>
  <c r="O2574" i="1" s="1"/>
  <c r="J2574" i="1"/>
  <c r="I2574" i="1"/>
  <c r="N2573" i="1"/>
  <c r="M2573" i="1"/>
  <c r="O2573" i="1" s="1"/>
  <c r="L2573" i="1"/>
  <c r="K2573" i="1"/>
  <c r="J2573" i="1"/>
  <c r="I2573" i="1"/>
  <c r="N2572" i="1"/>
  <c r="M2572" i="1"/>
  <c r="L2572" i="1"/>
  <c r="J2572" i="1"/>
  <c r="I2572" i="1"/>
  <c r="K2572" i="1" s="1"/>
  <c r="O2572" i="1" s="1"/>
  <c r="N2571" i="1"/>
  <c r="M2571" i="1"/>
  <c r="L2571" i="1"/>
  <c r="K2571" i="1"/>
  <c r="O2571" i="1" s="1"/>
  <c r="J2571" i="1"/>
  <c r="I2571" i="1"/>
  <c r="N2570" i="1"/>
  <c r="M2570" i="1"/>
  <c r="L2570" i="1"/>
  <c r="K2570" i="1"/>
  <c r="J2570" i="1"/>
  <c r="I2570" i="1"/>
  <c r="N2569" i="1"/>
  <c r="M2569" i="1"/>
  <c r="L2569" i="1"/>
  <c r="J2569" i="1"/>
  <c r="I2569" i="1"/>
  <c r="K2569" i="1" s="1"/>
  <c r="O2569" i="1" s="1"/>
  <c r="O2568" i="1"/>
  <c r="N2568" i="1"/>
  <c r="M2568" i="1"/>
  <c r="L2568" i="1"/>
  <c r="J2568" i="1"/>
  <c r="I2568" i="1"/>
  <c r="K2568" i="1" s="1"/>
  <c r="O2567" i="1"/>
  <c r="N2567" i="1"/>
  <c r="M2567" i="1"/>
  <c r="L2567" i="1"/>
  <c r="K2567" i="1"/>
  <c r="J2567" i="1"/>
  <c r="I2567" i="1"/>
  <c r="N2566" i="1"/>
  <c r="M2566" i="1"/>
  <c r="L2566" i="1"/>
  <c r="J2566" i="1"/>
  <c r="I2566" i="1"/>
  <c r="K2566" i="1" s="1"/>
  <c r="O2566" i="1" s="1"/>
  <c r="N2565" i="1"/>
  <c r="O2565" i="1" s="1"/>
  <c r="M2565" i="1"/>
  <c r="L2565" i="1"/>
  <c r="K2565" i="1"/>
  <c r="J2565" i="1"/>
  <c r="I2565" i="1"/>
  <c r="N2564" i="1"/>
  <c r="M2564" i="1"/>
  <c r="L2564" i="1"/>
  <c r="K2564" i="1"/>
  <c r="O2564" i="1" s="1"/>
  <c r="J2564" i="1"/>
  <c r="I2564" i="1"/>
  <c r="N2563" i="1"/>
  <c r="M2563" i="1"/>
  <c r="L2563" i="1"/>
  <c r="K2563" i="1"/>
  <c r="J2563" i="1"/>
  <c r="I2563" i="1"/>
  <c r="O2562" i="1"/>
  <c r="N2562" i="1"/>
  <c r="M2562" i="1"/>
  <c r="L2562" i="1"/>
  <c r="K2562" i="1"/>
  <c r="J2562" i="1"/>
  <c r="I2562" i="1"/>
  <c r="N2561" i="1"/>
  <c r="M2561" i="1"/>
  <c r="L2561" i="1"/>
  <c r="J2561" i="1"/>
  <c r="I2561" i="1"/>
  <c r="K2561" i="1" s="1"/>
  <c r="O2561" i="1" s="1"/>
  <c r="N2560" i="1"/>
  <c r="O2560" i="1" s="1"/>
  <c r="M2560" i="1"/>
  <c r="L2560" i="1"/>
  <c r="J2560" i="1"/>
  <c r="I2560" i="1"/>
  <c r="K2560" i="1" s="1"/>
  <c r="N2559" i="1"/>
  <c r="M2559" i="1"/>
  <c r="L2559" i="1"/>
  <c r="J2559" i="1"/>
  <c r="I2559" i="1"/>
  <c r="K2559" i="1" s="1"/>
  <c r="O2559" i="1" s="1"/>
  <c r="N2558" i="1"/>
  <c r="M2558" i="1"/>
  <c r="L2558" i="1"/>
  <c r="K2558" i="1"/>
  <c r="J2558" i="1"/>
  <c r="I2558" i="1"/>
  <c r="O2557" i="1"/>
  <c r="N2557" i="1"/>
  <c r="M2557" i="1"/>
  <c r="L2557" i="1"/>
  <c r="K2557" i="1"/>
  <c r="J2557" i="1"/>
  <c r="I2557" i="1"/>
  <c r="N2556" i="1"/>
  <c r="M2556" i="1"/>
  <c r="L2556" i="1"/>
  <c r="J2556" i="1"/>
  <c r="I2556" i="1"/>
  <c r="K2556" i="1" s="1"/>
  <c r="O2556" i="1" s="1"/>
  <c r="O2555" i="1"/>
  <c r="N2555" i="1"/>
  <c r="M2555" i="1"/>
  <c r="L2555" i="1"/>
  <c r="K2555" i="1"/>
  <c r="J2555" i="1"/>
  <c r="I2555" i="1"/>
  <c r="N2554" i="1"/>
  <c r="M2554" i="1"/>
  <c r="L2554" i="1"/>
  <c r="J2554" i="1"/>
  <c r="I2554" i="1"/>
  <c r="K2554" i="1" s="1"/>
  <c r="O2554" i="1" s="1"/>
  <c r="N2553" i="1"/>
  <c r="M2553" i="1"/>
  <c r="L2553" i="1"/>
  <c r="K2553" i="1"/>
  <c r="O2553" i="1" s="1"/>
  <c r="J2553" i="1"/>
  <c r="I2553" i="1"/>
  <c r="O2552" i="1"/>
  <c r="N2552" i="1"/>
  <c r="M2552" i="1"/>
  <c r="L2552" i="1"/>
  <c r="J2552" i="1"/>
  <c r="I2552" i="1"/>
  <c r="K2552" i="1" s="1"/>
  <c r="N2551" i="1"/>
  <c r="M2551" i="1"/>
  <c r="L2551" i="1"/>
  <c r="J2551" i="1"/>
  <c r="I2551" i="1"/>
  <c r="K2551" i="1" s="1"/>
  <c r="O2551" i="1" s="1"/>
  <c r="N2550" i="1"/>
  <c r="M2550" i="1"/>
  <c r="O2550" i="1" s="1"/>
  <c r="L2550" i="1"/>
  <c r="J2550" i="1"/>
  <c r="I2550" i="1"/>
  <c r="K2550" i="1" s="1"/>
  <c r="N2549" i="1"/>
  <c r="M2549" i="1"/>
  <c r="L2549" i="1"/>
  <c r="J2549" i="1"/>
  <c r="I2549" i="1"/>
  <c r="K2549" i="1" s="1"/>
  <c r="O2549" i="1" s="1"/>
  <c r="N2548" i="1"/>
  <c r="M2548" i="1"/>
  <c r="L2548" i="1"/>
  <c r="K2548" i="1"/>
  <c r="O2548" i="1" s="1"/>
  <c r="J2548" i="1"/>
  <c r="I2548" i="1"/>
  <c r="N2547" i="1"/>
  <c r="M2547" i="1"/>
  <c r="L2547" i="1"/>
  <c r="K2547" i="1"/>
  <c r="O2547" i="1" s="1"/>
  <c r="J2547" i="1"/>
  <c r="I2547" i="1"/>
  <c r="N2546" i="1"/>
  <c r="M2546" i="1"/>
  <c r="L2546" i="1"/>
  <c r="J2546" i="1"/>
  <c r="I2546" i="1"/>
  <c r="K2546" i="1" s="1"/>
  <c r="N2545" i="1"/>
  <c r="M2545" i="1"/>
  <c r="L2545" i="1"/>
  <c r="K2545" i="1"/>
  <c r="O2545" i="1" s="1"/>
  <c r="J2545" i="1"/>
  <c r="I2545" i="1"/>
  <c r="N2544" i="1"/>
  <c r="M2544" i="1"/>
  <c r="L2544" i="1"/>
  <c r="J2544" i="1"/>
  <c r="I2544" i="1"/>
  <c r="K2544" i="1" s="1"/>
  <c r="O2544" i="1" s="1"/>
  <c r="N2543" i="1"/>
  <c r="M2543" i="1"/>
  <c r="L2543" i="1"/>
  <c r="J2543" i="1"/>
  <c r="I2543" i="1"/>
  <c r="K2543" i="1" s="1"/>
  <c r="O2542" i="1"/>
  <c r="N2542" i="1"/>
  <c r="M2542" i="1"/>
  <c r="L2542" i="1"/>
  <c r="K2542" i="1"/>
  <c r="J2542" i="1"/>
  <c r="I2542" i="1"/>
  <c r="N2541" i="1"/>
  <c r="M2541" i="1"/>
  <c r="O2541" i="1" s="1"/>
  <c r="L2541" i="1"/>
  <c r="K2541" i="1"/>
  <c r="J2541" i="1"/>
  <c r="I2541" i="1"/>
  <c r="N2540" i="1"/>
  <c r="M2540" i="1"/>
  <c r="L2540" i="1"/>
  <c r="K2540" i="1"/>
  <c r="O2540" i="1" s="1"/>
  <c r="J2540" i="1"/>
  <c r="I2540" i="1"/>
  <c r="N2539" i="1"/>
  <c r="M2539" i="1"/>
  <c r="L2539" i="1"/>
  <c r="K2539" i="1"/>
  <c r="O2539" i="1" s="1"/>
  <c r="J2539" i="1"/>
  <c r="I2539" i="1"/>
  <c r="N2538" i="1"/>
  <c r="M2538" i="1"/>
  <c r="L2538" i="1"/>
  <c r="J2538" i="1"/>
  <c r="I2538" i="1"/>
  <c r="K2538" i="1" s="1"/>
  <c r="O2538" i="1" s="1"/>
  <c r="O2537" i="1"/>
  <c r="N2537" i="1"/>
  <c r="M2537" i="1"/>
  <c r="L2537" i="1"/>
  <c r="J2537" i="1"/>
  <c r="I2537" i="1"/>
  <c r="K2537" i="1" s="1"/>
  <c r="N2536" i="1"/>
  <c r="M2536" i="1"/>
  <c r="L2536" i="1"/>
  <c r="J2536" i="1"/>
  <c r="I2536" i="1"/>
  <c r="K2536" i="1" s="1"/>
  <c r="O2536" i="1" s="1"/>
  <c r="N2535" i="1"/>
  <c r="M2535" i="1"/>
  <c r="L2535" i="1"/>
  <c r="J2535" i="1"/>
  <c r="I2535" i="1"/>
  <c r="K2535" i="1" s="1"/>
  <c r="O2535" i="1" s="1"/>
  <c r="N2534" i="1"/>
  <c r="M2534" i="1"/>
  <c r="L2534" i="1"/>
  <c r="J2534" i="1"/>
  <c r="I2534" i="1"/>
  <c r="K2534" i="1" s="1"/>
  <c r="N2533" i="1"/>
  <c r="M2533" i="1"/>
  <c r="L2533" i="1"/>
  <c r="K2533" i="1"/>
  <c r="O2533" i="1" s="1"/>
  <c r="J2533" i="1"/>
  <c r="I2533" i="1"/>
  <c r="N2532" i="1"/>
  <c r="M2532" i="1"/>
  <c r="L2532" i="1"/>
  <c r="K2532" i="1"/>
  <c r="O2532" i="1" s="1"/>
  <c r="J2532" i="1"/>
  <c r="I2532" i="1"/>
  <c r="N2531" i="1"/>
  <c r="M2531" i="1"/>
  <c r="L2531" i="1"/>
  <c r="J2531" i="1"/>
  <c r="I2531" i="1"/>
  <c r="K2531" i="1" s="1"/>
  <c r="O2531" i="1" s="1"/>
  <c r="N2530" i="1"/>
  <c r="M2530" i="1"/>
  <c r="L2530" i="1"/>
  <c r="J2530" i="1"/>
  <c r="I2530" i="1"/>
  <c r="K2530" i="1" s="1"/>
  <c r="O2530" i="1" s="1"/>
  <c r="N2529" i="1"/>
  <c r="M2529" i="1"/>
  <c r="L2529" i="1"/>
  <c r="K2529" i="1"/>
  <c r="O2529" i="1" s="1"/>
  <c r="J2529" i="1"/>
  <c r="I2529" i="1"/>
  <c r="N2528" i="1"/>
  <c r="M2528" i="1"/>
  <c r="L2528" i="1"/>
  <c r="J2528" i="1"/>
  <c r="I2528" i="1"/>
  <c r="K2528" i="1" s="1"/>
  <c r="O2527" i="1"/>
  <c r="N2527" i="1"/>
  <c r="M2527" i="1"/>
  <c r="L2527" i="1"/>
  <c r="J2527" i="1"/>
  <c r="I2527" i="1"/>
  <c r="K2527" i="1" s="1"/>
  <c r="N2526" i="1"/>
  <c r="M2526" i="1"/>
  <c r="O2526" i="1" s="1"/>
  <c r="L2526" i="1"/>
  <c r="K2526" i="1"/>
  <c r="J2526" i="1"/>
  <c r="I2526" i="1"/>
  <c r="O2525" i="1"/>
  <c r="N2525" i="1"/>
  <c r="M2525" i="1"/>
  <c r="L2525" i="1"/>
  <c r="K2525" i="1"/>
  <c r="J2525" i="1"/>
  <c r="I2525" i="1"/>
  <c r="N2524" i="1"/>
  <c r="M2524" i="1"/>
  <c r="L2524" i="1"/>
  <c r="K2524" i="1"/>
  <c r="O2524" i="1" s="1"/>
  <c r="J2524" i="1"/>
  <c r="I2524" i="1"/>
  <c r="N2523" i="1"/>
  <c r="M2523" i="1"/>
  <c r="L2523" i="1"/>
  <c r="K2523" i="1"/>
  <c r="O2523" i="1" s="1"/>
  <c r="J2523" i="1"/>
  <c r="I2523" i="1"/>
  <c r="N2522" i="1"/>
  <c r="M2522" i="1"/>
  <c r="L2522" i="1"/>
  <c r="J2522" i="1"/>
  <c r="I2522" i="1"/>
  <c r="K2522" i="1" s="1"/>
  <c r="O2522" i="1" s="1"/>
  <c r="O2521" i="1"/>
  <c r="N2521" i="1"/>
  <c r="M2521" i="1"/>
  <c r="L2521" i="1"/>
  <c r="J2521" i="1"/>
  <c r="I2521" i="1"/>
  <c r="K2521" i="1" s="1"/>
  <c r="O2520" i="1"/>
  <c r="N2520" i="1"/>
  <c r="M2520" i="1"/>
  <c r="L2520" i="1"/>
  <c r="J2520" i="1"/>
  <c r="I2520" i="1"/>
  <c r="K2520" i="1" s="1"/>
  <c r="N2519" i="1"/>
  <c r="M2519" i="1"/>
  <c r="L2519" i="1"/>
  <c r="J2519" i="1"/>
  <c r="I2519" i="1"/>
  <c r="K2519" i="1" s="1"/>
  <c r="O2519" i="1" s="1"/>
  <c r="N2518" i="1"/>
  <c r="M2518" i="1"/>
  <c r="L2518" i="1"/>
  <c r="J2518" i="1"/>
  <c r="I2518" i="1"/>
  <c r="K2518" i="1" s="1"/>
  <c r="O2518" i="1" s="1"/>
  <c r="N2517" i="1"/>
  <c r="M2517" i="1"/>
  <c r="L2517" i="1"/>
  <c r="J2517" i="1"/>
  <c r="I2517" i="1"/>
  <c r="K2517" i="1" s="1"/>
  <c r="O2517" i="1" s="1"/>
  <c r="N2516" i="1"/>
  <c r="M2516" i="1"/>
  <c r="L2516" i="1"/>
  <c r="K2516" i="1"/>
  <c r="O2516" i="1" s="1"/>
  <c r="J2516" i="1"/>
  <c r="I2516" i="1"/>
  <c r="N2515" i="1"/>
  <c r="M2515" i="1"/>
  <c r="L2515" i="1"/>
  <c r="J2515" i="1"/>
  <c r="I2515" i="1"/>
  <c r="K2515" i="1" s="1"/>
  <c r="O2515" i="1" s="1"/>
  <c r="N2514" i="1"/>
  <c r="M2514" i="1"/>
  <c r="L2514" i="1"/>
  <c r="J2514" i="1"/>
  <c r="I2514" i="1"/>
  <c r="K2514" i="1" s="1"/>
  <c r="O2514" i="1" s="1"/>
  <c r="N2513" i="1"/>
  <c r="M2513" i="1"/>
  <c r="L2513" i="1"/>
  <c r="K2513" i="1"/>
  <c r="O2513" i="1" s="1"/>
  <c r="J2513" i="1"/>
  <c r="I2513" i="1"/>
  <c r="N2512" i="1"/>
  <c r="M2512" i="1"/>
  <c r="L2512" i="1"/>
  <c r="J2512" i="1"/>
  <c r="I2512" i="1"/>
  <c r="K2512" i="1" s="1"/>
  <c r="O2512" i="1" s="1"/>
  <c r="O2511" i="1"/>
  <c r="N2511" i="1"/>
  <c r="M2511" i="1"/>
  <c r="L2511" i="1"/>
  <c r="J2511" i="1"/>
  <c r="I2511" i="1"/>
  <c r="K2511" i="1" s="1"/>
  <c r="O2510" i="1"/>
  <c r="N2510" i="1"/>
  <c r="M2510" i="1"/>
  <c r="L2510" i="1"/>
  <c r="K2510" i="1"/>
  <c r="J2510" i="1"/>
  <c r="I2510" i="1"/>
  <c r="N2509" i="1"/>
  <c r="M2509" i="1"/>
  <c r="L2509" i="1"/>
  <c r="K2509" i="1"/>
  <c r="J2509" i="1"/>
  <c r="I2509" i="1"/>
  <c r="N2508" i="1"/>
  <c r="M2508" i="1"/>
  <c r="L2508" i="1"/>
  <c r="K2508" i="1"/>
  <c r="J2508" i="1"/>
  <c r="I2508" i="1"/>
  <c r="N2507" i="1"/>
  <c r="M2507" i="1"/>
  <c r="L2507" i="1"/>
  <c r="K2507" i="1"/>
  <c r="O2507" i="1" s="1"/>
  <c r="J2507" i="1"/>
  <c r="I2507" i="1"/>
  <c r="N2506" i="1"/>
  <c r="M2506" i="1"/>
  <c r="L2506" i="1"/>
  <c r="J2506" i="1"/>
  <c r="I2506" i="1"/>
  <c r="K2506" i="1" s="1"/>
  <c r="O2506" i="1" s="1"/>
  <c r="N2505" i="1"/>
  <c r="M2505" i="1"/>
  <c r="O2505" i="1" s="1"/>
  <c r="L2505" i="1"/>
  <c r="J2505" i="1"/>
  <c r="I2505" i="1"/>
  <c r="K2505" i="1" s="1"/>
  <c r="N2504" i="1"/>
  <c r="M2504" i="1"/>
  <c r="L2504" i="1"/>
  <c r="J2504" i="1"/>
  <c r="I2504" i="1"/>
  <c r="K2504" i="1" s="1"/>
  <c r="O2504" i="1" s="1"/>
  <c r="O2503" i="1"/>
  <c r="N2503" i="1"/>
  <c r="M2503" i="1"/>
  <c r="L2503" i="1"/>
  <c r="K2503" i="1"/>
  <c r="J2503" i="1"/>
  <c r="I2503" i="1"/>
  <c r="N2502" i="1"/>
  <c r="M2502" i="1"/>
  <c r="O2502" i="1" s="1"/>
  <c r="L2502" i="1"/>
  <c r="K2502" i="1"/>
  <c r="J2502" i="1"/>
  <c r="I2502" i="1"/>
  <c r="N2501" i="1"/>
  <c r="M2501" i="1"/>
  <c r="L2501" i="1"/>
  <c r="K2501" i="1"/>
  <c r="J2501" i="1"/>
  <c r="I2501" i="1"/>
  <c r="N2500" i="1"/>
  <c r="M2500" i="1"/>
  <c r="L2500" i="1"/>
  <c r="K2500" i="1"/>
  <c r="O2500" i="1" s="1"/>
  <c r="J2500" i="1"/>
  <c r="I2500" i="1"/>
  <c r="N2499" i="1"/>
  <c r="M2499" i="1"/>
  <c r="L2499" i="1"/>
  <c r="J2499" i="1"/>
  <c r="I2499" i="1"/>
  <c r="K2499" i="1" s="1"/>
  <c r="O2499" i="1" s="1"/>
  <c r="O2498" i="1"/>
  <c r="N2498" i="1"/>
  <c r="M2498" i="1"/>
  <c r="L2498" i="1"/>
  <c r="K2498" i="1"/>
  <c r="J2498" i="1"/>
  <c r="I2498" i="1"/>
  <c r="N2497" i="1"/>
  <c r="M2497" i="1"/>
  <c r="L2497" i="1"/>
  <c r="J2497" i="1"/>
  <c r="I2497" i="1"/>
  <c r="K2497" i="1" s="1"/>
  <c r="O2497" i="1" s="1"/>
  <c r="N2496" i="1"/>
  <c r="M2496" i="1"/>
  <c r="O2496" i="1" s="1"/>
  <c r="L2496" i="1"/>
  <c r="J2496" i="1"/>
  <c r="I2496" i="1"/>
  <c r="K2496" i="1" s="1"/>
  <c r="N2495" i="1"/>
  <c r="O2495" i="1" s="1"/>
  <c r="M2495" i="1"/>
  <c r="L2495" i="1"/>
  <c r="J2495" i="1"/>
  <c r="I2495" i="1"/>
  <c r="K2495" i="1" s="1"/>
  <c r="N2494" i="1"/>
  <c r="M2494" i="1"/>
  <c r="L2494" i="1"/>
  <c r="K2494" i="1"/>
  <c r="O2494" i="1" s="1"/>
  <c r="J2494" i="1"/>
  <c r="I2494" i="1"/>
  <c r="O2493" i="1"/>
  <c r="N2493" i="1"/>
  <c r="M2493" i="1"/>
  <c r="L2493" i="1"/>
  <c r="K2493" i="1"/>
  <c r="J2493" i="1"/>
  <c r="I2493" i="1"/>
  <c r="N2492" i="1"/>
  <c r="M2492" i="1"/>
  <c r="L2492" i="1"/>
  <c r="J2492" i="1"/>
  <c r="I2492" i="1"/>
  <c r="K2492" i="1" s="1"/>
  <c r="O2492" i="1" s="1"/>
  <c r="N2491" i="1"/>
  <c r="M2491" i="1"/>
  <c r="L2491" i="1"/>
  <c r="K2491" i="1"/>
  <c r="J2491" i="1"/>
  <c r="I2491" i="1"/>
  <c r="N2490" i="1"/>
  <c r="M2490" i="1"/>
  <c r="L2490" i="1"/>
  <c r="K2490" i="1"/>
  <c r="O2490" i="1" s="1"/>
  <c r="J2490" i="1"/>
  <c r="I2490" i="1"/>
  <c r="N2489" i="1"/>
  <c r="M2489" i="1"/>
  <c r="L2489" i="1"/>
  <c r="K2489" i="1"/>
  <c r="O2489" i="1" s="1"/>
  <c r="J2489" i="1"/>
  <c r="I2489" i="1"/>
  <c r="O2488" i="1"/>
  <c r="N2488" i="1"/>
  <c r="M2488" i="1"/>
  <c r="L2488" i="1"/>
  <c r="J2488" i="1"/>
  <c r="I2488" i="1"/>
  <c r="K2488" i="1" s="1"/>
  <c r="N2487" i="1"/>
  <c r="M2487" i="1"/>
  <c r="L2487" i="1"/>
  <c r="J2487" i="1"/>
  <c r="I2487" i="1"/>
  <c r="K2487" i="1" s="1"/>
  <c r="O2487" i="1" s="1"/>
  <c r="N2486" i="1"/>
  <c r="M2486" i="1"/>
  <c r="O2486" i="1" s="1"/>
  <c r="L2486" i="1"/>
  <c r="K2486" i="1"/>
  <c r="J2486" i="1"/>
  <c r="I2486" i="1"/>
  <c r="N2485" i="1"/>
  <c r="M2485" i="1"/>
  <c r="L2485" i="1"/>
  <c r="J2485" i="1"/>
  <c r="I2485" i="1"/>
  <c r="K2485" i="1" s="1"/>
  <c r="O2485" i="1" s="1"/>
  <c r="N2484" i="1"/>
  <c r="M2484" i="1"/>
  <c r="L2484" i="1"/>
  <c r="K2484" i="1"/>
  <c r="O2484" i="1" s="1"/>
  <c r="J2484" i="1"/>
  <c r="I2484" i="1"/>
  <c r="N2483" i="1"/>
  <c r="M2483" i="1"/>
  <c r="L2483" i="1"/>
  <c r="J2483" i="1"/>
  <c r="I2483" i="1"/>
  <c r="K2483" i="1" s="1"/>
  <c r="O2483" i="1" s="1"/>
  <c r="N2482" i="1"/>
  <c r="M2482" i="1"/>
  <c r="L2482" i="1"/>
  <c r="K2482" i="1"/>
  <c r="O2482" i="1" s="1"/>
  <c r="J2482" i="1"/>
  <c r="I2482" i="1"/>
  <c r="N2481" i="1"/>
  <c r="M2481" i="1"/>
  <c r="L2481" i="1"/>
  <c r="J2481" i="1"/>
  <c r="I2481" i="1"/>
  <c r="K2481" i="1" s="1"/>
  <c r="O2481" i="1" s="1"/>
  <c r="N2480" i="1"/>
  <c r="M2480" i="1"/>
  <c r="L2480" i="1"/>
  <c r="J2480" i="1"/>
  <c r="I2480" i="1"/>
  <c r="K2480" i="1" s="1"/>
  <c r="O2480" i="1" s="1"/>
  <c r="O2479" i="1"/>
  <c r="N2479" i="1"/>
  <c r="M2479" i="1"/>
  <c r="L2479" i="1"/>
  <c r="J2479" i="1"/>
  <c r="I2479" i="1"/>
  <c r="K2479" i="1" s="1"/>
  <c r="N2478" i="1"/>
  <c r="M2478" i="1"/>
  <c r="O2478" i="1" s="1"/>
  <c r="L2478" i="1"/>
  <c r="K2478" i="1"/>
  <c r="J2478" i="1"/>
  <c r="I2478" i="1"/>
  <c r="N2477" i="1"/>
  <c r="M2477" i="1"/>
  <c r="O2477" i="1" s="1"/>
  <c r="L2477" i="1"/>
  <c r="K2477" i="1"/>
  <c r="J2477" i="1"/>
  <c r="I2477" i="1"/>
  <c r="N2476" i="1"/>
  <c r="M2476" i="1"/>
  <c r="L2476" i="1"/>
  <c r="J2476" i="1"/>
  <c r="I2476" i="1"/>
  <c r="K2476" i="1" s="1"/>
  <c r="O2476" i="1" s="1"/>
  <c r="N2475" i="1"/>
  <c r="M2475" i="1"/>
  <c r="L2475" i="1"/>
  <c r="K2475" i="1"/>
  <c r="O2475" i="1" s="1"/>
  <c r="J2475" i="1"/>
  <c r="I2475" i="1"/>
  <c r="N2474" i="1"/>
  <c r="M2474" i="1"/>
  <c r="L2474" i="1"/>
  <c r="J2474" i="1"/>
  <c r="I2474" i="1"/>
  <c r="K2474" i="1" s="1"/>
  <c r="O2474" i="1" s="1"/>
  <c r="N2473" i="1"/>
  <c r="M2473" i="1"/>
  <c r="L2473" i="1"/>
  <c r="J2473" i="1"/>
  <c r="I2473" i="1"/>
  <c r="K2473" i="1" s="1"/>
  <c r="O2473" i="1" s="1"/>
  <c r="N2472" i="1"/>
  <c r="M2472" i="1"/>
  <c r="L2472" i="1"/>
  <c r="J2472" i="1"/>
  <c r="I2472" i="1"/>
  <c r="K2472" i="1" s="1"/>
  <c r="O2472" i="1" s="1"/>
  <c r="N2471" i="1"/>
  <c r="M2471" i="1"/>
  <c r="L2471" i="1"/>
  <c r="K2471" i="1"/>
  <c r="J2471" i="1"/>
  <c r="I2471" i="1"/>
  <c r="N2470" i="1"/>
  <c r="M2470" i="1"/>
  <c r="O2470" i="1" s="1"/>
  <c r="L2470" i="1"/>
  <c r="K2470" i="1"/>
  <c r="J2470" i="1"/>
  <c r="I2470" i="1"/>
  <c r="N2469" i="1"/>
  <c r="M2469" i="1"/>
  <c r="L2469" i="1"/>
  <c r="J2469" i="1"/>
  <c r="I2469" i="1"/>
  <c r="K2469" i="1" s="1"/>
  <c r="O2469" i="1" s="1"/>
  <c r="N2468" i="1"/>
  <c r="M2468" i="1"/>
  <c r="L2468" i="1"/>
  <c r="K2468" i="1"/>
  <c r="O2468" i="1" s="1"/>
  <c r="J2468" i="1"/>
  <c r="I2468" i="1"/>
  <c r="N2467" i="1"/>
  <c r="M2467" i="1"/>
  <c r="L2467" i="1"/>
  <c r="K2467" i="1"/>
  <c r="J2467" i="1"/>
  <c r="I2467" i="1"/>
  <c r="N2466" i="1"/>
  <c r="M2466" i="1"/>
  <c r="L2466" i="1"/>
  <c r="K2466" i="1"/>
  <c r="O2466" i="1" s="1"/>
  <c r="J2466" i="1"/>
  <c r="I2466" i="1"/>
  <c r="N2465" i="1"/>
  <c r="M2465" i="1"/>
  <c r="L2465" i="1"/>
  <c r="J2465" i="1"/>
  <c r="I2465" i="1"/>
  <c r="K2465" i="1" s="1"/>
  <c r="O2465" i="1" s="1"/>
  <c r="O2464" i="1"/>
  <c r="N2464" i="1"/>
  <c r="M2464" i="1"/>
  <c r="L2464" i="1"/>
  <c r="J2464" i="1"/>
  <c r="I2464" i="1"/>
  <c r="K2464" i="1" s="1"/>
  <c r="O2463" i="1"/>
  <c r="N2463" i="1"/>
  <c r="M2463" i="1"/>
  <c r="L2463" i="1"/>
  <c r="J2463" i="1"/>
  <c r="I2463" i="1"/>
  <c r="K2463" i="1" s="1"/>
  <c r="N2462" i="1"/>
  <c r="M2462" i="1"/>
  <c r="L2462" i="1"/>
  <c r="K2462" i="1"/>
  <c r="O2462" i="1" s="1"/>
  <c r="J2462" i="1"/>
  <c r="I2462" i="1"/>
  <c r="N2461" i="1"/>
  <c r="M2461" i="1"/>
  <c r="L2461" i="1"/>
  <c r="O2461" i="1" s="1"/>
  <c r="K2461" i="1"/>
  <c r="J2461" i="1"/>
  <c r="I2461" i="1"/>
  <c r="N2460" i="1"/>
  <c r="M2460" i="1"/>
  <c r="L2460" i="1"/>
  <c r="K2460" i="1"/>
  <c r="O2460" i="1" s="1"/>
  <c r="J2460" i="1"/>
  <c r="I2460" i="1"/>
  <c r="O2459" i="1"/>
  <c r="N2459" i="1"/>
  <c r="M2459" i="1"/>
  <c r="L2459" i="1"/>
  <c r="K2459" i="1"/>
  <c r="J2459" i="1"/>
  <c r="I2459" i="1"/>
  <c r="N2458" i="1"/>
  <c r="M2458" i="1"/>
  <c r="L2458" i="1"/>
  <c r="K2458" i="1"/>
  <c r="O2458" i="1" s="1"/>
  <c r="J2458" i="1"/>
  <c r="I2458" i="1"/>
  <c r="N2457" i="1"/>
  <c r="M2457" i="1"/>
  <c r="L2457" i="1"/>
  <c r="K2457" i="1"/>
  <c r="O2457" i="1" s="1"/>
  <c r="J2457" i="1"/>
  <c r="I2457" i="1"/>
  <c r="O2456" i="1"/>
  <c r="N2456" i="1"/>
  <c r="M2456" i="1"/>
  <c r="L2456" i="1"/>
  <c r="J2456" i="1"/>
  <c r="I2456" i="1"/>
  <c r="K2456" i="1" s="1"/>
  <c r="N2455" i="1"/>
  <c r="M2455" i="1"/>
  <c r="L2455" i="1"/>
  <c r="K2455" i="1"/>
  <c r="O2455" i="1" s="1"/>
  <c r="J2455" i="1"/>
  <c r="I2455" i="1"/>
  <c r="N2454" i="1"/>
  <c r="M2454" i="1"/>
  <c r="O2454" i="1" s="1"/>
  <c r="L2454" i="1"/>
  <c r="K2454" i="1"/>
  <c r="J2454" i="1"/>
  <c r="I2454" i="1"/>
  <c r="N2453" i="1"/>
  <c r="M2453" i="1"/>
  <c r="L2453" i="1"/>
  <c r="J2453" i="1"/>
  <c r="I2453" i="1"/>
  <c r="K2453" i="1" s="1"/>
  <c r="O2453" i="1" s="1"/>
  <c r="N2452" i="1"/>
  <c r="M2452" i="1"/>
  <c r="L2452" i="1"/>
  <c r="K2452" i="1"/>
  <c r="J2452" i="1"/>
  <c r="I2452" i="1"/>
  <c r="N2451" i="1"/>
  <c r="M2451" i="1"/>
  <c r="L2451" i="1"/>
  <c r="J2451" i="1"/>
  <c r="I2451" i="1"/>
  <c r="K2451" i="1" s="1"/>
  <c r="N2450" i="1"/>
  <c r="M2450" i="1"/>
  <c r="L2450" i="1"/>
  <c r="J2450" i="1"/>
  <c r="I2450" i="1"/>
  <c r="K2450" i="1" s="1"/>
  <c r="O2450" i="1" s="1"/>
  <c r="N2449" i="1"/>
  <c r="M2449" i="1"/>
  <c r="L2449" i="1"/>
  <c r="K2449" i="1"/>
  <c r="O2449" i="1" s="1"/>
  <c r="J2449" i="1"/>
  <c r="I2449" i="1"/>
  <c r="N2448" i="1"/>
  <c r="M2448" i="1"/>
  <c r="L2448" i="1"/>
  <c r="J2448" i="1"/>
  <c r="I2448" i="1"/>
  <c r="K2448" i="1" s="1"/>
  <c r="O2448" i="1" s="1"/>
  <c r="N2447" i="1"/>
  <c r="M2447" i="1"/>
  <c r="L2447" i="1"/>
  <c r="J2447" i="1"/>
  <c r="I2447" i="1"/>
  <c r="K2447" i="1" s="1"/>
  <c r="O2447" i="1" s="1"/>
  <c r="N2446" i="1"/>
  <c r="O2446" i="1" s="1"/>
  <c r="M2446" i="1"/>
  <c r="L2446" i="1"/>
  <c r="K2446" i="1"/>
  <c r="J2446" i="1"/>
  <c r="I2446" i="1"/>
  <c r="N2445" i="1"/>
  <c r="M2445" i="1"/>
  <c r="L2445" i="1"/>
  <c r="K2445" i="1"/>
  <c r="J2445" i="1"/>
  <c r="I2445" i="1"/>
  <c r="N2444" i="1"/>
  <c r="M2444" i="1"/>
  <c r="L2444" i="1"/>
  <c r="K2444" i="1"/>
  <c r="J2444" i="1"/>
  <c r="I2444" i="1"/>
  <c r="N2443" i="1"/>
  <c r="M2443" i="1"/>
  <c r="L2443" i="1"/>
  <c r="K2443" i="1"/>
  <c r="O2443" i="1" s="1"/>
  <c r="J2443" i="1"/>
  <c r="I2443" i="1"/>
  <c r="N2442" i="1"/>
  <c r="M2442" i="1"/>
  <c r="L2442" i="1"/>
  <c r="J2442" i="1"/>
  <c r="I2442" i="1"/>
  <c r="K2442" i="1" s="1"/>
  <c r="O2442" i="1" s="1"/>
  <c r="O2441" i="1"/>
  <c r="N2441" i="1"/>
  <c r="M2441" i="1"/>
  <c r="L2441" i="1"/>
  <c r="K2441" i="1"/>
  <c r="J2441" i="1"/>
  <c r="I2441" i="1"/>
  <c r="N2440" i="1"/>
  <c r="O2440" i="1" s="1"/>
  <c r="M2440" i="1"/>
  <c r="L2440" i="1"/>
  <c r="J2440" i="1"/>
  <c r="I2440" i="1"/>
  <c r="K2440" i="1" s="1"/>
  <c r="N2439" i="1"/>
  <c r="M2439" i="1"/>
  <c r="L2439" i="1"/>
  <c r="K2439" i="1"/>
  <c r="J2439" i="1"/>
  <c r="I2439" i="1"/>
  <c r="O2438" i="1"/>
  <c r="N2438" i="1"/>
  <c r="M2438" i="1"/>
  <c r="L2438" i="1"/>
  <c r="K2438" i="1"/>
  <c r="J2438" i="1"/>
  <c r="I2438" i="1"/>
  <c r="N2437" i="1"/>
  <c r="M2437" i="1"/>
  <c r="L2437" i="1"/>
  <c r="J2437" i="1"/>
  <c r="I2437" i="1"/>
  <c r="K2437" i="1" s="1"/>
  <c r="O2437" i="1" s="1"/>
  <c r="N2436" i="1"/>
  <c r="M2436" i="1"/>
  <c r="L2436" i="1"/>
  <c r="K2436" i="1"/>
  <c r="O2436" i="1" s="1"/>
  <c r="J2436" i="1"/>
  <c r="I2436" i="1"/>
  <c r="N2435" i="1"/>
  <c r="M2435" i="1"/>
  <c r="L2435" i="1"/>
  <c r="J2435" i="1"/>
  <c r="I2435" i="1"/>
  <c r="K2435" i="1" s="1"/>
  <c r="O2435" i="1" s="1"/>
  <c r="N2434" i="1"/>
  <c r="M2434" i="1"/>
  <c r="L2434" i="1"/>
  <c r="J2434" i="1"/>
  <c r="I2434" i="1"/>
  <c r="K2434" i="1" s="1"/>
  <c r="O2434" i="1" s="1"/>
  <c r="N2433" i="1"/>
  <c r="M2433" i="1"/>
  <c r="L2433" i="1"/>
  <c r="J2433" i="1"/>
  <c r="I2433" i="1"/>
  <c r="K2433" i="1" s="1"/>
  <c r="O2433" i="1" s="1"/>
  <c r="O2432" i="1"/>
  <c r="N2432" i="1"/>
  <c r="M2432" i="1"/>
  <c r="L2432" i="1"/>
  <c r="J2432" i="1"/>
  <c r="I2432" i="1"/>
  <c r="K2432" i="1" s="1"/>
  <c r="N2431" i="1"/>
  <c r="M2431" i="1"/>
  <c r="L2431" i="1"/>
  <c r="J2431" i="1"/>
  <c r="I2431" i="1"/>
  <c r="K2431" i="1" s="1"/>
  <c r="O2431" i="1" s="1"/>
  <c r="N2430" i="1"/>
  <c r="M2430" i="1"/>
  <c r="L2430" i="1"/>
  <c r="K2430" i="1"/>
  <c r="O2430" i="1" s="1"/>
  <c r="J2430" i="1"/>
  <c r="I2430" i="1"/>
  <c r="N2429" i="1"/>
  <c r="M2429" i="1"/>
  <c r="O2429" i="1" s="1"/>
  <c r="L2429" i="1"/>
  <c r="K2429" i="1"/>
  <c r="J2429" i="1"/>
  <c r="I2429" i="1"/>
  <c r="N2428" i="1"/>
  <c r="M2428" i="1"/>
  <c r="L2428" i="1"/>
  <c r="J2428" i="1"/>
  <c r="I2428" i="1"/>
  <c r="K2428" i="1" s="1"/>
  <c r="O2428" i="1" s="1"/>
  <c r="O2427" i="1"/>
  <c r="N2427" i="1"/>
  <c r="M2427" i="1"/>
  <c r="L2427" i="1"/>
  <c r="K2427" i="1"/>
  <c r="J2427" i="1"/>
  <c r="I2427" i="1"/>
  <c r="N2426" i="1"/>
  <c r="M2426" i="1"/>
  <c r="L2426" i="1"/>
  <c r="J2426" i="1"/>
  <c r="I2426" i="1"/>
  <c r="K2426" i="1" s="1"/>
  <c r="O2426" i="1" s="1"/>
  <c r="O2425" i="1"/>
  <c r="N2425" i="1"/>
  <c r="M2425" i="1"/>
  <c r="L2425" i="1"/>
  <c r="K2425" i="1"/>
  <c r="J2425" i="1"/>
  <c r="I2425" i="1"/>
  <c r="O2424" i="1"/>
  <c r="N2424" i="1"/>
  <c r="M2424" i="1"/>
  <c r="L2424" i="1"/>
  <c r="J2424" i="1"/>
  <c r="I2424" i="1"/>
  <c r="K2424" i="1" s="1"/>
  <c r="N2423" i="1"/>
  <c r="M2423" i="1"/>
  <c r="L2423" i="1"/>
  <c r="K2423" i="1"/>
  <c r="J2423" i="1"/>
  <c r="I2423" i="1"/>
  <c r="O2422" i="1"/>
  <c r="N2422" i="1"/>
  <c r="M2422" i="1"/>
  <c r="L2422" i="1"/>
  <c r="K2422" i="1"/>
  <c r="J2422" i="1"/>
  <c r="I2422" i="1"/>
  <c r="N2421" i="1"/>
  <c r="M2421" i="1"/>
  <c r="L2421" i="1"/>
  <c r="K2421" i="1"/>
  <c r="J2421" i="1"/>
  <c r="I2421" i="1"/>
  <c r="N2420" i="1"/>
  <c r="M2420" i="1"/>
  <c r="L2420" i="1"/>
  <c r="K2420" i="1"/>
  <c r="O2420" i="1" s="1"/>
  <c r="J2420" i="1"/>
  <c r="I2420" i="1"/>
  <c r="N2419" i="1"/>
  <c r="M2419" i="1"/>
  <c r="L2419" i="1"/>
  <c r="K2419" i="1"/>
  <c r="O2419" i="1" s="1"/>
  <c r="J2419" i="1"/>
  <c r="I2419" i="1"/>
  <c r="O2418" i="1"/>
  <c r="N2418" i="1"/>
  <c r="M2418" i="1"/>
  <c r="L2418" i="1"/>
  <c r="K2418" i="1"/>
  <c r="J2418" i="1"/>
  <c r="I2418" i="1"/>
  <c r="O2417" i="1"/>
  <c r="N2417" i="1"/>
  <c r="M2417" i="1"/>
  <c r="L2417" i="1"/>
  <c r="J2417" i="1"/>
  <c r="I2417" i="1"/>
  <c r="K2417" i="1" s="1"/>
  <c r="N2416" i="1"/>
  <c r="M2416" i="1"/>
  <c r="L2416" i="1"/>
  <c r="J2416" i="1"/>
  <c r="I2416" i="1"/>
  <c r="K2416" i="1" s="1"/>
  <c r="N2415" i="1"/>
  <c r="M2415" i="1"/>
  <c r="L2415" i="1"/>
  <c r="J2415" i="1"/>
  <c r="I2415" i="1"/>
  <c r="K2415" i="1" s="1"/>
  <c r="O2415" i="1" s="1"/>
  <c r="O2414" i="1"/>
  <c r="N2414" i="1"/>
  <c r="M2414" i="1"/>
  <c r="L2414" i="1"/>
  <c r="K2414" i="1"/>
  <c r="J2414" i="1"/>
  <c r="I2414" i="1"/>
  <c r="O2413" i="1"/>
  <c r="N2413" i="1"/>
  <c r="M2413" i="1"/>
  <c r="L2413" i="1"/>
  <c r="K2413" i="1"/>
  <c r="J2413" i="1"/>
  <c r="I2413" i="1"/>
  <c r="N2412" i="1"/>
  <c r="M2412" i="1"/>
  <c r="L2412" i="1"/>
  <c r="J2412" i="1"/>
  <c r="I2412" i="1"/>
  <c r="K2412" i="1" s="1"/>
  <c r="O2412" i="1" s="1"/>
  <c r="N2411" i="1"/>
  <c r="M2411" i="1"/>
  <c r="L2411" i="1"/>
  <c r="J2411" i="1"/>
  <c r="I2411" i="1"/>
  <c r="K2411" i="1" s="1"/>
  <c r="O2411" i="1" s="1"/>
  <c r="N2410" i="1"/>
  <c r="M2410" i="1"/>
  <c r="L2410" i="1"/>
  <c r="K2410" i="1"/>
  <c r="J2410" i="1"/>
  <c r="I2410" i="1"/>
  <c r="N2409" i="1"/>
  <c r="M2409" i="1"/>
  <c r="L2409" i="1"/>
  <c r="J2409" i="1"/>
  <c r="I2409" i="1"/>
  <c r="K2409" i="1" s="1"/>
  <c r="O2409" i="1" s="1"/>
  <c r="N2408" i="1"/>
  <c r="M2408" i="1"/>
  <c r="L2408" i="1"/>
  <c r="J2408" i="1"/>
  <c r="I2408" i="1"/>
  <c r="K2408" i="1" s="1"/>
  <c r="O2408" i="1" s="1"/>
  <c r="O2407" i="1"/>
  <c r="N2407" i="1"/>
  <c r="M2407" i="1"/>
  <c r="L2407" i="1"/>
  <c r="J2407" i="1"/>
  <c r="I2407" i="1"/>
  <c r="K2407" i="1" s="1"/>
  <c r="O2406" i="1"/>
  <c r="N2406" i="1"/>
  <c r="M2406" i="1"/>
  <c r="L2406" i="1"/>
  <c r="K2406" i="1"/>
  <c r="J2406" i="1"/>
  <c r="I2406" i="1"/>
  <c r="O2405" i="1"/>
  <c r="N2405" i="1"/>
  <c r="M2405" i="1"/>
  <c r="L2405" i="1"/>
  <c r="K2405" i="1"/>
  <c r="J2405" i="1"/>
  <c r="I2405" i="1"/>
  <c r="N2404" i="1"/>
  <c r="M2404" i="1"/>
  <c r="L2404" i="1"/>
  <c r="K2404" i="1"/>
  <c r="O2404" i="1" s="1"/>
  <c r="J2404" i="1"/>
  <c r="I2404" i="1"/>
  <c r="N2403" i="1"/>
  <c r="M2403" i="1"/>
  <c r="L2403" i="1"/>
  <c r="J2403" i="1"/>
  <c r="I2403" i="1"/>
  <c r="K2403" i="1" s="1"/>
  <c r="O2402" i="1"/>
  <c r="N2402" i="1"/>
  <c r="M2402" i="1"/>
  <c r="L2402" i="1"/>
  <c r="K2402" i="1"/>
  <c r="J2402" i="1"/>
  <c r="I2402" i="1"/>
  <c r="N2401" i="1"/>
  <c r="M2401" i="1"/>
  <c r="L2401" i="1"/>
  <c r="J2401" i="1"/>
  <c r="I2401" i="1"/>
  <c r="K2401" i="1" s="1"/>
  <c r="O2401" i="1" s="1"/>
  <c r="O2400" i="1"/>
  <c r="N2400" i="1"/>
  <c r="M2400" i="1"/>
  <c r="L2400" i="1"/>
  <c r="J2400" i="1"/>
  <c r="I2400" i="1"/>
  <c r="K2400" i="1" s="1"/>
  <c r="N2399" i="1"/>
  <c r="M2399" i="1"/>
  <c r="L2399" i="1"/>
  <c r="J2399" i="1"/>
  <c r="I2399" i="1"/>
  <c r="K2399" i="1" s="1"/>
  <c r="O2399" i="1" s="1"/>
  <c r="N2398" i="1"/>
  <c r="M2398" i="1"/>
  <c r="L2398" i="1"/>
  <c r="K2398" i="1"/>
  <c r="O2398" i="1" s="1"/>
  <c r="J2398" i="1"/>
  <c r="I2398" i="1"/>
  <c r="O2397" i="1"/>
  <c r="N2397" i="1"/>
  <c r="M2397" i="1"/>
  <c r="L2397" i="1"/>
  <c r="K2397" i="1"/>
  <c r="J2397" i="1"/>
  <c r="I2397" i="1"/>
  <c r="N2396" i="1"/>
  <c r="M2396" i="1"/>
  <c r="L2396" i="1"/>
  <c r="J2396" i="1"/>
  <c r="I2396" i="1"/>
  <c r="K2396" i="1" s="1"/>
  <c r="O2396" i="1" s="1"/>
  <c r="N2395" i="1"/>
  <c r="M2395" i="1"/>
  <c r="L2395" i="1"/>
  <c r="J2395" i="1"/>
  <c r="I2395" i="1"/>
  <c r="K2395" i="1" s="1"/>
  <c r="N2394" i="1"/>
  <c r="M2394" i="1"/>
  <c r="L2394" i="1"/>
  <c r="K2394" i="1"/>
  <c r="J2394" i="1"/>
  <c r="I2394" i="1"/>
  <c r="N2393" i="1"/>
  <c r="M2393" i="1"/>
  <c r="L2393" i="1"/>
  <c r="J2393" i="1"/>
  <c r="I2393" i="1"/>
  <c r="K2393" i="1" s="1"/>
  <c r="O2393" i="1" s="1"/>
  <c r="N2392" i="1"/>
  <c r="M2392" i="1"/>
  <c r="L2392" i="1"/>
  <c r="J2392" i="1"/>
  <c r="I2392" i="1"/>
  <c r="K2392" i="1" s="1"/>
  <c r="O2392" i="1" s="1"/>
  <c r="N2391" i="1"/>
  <c r="M2391" i="1"/>
  <c r="L2391" i="1"/>
  <c r="J2391" i="1"/>
  <c r="I2391" i="1"/>
  <c r="K2391" i="1" s="1"/>
  <c r="O2391" i="1" s="1"/>
  <c r="N2390" i="1"/>
  <c r="M2390" i="1"/>
  <c r="O2390" i="1" s="1"/>
  <c r="L2390" i="1"/>
  <c r="K2390" i="1"/>
  <c r="J2390" i="1"/>
  <c r="I2390" i="1"/>
  <c r="N2389" i="1"/>
  <c r="M2389" i="1"/>
  <c r="L2389" i="1"/>
  <c r="K2389" i="1"/>
  <c r="J2389" i="1"/>
  <c r="I2389" i="1"/>
  <c r="N2388" i="1"/>
  <c r="M2388" i="1"/>
  <c r="L2388" i="1"/>
  <c r="K2388" i="1"/>
  <c r="O2388" i="1" s="1"/>
  <c r="J2388" i="1"/>
  <c r="I2388" i="1"/>
  <c r="N2387" i="1"/>
  <c r="M2387" i="1"/>
  <c r="L2387" i="1"/>
  <c r="J2387" i="1"/>
  <c r="I2387" i="1"/>
  <c r="K2387" i="1" s="1"/>
  <c r="O2387" i="1" s="1"/>
  <c r="O2386" i="1"/>
  <c r="N2386" i="1"/>
  <c r="M2386" i="1"/>
  <c r="L2386" i="1"/>
  <c r="J2386" i="1"/>
  <c r="I2386" i="1"/>
  <c r="K2386" i="1" s="1"/>
  <c r="O2385" i="1"/>
  <c r="N2385" i="1"/>
  <c r="M2385" i="1"/>
  <c r="L2385" i="1"/>
  <c r="K2385" i="1"/>
  <c r="J2385" i="1"/>
  <c r="I2385" i="1"/>
  <c r="O2384" i="1"/>
  <c r="N2384" i="1"/>
  <c r="M2384" i="1"/>
  <c r="L2384" i="1"/>
  <c r="J2384" i="1"/>
  <c r="I2384" i="1"/>
  <c r="K2384" i="1" s="1"/>
  <c r="O2383" i="1"/>
  <c r="N2383" i="1"/>
  <c r="M2383" i="1"/>
  <c r="L2383" i="1"/>
  <c r="J2383" i="1"/>
  <c r="I2383" i="1"/>
  <c r="K2383" i="1" s="1"/>
  <c r="N2382" i="1"/>
  <c r="M2382" i="1"/>
  <c r="L2382" i="1"/>
  <c r="K2382" i="1"/>
  <c r="O2382" i="1" s="1"/>
  <c r="J2382" i="1"/>
  <c r="I2382" i="1"/>
  <c r="O2381" i="1"/>
  <c r="N2381" i="1"/>
  <c r="M2381" i="1"/>
  <c r="L2381" i="1"/>
  <c r="K2381" i="1"/>
  <c r="J2381" i="1"/>
  <c r="I2381" i="1"/>
  <c r="N2380" i="1"/>
  <c r="M2380" i="1"/>
  <c r="L2380" i="1"/>
  <c r="K2380" i="1"/>
  <c r="J2380" i="1"/>
  <c r="I2380" i="1"/>
  <c r="N2379" i="1"/>
  <c r="M2379" i="1"/>
  <c r="L2379" i="1"/>
  <c r="K2379" i="1"/>
  <c r="O2379" i="1" s="1"/>
  <c r="J2379" i="1"/>
  <c r="I2379" i="1"/>
  <c r="N2378" i="1"/>
  <c r="M2378" i="1"/>
  <c r="L2378" i="1"/>
  <c r="K2378" i="1"/>
  <c r="O2378" i="1" s="1"/>
  <c r="J2378" i="1"/>
  <c r="I2378" i="1"/>
  <c r="N2377" i="1"/>
  <c r="M2377" i="1"/>
  <c r="L2377" i="1"/>
  <c r="J2377" i="1"/>
  <c r="I2377" i="1"/>
  <c r="K2377" i="1" s="1"/>
  <c r="O2377" i="1" s="1"/>
  <c r="N2376" i="1"/>
  <c r="O2376" i="1" s="1"/>
  <c r="M2376" i="1"/>
  <c r="L2376" i="1"/>
  <c r="J2376" i="1"/>
  <c r="I2376" i="1"/>
  <c r="K2376" i="1" s="1"/>
  <c r="N2375" i="1"/>
  <c r="M2375" i="1"/>
  <c r="L2375" i="1"/>
  <c r="J2375" i="1"/>
  <c r="I2375" i="1"/>
  <c r="K2375" i="1" s="1"/>
  <c r="O2375" i="1" s="1"/>
  <c r="N2374" i="1"/>
  <c r="M2374" i="1"/>
  <c r="L2374" i="1"/>
  <c r="J2374" i="1"/>
  <c r="I2374" i="1"/>
  <c r="K2374" i="1" s="1"/>
  <c r="O2374" i="1" s="1"/>
  <c r="O2373" i="1"/>
  <c r="N2373" i="1"/>
  <c r="M2373" i="1"/>
  <c r="L2373" i="1"/>
  <c r="J2373" i="1"/>
  <c r="I2373" i="1"/>
  <c r="K2373" i="1" s="1"/>
  <c r="N2372" i="1"/>
  <c r="M2372" i="1"/>
  <c r="L2372" i="1"/>
  <c r="K2372" i="1"/>
  <c r="O2372" i="1" s="1"/>
  <c r="J2372" i="1"/>
  <c r="I2372" i="1"/>
  <c r="N2371" i="1"/>
  <c r="M2371" i="1"/>
  <c r="L2371" i="1"/>
  <c r="K2371" i="1"/>
  <c r="O2371" i="1" s="1"/>
  <c r="J2371" i="1"/>
  <c r="I2371" i="1"/>
  <c r="N2370" i="1"/>
  <c r="M2370" i="1"/>
  <c r="L2370" i="1"/>
  <c r="J2370" i="1"/>
  <c r="I2370" i="1"/>
  <c r="K2370" i="1" s="1"/>
  <c r="O2370" i="1" s="1"/>
  <c r="N2369" i="1"/>
  <c r="M2369" i="1"/>
  <c r="L2369" i="1"/>
  <c r="J2369" i="1"/>
  <c r="I2369" i="1"/>
  <c r="K2369" i="1" s="1"/>
  <c r="O2369" i="1" s="1"/>
  <c r="O2368" i="1"/>
  <c r="N2368" i="1"/>
  <c r="M2368" i="1"/>
  <c r="L2368" i="1"/>
  <c r="J2368" i="1"/>
  <c r="I2368" i="1"/>
  <c r="K2368" i="1" s="1"/>
  <c r="N2367" i="1"/>
  <c r="M2367" i="1"/>
  <c r="L2367" i="1"/>
  <c r="J2367" i="1"/>
  <c r="I2367" i="1"/>
  <c r="K2367" i="1" s="1"/>
  <c r="O2367" i="1" s="1"/>
  <c r="N2366" i="1"/>
  <c r="M2366" i="1"/>
  <c r="L2366" i="1"/>
  <c r="K2366" i="1"/>
  <c r="O2366" i="1" s="1"/>
  <c r="J2366" i="1"/>
  <c r="I2366" i="1"/>
  <c r="N2365" i="1"/>
  <c r="M2365" i="1"/>
  <c r="L2365" i="1"/>
  <c r="K2365" i="1"/>
  <c r="O2365" i="1" s="1"/>
  <c r="J2365" i="1"/>
  <c r="I2365" i="1"/>
  <c r="N2364" i="1"/>
  <c r="M2364" i="1"/>
  <c r="L2364" i="1"/>
  <c r="J2364" i="1"/>
  <c r="I2364" i="1"/>
  <c r="K2364" i="1" s="1"/>
  <c r="O2364" i="1" s="1"/>
  <c r="N2363" i="1"/>
  <c r="M2363" i="1"/>
  <c r="O2363" i="1" s="1"/>
  <c r="L2363" i="1"/>
  <c r="J2363" i="1"/>
  <c r="I2363" i="1"/>
  <c r="K2363" i="1" s="1"/>
  <c r="N2362" i="1"/>
  <c r="M2362" i="1"/>
  <c r="L2362" i="1"/>
  <c r="J2362" i="1"/>
  <c r="I2362" i="1"/>
  <c r="K2362" i="1" s="1"/>
  <c r="O2362" i="1" s="1"/>
  <c r="N2361" i="1"/>
  <c r="M2361" i="1"/>
  <c r="L2361" i="1"/>
  <c r="K2361" i="1"/>
  <c r="O2361" i="1" s="1"/>
  <c r="J2361" i="1"/>
  <c r="I2361" i="1"/>
  <c r="N2360" i="1"/>
  <c r="M2360" i="1"/>
  <c r="L2360" i="1"/>
  <c r="J2360" i="1"/>
  <c r="I2360" i="1"/>
  <c r="K2360" i="1" s="1"/>
  <c r="O2360" i="1" s="1"/>
  <c r="N2359" i="1"/>
  <c r="M2359" i="1"/>
  <c r="L2359" i="1"/>
  <c r="J2359" i="1"/>
  <c r="I2359" i="1"/>
  <c r="K2359" i="1" s="1"/>
  <c r="O2359" i="1" s="1"/>
  <c r="O2358" i="1"/>
  <c r="N2358" i="1"/>
  <c r="M2358" i="1"/>
  <c r="L2358" i="1"/>
  <c r="K2358" i="1"/>
  <c r="J2358" i="1"/>
  <c r="I2358" i="1"/>
  <c r="N2357" i="1"/>
  <c r="M2357" i="1"/>
  <c r="L2357" i="1"/>
  <c r="K2357" i="1"/>
  <c r="O2357" i="1" s="1"/>
  <c r="J2357" i="1"/>
  <c r="I2357" i="1"/>
  <c r="N2356" i="1"/>
  <c r="M2356" i="1"/>
  <c r="L2356" i="1"/>
  <c r="K2356" i="1"/>
  <c r="O2356" i="1" s="1"/>
  <c r="J2356" i="1"/>
  <c r="I2356" i="1"/>
  <c r="N2355" i="1"/>
  <c r="M2355" i="1"/>
  <c r="L2355" i="1"/>
  <c r="J2355" i="1"/>
  <c r="I2355" i="1"/>
  <c r="K2355" i="1" s="1"/>
  <c r="O2355" i="1" s="1"/>
  <c r="O2354" i="1"/>
  <c r="N2354" i="1"/>
  <c r="M2354" i="1"/>
  <c r="L2354" i="1"/>
  <c r="J2354" i="1"/>
  <c r="I2354" i="1"/>
  <c r="K2354" i="1" s="1"/>
  <c r="O2353" i="1"/>
  <c r="N2353" i="1"/>
  <c r="M2353" i="1"/>
  <c r="L2353" i="1"/>
  <c r="J2353" i="1"/>
  <c r="I2353" i="1"/>
  <c r="K2353" i="1" s="1"/>
  <c r="N2352" i="1"/>
  <c r="M2352" i="1"/>
  <c r="L2352" i="1"/>
  <c r="J2352" i="1"/>
  <c r="I2352" i="1"/>
  <c r="K2352" i="1" s="1"/>
  <c r="O2352" i="1" s="1"/>
  <c r="O2351" i="1"/>
  <c r="N2351" i="1"/>
  <c r="M2351" i="1"/>
  <c r="L2351" i="1"/>
  <c r="J2351" i="1"/>
  <c r="I2351" i="1"/>
  <c r="K2351" i="1" s="1"/>
  <c r="N2350" i="1"/>
  <c r="M2350" i="1"/>
  <c r="L2350" i="1"/>
  <c r="K2350" i="1"/>
  <c r="O2350" i="1" s="1"/>
  <c r="J2350" i="1"/>
  <c r="I2350" i="1"/>
  <c r="N2349" i="1"/>
  <c r="M2349" i="1"/>
  <c r="L2349" i="1"/>
  <c r="K2349" i="1"/>
  <c r="O2349" i="1" s="1"/>
  <c r="J2349" i="1"/>
  <c r="I2349" i="1"/>
  <c r="N2348" i="1"/>
  <c r="M2348" i="1"/>
  <c r="L2348" i="1"/>
  <c r="J2348" i="1"/>
  <c r="I2348" i="1"/>
  <c r="K2348" i="1" s="1"/>
  <c r="O2348" i="1" s="1"/>
  <c r="N2347" i="1"/>
  <c r="M2347" i="1"/>
  <c r="L2347" i="1"/>
  <c r="J2347" i="1"/>
  <c r="I2347" i="1"/>
  <c r="K2347" i="1" s="1"/>
  <c r="O2347" i="1" s="1"/>
  <c r="N2346" i="1"/>
  <c r="M2346" i="1"/>
  <c r="L2346" i="1"/>
  <c r="J2346" i="1"/>
  <c r="I2346" i="1"/>
  <c r="K2346" i="1" s="1"/>
  <c r="O2346" i="1" s="1"/>
  <c r="N2345" i="1"/>
  <c r="M2345" i="1"/>
  <c r="L2345" i="1"/>
  <c r="K2345" i="1"/>
  <c r="O2345" i="1" s="1"/>
  <c r="J2345" i="1"/>
  <c r="I2345" i="1"/>
  <c r="N2344" i="1"/>
  <c r="M2344" i="1"/>
  <c r="L2344" i="1"/>
  <c r="J2344" i="1"/>
  <c r="I2344" i="1"/>
  <c r="K2344" i="1" s="1"/>
  <c r="O2344" i="1" s="1"/>
  <c r="N2343" i="1"/>
  <c r="M2343" i="1"/>
  <c r="L2343" i="1"/>
  <c r="J2343" i="1"/>
  <c r="I2343" i="1"/>
  <c r="K2343" i="1" s="1"/>
  <c r="O2343" i="1" s="1"/>
  <c r="N2342" i="1"/>
  <c r="M2342" i="1"/>
  <c r="O2342" i="1" s="1"/>
  <c r="L2342" i="1"/>
  <c r="K2342" i="1"/>
  <c r="J2342" i="1"/>
  <c r="I2342" i="1"/>
  <c r="N2341" i="1"/>
  <c r="O2341" i="1" s="1"/>
  <c r="M2341" i="1"/>
  <c r="L2341" i="1"/>
  <c r="K2341" i="1"/>
  <c r="J2341" i="1"/>
  <c r="I2341" i="1"/>
  <c r="N2340" i="1"/>
  <c r="M2340" i="1"/>
  <c r="L2340" i="1"/>
  <c r="K2340" i="1"/>
  <c r="J2340" i="1"/>
  <c r="I2340" i="1"/>
  <c r="N2339" i="1"/>
  <c r="M2339" i="1"/>
  <c r="L2339" i="1"/>
  <c r="K2339" i="1"/>
  <c r="J2339" i="1"/>
  <c r="I2339" i="1"/>
  <c r="N2338" i="1"/>
  <c r="M2338" i="1"/>
  <c r="L2338" i="1"/>
  <c r="K2338" i="1"/>
  <c r="O2338" i="1" s="1"/>
  <c r="J2338" i="1"/>
  <c r="I2338" i="1"/>
  <c r="N2337" i="1"/>
  <c r="M2337" i="1"/>
  <c r="L2337" i="1"/>
  <c r="J2337" i="1"/>
  <c r="I2337" i="1"/>
  <c r="K2337" i="1" s="1"/>
  <c r="O2337" i="1" s="1"/>
  <c r="O2336" i="1"/>
  <c r="N2336" i="1"/>
  <c r="M2336" i="1"/>
  <c r="L2336" i="1"/>
  <c r="J2336" i="1"/>
  <c r="I2336" i="1"/>
  <c r="K2336" i="1" s="1"/>
  <c r="N2335" i="1"/>
  <c r="M2335" i="1"/>
  <c r="O2335" i="1" s="1"/>
  <c r="L2335" i="1"/>
  <c r="J2335" i="1"/>
  <c r="I2335" i="1"/>
  <c r="K2335" i="1" s="1"/>
  <c r="O2334" i="1"/>
  <c r="N2334" i="1"/>
  <c r="M2334" i="1"/>
  <c r="L2334" i="1"/>
  <c r="K2334" i="1"/>
  <c r="J2334" i="1"/>
  <c r="I2334" i="1"/>
  <c r="N2333" i="1"/>
  <c r="M2333" i="1"/>
  <c r="L2333" i="1"/>
  <c r="K2333" i="1"/>
  <c r="O2333" i="1" s="1"/>
  <c r="J2333" i="1"/>
  <c r="I2333" i="1"/>
  <c r="N2332" i="1"/>
  <c r="M2332" i="1"/>
  <c r="L2332" i="1"/>
  <c r="K2332" i="1"/>
  <c r="O2332" i="1" s="1"/>
  <c r="J2332" i="1"/>
  <c r="I2332" i="1"/>
  <c r="N2331" i="1"/>
  <c r="M2331" i="1"/>
  <c r="L2331" i="1"/>
  <c r="J2331" i="1"/>
  <c r="I2331" i="1"/>
  <c r="K2331" i="1" s="1"/>
  <c r="O2331" i="1" s="1"/>
  <c r="N2330" i="1"/>
  <c r="M2330" i="1"/>
  <c r="L2330" i="1"/>
  <c r="K2330" i="1"/>
  <c r="O2330" i="1" s="1"/>
  <c r="J2330" i="1"/>
  <c r="I2330" i="1"/>
  <c r="N2329" i="1"/>
  <c r="O2329" i="1" s="1"/>
  <c r="M2329" i="1"/>
  <c r="L2329" i="1"/>
  <c r="J2329" i="1"/>
  <c r="I2329" i="1"/>
  <c r="K2329" i="1" s="1"/>
  <c r="N2328" i="1"/>
  <c r="M2328" i="1"/>
  <c r="L2328" i="1"/>
  <c r="J2328" i="1"/>
  <c r="I2328" i="1"/>
  <c r="K2328" i="1" s="1"/>
  <c r="O2328" i="1" s="1"/>
  <c r="N2327" i="1"/>
  <c r="M2327" i="1"/>
  <c r="L2327" i="1"/>
  <c r="K2327" i="1"/>
  <c r="J2327" i="1"/>
  <c r="I2327" i="1"/>
  <c r="N2326" i="1"/>
  <c r="M2326" i="1"/>
  <c r="O2326" i="1" s="1"/>
  <c r="L2326" i="1"/>
  <c r="K2326" i="1"/>
  <c r="J2326" i="1"/>
  <c r="I2326" i="1"/>
  <c r="N2325" i="1"/>
  <c r="M2325" i="1"/>
  <c r="L2325" i="1"/>
  <c r="J2325" i="1"/>
  <c r="I2325" i="1"/>
  <c r="K2325" i="1" s="1"/>
  <c r="O2325" i="1" s="1"/>
  <c r="N2324" i="1"/>
  <c r="M2324" i="1"/>
  <c r="L2324" i="1"/>
  <c r="K2324" i="1"/>
  <c r="J2324" i="1"/>
  <c r="I2324" i="1"/>
  <c r="N2323" i="1"/>
  <c r="M2323" i="1"/>
  <c r="L2323" i="1"/>
  <c r="J2323" i="1"/>
  <c r="I2323" i="1"/>
  <c r="K2323" i="1" s="1"/>
  <c r="O2323" i="1" s="1"/>
  <c r="O2322" i="1"/>
  <c r="N2322" i="1"/>
  <c r="M2322" i="1"/>
  <c r="L2322" i="1"/>
  <c r="K2322" i="1"/>
  <c r="J2322" i="1"/>
  <c r="I2322" i="1"/>
  <c r="N2321" i="1"/>
  <c r="M2321" i="1"/>
  <c r="L2321" i="1"/>
  <c r="J2321" i="1"/>
  <c r="I2321" i="1"/>
  <c r="K2321" i="1" s="1"/>
  <c r="O2321" i="1" s="1"/>
  <c r="N2320" i="1"/>
  <c r="M2320" i="1"/>
  <c r="L2320" i="1"/>
  <c r="J2320" i="1"/>
  <c r="I2320" i="1"/>
  <c r="K2320" i="1" s="1"/>
  <c r="O2319" i="1"/>
  <c r="N2319" i="1"/>
  <c r="M2319" i="1"/>
  <c r="L2319" i="1"/>
  <c r="J2319" i="1"/>
  <c r="I2319" i="1"/>
  <c r="K2319" i="1" s="1"/>
  <c r="N2318" i="1"/>
  <c r="M2318" i="1"/>
  <c r="L2318" i="1"/>
  <c r="J2318" i="1"/>
  <c r="I2318" i="1"/>
  <c r="K2318" i="1" s="1"/>
  <c r="O2318" i="1" s="1"/>
  <c r="N2317" i="1"/>
  <c r="M2317" i="1"/>
  <c r="O2317" i="1" s="1"/>
  <c r="L2317" i="1"/>
  <c r="K2317" i="1"/>
  <c r="J2317" i="1"/>
  <c r="I2317" i="1"/>
  <c r="N2316" i="1"/>
  <c r="M2316" i="1"/>
  <c r="L2316" i="1"/>
  <c r="J2316" i="1"/>
  <c r="I2316" i="1"/>
  <c r="K2316" i="1" s="1"/>
  <c r="O2316" i="1" s="1"/>
  <c r="N2315" i="1"/>
  <c r="M2315" i="1"/>
  <c r="L2315" i="1"/>
  <c r="J2315" i="1"/>
  <c r="I2315" i="1"/>
  <c r="K2315" i="1" s="1"/>
  <c r="O2314" i="1"/>
  <c r="N2314" i="1"/>
  <c r="M2314" i="1"/>
  <c r="L2314" i="1"/>
  <c r="J2314" i="1"/>
  <c r="I2314" i="1"/>
  <c r="K2314" i="1" s="1"/>
  <c r="N2313" i="1"/>
  <c r="M2313" i="1"/>
  <c r="L2313" i="1"/>
  <c r="J2313" i="1"/>
  <c r="I2313" i="1"/>
  <c r="K2313" i="1" s="1"/>
  <c r="O2313" i="1" s="1"/>
  <c r="N2312" i="1"/>
  <c r="M2312" i="1"/>
  <c r="L2312" i="1"/>
  <c r="J2312" i="1"/>
  <c r="I2312" i="1"/>
  <c r="K2312" i="1" s="1"/>
  <c r="O2312" i="1" s="1"/>
  <c r="N2311" i="1"/>
  <c r="M2311" i="1"/>
  <c r="L2311" i="1"/>
  <c r="J2311" i="1"/>
  <c r="I2311" i="1"/>
  <c r="K2311" i="1" s="1"/>
  <c r="N2310" i="1"/>
  <c r="M2310" i="1"/>
  <c r="L2310" i="1"/>
  <c r="K2310" i="1"/>
  <c r="J2310" i="1"/>
  <c r="I2310" i="1"/>
  <c r="O2309" i="1"/>
  <c r="N2309" i="1"/>
  <c r="M2309" i="1"/>
  <c r="L2309" i="1"/>
  <c r="J2309" i="1"/>
  <c r="I2309" i="1"/>
  <c r="K2309" i="1" s="1"/>
  <c r="N2308" i="1"/>
  <c r="M2308" i="1"/>
  <c r="L2308" i="1"/>
  <c r="J2308" i="1"/>
  <c r="I2308" i="1"/>
  <c r="K2308" i="1" s="1"/>
  <c r="O2308" i="1" s="1"/>
  <c r="N2307" i="1"/>
  <c r="M2307" i="1"/>
  <c r="L2307" i="1"/>
  <c r="J2307" i="1"/>
  <c r="I2307" i="1"/>
  <c r="K2307" i="1" s="1"/>
  <c r="O2307" i="1" s="1"/>
  <c r="O2306" i="1"/>
  <c r="N2306" i="1"/>
  <c r="M2306" i="1"/>
  <c r="L2306" i="1"/>
  <c r="J2306" i="1"/>
  <c r="I2306" i="1"/>
  <c r="K2306" i="1" s="1"/>
  <c r="N2305" i="1"/>
  <c r="M2305" i="1"/>
  <c r="L2305" i="1"/>
  <c r="K2305" i="1"/>
  <c r="O2305" i="1" s="1"/>
  <c r="J2305" i="1"/>
  <c r="I2305" i="1"/>
  <c r="N2304" i="1"/>
  <c r="M2304" i="1"/>
  <c r="L2304" i="1"/>
  <c r="J2304" i="1"/>
  <c r="I2304" i="1"/>
  <c r="K2304" i="1" s="1"/>
  <c r="O2304" i="1" s="1"/>
  <c r="O2303" i="1"/>
  <c r="N2303" i="1"/>
  <c r="M2303" i="1"/>
  <c r="L2303" i="1"/>
  <c r="J2303" i="1"/>
  <c r="I2303" i="1"/>
  <c r="K2303" i="1" s="1"/>
  <c r="N2302" i="1"/>
  <c r="M2302" i="1"/>
  <c r="L2302" i="1"/>
  <c r="K2302" i="1"/>
  <c r="J2302" i="1"/>
  <c r="I2302" i="1"/>
  <c r="N2301" i="1"/>
  <c r="M2301" i="1"/>
  <c r="L2301" i="1"/>
  <c r="K2301" i="1"/>
  <c r="O2301" i="1" s="1"/>
  <c r="J2301" i="1"/>
  <c r="I2301" i="1"/>
  <c r="N2300" i="1"/>
  <c r="M2300" i="1"/>
  <c r="L2300" i="1"/>
  <c r="J2300" i="1"/>
  <c r="I2300" i="1"/>
  <c r="K2300" i="1" s="1"/>
  <c r="O2300" i="1" s="1"/>
  <c r="N2299" i="1"/>
  <c r="M2299" i="1"/>
  <c r="L2299" i="1"/>
  <c r="J2299" i="1"/>
  <c r="I2299" i="1"/>
  <c r="K2299" i="1" s="1"/>
  <c r="O2299" i="1" s="1"/>
  <c r="O2298" i="1"/>
  <c r="N2298" i="1"/>
  <c r="M2298" i="1"/>
  <c r="L2298" i="1"/>
  <c r="J2298" i="1"/>
  <c r="I2298" i="1"/>
  <c r="K2298" i="1" s="1"/>
  <c r="O2297" i="1"/>
  <c r="N2297" i="1"/>
  <c r="M2297" i="1"/>
  <c r="L2297" i="1"/>
  <c r="K2297" i="1"/>
  <c r="J2297" i="1"/>
  <c r="I2297" i="1"/>
  <c r="N2296" i="1"/>
  <c r="M2296" i="1"/>
  <c r="L2296" i="1"/>
  <c r="J2296" i="1"/>
  <c r="I2296" i="1"/>
  <c r="K2296" i="1" s="1"/>
  <c r="O2296" i="1" s="1"/>
  <c r="N2295" i="1"/>
  <c r="M2295" i="1"/>
  <c r="L2295" i="1"/>
  <c r="J2295" i="1"/>
  <c r="I2295" i="1"/>
  <c r="K2295" i="1" s="1"/>
  <c r="O2294" i="1"/>
  <c r="N2294" i="1"/>
  <c r="M2294" i="1"/>
  <c r="L2294" i="1"/>
  <c r="K2294" i="1"/>
  <c r="J2294" i="1"/>
  <c r="I2294" i="1"/>
  <c r="N2293" i="1"/>
  <c r="M2293" i="1"/>
  <c r="L2293" i="1"/>
  <c r="O2293" i="1" s="1"/>
  <c r="K2293" i="1"/>
  <c r="J2293" i="1"/>
  <c r="I2293" i="1"/>
  <c r="N2292" i="1"/>
  <c r="M2292" i="1"/>
  <c r="L2292" i="1"/>
  <c r="K2292" i="1"/>
  <c r="J2292" i="1"/>
  <c r="I2292" i="1"/>
  <c r="N2291" i="1"/>
  <c r="M2291" i="1"/>
  <c r="L2291" i="1"/>
  <c r="J2291" i="1"/>
  <c r="I2291" i="1"/>
  <c r="K2291" i="1" s="1"/>
  <c r="O2291" i="1" s="1"/>
  <c r="N2290" i="1"/>
  <c r="M2290" i="1"/>
  <c r="L2290" i="1"/>
  <c r="J2290" i="1"/>
  <c r="I2290" i="1"/>
  <c r="K2290" i="1" s="1"/>
  <c r="O2290" i="1" s="1"/>
  <c r="O2289" i="1"/>
  <c r="N2289" i="1"/>
  <c r="M2289" i="1"/>
  <c r="L2289" i="1"/>
  <c r="K2289" i="1"/>
  <c r="J2289" i="1"/>
  <c r="I2289" i="1"/>
  <c r="N2288" i="1"/>
  <c r="M2288" i="1"/>
  <c r="O2288" i="1" s="1"/>
  <c r="L2288" i="1"/>
  <c r="J2288" i="1"/>
  <c r="I2288" i="1"/>
  <c r="K2288" i="1" s="1"/>
  <c r="N2287" i="1"/>
  <c r="M2287" i="1"/>
  <c r="L2287" i="1"/>
  <c r="J2287" i="1"/>
  <c r="I2287" i="1"/>
  <c r="K2287" i="1" s="1"/>
  <c r="N2286" i="1"/>
  <c r="M2286" i="1"/>
  <c r="L2286" i="1"/>
  <c r="J2286" i="1"/>
  <c r="I2286" i="1"/>
  <c r="K2286" i="1" s="1"/>
  <c r="O2286" i="1" s="1"/>
  <c r="N2285" i="1"/>
  <c r="M2285" i="1"/>
  <c r="L2285" i="1"/>
  <c r="O2285" i="1" s="1"/>
  <c r="K2285" i="1"/>
  <c r="J2285" i="1"/>
  <c r="I2285" i="1"/>
  <c r="N2284" i="1"/>
  <c r="M2284" i="1"/>
  <c r="L2284" i="1"/>
  <c r="J2284" i="1"/>
  <c r="I2284" i="1"/>
  <c r="K2284" i="1" s="1"/>
  <c r="O2284" i="1" s="1"/>
  <c r="O2283" i="1"/>
  <c r="N2283" i="1"/>
  <c r="M2283" i="1"/>
  <c r="L2283" i="1"/>
  <c r="K2283" i="1"/>
  <c r="J2283" i="1"/>
  <c r="I2283" i="1"/>
  <c r="O2282" i="1"/>
  <c r="N2282" i="1"/>
  <c r="M2282" i="1"/>
  <c r="L2282" i="1"/>
  <c r="J2282" i="1"/>
  <c r="I2282" i="1"/>
  <c r="K2282" i="1" s="1"/>
  <c r="O2281" i="1"/>
  <c r="N2281" i="1"/>
  <c r="M2281" i="1"/>
  <c r="L2281" i="1"/>
  <c r="K2281" i="1"/>
  <c r="J2281" i="1"/>
  <c r="I2281" i="1"/>
  <c r="O2280" i="1"/>
  <c r="N2280" i="1"/>
  <c r="M2280" i="1"/>
  <c r="L2280" i="1"/>
  <c r="J2280" i="1"/>
  <c r="I2280" i="1"/>
  <c r="K2280" i="1" s="1"/>
  <c r="N2279" i="1"/>
  <c r="M2279" i="1"/>
  <c r="L2279" i="1"/>
  <c r="K2279" i="1"/>
  <c r="O2279" i="1" s="1"/>
  <c r="J2279" i="1"/>
  <c r="I2279" i="1"/>
  <c r="O2278" i="1"/>
  <c r="N2278" i="1"/>
  <c r="M2278" i="1"/>
  <c r="L2278" i="1"/>
  <c r="K2278" i="1"/>
  <c r="J2278" i="1"/>
  <c r="I2278" i="1"/>
  <c r="O2277" i="1"/>
  <c r="N2277" i="1"/>
  <c r="M2277" i="1"/>
  <c r="L2277" i="1"/>
  <c r="J2277" i="1"/>
  <c r="I2277" i="1"/>
  <c r="K2277" i="1" s="1"/>
  <c r="O2276" i="1"/>
  <c r="N2276" i="1"/>
  <c r="M2276" i="1"/>
  <c r="L2276" i="1"/>
  <c r="K2276" i="1"/>
  <c r="J2276" i="1"/>
  <c r="I2276" i="1"/>
  <c r="N2275" i="1"/>
  <c r="M2275" i="1"/>
  <c r="L2275" i="1"/>
  <c r="J2275" i="1"/>
  <c r="I2275" i="1"/>
  <c r="K2275" i="1" s="1"/>
  <c r="N2274" i="1"/>
  <c r="M2274" i="1"/>
  <c r="L2274" i="1"/>
  <c r="K2274" i="1"/>
  <c r="O2274" i="1" s="1"/>
  <c r="J2274" i="1"/>
  <c r="I2274" i="1"/>
  <c r="O2273" i="1"/>
  <c r="N2273" i="1"/>
  <c r="M2273" i="1"/>
  <c r="L2273" i="1"/>
  <c r="K2273" i="1"/>
  <c r="J2273" i="1"/>
  <c r="I2273" i="1"/>
  <c r="N2272" i="1"/>
  <c r="M2272" i="1"/>
  <c r="L2272" i="1"/>
  <c r="J2272" i="1"/>
  <c r="I2272" i="1"/>
  <c r="K2272" i="1" s="1"/>
  <c r="O2272" i="1" s="1"/>
  <c r="N2271" i="1"/>
  <c r="M2271" i="1"/>
  <c r="L2271" i="1"/>
  <c r="J2271" i="1"/>
  <c r="I2271" i="1"/>
  <c r="K2271" i="1" s="1"/>
  <c r="N2270" i="1"/>
  <c r="M2270" i="1"/>
  <c r="L2270" i="1"/>
  <c r="J2270" i="1"/>
  <c r="I2270" i="1"/>
  <c r="K2270" i="1" s="1"/>
  <c r="O2270" i="1" s="1"/>
  <c r="N2269" i="1"/>
  <c r="M2269" i="1"/>
  <c r="L2269" i="1"/>
  <c r="K2269" i="1"/>
  <c r="O2269" i="1" s="1"/>
  <c r="J2269" i="1"/>
  <c r="I2269" i="1"/>
  <c r="N2268" i="1"/>
  <c r="M2268" i="1"/>
  <c r="L2268" i="1"/>
  <c r="K2268" i="1"/>
  <c r="J2268" i="1"/>
  <c r="I2268" i="1"/>
  <c r="N2267" i="1"/>
  <c r="M2267" i="1"/>
  <c r="L2267" i="1"/>
  <c r="K2267" i="1"/>
  <c r="O2267" i="1" s="1"/>
  <c r="J2267" i="1"/>
  <c r="I2267" i="1"/>
  <c r="N2266" i="1"/>
  <c r="M2266" i="1"/>
  <c r="L2266" i="1"/>
  <c r="J2266" i="1"/>
  <c r="I2266" i="1"/>
  <c r="K2266" i="1" s="1"/>
  <c r="O2266" i="1" s="1"/>
  <c r="O2265" i="1"/>
  <c r="N2265" i="1"/>
  <c r="M2265" i="1"/>
  <c r="L2265" i="1"/>
  <c r="J2265" i="1"/>
  <c r="I2265" i="1"/>
  <c r="K2265" i="1" s="1"/>
  <c r="O2264" i="1"/>
  <c r="N2264" i="1"/>
  <c r="M2264" i="1"/>
  <c r="L2264" i="1"/>
  <c r="J2264" i="1"/>
  <c r="I2264" i="1"/>
  <c r="K2264" i="1" s="1"/>
  <c r="N2263" i="1"/>
  <c r="M2263" i="1"/>
  <c r="L2263" i="1"/>
  <c r="K2263" i="1"/>
  <c r="O2263" i="1" s="1"/>
  <c r="J2263" i="1"/>
  <c r="I2263" i="1"/>
  <c r="N2262" i="1"/>
  <c r="M2262" i="1"/>
  <c r="L2262" i="1"/>
  <c r="K2262" i="1"/>
  <c r="O2262" i="1" s="1"/>
  <c r="J2262" i="1"/>
  <c r="I2262" i="1"/>
  <c r="N2261" i="1"/>
  <c r="M2261" i="1"/>
  <c r="L2261" i="1"/>
  <c r="J2261" i="1"/>
  <c r="I2261" i="1"/>
  <c r="K2261" i="1" s="1"/>
  <c r="O2260" i="1"/>
  <c r="N2260" i="1"/>
  <c r="M2260" i="1"/>
  <c r="L2260" i="1"/>
  <c r="J2260" i="1"/>
  <c r="I2260" i="1"/>
  <c r="K2260" i="1" s="1"/>
  <c r="N2259" i="1"/>
  <c r="M2259" i="1"/>
  <c r="L2259" i="1"/>
  <c r="J2259" i="1"/>
  <c r="I2259" i="1"/>
  <c r="K2259" i="1" s="1"/>
  <c r="O2259" i="1" s="1"/>
  <c r="O2258" i="1"/>
  <c r="N2258" i="1"/>
  <c r="M2258" i="1"/>
  <c r="L2258" i="1"/>
  <c r="K2258" i="1"/>
  <c r="J2258" i="1"/>
  <c r="I2258" i="1"/>
  <c r="N2257" i="1"/>
  <c r="M2257" i="1"/>
  <c r="L2257" i="1"/>
  <c r="K2257" i="1"/>
  <c r="O2257" i="1" s="1"/>
  <c r="J2257" i="1"/>
  <c r="I2257" i="1"/>
  <c r="N2256" i="1"/>
  <c r="M2256" i="1"/>
  <c r="L2256" i="1"/>
  <c r="K2256" i="1"/>
  <c r="O2256" i="1" s="1"/>
  <c r="J2256" i="1"/>
  <c r="I2256" i="1"/>
  <c r="N2255" i="1"/>
  <c r="M2255" i="1"/>
  <c r="L2255" i="1"/>
  <c r="J2255" i="1"/>
  <c r="I2255" i="1"/>
  <c r="K2255" i="1" s="1"/>
  <c r="O2255" i="1" s="1"/>
  <c r="N2254" i="1"/>
  <c r="M2254" i="1"/>
  <c r="L2254" i="1"/>
  <c r="J2254" i="1"/>
  <c r="I2254" i="1"/>
  <c r="K2254" i="1" s="1"/>
  <c r="O2254" i="1" s="1"/>
  <c r="O2253" i="1"/>
  <c r="N2253" i="1"/>
  <c r="M2253" i="1"/>
  <c r="L2253" i="1"/>
  <c r="K2253" i="1"/>
  <c r="J2253" i="1"/>
  <c r="I2253" i="1"/>
  <c r="N2252" i="1"/>
  <c r="M2252" i="1"/>
  <c r="L2252" i="1"/>
  <c r="J2252" i="1"/>
  <c r="I2252" i="1"/>
  <c r="K2252" i="1" s="1"/>
  <c r="N2251" i="1"/>
  <c r="M2251" i="1"/>
  <c r="L2251" i="1"/>
  <c r="K2251" i="1"/>
  <c r="O2251" i="1" s="1"/>
  <c r="J2251" i="1"/>
  <c r="I2251" i="1"/>
  <c r="N2250" i="1"/>
  <c r="M2250" i="1"/>
  <c r="L2250" i="1"/>
  <c r="K2250" i="1"/>
  <c r="O2250" i="1" s="1"/>
  <c r="J2250" i="1"/>
  <c r="I2250" i="1"/>
  <c r="N2249" i="1"/>
  <c r="M2249" i="1"/>
  <c r="L2249" i="1"/>
  <c r="J2249" i="1"/>
  <c r="I2249" i="1"/>
  <c r="K2249" i="1" s="1"/>
  <c r="O2249" i="1" s="1"/>
  <c r="N2248" i="1"/>
  <c r="M2248" i="1"/>
  <c r="L2248" i="1"/>
  <c r="J2248" i="1"/>
  <c r="I2248" i="1"/>
  <c r="K2248" i="1" s="1"/>
  <c r="O2248" i="1" s="1"/>
  <c r="N2247" i="1"/>
  <c r="M2247" i="1"/>
  <c r="L2247" i="1"/>
  <c r="J2247" i="1"/>
  <c r="I2247" i="1"/>
  <c r="K2247" i="1" s="1"/>
  <c r="N2246" i="1"/>
  <c r="M2246" i="1"/>
  <c r="L2246" i="1"/>
  <c r="K2246" i="1"/>
  <c r="J2246" i="1"/>
  <c r="I2246" i="1"/>
  <c r="N2245" i="1"/>
  <c r="M2245" i="1"/>
  <c r="L2245" i="1"/>
  <c r="K2245" i="1"/>
  <c r="O2245" i="1" s="1"/>
  <c r="J2245" i="1"/>
  <c r="I2245" i="1"/>
  <c r="N2244" i="1"/>
  <c r="M2244" i="1"/>
  <c r="L2244" i="1"/>
  <c r="K2244" i="1"/>
  <c r="O2244" i="1" s="1"/>
  <c r="J2244" i="1"/>
  <c r="I2244" i="1"/>
  <c r="N2243" i="1"/>
  <c r="M2243" i="1"/>
  <c r="L2243" i="1"/>
  <c r="J2243" i="1"/>
  <c r="I2243" i="1"/>
  <c r="K2243" i="1" s="1"/>
  <c r="O2243" i="1" s="1"/>
  <c r="N2242" i="1"/>
  <c r="M2242" i="1"/>
  <c r="L2242" i="1"/>
  <c r="J2242" i="1"/>
  <c r="I2242" i="1"/>
  <c r="K2242" i="1" s="1"/>
  <c r="O2242" i="1" s="1"/>
  <c r="O2241" i="1"/>
  <c r="N2241" i="1"/>
  <c r="M2241" i="1"/>
  <c r="L2241" i="1"/>
  <c r="K2241" i="1"/>
  <c r="J2241" i="1"/>
  <c r="I2241" i="1"/>
  <c r="N2240" i="1"/>
  <c r="M2240" i="1"/>
  <c r="L2240" i="1"/>
  <c r="K2240" i="1"/>
  <c r="O2240" i="1" s="1"/>
  <c r="J2240" i="1"/>
  <c r="I2240" i="1"/>
  <c r="N2239" i="1"/>
  <c r="M2239" i="1"/>
  <c r="L2239" i="1"/>
  <c r="J2239" i="1"/>
  <c r="I2239" i="1"/>
  <c r="K2239" i="1" s="1"/>
  <c r="N2238" i="1"/>
  <c r="M2238" i="1"/>
  <c r="L2238" i="1"/>
  <c r="J2238" i="1"/>
  <c r="I2238" i="1"/>
  <c r="K2238" i="1" s="1"/>
  <c r="O2238" i="1" s="1"/>
  <c r="N2237" i="1"/>
  <c r="M2237" i="1"/>
  <c r="O2237" i="1" s="1"/>
  <c r="L2237" i="1"/>
  <c r="K2237" i="1"/>
  <c r="J2237" i="1"/>
  <c r="I2237" i="1"/>
  <c r="N2236" i="1"/>
  <c r="M2236" i="1"/>
  <c r="L2236" i="1"/>
  <c r="J2236" i="1"/>
  <c r="I2236" i="1"/>
  <c r="K2236" i="1" s="1"/>
  <c r="N2235" i="1"/>
  <c r="M2235" i="1"/>
  <c r="L2235" i="1"/>
  <c r="J2235" i="1"/>
  <c r="I2235" i="1"/>
  <c r="K2235" i="1" s="1"/>
  <c r="O2235" i="1" s="1"/>
  <c r="O2234" i="1"/>
  <c r="N2234" i="1"/>
  <c r="M2234" i="1"/>
  <c r="L2234" i="1"/>
  <c r="K2234" i="1"/>
  <c r="J2234" i="1"/>
  <c r="I2234" i="1"/>
  <c r="N2233" i="1"/>
  <c r="M2233" i="1"/>
  <c r="L2233" i="1"/>
  <c r="J2233" i="1"/>
  <c r="I2233" i="1"/>
  <c r="K2233" i="1" s="1"/>
  <c r="O2233" i="1" s="1"/>
  <c r="O2232" i="1"/>
  <c r="N2232" i="1"/>
  <c r="M2232" i="1"/>
  <c r="L2232" i="1"/>
  <c r="J2232" i="1"/>
  <c r="I2232" i="1"/>
  <c r="K2232" i="1" s="1"/>
  <c r="N2231" i="1"/>
  <c r="M2231" i="1"/>
  <c r="L2231" i="1"/>
  <c r="J2231" i="1"/>
  <c r="I2231" i="1"/>
  <c r="K2231" i="1" s="1"/>
  <c r="O2231" i="1" s="1"/>
  <c r="N2230" i="1"/>
  <c r="M2230" i="1"/>
  <c r="L2230" i="1"/>
  <c r="K2230" i="1"/>
  <c r="O2230" i="1" s="1"/>
  <c r="J2230" i="1"/>
  <c r="I2230" i="1"/>
  <c r="O2229" i="1"/>
  <c r="N2229" i="1"/>
  <c r="M2229" i="1"/>
  <c r="L2229" i="1"/>
  <c r="J2229" i="1"/>
  <c r="I2229" i="1"/>
  <c r="K2229" i="1" s="1"/>
  <c r="N2228" i="1"/>
  <c r="M2228" i="1"/>
  <c r="L2228" i="1"/>
  <c r="K2228" i="1"/>
  <c r="J2228" i="1"/>
  <c r="I2228" i="1"/>
  <c r="N2227" i="1"/>
  <c r="M2227" i="1"/>
  <c r="L2227" i="1"/>
  <c r="J2227" i="1"/>
  <c r="I2227" i="1"/>
  <c r="K2227" i="1" s="1"/>
  <c r="N2226" i="1"/>
  <c r="M2226" i="1"/>
  <c r="L2226" i="1"/>
  <c r="J2226" i="1"/>
  <c r="I2226" i="1"/>
  <c r="K2226" i="1" s="1"/>
  <c r="O2226" i="1" s="1"/>
  <c r="N2225" i="1"/>
  <c r="M2225" i="1"/>
  <c r="L2225" i="1"/>
  <c r="O2225" i="1" s="1"/>
  <c r="K2225" i="1"/>
  <c r="J2225" i="1"/>
  <c r="I2225" i="1"/>
  <c r="N2224" i="1"/>
  <c r="M2224" i="1"/>
  <c r="O2224" i="1" s="1"/>
  <c r="L2224" i="1"/>
  <c r="J2224" i="1"/>
  <c r="I2224" i="1"/>
  <c r="K2224" i="1" s="1"/>
  <c r="N2223" i="1"/>
  <c r="M2223" i="1"/>
  <c r="L2223" i="1"/>
  <c r="J2223" i="1"/>
  <c r="I2223" i="1"/>
  <c r="K2223" i="1" s="1"/>
  <c r="O2223" i="1" s="1"/>
  <c r="O2222" i="1"/>
  <c r="N2222" i="1"/>
  <c r="M2222" i="1"/>
  <c r="L2222" i="1"/>
  <c r="K2222" i="1"/>
  <c r="J2222" i="1"/>
  <c r="I2222" i="1"/>
  <c r="N2221" i="1"/>
  <c r="M2221" i="1"/>
  <c r="L2221" i="1"/>
  <c r="K2221" i="1"/>
  <c r="O2221" i="1" s="1"/>
  <c r="J2221" i="1"/>
  <c r="I2221" i="1"/>
  <c r="N2220" i="1"/>
  <c r="M2220" i="1"/>
  <c r="L2220" i="1"/>
  <c r="K2220" i="1"/>
  <c r="J2220" i="1"/>
  <c r="I2220" i="1"/>
  <c r="O2219" i="1"/>
  <c r="N2219" i="1"/>
  <c r="M2219" i="1"/>
  <c r="L2219" i="1"/>
  <c r="J2219" i="1"/>
  <c r="I2219" i="1"/>
  <c r="K2219" i="1" s="1"/>
  <c r="N2218" i="1"/>
  <c r="M2218" i="1"/>
  <c r="L2218" i="1"/>
  <c r="J2218" i="1"/>
  <c r="I2218" i="1"/>
  <c r="K2218" i="1" s="1"/>
  <c r="O2218" i="1" s="1"/>
  <c r="N2217" i="1"/>
  <c r="M2217" i="1"/>
  <c r="L2217" i="1"/>
  <c r="J2217" i="1"/>
  <c r="I2217" i="1"/>
  <c r="K2217" i="1" s="1"/>
  <c r="O2217" i="1" s="1"/>
  <c r="N2216" i="1"/>
  <c r="M2216" i="1"/>
  <c r="L2216" i="1"/>
  <c r="J2216" i="1"/>
  <c r="I2216" i="1"/>
  <c r="K2216" i="1" s="1"/>
  <c r="O2216" i="1" s="1"/>
  <c r="N2215" i="1"/>
  <c r="M2215" i="1"/>
  <c r="L2215" i="1"/>
  <c r="K2215" i="1"/>
  <c r="J2215" i="1"/>
  <c r="I2215" i="1"/>
  <c r="N2214" i="1"/>
  <c r="M2214" i="1"/>
  <c r="L2214" i="1"/>
  <c r="J2214" i="1"/>
  <c r="I2214" i="1"/>
  <c r="K2214" i="1" s="1"/>
  <c r="O2214" i="1" s="1"/>
  <c r="N2213" i="1"/>
  <c r="M2213" i="1"/>
  <c r="L2213" i="1"/>
  <c r="J2213" i="1"/>
  <c r="I2213" i="1"/>
  <c r="K2213" i="1" s="1"/>
  <c r="O2213" i="1" s="1"/>
  <c r="N2212" i="1"/>
  <c r="M2212" i="1"/>
  <c r="L2212" i="1"/>
  <c r="K2212" i="1"/>
  <c r="O2212" i="1" s="1"/>
  <c r="J2212" i="1"/>
  <c r="I2212" i="1"/>
  <c r="N2211" i="1"/>
  <c r="M2211" i="1"/>
  <c r="L2211" i="1"/>
  <c r="J2211" i="1"/>
  <c r="I2211" i="1"/>
  <c r="K2211" i="1" s="1"/>
  <c r="O2211" i="1" s="1"/>
  <c r="N2210" i="1"/>
  <c r="M2210" i="1"/>
  <c r="L2210" i="1"/>
  <c r="J2210" i="1"/>
  <c r="I2210" i="1"/>
  <c r="K2210" i="1" s="1"/>
  <c r="O2210" i="1" s="1"/>
  <c r="O2209" i="1"/>
  <c r="N2209" i="1"/>
  <c r="M2209" i="1"/>
  <c r="L2209" i="1"/>
  <c r="J2209" i="1"/>
  <c r="I2209" i="1"/>
  <c r="K2209" i="1" s="1"/>
  <c r="N2208" i="1"/>
  <c r="M2208" i="1"/>
  <c r="L2208" i="1"/>
  <c r="K2208" i="1"/>
  <c r="J2208" i="1"/>
  <c r="I2208" i="1"/>
  <c r="N2207" i="1"/>
  <c r="M2207" i="1"/>
  <c r="L2207" i="1"/>
  <c r="J2207" i="1"/>
  <c r="I2207" i="1"/>
  <c r="K2207" i="1" s="1"/>
  <c r="N2206" i="1"/>
  <c r="M2206" i="1"/>
  <c r="L2206" i="1"/>
  <c r="J2206" i="1"/>
  <c r="I2206" i="1"/>
  <c r="K2206" i="1" s="1"/>
  <c r="O2206" i="1" s="1"/>
  <c r="O2205" i="1"/>
  <c r="N2205" i="1"/>
  <c r="M2205" i="1"/>
  <c r="L2205" i="1"/>
  <c r="K2205" i="1"/>
  <c r="J2205" i="1"/>
  <c r="I2205" i="1"/>
  <c r="N2204" i="1"/>
  <c r="O2204" i="1" s="1"/>
  <c r="M2204" i="1"/>
  <c r="L2204" i="1"/>
  <c r="J2204" i="1"/>
  <c r="I2204" i="1"/>
  <c r="K2204" i="1" s="1"/>
  <c r="N2203" i="1"/>
  <c r="M2203" i="1"/>
  <c r="L2203" i="1"/>
  <c r="J2203" i="1"/>
  <c r="I2203" i="1"/>
  <c r="K2203" i="1" s="1"/>
  <c r="O2203" i="1" s="1"/>
  <c r="O2202" i="1"/>
  <c r="N2202" i="1"/>
  <c r="M2202" i="1"/>
  <c r="L2202" i="1"/>
  <c r="K2202" i="1"/>
  <c r="J2202" i="1"/>
  <c r="I2202" i="1"/>
  <c r="N2201" i="1"/>
  <c r="M2201" i="1"/>
  <c r="L2201" i="1"/>
  <c r="K2201" i="1"/>
  <c r="O2201" i="1" s="1"/>
  <c r="J2201" i="1"/>
  <c r="I2201" i="1"/>
  <c r="N2200" i="1"/>
  <c r="M2200" i="1"/>
  <c r="L2200" i="1"/>
  <c r="K2200" i="1"/>
  <c r="O2200" i="1" s="1"/>
  <c r="J2200" i="1"/>
  <c r="I2200" i="1"/>
  <c r="N2199" i="1"/>
  <c r="M2199" i="1"/>
  <c r="L2199" i="1"/>
  <c r="K2199" i="1"/>
  <c r="O2199" i="1" s="1"/>
  <c r="J2199" i="1"/>
  <c r="I2199" i="1"/>
  <c r="N2198" i="1"/>
  <c r="M2198" i="1"/>
  <c r="L2198" i="1"/>
  <c r="J2198" i="1"/>
  <c r="I2198" i="1"/>
  <c r="K2198" i="1" s="1"/>
  <c r="O2198" i="1" s="1"/>
  <c r="N2197" i="1"/>
  <c r="O2197" i="1" s="1"/>
  <c r="M2197" i="1"/>
  <c r="L2197" i="1"/>
  <c r="K2197" i="1"/>
  <c r="J2197" i="1"/>
  <c r="I2197" i="1"/>
  <c r="O2196" i="1"/>
  <c r="N2196" i="1"/>
  <c r="M2196" i="1"/>
  <c r="L2196" i="1"/>
  <c r="J2196" i="1"/>
  <c r="I2196" i="1"/>
  <c r="K2196" i="1" s="1"/>
  <c r="N2195" i="1"/>
  <c r="M2195" i="1"/>
  <c r="L2195" i="1"/>
  <c r="K2195" i="1"/>
  <c r="O2195" i="1" s="1"/>
  <c r="J2195" i="1"/>
  <c r="I2195" i="1"/>
  <c r="N2194" i="1"/>
  <c r="M2194" i="1"/>
  <c r="L2194" i="1"/>
  <c r="K2194" i="1"/>
  <c r="O2194" i="1" s="1"/>
  <c r="J2194" i="1"/>
  <c r="I2194" i="1"/>
  <c r="N2193" i="1"/>
  <c r="M2193" i="1"/>
  <c r="L2193" i="1"/>
  <c r="J2193" i="1"/>
  <c r="I2193" i="1"/>
  <c r="K2193" i="1" s="1"/>
  <c r="N2192" i="1"/>
  <c r="M2192" i="1"/>
  <c r="O2192" i="1" s="1"/>
  <c r="L2192" i="1"/>
  <c r="K2192" i="1"/>
  <c r="J2192" i="1"/>
  <c r="I2192" i="1"/>
  <c r="N2191" i="1"/>
  <c r="M2191" i="1"/>
  <c r="L2191" i="1"/>
  <c r="J2191" i="1"/>
  <c r="I2191" i="1"/>
  <c r="K2191" i="1" s="1"/>
  <c r="O2191" i="1" s="1"/>
  <c r="O2190" i="1"/>
  <c r="N2190" i="1"/>
  <c r="M2190" i="1"/>
  <c r="L2190" i="1"/>
  <c r="J2190" i="1"/>
  <c r="I2190" i="1"/>
  <c r="K2190" i="1" s="1"/>
  <c r="O2189" i="1"/>
  <c r="N2189" i="1"/>
  <c r="M2189" i="1"/>
  <c r="L2189" i="1"/>
  <c r="K2189" i="1"/>
  <c r="J2189" i="1"/>
  <c r="I2189" i="1"/>
  <c r="N2188" i="1"/>
  <c r="M2188" i="1"/>
  <c r="L2188" i="1"/>
  <c r="K2188" i="1"/>
  <c r="O2188" i="1" s="1"/>
  <c r="J2188" i="1"/>
  <c r="I2188" i="1"/>
  <c r="N2187" i="1"/>
  <c r="M2187" i="1"/>
  <c r="O2187" i="1" s="1"/>
  <c r="L2187" i="1"/>
  <c r="K2187" i="1"/>
  <c r="J2187" i="1"/>
  <c r="I2187" i="1"/>
  <c r="N2186" i="1"/>
  <c r="M2186" i="1"/>
  <c r="L2186" i="1"/>
  <c r="J2186" i="1"/>
  <c r="I2186" i="1"/>
  <c r="K2186" i="1" s="1"/>
  <c r="O2186" i="1" s="1"/>
  <c r="N2185" i="1"/>
  <c r="O2185" i="1" s="1"/>
  <c r="M2185" i="1"/>
  <c r="L2185" i="1"/>
  <c r="K2185" i="1"/>
  <c r="J2185" i="1"/>
  <c r="I2185" i="1"/>
  <c r="N2184" i="1"/>
  <c r="M2184" i="1"/>
  <c r="L2184" i="1"/>
  <c r="J2184" i="1"/>
  <c r="I2184" i="1"/>
  <c r="K2184" i="1" s="1"/>
  <c r="O2184" i="1" s="1"/>
  <c r="N2183" i="1"/>
  <c r="M2183" i="1"/>
  <c r="L2183" i="1"/>
  <c r="J2183" i="1"/>
  <c r="I2183" i="1"/>
  <c r="K2183" i="1" s="1"/>
  <c r="O2183" i="1" s="1"/>
  <c r="N2182" i="1"/>
  <c r="O2182" i="1" s="1"/>
  <c r="M2182" i="1"/>
  <c r="L2182" i="1"/>
  <c r="J2182" i="1"/>
  <c r="I2182" i="1"/>
  <c r="K2182" i="1" s="1"/>
  <c r="N2181" i="1"/>
  <c r="M2181" i="1"/>
  <c r="L2181" i="1"/>
  <c r="J2181" i="1"/>
  <c r="I2181" i="1"/>
  <c r="K2181" i="1" s="1"/>
  <c r="O2181" i="1" s="1"/>
  <c r="N2180" i="1"/>
  <c r="M2180" i="1"/>
  <c r="O2180" i="1" s="1"/>
  <c r="L2180" i="1"/>
  <c r="J2180" i="1"/>
  <c r="I2180" i="1"/>
  <c r="K2180" i="1" s="1"/>
  <c r="N2179" i="1"/>
  <c r="M2179" i="1"/>
  <c r="L2179" i="1"/>
  <c r="J2179" i="1"/>
  <c r="I2179" i="1"/>
  <c r="K2179" i="1" s="1"/>
  <c r="O2179" i="1" s="1"/>
  <c r="N2178" i="1"/>
  <c r="M2178" i="1"/>
  <c r="L2178" i="1"/>
  <c r="J2178" i="1"/>
  <c r="I2178" i="1"/>
  <c r="K2178" i="1" s="1"/>
  <c r="O2178" i="1" s="1"/>
  <c r="N2177" i="1"/>
  <c r="M2177" i="1"/>
  <c r="L2177" i="1"/>
  <c r="J2177" i="1"/>
  <c r="I2177" i="1"/>
  <c r="K2177" i="1" s="1"/>
  <c r="O2177" i="1" s="1"/>
  <c r="N2176" i="1"/>
  <c r="M2176" i="1"/>
  <c r="L2176" i="1"/>
  <c r="K2176" i="1"/>
  <c r="J2176" i="1"/>
  <c r="I2176" i="1"/>
  <c r="O2175" i="1"/>
  <c r="N2175" i="1"/>
  <c r="M2175" i="1"/>
  <c r="L2175" i="1"/>
  <c r="J2175" i="1"/>
  <c r="I2175" i="1"/>
  <c r="K2175" i="1" s="1"/>
  <c r="N2174" i="1"/>
  <c r="M2174" i="1"/>
  <c r="L2174" i="1"/>
  <c r="J2174" i="1"/>
  <c r="I2174" i="1"/>
  <c r="K2174" i="1" s="1"/>
  <c r="O2174" i="1" s="1"/>
  <c r="O2173" i="1"/>
  <c r="N2173" i="1"/>
  <c r="M2173" i="1"/>
  <c r="L2173" i="1"/>
  <c r="K2173" i="1"/>
  <c r="J2173" i="1"/>
  <c r="I2173" i="1"/>
  <c r="N2172" i="1"/>
  <c r="M2172" i="1"/>
  <c r="L2172" i="1"/>
  <c r="J2172" i="1"/>
  <c r="I2172" i="1"/>
  <c r="K2172" i="1" s="1"/>
  <c r="O2172" i="1" s="1"/>
  <c r="N2171" i="1"/>
  <c r="M2171" i="1"/>
  <c r="L2171" i="1"/>
  <c r="K2171" i="1"/>
  <c r="O2171" i="1" s="1"/>
  <c r="J2171" i="1"/>
  <c r="I2171" i="1"/>
  <c r="N2170" i="1"/>
  <c r="M2170" i="1"/>
  <c r="L2170" i="1"/>
  <c r="K2170" i="1"/>
  <c r="O2170" i="1" s="1"/>
  <c r="J2170" i="1"/>
  <c r="I2170" i="1"/>
  <c r="N2169" i="1"/>
  <c r="M2169" i="1"/>
  <c r="L2169" i="1"/>
  <c r="K2169" i="1"/>
  <c r="J2169" i="1"/>
  <c r="I2169" i="1"/>
  <c r="N2168" i="1"/>
  <c r="O2168" i="1" s="1"/>
  <c r="M2168" i="1"/>
  <c r="L2168" i="1"/>
  <c r="J2168" i="1"/>
  <c r="I2168" i="1"/>
  <c r="K2168" i="1" s="1"/>
  <c r="N2167" i="1"/>
  <c r="M2167" i="1"/>
  <c r="L2167" i="1"/>
  <c r="K2167" i="1"/>
  <c r="O2167" i="1" s="1"/>
  <c r="J2167" i="1"/>
  <c r="I2167" i="1"/>
  <c r="N2166" i="1"/>
  <c r="M2166" i="1"/>
  <c r="L2166" i="1"/>
  <c r="J2166" i="1"/>
  <c r="I2166" i="1"/>
  <c r="K2166" i="1" s="1"/>
  <c r="O2166" i="1" s="1"/>
  <c r="N2165" i="1"/>
  <c r="M2165" i="1"/>
  <c r="L2165" i="1"/>
  <c r="K2165" i="1"/>
  <c r="J2165" i="1"/>
  <c r="I2165" i="1"/>
  <c r="N2164" i="1"/>
  <c r="M2164" i="1"/>
  <c r="L2164" i="1"/>
  <c r="K2164" i="1"/>
  <c r="J2164" i="1"/>
  <c r="I2164" i="1"/>
  <c r="N2163" i="1"/>
  <c r="M2163" i="1"/>
  <c r="L2163" i="1"/>
  <c r="K2163" i="1"/>
  <c r="O2163" i="1" s="1"/>
  <c r="J2163" i="1"/>
  <c r="I2163" i="1"/>
  <c r="N2162" i="1"/>
  <c r="M2162" i="1"/>
  <c r="L2162" i="1"/>
  <c r="J2162" i="1"/>
  <c r="I2162" i="1"/>
  <c r="K2162" i="1" s="1"/>
  <c r="O2162" i="1" s="1"/>
  <c r="N2161" i="1"/>
  <c r="O2161" i="1" s="1"/>
  <c r="M2161" i="1"/>
  <c r="L2161" i="1"/>
  <c r="J2161" i="1"/>
  <c r="I2161" i="1"/>
  <c r="K2161" i="1" s="1"/>
  <c r="N2160" i="1"/>
  <c r="O2160" i="1" s="1"/>
  <c r="M2160" i="1"/>
  <c r="L2160" i="1"/>
  <c r="K2160" i="1"/>
  <c r="J2160" i="1"/>
  <c r="I2160" i="1"/>
  <c r="N2159" i="1"/>
  <c r="M2159" i="1"/>
  <c r="L2159" i="1"/>
  <c r="J2159" i="1"/>
  <c r="I2159" i="1"/>
  <c r="K2159" i="1" s="1"/>
  <c r="N2158" i="1"/>
  <c r="M2158" i="1"/>
  <c r="L2158" i="1"/>
  <c r="K2158" i="1"/>
  <c r="O2158" i="1" s="1"/>
  <c r="J2158" i="1"/>
  <c r="I2158" i="1"/>
  <c r="N2157" i="1"/>
  <c r="M2157" i="1"/>
  <c r="L2157" i="1"/>
  <c r="K2157" i="1"/>
  <c r="O2157" i="1" s="1"/>
  <c r="J2157" i="1"/>
  <c r="I2157" i="1"/>
  <c r="N2156" i="1"/>
  <c r="M2156" i="1"/>
  <c r="L2156" i="1"/>
  <c r="K2156" i="1"/>
  <c r="O2156" i="1" s="1"/>
  <c r="J2156" i="1"/>
  <c r="I2156" i="1"/>
  <c r="N2155" i="1"/>
  <c r="O2155" i="1" s="1"/>
  <c r="M2155" i="1"/>
  <c r="L2155" i="1"/>
  <c r="K2155" i="1"/>
  <c r="J2155" i="1"/>
  <c r="I2155" i="1"/>
  <c r="N2154" i="1"/>
  <c r="M2154" i="1"/>
  <c r="L2154" i="1"/>
  <c r="J2154" i="1"/>
  <c r="I2154" i="1"/>
  <c r="K2154" i="1" s="1"/>
  <c r="O2154" i="1" s="1"/>
  <c r="N2153" i="1"/>
  <c r="O2153" i="1" s="1"/>
  <c r="M2153" i="1"/>
  <c r="L2153" i="1"/>
  <c r="K2153" i="1"/>
  <c r="J2153" i="1"/>
  <c r="I2153" i="1"/>
  <c r="N2152" i="1"/>
  <c r="M2152" i="1"/>
  <c r="L2152" i="1"/>
  <c r="J2152" i="1"/>
  <c r="I2152" i="1"/>
  <c r="K2152" i="1" s="1"/>
  <c r="O2152" i="1" s="1"/>
  <c r="N2151" i="1"/>
  <c r="M2151" i="1"/>
  <c r="L2151" i="1"/>
  <c r="J2151" i="1"/>
  <c r="I2151" i="1"/>
  <c r="K2151" i="1" s="1"/>
  <c r="O2151" i="1" s="1"/>
  <c r="N2150" i="1"/>
  <c r="M2150" i="1"/>
  <c r="O2150" i="1" s="1"/>
  <c r="L2150" i="1"/>
  <c r="K2150" i="1"/>
  <c r="J2150" i="1"/>
  <c r="I2150" i="1"/>
  <c r="N2149" i="1"/>
  <c r="M2149" i="1"/>
  <c r="L2149" i="1"/>
  <c r="J2149" i="1"/>
  <c r="I2149" i="1"/>
  <c r="K2149" i="1" s="1"/>
  <c r="O2149" i="1" s="1"/>
  <c r="O2148" i="1"/>
  <c r="N2148" i="1"/>
  <c r="M2148" i="1"/>
  <c r="L2148" i="1"/>
  <c r="K2148" i="1"/>
  <c r="J2148" i="1"/>
  <c r="I2148" i="1"/>
  <c r="N2147" i="1"/>
  <c r="M2147" i="1"/>
  <c r="L2147" i="1"/>
  <c r="J2147" i="1"/>
  <c r="I2147" i="1"/>
  <c r="K2147" i="1" s="1"/>
  <c r="N2146" i="1"/>
  <c r="M2146" i="1"/>
  <c r="L2146" i="1"/>
  <c r="J2146" i="1"/>
  <c r="I2146" i="1"/>
  <c r="K2146" i="1" s="1"/>
  <c r="O2146" i="1" s="1"/>
  <c r="N2145" i="1"/>
  <c r="O2145" i="1" s="1"/>
  <c r="M2145" i="1"/>
  <c r="L2145" i="1"/>
  <c r="J2145" i="1"/>
  <c r="I2145" i="1"/>
  <c r="K2145" i="1" s="1"/>
  <c r="N2144" i="1"/>
  <c r="M2144" i="1"/>
  <c r="L2144" i="1"/>
  <c r="J2144" i="1"/>
  <c r="I2144" i="1"/>
  <c r="K2144" i="1" s="1"/>
  <c r="O2144" i="1" s="1"/>
  <c r="N2143" i="1"/>
  <c r="M2143" i="1"/>
  <c r="O2143" i="1" s="1"/>
  <c r="L2143" i="1"/>
  <c r="J2143" i="1"/>
  <c r="I2143" i="1"/>
  <c r="K2143" i="1" s="1"/>
  <c r="N2142" i="1"/>
  <c r="M2142" i="1"/>
  <c r="L2142" i="1"/>
  <c r="J2142" i="1"/>
  <c r="I2142" i="1"/>
  <c r="K2142" i="1" s="1"/>
  <c r="O2142" i="1" s="1"/>
  <c r="N2141" i="1"/>
  <c r="M2141" i="1"/>
  <c r="L2141" i="1"/>
  <c r="K2141" i="1"/>
  <c r="O2141" i="1" s="1"/>
  <c r="J2141" i="1"/>
  <c r="I2141" i="1"/>
  <c r="N2140" i="1"/>
  <c r="O2140" i="1" s="1"/>
  <c r="M2140" i="1"/>
  <c r="L2140" i="1"/>
  <c r="J2140" i="1"/>
  <c r="I2140" i="1"/>
  <c r="K2140" i="1" s="1"/>
  <c r="N2139" i="1"/>
  <c r="M2139" i="1"/>
  <c r="L2139" i="1"/>
  <c r="J2139" i="1"/>
  <c r="I2139" i="1"/>
  <c r="K2139" i="1" s="1"/>
  <c r="O2139" i="1" s="1"/>
  <c r="N2138" i="1"/>
  <c r="M2138" i="1"/>
  <c r="L2138" i="1"/>
  <c r="J2138" i="1"/>
  <c r="I2138" i="1"/>
  <c r="K2138" i="1" s="1"/>
  <c r="N2137" i="1"/>
  <c r="M2137" i="1"/>
  <c r="L2137" i="1"/>
  <c r="J2137" i="1"/>
  <c r="I2137" i="1"/>
  <c r="K2137" i="1" s="1"/>
  <c r="O2137" i="1" s="1"/>
  <c r="N2136" i="1"/>
  <c r="M2136" i="1"/>
  <c r="L2136" i="1"/>
  <c r="K2136" i="1"/>
  <c r="O2136" i="1" s="1"/>
  <c r="J2136" i="1"/>
  <c r="I2136" i="1"/>
  <c r="N2135" i="1"/>
  <c r="M2135" i="1"/>
  <c r="L2135" i="1"/>
  <c r="K2135" i="1"/>
  <c r="O2135" i="1" s="1"/>
  <c r="J2135" i="1"/>
  <c r="I2135" i="1"/>
  <c r="N2134" i="1"/>
  <c r="M2134" i="1"/>
  <c r="L2134" i="1"/>
  <c r="K2134" i="1"/>
  <c r="J2134" i="1"/>
  <c r="I2134" i="1"/>
  <c r="N2133" i="1"/>
  <c r="M2133" i="1"/>
  <c r="L2133" i="1"/>
  <c r="J2133" i="1"/>
  <c r="I2133" i="1"/>
  <c r="K2133" i="1" s="1"/>
  <c r="O2133" i="1" s="1"/>
  <c r="O2132" i="1"/>
  <c r="N2132" i="1"/>
  <c r="M2132" i="1"/>
  <c r="L2132" i="1"/>
  <c r="J2132" i="1"/>
  <c r="I2132" i="1"/>
  <c r="K2132" i="1" s="1"/>
  <c r="N2131" i="1"/>
  <c r="M2131" i="1"/>
  <c r="L2131" i="1"/>
  <c r="J2131" i="1"/>
  <c r="I2131" i="1"/>
  <c r="K2131" i="1" s="1"/>
  <c r="N2130" i="1"/>
  <c r="M2130" i="1"/>
  <c r="L2130" i="1"/>
  <c r="K2130" i="1"/>
  <c r="O2130" i="1" s="1"/>
  <c r="J2130" i="1"/>
  <c r="I2130" i="1"/>
  <c r="N2129" i="1"/>
  <c r="M2129" i="1"/>
  <c r="L2129" i="1"/>
  <c r="O2129" i="1" s="1"/>
  <c r="K2129" i="1"/>
  <c r="J2129" i="1"/>
  <c r="I2129" i="1"/>
  <c r="N2128" i="1"/>
  <c r="M2128" i="1"/>
  <c r="L2128" i="1"/>
  <c r="K2128" i="1"/>
  <c r="O2128" i="1" s="1"/>
  <c r="J2128" i="1"/>
  <c r="I2128" i="1"/>
  <c r="N2127" i="1"/>
  <c r="M2127" i="1"/>
  <c r="O2127" i="1" s="1"/>
  <c r="L2127" i="1"/>
  <c r="J2127" i="1"/>
  <c r="I2127" i="1"/>
  <c r="K2127" i="1" s="1"/>
  <c r="O2126" i="1"/>
  <c r="N2126" i="1"/>
  <c r="M2126" i="1"/>
  <c r="L2126" i="1"/>
  <c r="J2126" i="1"/>
  <c r="I2126" i="1"/>
  <c r="K2126" i="1" s="1"/>
  <c r="N2125" i="1"/>
  <c r="M2125" i="1"/>
  <c r="L2125" i="1"/>
  <c r="J2125" i="1"/>
  <c r="I2125" i="1"/>
  <c r="K2125" i="1" s="1"/>
  <c r="O2125" i="1" s="1"/>
  <c r="N2124" i="1"/>
  <c r="M2124" i="1"/>
  <c r="L2124" i="1"/>
  <c r="J2124" i="1"/>
  <c r="I2124" i="1"/>
  <c r="K2124" i="1" s="1"/>
  <c r="N2123" i="1"/>
  <c r="M2123" i="1"/>
  <c r="L2123" i="1"/>
  <c r="J2123" i="1"/>
  <c r="I2123" i="1"/>
  <c r="K2123" i="1" s="1"/>
  <c r="O2123" i="1" s="1"/>
  <c r="N2122" i="1"/>
  <c r="M2122" i="1"/>
  <c r="L2122" i="1"/>
  <c r="K2122" i="1"/>
  <c r="J2122" i="1"/>
  <c r="I2122" i="1"/>
  <c r="N2121" i="1"/>
  <c r="M2121" i="1"/>
  <c r="L2121" i="1"/>
  <c r="K2121" i="1"/>
  <c r="O2121" i="1" s="1"/>
  <c r="J2121" i="1"/>
  <c r="I2121" i="1"/>
  <c r="N2120" i="1"/>
  <c r="M2120" i="1"/>
  <c r="L2120" i="1"/>
  <c r="K2120" i="1"/>
  <c r="O2120" i="1" s="1"/>
  <c r="J2120" i="1"/>
  <c r="I2120" i="1"/>
  <c r="N2119" i="1"/>
  <c r="M2119" i="1"/>
  <c r="L2119" i="1"/>
  <c r="J2119" i="1"/>
  <c r="I2119" i="1"/>
  <c r="K2119" i="1" s="1"/>
  <c r="O2119" i="1" s="1"/>
  <c r="O2118" i="1"/>
  <c r="N2118" i="1"/>
  <c r="M2118" i="1"/>
  <c r="L2118" i="1"/>
  <c r="J2118" i="1"/>
  <c r="I2118" i="1"/>
  <c r="K2118" i="1" s="1"/>
  <c r="N2117" i="1"/>
  <c r="M2117" i="1"/>
  <c r="O2117" i="1" s="1"/>
  <c r="L2117" i="1"/>
  <c r="J2117" i="1"/>
  <c r="I2117" i="1"/>
  <c r="K2117" i="1" s="1"/>
  <c r="N2116" i="1"/>
  <c r="M2116" i="1"/>
  <c r="L2116" i="1"/>
  <c r="K2116" i="1"/>
  <c r="O2116" i="1" s="1"/>
  <c r="J2116" i="1"/>
  <c r="I2116" i="1"/>
  <c r="N2115" i="1"/>
  <c r="M2115" i="1"/>
  <c r="L2115" i="1"/>
  <c r="K2115" i="1"/>
  <c r="O2115" i="1" s="1"/>
  <c r="J2115" i="1"/>
  <c r="I2115" i="1"/>
  <c r="N2114" i="1"/>
  <c r="M2114" i="1"/>
  <c r="L2114" i="1"/>
  <c r="J2114" i="1"/>
  <c r="I2114" i="1"/>
  <c r="K2114" i="1" s="1"/>
  <c r="N2113" i="1"/>
  <c r="M2113" i="1"/>
  <c r="L2113" i="1"/>
  <c r="J2113" i="1"/>
  <c r="I2113" i="1"/>
  <c r="K2113" i="1" s="1"/>
  <c r="O2113" i="1" s="1"/>
  <c r="N2112" i="1"/>
  <c r="M2112" i="1"/>
  <c r="L2112" i="1"/>
  <c r="J2112" i="1"/>
  <c r="I2112" i="1"/>
  <c r="K2112" i="1" s="1"/>
  <c r="O2112" i="1" s="1"/>
  <c r="N2111" i="1"/>
  <c r="M2111" i="1"/>
  <c r="L2111" i="1"/>
  <c r="J2111" i="1"/>
  <c r="I2111" i="1"/>
  <c r="K2111" i="1" s="1"/>
  <c r="O2111" i="1" s="1"/>
  <c r="O2110" i="1"/>
  <c r="N2110" i="1"/>
  <c r="M2110" i="1"/>
  <c r="L2110" i="1"/>
  <c r="J2110" i="1"/>
  <c r="I2110" i="1"/>
  <c r="K2110" i="1" s="1"/>
  <c r="N2109" i="1"/>
  <c r="M2109" i="1"/>
  <c r="L2109" i="1"/>
  <c r="K2109" i="1"/>
  <c r="O2109" i="1" s="1"/>
  <c r="J2109" i="1"/>
  <c r="I2109" i="1"/>
  <c r="O2108" i="1"/>
  <c r="N2108" i="1"/>
  <c r="M2108" i="1"/>
  <c r="L2108" i="1"/>
  <c r="J2108" i="1"/>
  <c r="I2108" i="1"/>
  <c r="K2108" i="1" s="1"/>
  <c r="N2107" i="1"/>
  <c r="M2107" i="1"/>
  <c r="L2107" i="1"/>
  <c r="J2107" i="1"/>
  <c r="I2107" i="1"/>
  <c r="K2107" i="1" s="1"/>
  <c r="O2107" i="1" s="1"/>
  <c r="N2106" i="1"/>
  <c r="M2106" i="1"/>
  <c r="L2106" i="1"/>
  <c r="K2106" i="1"/>
  <c r="J2106" i="1"/>
  <c r="I2106" i="1"/>
  <c r="N2105" i="1"/>
  <c r="M2105" i="1"/>
  <c r="L2105" i="1"/>
  <c r="K2105" i="1"/>
  <c r="O2105" i="1" s="1"/>
  <c r="J2105" i="1"/>
  <c r="I2105" i="1"/>
  <c r="N2104" i="1"/>
  <c r="M2104" i="1"/>
  <c r="L2104" i="1"/>
  <c r="J2104" i="1"/>
  <c r="I2104" i="1"/>
  <c r="K2104" i="1" s="1"/>
  <c r="O2104" i="1" s="1"/>
  <c r="O2103" i="1"/>
  <c r="N2103" i="1"/>
  <c r="M2103" i="1"/>
  <c r="L2103" i="1"/>
  <c r="J2103" i="1"/>
  <c r="I2103" i="1"/>
  <c r="K2103" i="1" s="1"/>
  <c r="N2102" i="1"/>
  <c r="M2102" i="1"/>
  <c r="L2102" i="1"/>
  <c r="J2102" i="1"/>
  <c r="I2102" i="1"/>
  <c r="K2102" i="1" s="1"/>
  <c r="O2102" i="1" s="1"/>
  <c r="N2101" i="1"/>
  <c r="M2101" i="1"/>
  <c r="L2101" i="1"/>
  <c r="J2101" i="1"/>
  <c r="I2101" i="1"/>
  <c r="K2101" i="1" s="1"/>
  <c r="O2101" i="1" s="1"/>
  <c r="O2100" i="1"/>
  <c r="N2100" i="1"/>
  <c r="M2100" i="1"/>
  <c r="L2100" i="1"/>
  <c r="K2100" i="1"/>
  <c r="J2100" i="1"/>
  <c r="I2100" i="1"/>
  <c r="N2099" i="1"/>
  <c r="M2099" i="1"/>
  <c r="L2099" i="1"/>
  <c r="K2099" i="1"/>
  <c r="J2099" i="1"/>
  <c r="I2099" i="1"/>
  <c r="N2098" i="1"/>
  <c r="M2098" i="1"/>
  <c r="L2098" i="1"/>
  <c r="K2098" i="1"/>
  <c r="O2098" i="1" s="1"/>
  <c r="J2098" i="1"/>
  <c r="I2098" i="1"/>
  <c r="N2097" i="1"/>
  <c r="M2097" i="1"/>
  <c r="L2097" i="1"/>
  <c r="J2097" i="1"/>
  <c r="I2097" i="1"/>
  <c r="K2097" i="1" s="1"/>
  <c r="O2097" i="1" s="1"/>
  <c r="N2096" i="1"/>
  <c r="M2096" i="1"/>
  <c r="L2096" i="1"/>
  <c r="J2096" i="1"/>
  <c r="I2096" i="1"/>
  <c r="K2096" i="1" s="1"/>
  <c r="O2096" i="1" s="1"/>
  <c r="O2095" i="1"/>
  <c r="N2095" i="1"/>
  <c r="M2095" i="1"/>
  <c r="L2095" i="1"/>
  <c r="K2095" i="1"/>
  <c r="J2095" i="1"/>
  <c r="I2095" i="1"/>
  <c r="N2094" i="1"/>
  <c r="M2094" i="1"/>
  <c r="L2094" i="1"/>
  <c r="J2094" i="1"/>
  <c r="I2094" i="1"/>
  <c r="K2094" i="1" s="1"/>
  <c r="O2094" i="1" s="1"/>
  <c r="N2093" i="1"/>
  <c r="M2093" i="1"/>
  <c r="L2093" i="1"/>
  <c r="K2093" i="1"/>
  <c r="O2093" i="1" s="1"/>
  <c r="J2093" i="1"/>
  <c r="I2093" i="1"/>
  <c r="N2092" i="1"/>
  <c r="M2092" i="1"/>
  <c r="L2092" i="1"/>
  <c r="J2092" i="1"/>
  <c r="I2092" i="1"/>
  <c r="K2092" i="1" s="1"/>
  <c r="O2092" i="1" s="1"/>
  <c r="N2091" i="1"/>
  <c r="M2091" i="1"/>
  <c r="L2091" i="1"/>
  <c r="K2091" i="1"/>
  <c r="O2091" i="1" s="1"/>
  <c r="J2091" i="1"/>
  <c r="I2091" i="1"/>
  <c r="O2090" i="1"/>
  <c r="N2090" i="1"/>
  <c r="M2090" i="1"/>
  <c r="L2090" i="1"/>
  <c r="K2090" i="1"/>
  <c r="J2090" i="1"/>
  <c r="I2090" i="1"/>
  <c r="N2089" i="1"/>
  <c r="M2089" i="1"/>
  <c r="L2089" i="1"/>
  <c r="J2089" i="1"/>
  <c r="I2089" i="1"/>
  <c r="K2089" i="1" s="1"/>
  <c r="O2089" i="1" s="1"/>
  <c r="N2088" i="1"/>
  <c r="M2088" i="1"/>
  <c r="L2088" i="1"/>
  <c r="J2088" i="1"/>
  <c r="I2088" i="1"/>
  <c r="K2088" i="1" s="1"/>
  <c r="O2088" i="1" s="1"/>
  <c r="N2087" i="1"/>
  <c r="M2087" i="1"/>
  <c r="L2087" i="1"/>
  <c r="J2087" i="1"/>
  <c r="I2087" i="1"/>
  <c r="K2087" i="1" s="1"/>
  <c r="O2087" i="1" s="1"/>
  <c r="N2086" i="1"/>
  <c r="M2086" i="1"/>
  <c r="L2086" i="1"/>
  <c r="J2086" i="1"/>
  <c r="I2086" i="1"/>
  <c r="K2086" i="1" s="1"/>
  <c r="O2086" i="1" s="1"/>
  <c r="O2085" i="1"/>
  <c r="N2085" i="1"/>
  <c r="M2085" i="1"/>
  <c r="L2085" i="1"/>
  <c r="J2085" i="1"/>
  <c r="I2085" i="1"/>
  <c r="K2085" i="1" s="1"/>
  <c r="N2084" i="1"/>
  <c r="M2084" i="1"/>
  <c r="L2084" i="1"/>
  <c r="J2084" i="1"/>
  <c r="I2084" i="1"/>
  <c r="K2084" i="1" s="1"/>
  <c r="O2084" i="1" s="1"/>
  <c r="O2083" i="1"/>
  <c r="N2083" i="1"/>
  <c r="M2083" i="1"/>
  <c r="L2083" i="1"/>
  <c r="K2083" i="1"/>
  <c r="J2083" i="1"/>
  <c r="I2083" i="1"/>
  <c r="N2082" i="1"/>
  <c r="M2082" i="1"/>
  <c r="L2082" i="1"/>
  <c r="J2082" i="1"/>
  <c r="I2082" i="1"/>
  <c r="K2082" i="1" s="1"/>
  <c r="O2082" i="1" s="1"/>
  <c r="N2081" i="1"/>
  <c r="M2081" i="1"/>
  <c r="L2081" i="1"/>
  <c r="J2081" i="1"/>
  <c r="I2081" i="1"/>
  <c r="K2081" i="1" s="1"/>
  <c r="O2081" i="1" s="1"/>
  <c r="N2080" i="1"/>
  <c r="M2080" i="1"/>
  <c r="L2080" i="1"/>
  <c r="J2080" i="1"/>
  <c r="I2080" i="1"/>
  <c r="K2080" i="1" s="1"/>
  <c r="O2080" i="1" s="1"/>
  <c r="N2079" i="1"/>
  <c r="M2079" i="1"/>
  <c r="L2079" i="1"/>
  <c r="J2079" i="1"/>
  <c r="I2079" i="1"/>
  <c r="K2079" i="1" s="1"/>
  <c r="O2079" i="1" s="1"/>
  <c r="O2078" i="1"/>
  <c r="N2078" i="1"/>
  <c r="M2078" i="1"/>
  <c r="L2078" i="1"/>
  <c r="J2078" i="1"/>
  <c r="I2078" i="1"/>
  <c r="K2078" i="1" s="1"/>
  <c r="N2077" i="1"/>
  <c r="M2077" i="1"/>
  <c r="L2077" i="1"/>
  <c r="J2077" i="1"/>
  <c r="I2077" i="1"/>
  <c r="K2077" i="1" s="1"/>
  <c r="O2077" i="1" s="1"/>
  <c r="N2076" i="1"/>
  <c r="M2076" i="1"/>
  <c r="L2076" i="1"/>
  <c r="J2076" i="1"/>
  <c r="I2076" i="1"/>
  <c r="K2076" i="1" s="1"/>
  <c r="O2076" i="1" s="1"/>
  <c r="N2075" i="1"/>
  <c r="M2075" i="1"/>
  <c r="L2075" i="1"/>
  <c r="J2075" i="1"/>
  <c r="I2075" i="1"/>
  <c r="K2075" i="1" s="1"/>
  <c r="O2075" i="1" s="1"/>
  <c r="N2074" i="1"/>
  <c r="M2074" i="1"/>
  <c r="L2074" i="1"/>
  <c r="K2074" i="1"/>
  <c r="O2074" i="1" s="1"/>
  <c r="J2074" i="1"/>
  <c r="I2074" i="1"/>
  <c r="N2073" i="1"/>
  <c r="M2073" i="1"/>
  <c r="L2073" i="1"/>
  <c r="K2073" i="1"/>
  <c r="J2073" i="1"/>
  <c r="I2073" i="1"/>
  <c r="N2072" i="1"/>
  <c r="M2072" i="1"/>
  <c r="L2072" i="1"/>
  <c r="K2072" i="1"/>
  <c r="O2072" i="1" s="1"/>
  <c r="J2072" i="1"/>
  <c r="I2072" i="1"/>
  <c r="O2071" i="1"/>
  <c r="N2071" i="1"/>
  <c r="M2071" i="1"/>
  <c r="L2071" i="1"/>
  <c r="J2071" i="1"/>
  <c r="I2071" i="1"/>
  <c r="K2071" i="1" s="1"/>
  <c r="N2070" i="1"/>
  <c r="M2070" i="1"/>
  <c r="L2070" i="1"/>
  <c r="J2070" i="1"/>
  <c r="I2070" i="1"/>
  <c r="K2070" i="1" s="1"/>
  <c r="O2070" i="1" s="1"/>
  <c r="N2069" i="1"/>
  <c r="M2069" i="1"/>
  <c r="L2069" i="1"/>
  <c r="J2069" i="1"/>
  <c r="I2069" i="1"/>
  <c r="K2069" i="1" s="1"/>
  <c r="O2069" i="1" s="1"/>
  <c r="O2068" i="1"/>
  <c r="N2068" i="1"/>
  <c r="M2068" i="1"/>
  <c r="L2068" i="1"/>
  <c r="K2068" i="1"/>
  <c r="J2068" i="1"/>
  <c r="I2068" i="1"/>
  <c r="N2067" i="1"/>
  <c r="M2067" i="1"/>
  <c r="L2067" i="1"/>
  <c r="K2067" i="1"/>
  <c r="O2067" i="1" s="1"/>
  <c r="J2067" i="1"/>
  <c r="I2067" i="1"/>
  <c r="N2066" i="1"/>
  <c r="M2066" i="1"/>
  <c r="L2066" i="1"/>
  <c r="K2066" i="1"/>
  <c r="O2066" i="1" s="1"/>
  <c r="J2066" i="1"/>
  <c r="I2066" i="1"/>
  <c r="N2065" i="1"/>
  <c r="M2065" i="1"/>
  <c r="L2065" i="1"/>
  <c r="J2065" i="1"/>
  <c r="I2065" i="1"/>
  <c r="K2065" i="1" s="1"/>
  <c r="O2065" i="1" s="1"/>
  <c r="N2064" i="1"/>
  <c r="M2064" i="1"/>
  <c r="L2064" i="1"/>
  <c r="K2064" i="1"/>
  <c r="O2064" i="1" s="1"/>
  <c r="J2064" i="1"/>
  <c r="I2064" i="1"/>
  <c r="O2063" i="1"/>
  <c r="N2063" i="1"/>
  <c r="M2063" i="1"/>
  <c r="L2063" i="1"/>
  <c r="K2063" i="1"/>
  <c r="J2063" i="1"/>
  <c r="I2063" i="1"/>
  <c r="N2062" i="1"/>
  <c r="M2062" i="1"/>
  <c r="L2062" i="1"/>
  <c r="J2062" i="1"/>
  <c r="I2062" i="1"/>
  <c r="K2062" i="1" s="1"/>
  <c r="O2062" i="1" s="1"/>
  <c r="N2061" i="1"/>
  <c r="M2061" i="1"/>
  <c r="L2061" i="1"/>
  <c r="O2061" i="1" s="1"/>
  <c r="K2061" i="1"/>
  <c r="J2061" i="1"/>
  <c r="I2061" i="1"/>
  <c r="N2060" i="1"/>
  <c r="M2060" i="1"/>
  <c r="L2060" i="1"/>
  <c r="J2060" i="1"/>
  <c r="I2060" i="1"/>
  <c r="K2060" i="1" s="1"/>
  <c r="O2060" i="1" s="1"/>
  <c r="N2059" i="1"/>
  <c r="M2059" i="1"/>
  <c r="L2059" i="1"/>
  <c r="K2059" i="1"/>
  <c r="O2059" i="1" s="1"/>
  <c r="J2059" i="1"/>
  <c r="I2059" i="1"/>
  <c r="O2058" i="1"/>
  <c r="N2058" i="1"/>
  <c r="M2058" i="1"/>
  <c r="L2058" i="1"/>
  <c r="K2058" i="1"/>
  <c r="J2058" i="1"/>
  <c r="I2058" i="1"/>
  <c r="N2057" i="1"/>
  <c r="M2057" i="1"/>
  <c r="L2057" i="1"/>
  <c r="K2057" i="1"/>
  <c r="J2057" i="1"/>
  <c r="I2057" i="1"/>
  <c r="N2056" i="1"/>
  <c r="M2056" i="1"/>
  <c r="L2056" i="1"/>
  <c r="K2056" i="1"/>
  <c r="O2056" i="1" s="1"/>
  <c r="J2056" i="1"/>
  <c r="I2056" i="1"/>
  <c r="N2055" i="1"/>
  <c r="M2055" i="1"/>
  <c r="L2055" i="1"/>
  <c r="J2055" i="1"/>
  <c r="I2055" i="1"/>
  <c r="K2055" i="1" s="1"/>
  <c r="O2055" i="1" s="1"/>
  <c r="O2054" i="1"/>
  <c r="N2054" i="1"/>
  <c r="M2054" i="1"/>
  <c r="L2054" i="1"/>
  <c r="K2054" i="1"/>
  <c r="J2054" i="1"/>
  <c r="I2054" i="1"/>
  <c r="N2053" i="1"/>
  <c r="O2053" i="1" s="1"/>
  <c r="M2053" i="1"/>
  <c r="L2053" i="1"/>
  <c r="J2053" i="1"/>
  <c r="I2053" i="1"/>
  <c r="K2053" i="1" s="1"/>
  <c r="N2052" i="1"/>
  <c r="M2052" i="1"/>
  <c r="L2052" i="1"/>
  <c r="J2052" i="1"/>
  <c r="I2052" i="1"/>
  <c r="K2052" i="1" s="1"/>
  <c r="O2052" i="1" s="1"/>
  <c r="N2051" i="1"/>
  <c r="M2051" i="1"/>
  <c r="O2051" i="1" s="1"/>
  <c r="L2051" i="1"/>
  <c r="K2051" i="1"/>
  <c r="J2051" i="1"/>
  <c r="I2051" i="1"/>
  <c r="N2050" i="1"/>
  <c r="M2050" i="1"/>
  <c r="L2050" i="1"/>
  <c r="J2050" i="1"/>
  <c r="I2050" i="1"/>
  <c r="K2050" i="1" s="1"/>
  <c r="O2050" i="1" s="1"/>
  <c r="N2049" i="1"/>
  <c r="M2049" i="1"/>
  <c r="L2049" i="1"/>
  <c r="K2049" i="1"/>
  <c r="O2049" i="1" s="1"/>
  <c r="J2049" i="1"/>
  <c r="I2049" i="1"/>
  <c r="N2048" i="1"/>
  <c r="M2048" i="1"/>
  <c r="L2048" i="1"/>
  <c r="J2048" i="1"/>
  <c r="I2048" i="1"/>
  <c r="K2048" i="1" s="1"/>
  <c r="O2048" i="1" s="1"/>
  <c r="N2047" i="1"/>
  <c r="M2047" i="1"/>
  <c r="L2047" i="1"/>
  <c r="J2047" i="1"/>
  <c r="I2047" i="1"/>
  <c r="K2047" i="1" s="1"/>
  <c r="O2047" i="1" s="1"/>
  <c r="O2046" i="1"/>
  <c r="N2046" i="1"/>
  <c r="M2046" i="1"/>
  <c r="L2046" i="1"/>
  <c r="J2046" i="1"/>
  <c r="I2046" i="1"/>
  <c r="K2046" i="1" s="1"/>
  <c r="N2045" i="1"/>
  <c r="M2045" i="1"/>
  <c r="L2045" i="1"/>
  <c r="J2045" i="1"/>
  <c r="I2045" i="1"/>
  <c r="K2045" i="1" s="1"/>
  <c r="O2045" i="1" s="1"/>
  <c r="N2044" i="1"/>
  <c r="M2044" i="1"/>
  <c r="L2044" i="1"/>
  <c r="J2044" i="1"/>
  <c r="I2044" i="1"/>
  <c r="K2044" i="1" s="1"/>
  <c r="O2044" i="1" s="1"/>
  <c r="N2043" i="1"/>
  <c r="M2043" i="1"/>
  <c r="L2043" i="1"/>
  <c r="J2043" i="1"/>
  <c r="I2043" i="1"/>
  <c r="K2043" i="1" s="1"/>
  <c r="N2042" i="1"/>
  <c r="M2042" i="1"/>
  <c r="L2042" i="1"/>
  <c r="K2042" i="1"/>
  <c r="O2042" i="1" s="1"/>
  <c r="J2042" i="1"/>
  <c r="I2042" i="1"/>
  <c r="N2041" i="1"/>
  <c r="M2041" i="1"/>
  <c r="L2041" i="1"/>
  <c r="K2041" i="1"/>
  <c r="O2041" i="1" s="1"/>
  <c r="J2041" i="1"/>
  <c r="I2041" i="1"/>
  <c r="N2040" i="1"/>
  <c r="M2040" i="1"/>
  <c r="L2040" i="1"/>
  <c r="K2040" i="1"/>
  <c r="J2040" i="1"/>
  <c r="I2040" i="1"/>
  <c r="N2039" i="1"/>
  <c r="M2039" i="1"/>
  <c r="L2039" i="1"/>
  <c r="J2039" i="1"/>
  <c r="I2039" i="1"/>
  <c r="K2039" i="1" s="1"/>
  <c r="O2039" i="1" s="1"/>
  <c r="N2038" i="1"/>
  <c r="M2038" i="1"/>
  <c r="L2038" i="1"/>
  <c r="J2038" i="1"/>
  <c r="I2038" i="1"/>
  <c r="K2038" i="1" s="1"/>
  <c r="O2038" i="1" s="1"/>
  <c r="O2037" i="1"/>
  <c r="N2037" i="1"/>
  <c r="M2037" i="1"/>
  <c r="L2037" i="1"/>
  <c r="J2037" i="1"/>
  <c r="I2037" i="1"/>
  <c r="K2037" i="1" s="1"/>
  <c r="N2036" i="1"/>
  <c r="M2036" i="1"/>
  <c r="L2036" i="1"/>
  <c r="K2036" i="1"/>
  <c r="J2036" i="1"/>
  <c r="I2036" i="1"/>
  <c r="N2035" i="1"/>
  <c r="M2035" i="1"/>
  <c r="L2035" i="1"/>
  <c r="K2035" i="1"/>
  <c r="O2035" i="1" s="1"/>
  <c r="J2035" i="1"/>
  <c r="I2035" i="1"/>
  <c r="N2034" i="1"/>
  <c r="M2034" i="1"/>
  <c r="L2034" i="1"/>
  <c r="J2034" i="1"/>
  <c r="I2034" i="1"/>
  <c r="K2034" i="1" s="1"/>
  <c r="O2034" i="1" s="1"/>
  <c r="N2033" i="1"/>
  <c r="M2033" i="1"/>
  <c r="L2033" i="1"/>
  <c r="J2033" i="1"/>
  <c r="I2033" i="1"/>
  <c r="K2033" i="1" s="1"/>
  <c r="O2033" i="1" s="1"/>
  <c r="N2032" i="1"/>
  <c r="M2032" i="1"/>
  <c r="L2032" i="1"/>
  <c r="J2032" i="1"/>
  <c r="I2032" i="1"/>
  <c r="K2032" i="1" s="1"/>
  <c r="O2032" i="1" s="1"/>
  <c r="N2031" i="1"/>
  <c r="M2031" i="1"/>
  <c r="O2031" i="1" s="1"/>
  <c r="L2031" i="1"/>
  <c r="K2031" i="1"/>
  <c r="J2031" i="1"/>
  <c r="I2031" i="1"/>
  <c r="O2030" i="1"/>
  <c r="N2030" i="1"/>
  <c r="M2030" i="1"/>
  <c r="L2030" i="1"/>
  <c r="J2030" i="1"/>
  <c r="I2030" i="1"/>
  <c r="K2030" i="1" s="1"/>
  <c r="N2029" i="1"/>
  <c r="M2029" i="1"/>
  <c r="L2029" i="1"/>
  <c r="J2029" i="1"/>
  <c r="I2029" i="1"/>
  <c r="K2029" i="1" s="1"/>
  <c r="O2029" i="1" s="1"/>
  <c r="N2028" i="1"/>
  <c r="M2028" i="1"/>
  <c r="L2028" i="1"/>
  <c r="J2028" i="1"/>
  <c r="I2028" i="1"/>
  <c r="K2028" i="1" s="1"/>
  <c r="O2028" i="1" s="1"/>
  <c r="N2027" i="1"/>
  <c r="M2027" i="1"/>
  <c r="L2027" i="1"/>
  <c r="K2027" i="1"/>
  <c r="J2027" i="1"/>
  <c r="I2027" i="1"/>
  <c r="O2026" i="1"/>
  <c r="N2026" i="1"/>
  <c r="M2026" i="1"/>
  <c r="L2026" i="1"/>
  <c r="K2026" i="1"/>
  <c r="J2026" i="1"/>
  <c r="I2026" i="1"/>
  <c r="N2025" i="1"/>
  <c r="M2025" i="1"/>
  <c r="L2025" i="1"/>
  <c r="J2025" i="1"/>
  <c r="I2025" i="1"/>
  <c r="K2025" i="1" s="1"/>
  <c r="O2025" i="1" s="1"/>
  <c r="N2024" i="1"/>
  <c r="M2024" i="1"/>
  <c r="L2024" i="1"/>
  <c r="J2024" i="1"/>
  <c r="I2024" i="1"/>
  <c r="K2024" i="1" s="1"/>
  <c r="O2024" i="1" s="1"/>
  <c r="N2023" i="1"/>
  <c r="M2023" i="1"/>
  <c r="L2023" i="1"/>
  <c r="J2023" i="1"/>
  <c r="I2023" i="1"/>
  <c r="K2023" i="1" s="1"/>
  <c r="O2023" i="1" s="1"/>
  <c r="N2022" i="1"/>
  <c r="M2022" i="1"/>
  <c r="O2022" i="1" s="1"/>
  <c r="L2022" i="1"/>
  <c r="K2022" i="1"/>
  <c r="J2022" i="1"/>
  <c r="I2022" i="1"/>
  <c r="N2021" i="1"/>
  <c r="M2021" i="1"/>
  <c r="O2021" i="1" s="1"/>
  <c r="L2021" i="1"/>
  <c r="J2021" i="1"/>
  <c r="I2021" i="1"/>
  <c r="K2021" i="1" s="1"/>
  <c r="N2020" i="1"/>
  <c r="M2020" i="1"/>
  <c r="O2020" i="1" s="1"/>
  <c r="L2020" i="1"/>
  <c r="K2020" i="1"/>
  <c r="J2020" i="1"/>
  <c r="I2020" i="1"/>
  <c r="O2019" i="1"/>
  <c r="N2019" i="1"/>
  <c r="M2019" i="1"/>
  <c r="L2019" i="1"/>
  <c r="K2019" i="1"/>
  <c r="J2019" i="1"/>
  <c r="I2019" i="1"/>
  <c r="N2018" i="1"/>
  <c r="M2018" i="1"/>
  <c r="L2018" i="1"/>
  <c r="J2018" i="1"/>
  <c r="I2018" i="1"/>
  <c r="K2018" i="1" s="1"/>
  <c r="O2018" i="1" s="1"/>
  <c r="O2017" i="1"/>
  <c r="N2017" i="1"/>
  <c r="M2017" i="1"/>
  <c r="L2017" i="1"/>
  <c r="K2017" i="1"/>
  <c r="J2017" i="1"/>
  <c r="I2017" i="1"/>
  <c r="N2016" i="1"/>
  <c r="M2016" i="1"/>
  <c r="L2016" i="1"/>
  <c r="J2016" i="1"/>
  <c r="I2016" i="1"/>
  <c r="K2016" i="1" s="1"/>
  <c r="O2016" i="1" s="1"/>
  <c r="N2015" i="1"/>
  <c r="M2015" i="1"/>
  <c r="L2015" i="1"/>
  <c r="K2015" i="1"/>
  <c r="O2015" i="1" s="1"/>
  <c r="J2015" i="1"/>
  <c r="I2015" i="1"/>
  <c r="O2014" i="1"/>
  <c r="N2014" i="1"/>
  <c r="M2014" i="1"/>
  <c r="L2014" i="1"/>
  <c r="J2014" i="1"/>
  <c r="I2014" i="1"/>
  <c r="K2014" i="1" s="1"/>
  <c r="N2013" i="1"/>
  <c r="M2013" i="1"/>
  <c r="L2013" i="1"/>
  <c r="J2013" i="1"/>
  <c r="I2013" i="1"/>
  <c r="K2013" i="1" s="1"/>
  <c r="O2013" i="1" s="1"/>
  <c r="O2012" i="1"/>
  <c r="N2012" i="1"/>
  <c r="M2012" i="1"/>
  <c r="L2012" i="1"/>
  <c r="J2012" i="1"/>
  <c r="I2012" i="1"/>
  <c r="K2012" i="1" s="1"/>
  <c r="N2011" i="1"/>
  <c r="M2011" i="1"/>
  <c r="L2011" i="1"/>
  <c r="J2011" i="1"/>
  <c r="I2011" i="1"/>
  <c r="K2011" i="1" s="1"/>
  <c r="N2010" i="1"/>
  <c r="M2010" i="1"/>
  <c r="L2010" i="1"/>
  <c r="K2010" i="1"/>
  <c r="J2010" i="1"/>
  <c r="I2010" i="1"/>
  <c r="N2009" i="1"/>
  <c r="M2009" i="1"/>
  <c r="L2009" i="1"/>
  <c r="K2009" i="1"/>
  <c r="O2009" i="1" s="1"/>
  <c r="J2009" i="1"/>
  <c r="I2009" i="1"/>
  <c r="N2008" i="1"/>
  <c r="M2008" i="1"/>
  <c r="L2008" i="1"/>
  <c r="J2008" i="1"/>
  <c r="I2008" i="1"/>
  <c r="K2008" i="1" s="1"/>
  <c r="O2008" i="1" s="1"/>
  <c r="N2007" i="1"/>
  <c r="M2007" i="1"/>
  <c r="L2007" i="1"/>
  <c r="J2007" i="1"/>
  <c r="I2007" i="1"/>
  <c r="K2007" i="1" s="1"/>
  <c r="O2007" i="1" s="1"/>
  <c r="N2006" i="1"/>
  <c r="O2006" i="1" s="1"/>
  <c r="M2006" i="1"/>
  <c r="L2006" i="1"/>
  <c r="J2006" i="1"/>
  <c r="I2006" i="1"/>
  <c r="K2006" i="1" s="1"/>
  <c r="N2005" i="1"/>
  <c r="M2005" i="1"/>
  <c r="O2005" i="1" s="1"/>
  <c r="L2005" i="1"/>
  <c r="J2005" i="1"/>
  <c r="I2005" i="1"/>
  <c r="K2005" i="1" s="1"/>
  <c r="N2004" i="1"/>
  <c r="M2004" i="1"/>
  <c r="L2004" i="1"/>
  <c r="K2004" i="1"/>
  <c r="J2004" i="1"/>
  <c r="I2004" i="1"/>
  <c r="N2003" i="1"/>
  <c r="M2003" i="1"/>
  <c r="L2003" i="1"/>
  <c r="K2003" i="1"/>
  <c r="O2003" i="1" s="1"/>
  <c r="J2003" i="1"/>
  <c r="I2003" i="1"/>
  <c r="N2002" i="1"/>
  <c r="M2002" i="1"/>
  <c r="L2002" i="1"/>
  <c r="J2002" i="1"/>
  <c r="I2002" i="1"/>
  <c r="K2002" i="1" s="1"/>
  <c r="O2001" i="1"/>
  <c r="N2001" i="1"/>
  <c r="M2001" i="1"/>
  <c r="L2001" i="1"/>
  <c r="K2001" i="1"/>
  <c r="J2001" i="1"/>
  <c r="I2001" i="1"/>
  <c r="N2000" i="1"/>
  <c r="M2000" i="1"/>
  <c r="L2000" i="1"/>
  <c r="K2000" i="1"/>
  <c r="O2000" i="1" s="1"/>
  <c r="J2000" i="1"/>
  <c r="I2000" i="1"/>
  <c r="N1999" i="1"/>
  <c r="M1999" i="1"/>
  <c r="O1999" i="1" s="1"/>
  <c r="L1999" i="1"/>
  <c r="K1999" i="1"/>
  <c r="J1999" i="1"/>
  <c r="I1999" i="1"/>
  <c r="N1998" i="1"/>
  <c r="M1998" i="1"/>
  <c r="L1998" i="1"/>
  <c r="J1998" i="1"/>
  <c r="I1998" i="1"/>
  <c r="K1998" i="1" s="1"/>
  <c r="O1998" i="1" s="1"/>
  <c r="N1997" i="1"/>
  <c r="M1997" i="1"/>
  <c r="L1997" i="1"/>
  <c r="J1997" i="1"/>
  <c r="I1997" i="1"/>
  <c r="K1997" i="1" s="1"/>
  <c r="O1997" i="1" s="1"/>
  <c r="N1996" i="1"/>
  <c r="M1996" i="1"/>
  <c r="L1996" i="1"/>
  <c r="J1996" i="1"/>
  <c r="I1996" i="1"/>
  <c r="K1996" i="1" s="1"/>
  <c r="O1996" i="1" s="1"/>
  <c r="N1995" i="1"/>
  <c r="M1995" i="1"/>
  <c r="L1995" i="1"/>
  <c r="J1995" i="1"/>
  <c r="I1995" i="1"/>
  <c r="K1995" i="1" s="1"/>
  <c r="O1995" i="1" s="1"/>
  <c r="N1994" i="1"/>
  <c r="M1994" i="1"/>
  <c r="L1994" i="1"/>
  <c r="O1994" i="1" s="1"/>
  <c r="K1994" i="1"/>
  <c r="J1994" i="1"/>
  <c r="I1994" i="1"/>
  <c r="N1993" i="1"/>
  <c r="M1993" i="1"/>
  <c r="L1993" i="1"/>
  <c r="J1993" i="1"/>
  <c r="I1993" i="1"/>
  <c r="K1993" i="1" s="1"/>
  <c r="O1993" i="1" s="1"/>
  <c r="O1992" i="1"/>
  <c r="N1992" i="1"/>
  <c r="M1992" i="1"/>
  <c r="L1992" i="1"/>
  <c r="K1992" i="1"/>
  <c r="J1992" i="1"/>
  <c r="I1992" i="1"/>
  <c r="N1991" i="1"/>
  <c r="M1991" i="1"/>
  <c r="L1991" i="1"/>
  <c r="J1991" i="1"/>
  <c r="I1991" i="1"/>
  <c r="K1991" i="1" s="1"/>
  <c r="O1991" i="1" s="1"/>
  <c r="N1990" i="1"/>
  <c r="M1990" i="1"/>
  <c r="L1990" i="1"/>
  <c r="K1990" i="1"/>
  <c r="O1990" i="1" s="1"/>
  <c r="J1990" i="1"/>
  <c r="I1990" i="1"/>
  <c r="N1989" i="1"/>
  <c r="M1989" i="1"/>
  <c r="O1989" i="1" s="1"/>
  <c r="L1989" i="1"/>
  <c r="J1989" i="1"/>
  <c r="I1989" i="1"/>
  <c r="K1989" i="1" s="1"/>
  <c r="O1988" i="1"/>
  <c r="N1988" i="1"/>
  <c r="M1988" i="1"/>
  <c r="L1988" i="1"/>
  <c r="J1988" i="1"/>
  <c r="I1988" i="1"/>
  <c r="K1988" i="1" s="1"/>
  <c r="N1987" i="1"/>
  <c r="M1987" i="1"/>
  <c r="L1987" i="1"/>
  <c r="K1987" i="1"/>
  <c r="J1987" i="1"/>
  <c r="I1987" i="1"/>
  <c r="N1986" i="1"/>
  <c r="M1986" i="1"/>
  <c r="L1986" i="1"/>
  <c r="J1986" i="1"/>
  <c r="I1986" i="1"/>
  <c r="K1986" i="1" s="1"/>
  <c r="O1986" i="1" s="1"/>
  <c r="N1985" i="1"/>
  <c r="M1985" i="1"/>
  <c r="L1985" i="1"/>
  <c r="J1985" i="1"/>
  <c r="I1985" i="1"/>
  <c r="K1985" i="1" s="1"/>
  <c r="O1985" i="1" s="1"/>
  <c r="N1984" i="1"/>
  <c r="M1984" i="1"/>
  <c r="L1984" i="1"/>
  <c r="J1984" i="1"/>
  <c r="I1984" i="1"/>
  <c r="K1984" i="1" s="1"/>
  <c r="O1984" i="1" s="1"/>
  <c r="N1983" i="1"/>
  <c r="M1983" i="1"/>
  <c r="L1983" i="1"/>
  <c r="K1983" i="1"/>
  <c r="J1983" i="1"/>
  <c r="I1983" i="1"/>
  <c r="O1982" i="1"/>
  <c r="N1982" i="1"/>
  <c r="M1982" i="1"/>
  <c r="L1982" i="1"/>
  <c r="J1982" i="1"/>
  <c r="I1982" i="1"/>
  <c r="K1982" i="1" s="1"/>
  <c r="N1981" i="1"/>
  <c r="M1981" i="1"/>
  <c r="L1981" i="1"/>
  <c r="K1981" i="1"/>
  <c r="J1981" i="1"/>
  <c r="I1981" i="1"/>
  <c r="O1980" i="1"/>
  <c r="N1980" i="1"/>
  <c r="M1980" i="1"/>
  <c r="L1980" i="1"/>
  <c r="J1980" i="1"/>
  <c r="I1980" i="1"/>
  <c r="K1980" i="1" s="1"/>
  <c r="N1979" i="1"/>
  <c r="M1979" i="1"/>
  <c r="L1979" i="1"/>
  <c r="J1979" i="1"/>
  <c r="I1979" i="1"/>
  <c r="K1979" i="1" s="1"/>
  <c r="O1979" i="1" s="1"/>
  <c r="N1978" i="1"/>
  <c r="M1978" i="1"/>
  <c r="L1978" i="1"/>
  <c r="K1978" i="1"/>
  <c r="O1978" i="1" s="1"/>
  <c r="J1978" i="1"/>
  <c r="I1978" i="1"/>
  <c r="N1977" i="1"/>
  <c r="M1977" i="1"/>
  <c r="L1977" i="1"/>
  <c r="K1977" i="1"/>
  <c r="O1977" i="1" s="1"/>
  <c r="J1977" i="1"/>
  <c r="I1977" i="1"/>
  <c r="N1976" i="1"/>
  <c r="M1976" i="1"/>
  <c r="L1976" i="1"/>
  <c r="K1976" i="1"/>
  <c r="J1976" i="1"/>
  <c r="I1976" i="1"/>
  <c r="O1975" i="1"/>
  <c r="N1975" i="1"/>
  <c r="M1975" i="1"/>
  <c r="L1975" i="1"/>
  <c r="J1975" i="1"/>
  <c r="I1975" i="1"/>
  <c r="K1975" i="1" s="1"/>
  <c r="N1974" i="1"/>
  <c r="M1974" i="1"/>
  <c r="L1974" i="1"/>
  <c r="J1974" i="1"/>
  <c r="I1974" i="1"/>
  <c r="K1974" i="1" s="1"/>
  <c r="O1974" i="1" s="1"/>
  <c r="O1973" i="1"/>
  <c r="N1973" i="1"/>
  <c r="M1973" i="1"/>
  <c r="L1973" i="1"/>
  <c r="J1973" i="1"/>
  <c r="I1973" i="1"/>
  <c r="K1973" i="1" s="1"/>
  <c r="O1972" i="1"/>
  <c r="N1972" i="1"/>
  <c r="M1972" i="1"/>
  <c r="L1972" i="1"/>
  <c r="K1972" i="1"/>
  <c r="J1972" i="1"/>
  <c r="I1972" i="1"/>
  <c r="N1971" i="1"/>
  <c r="M1971" i="1"/>
  <c r="L1971" i="1"/>
  <c r="K1971" i="1"/>
  <c r="O1971" i="1" s="1"/>
  <c r="J1971" i="1"/>
  <c r="I1971" i="1"/>
  <c r="N1970" i="1"/>
  <c r="M1970" i="1"/>
  <c r="L1970" i="1"/>
  <c r="K1970" i="1"/>
  <c r="J1970" i="1"/>
  <c r="I1970" i="1"/>
  <c r="N1969" i="1"/>
  <c r="M1969" i="1"/>
  <c r="L1969" i="1"/>
  <c r="K1969" i="1"/>
  <c r="O1969" i="1" s="1"/>
  <c r="J1969" i="1"/>
  <c r="I1969" i="1"/>
  <c r="N1968" i="1"/>
  <c r="M1968" i="1"/>
  <c r="L1968" i="1"/>
  <c r="K1968" i="1"/>
  <c r="O1968" i="1" s="1"/>
  <c r="J1968" i="1"/>
  <c r="I1968" i="1"/>
  <c r="O1967" i="1"/>
  <c r="N1967" i="1"/>
  <c r="M1967" i="1"/>
  <c r="L1967" i="1"/>
  <c r="K1967" i="1"/>
  <c r="J1967" i="1"/>
  <c r="I1967" i="1"/>
  <c r="N1966" i="1"/>
  <c r="M1966" i="1"/>
  <c r="L1966" i="1"/>
  <c r="J1966" i="1"/>
  <c r="I1966" i="1"/>
  <c r="K1966" i="1" s="1"/>
  <c r="O1966" i="1" s="1"/>
  <c r="N1965" i="1"/>
  <c r="M1965" i="1"/>
  <c r="O1965" i="1" s="1"/>
  <c r="L1965" i="1"/>
  <c r="K1965" i="1"/>
  <c r="J1965" i="1"/>
  <c r="I1965" i="1"/>
  <c r="N1964" i="1"/>
  <c r="M1964" i="1"/>
  <c r="L1964" i="1"/>
  <c r="J1964" i="1"/>
  <c r="I1964" i="1"/>
  <c r="K1964" i="1" s="1"/>
  <c r="O1964" i="1" s="1"/>
  <c r="N1963" i="1"/>
  <c r="M1963" i="1"/>
  <c r="L1963" i="1"/>
  <c r="K1963" i="1"/>
  <c r="O1963" i="1" s="1"/>
  <c r="J1963" i="1"/>
  <c r="I1963" i="1"/>
  <c r="O1962" i="1"/>
  <c r="N1962" i="1"/>
  <c r="M1962" i="1"/>
  <c r="L1962" i="1"/>
  <c r="K1962" i="1"/>
  <c r="J1962" i="1"/>
  <c r="I1962" i="1"/>
  <c r="N1961" i="1"/>
  <c r="M1961" i="1"/>
  <c r="L1961" i="1"/>
  <c r="J1961" i="1"/>
  <c r="I1961" i="1"/>
  <c r="K1961" i="1" s="1"/>
  <c r="O1961" i="1" s="1"/>
  <c r="N1960" i="1"/>
  <c r="M1960" i="1"/>
  <c r="L1960" i="1"/>
  <c r="K1960" i="1"/>
  <c r="O1960" i="1" s="1"/>
  <c r="J1960" i="1"/>
  <c r="I1960" i="1"/>
  <c r="N1959" i="1"/>
  <c r="M1959" i="1"/>
  <c r="L1959" i="1"/>
  <c r="J1959" i="1"/>
  <c r="I1959" i="1"/>
  <c r="K1959" i="1" s="1"/>
  <c r="O1959" i="1" s="1"/>
  <c r="N1958" i="1"/>
  <c r="M1958" i="1"/>
  <c r="L1958" i="1"/>
  <c r="K1958" i="1"/>
  <c r="O1958" i="1" s="1"/>
  <c r="J1958" i="1"/>
  <c r="I1958" i="1"/>
  <c r="O1957" i="1"/>
  <c r="N1957" i="1"/>
  <c r="M1957" i="1"/>
  <c r="L1957" i="1"/>
  <c r="J1957" i="1"/>
  <c r="I1957" i="1"/>
  <c r="K1957" i="1" s="1"/>
  <c r="N1956" i="1"/>
  <c r="M1956" i="1"/>
  <c r="L1956" i="1"/>
  <c r="J1956" i="1"/>
  <c r="I1956" i="1"/>
  <c r="K1956" i="1" s="1"/>
  <c r="O1956" i="1" s="1"/>
  <c r="N1955" i="1"/>
  <c r="M1955" i="1"/>
  <c r="L1955" i="1"/>
  <c r="K1955" i="1"/>
  <c r="J1955" i="1"/>
  <c r="I1955" i="1"/>
  <c r="N1954" i="1"/>
  <c r="M1954" i="1"/>
  <c r="L1954" i="1"/>
  <c r="J1954" i="1"/>
  <c r="I1954" i="1"/>
  <c r="K1954" i="1" s="1"/>
  <c r="N1953" i="1"/>
  <c r="M1953" i="1"/>
  <c r="L1953" i="1"/>
  <c r="J1953" i="1"/>
  <c r="I1953" i="1"/>
  <c r="K1953" i="1" s="1"/>
  <c r="O1953" i="1" s="1"/>
  <c r="N1952" i="1"/>
  <c r="M1952" i="1"/>
  <c r="L1952" i="1"/>
  <c r="J1952" i="1"/>
  <c r="I1952" i="1"/>
  <c r="K1952" i="1" s="1"/>
  <c r="O1952" i="1" s="1"/>
  <c r="N1951" i="1"/>
  <c r="M1951" i="1"/>
  <c r="L1951" i="1"/>
  <c r="K1951" i="1"/>
  <c r="J1951" i="1"/>
  <c r="I1951" i="1"/>
  <c r="N1950" i="1"/>
  <c r="O1950" i="1" s="1"/>
  <c r="M1950" i="1"/>
  <c r="L1950" i="1"/>
  <c r="J1950" i="1"/>
  <c r="I1950" i="1"/>
  <c r="K1950" i="1" s="1"/>
  <c r="N1949" i="1"/>
  <c r="M1949" i="1"/>
  <c r="L1949" i="1"/>
  <c r="J1949" i="1"/>
  <c r="I1949" i="1"/>
  <c r="K1949" i="1" s="1"/>
  <c r="O1949" i="1" s="1"/>
  <c r="N1948" i="1"/>
  <c r="M1948" i="1"/>
  <c r="L1948" i="1"/>
  <c r="J1948" i="1"/>
  <c r="I1948" i="1"/>
  <c r="K1948" i="1" s="1"/>
  <c r="O1948" i="1" s="1"/>
  <c r="N1947" i="1"/>
  <c r="M1947" i="1"/>
  <c r="L1947" i="1"/>
  <c r="J1947" i="1"/>
  <c r="I1947" i="1"/>
  <c r="K1947" i="1" s="1"/>
  <c r="N1946" i="1"/>
  <c r="M1946" i="1"/>
  <c r="L1946" i="1"/>
  <c r="K1946" i="1"/>
  <c r="J1946" i="1"/>
  <c r="I1946" i="1"/>
  <c r="N1945" i="1"/>
  <c r="M1945" i="1"/>
  <c r="L1945" i="1"/>
  <c r="K1945" i="1"/>
  <c r="O1945" i="1" s="1"/>
  <c r="J1945" i="1"/>
  <c r="I1945" i="1"/>
  <c r="N1944" i="1"/>
  <c r="M1944" i="1"/>
  <c r="L1944" i="1"/>
  <c r="K1944" i="1"/>
  <c r="J1944" i="1"/>
  <c r="I1944" i="1"/>
  <c r="N1943" i="1"/>
  <c r="M1943" i="1"/>
  <c r="L1943" i="1"/>
  <c r="J1943" i="1"/>
  <c r="I1943" i="1"/>
  <c r="K1943" i="1" s="1"/>
  <c r="O1943" i="1" s="1"/>
  <c r="N1942" i="1"/>
  <c r="M1942" i="1"/>
  <c r="L1942" i="1"/>
  <c r="J1942" i="1"/>
  <c r="I1942" i="1"/>
  <c r="K1942" i="1" s="1"/>
  <c r="O1942" i="1" s="1"/>
  <c r="O1941" i="1"/>
  <c r="N1941" i="1"/>
  <c r="M1941" i="1"/>
  <c r="L1941" i="1"/>
  <c r="J1941" i="1"/>
  <c r="I1941" i="1"/>
  <c r="K1941" i="1" s="1"/>
  <c r="N1940" i="1"/>
  <c r="M1940" i="1"/>
  <c r="L1940" i="1"/>
  <c r="K1940" i="1"/>
  <c r="J1940" i="1"/>
  <c r="I1940" i="1"/>
  <c r="N1939" i="1"/>
  <c r="M1939" i="1"/>
  <c r="L1939" i="1"/>
  <c r="K1939" i="1"/>
  <c r="O1939" i="1" s="1"/>
  <c r="J1939" i="1"/>
  <c r="I1939" i="1"/>
  <c r="N1938" i="1"/>
  <c r="M1938" i="1"/>
  <c r="L1938" i="1"/>
  <c r="J1938" i="1"/>
  <c r="I1938" i="1"/>
  <c r="K1938" i="1" s="1"/>
  <c r="O1938" i="1" s="1"/>
  <c r="O1937" i="1"/>
  <c r="N1937" i="1"/>
  <c r="M1937" i="1"/>
  <c r="L1937" i="1"/>
  <c r="J1937" i="1"/>
  <c r="I1937" i="1"/>
  <c r="K1937" i="1" s="1"/>
  <c r="N1936" i="1"/>
  <c r="M1936" i="1"/>
  <c r="L1936" i="1"/>
  <c r="K1936" i="1"/>
  <c r="O1936" i="1" s="1"/>
  <c r="J1936" i="1"/>
  <c r="I1936" i="1"/>
  <c r="N1935" i="1"/>
  <c r="M1935" i="1"/>
  <c r="L1935" i="1"/>
  <c r="K1935" i="1"/>
  <c r="J1935" i="1"/>
  <c r="I1935" i="1"/>
  <c r="N1934" i="1"/>
  <c r="M1934" i="1"/>
  <c r="L1934" i="1"/>
  <c r="J1934" i="1"/>
  <c r="I1934" i="1"/>
  <c r="K1934" i="1" s="1"/>
  <c r="O1934" i="1" s="1"/>
  <c r="N1933" i="1"/>
  <c r="M1933" i="1"/>
  <c r="L1933" i="1"/>
  <c r="J1933" i="1"/>
  <c r="I1933" i="1"/>
  <c r="K1933" i="1" s="1"/>
  <c r="O1933" i="1" s="1"/>
  <c r="N1932" i="1"/>
  <c r="M1932" i="1"/>
  <c r="L1932" i="1"/>
  <c r="J1932" i="1"/>
  <c r="I1932" i="1"/>
  <c r="K1932" i="1" s="1"/>
  <c r="O1932" i="1" s="1"/>
  <c r="N1931" i="1"/>
  <c r="M1931" i="1"/>
  <c r="L1931" i="1"/>
  <c r="K1931" i="1"/>
  <c r="O1931" i="1" s="1"/>
  <c r="J1931" i="1"/>
  <c r="I1931" i="1"/>
  <c r="O1930" i="1"/>
  <c r="N1930" i="1"/>
  <c r="M1930" i="1"/>
  <c r="L1930" i="1"/>
  <c r="K1930" i="1"/>
  <c r="J1930" i="1"/>
  <c r="I1930" i="1"/>
  <c r="N1929" i="1"/>
  <c r="M1929" i="1"/>
  <c r="L1929" i="1"/>
  <c r="J1929" i="1"/>
  <c r="I1929" i="1"/>
  <c r="K1929" i="1" s="1"/>
  <c r="O1929" i="1" s="1"/>
  <c r="N1928" i="1"/>
  <c r="M1928" i="1"/>
  <c r="L1928" i="1"/>
  <c r="K1928" i="1"/>
  <c r="O1928" i="1" s="1"/>
  <c r="J1928" i="1"/>
  <c r="I1928" i="1"/>
  <c r="N1927" i="1"/>
  <c r="M1927" i="1"/>
  <c r="L1927" i="1"/>
  <c r="J1927" i="1"/>
  <c r="I1927" i="1"/>
  <c r="K1927" i="1" s="1"/>
  <c r="O1927" i="1" s="1"/>
  <c r="N1926" i="1"/>
  <c r="M1926" i="1"/>
  <c r="L1926" i="1"/>
  <c r="K1926" i="1"/>
  <c r="O1926" i="1" s="1"/>
  <c r="J1926" i="1"/>
  <c r="I1926" i="1"/>
  <c r="N1925" i="1"/>
  <c r="M1925" i="1"/>
  <c r="O1925" i="1" s="1"/>
  <c r="L1925" i="1"/>
  <c r="J1925" i="1"/>
  <c r="I1925" i="1"/>
  <c r="K1925" i="1" s="1"/>
  <c r="N1924" i="1"/>
  <c r="M1924" i="1"/>
  <c r="L1924" i="1"/>
  <c r="J1924" i="1"/>
  <c r="I1924" i="1"/>
  <c r="K1924" i="1" s="1"/>
  <c r="O1924" i="1" s="1"/>
  <c r="O1923" i="1"/>
  <c r="N1923" i="1"/>
  <c r="M1923" i="1"/>
  <c r="L1923" i="1"/>
  <c r="K1923" i="1"/>
  <c r="J1923" i="1"/>
  <c r="I1923" i="1"/>
  <c r="N1922" i="1"/>
  <c r="M1922" i="1"/>
  <c r="L1922" i="1"/>
  <c r="J1922" i="1"/>
  <c r="I1922" i="1"/>
  <c r="K1922" i="1" s="1"/>
  <c r="N1921" i="1"/>
  <c r="M1921" i="1"/>
  <c r="L1921" i="1"/>
  <c r="K1921" i="1"/>
  <c r="O1921" i="1" s="1"/>
  <c r="J1921" i="1"/>
  <c r="I1921" i="1"/>
  <c r="N1920" i="1"/>
  <c r="M1920" i="1"/>
  <c r="L1920" i="1"/>
  <c r="J1920" i="1"/>
  <c r="I1920" i="1"/>
  <c r="K1920" i="1" s="1"/>
  <c r="O1920" i="1" s="1"/>
  <c r="N1919" i="1"/>
  <c r="M1919" i="1"/>
  <c r="L1919" i="1"/>
  <c r="J1919" i="1"/>
  <c r="I1919" i="1"/>
  <c r="K1919" i="1" s="1"/>
  <c r="O1919" i="1" s="1"/>
  <c r="O1918" i="1"/>
  <c r="N1918" i="1"/>
  <c r="M1918" i="1"/>
  <c r="L1918" i="1"/>
  <c r="J1918" i="1"/>
  <c r="I1918" i="1"/>
  <c r="K1918" i="1" s="1"/>
  <c r="N1917" i="1"/>
  <c r="M1917" i="1"/>
  <c r="L1917" i="1"/>
  <c r="J1917" i="1"/>
  <c r="I1917" i="1"/>
  <c r="K1917" i="1" s="1"/>
  <c r="O1917" i="1" s="1"/>
  <c r="O1916" i="1"/>
  <c r="N1916" i="1"/>
  <c r="M1916" i="1"/>
  <c r="L1916" i="1"/>
  <c r="J1916" i="1"/>
  <c r="I1916" i="1"/>
  <c r="K1916" i="1" s="1"/>
  <c r="N1915" i="1"/>
  <c r="M1915" i="1"/>
  <c r="L1915" i="1"/>
  <c r="J1915" i="1"/>
  <c r="I1915" i="1"/>
  <c r="K1915" i="1" s="1"/>
  <c r="O1915" i="1" s="1"/>
  <c r="N1914" i="1"/>
  <c r="M1914" i="1"/>
  <c r="L1914" i="1"/>
  <c r="K1914" i="1"/>
  <c r="O1914" i="1" s="1"/>
  <c r="J1914" i="1"/>
  <c r="I1914" i="1"/>
  <c r="N1913" i="1"/>
  <c r="M1913" i="1"/>
  <c r="L1913" i="1"/>
  <c r="K1913" i="1"/>
  <c r="J1913" i="1"/>
  <c r="I1913" i="1"/>
  <c r="N1912" i="1"/>
  <c r="M1912" i="1"/>
  <c r="L1912" i="1"/>
  <c r="K1912" i="1"/>
  <c r="O1912" i="1" s="1"/>
  <c r="J1912" i="1"/>
  <c r="I1912" i="1"/>
  <c r="O1911" i="1"/>
  <c r="N1911" i="1"/>
  <c r="M1911" i="1"/>
  <c r="L1911" i="1"/>
  <c r="J1911" i="1"/>
  <c r="I1911" i="1"/>
  <c r="K1911" i="1" s="1"/>
  <c r="O1910" i="1"/>
  <c r="N1910" i="1"/>
  <c r="M1910" i="1"/>
  <c r="L1910" i="1"/>
  <c r="J1910" i="1"/>
  <c r="I1910" i="1"/>
  <c r="K1910" i="1" s="1"/>
  <c r="N1909" i="1"/>
  <c r="M1909" i="1"/>
  <c r="L1909" i="1"/>
  <c r="J1909" i="1"/>
  <c r="I1909" i="1"/>
  <c r="K1909" i="1" s="1"/>
  <c r="O1909" i="1" s="1"/>
  <c r="N1908" i="1"/>
  <c r="M1908" i="1"/>
  <c r="O1908" i="1" s="1"/>
  <c r="L1908" i="1"/>
  <c r="K1908" i="1"/>
  <c r="J1908" i="1"/>
  <c r="I1908" i="1"/>
  <c r="N1907" i="1"/>
  <c r="M1907" i="1"/>
  <c r="L1907" i="1"/>
  <c r="K1907" i="1"/>
  <c r="J1907" i="1"/>
  <c r="I1907" i="1"/>
  <c r="N1906" i="1"/>
  <c r="M1906" i="1"/>
  <c r="L1906" i="1"/>
  <c r="J1906" i="1"/>
  <c r="I1906" i="1"/>
  <c r="K1906" i="1" s="1"/>
  <c r="O1906" i="1" s="1"/>
  <c r="N1905" i="1"/>
  <c r="M1905" i="1"/>
  <c r="L1905" i="1"/>
  <c r="K1905" i="1"/>
  <c r="O1905" i="1" s="1"/>
  <c r="J1905" i="1"/>
  <c r="I1905" i="1"/>
  <c r="N1904" i="1"/>
  <c r="M1904" i="1"/>
  <c r="L1904" i="1"/>
  <c r="K1904" i="1"/>
  <c r="O1904" i="1" s="1"/>
  <c r="J1904" i="1"/>
  <c r="I1904" i="1"/>
  <c r="O1903" i="1"/>
  <c r="N1903" i="1"/>
  <c r="M1903" i="1"/>
  <c r="L1903" i="1"/>
  <c r="K1903" i="1"/>
  <c r="J1903" i="1"/>
  <c r="I1903" i="1"/>
  <c r="O1902" i="1"/>
  <c r="N1902" i="1"/>
  <c r="M1902" i="1"/>
  <c r="L1902" i="1"/>
  <c r="J1902" i="1"/>
  <c r="I1902" i="1"/>
  <c r="K1902" i="1" s="1"/>
  <c r="O1901" i="1"/>
  <c r="N1901" i="1"/>
  <c r="M1901" i="1"/>
  <c r="L1901" i="1"/>
  <c r="K1901" i="1"/>
  <c r="J1901" i="1"/>
  <c r="I1901" i="1"/>
  <c r="N1900" i="1"/>
  <c r="M1900" i="1"/>
  <c r="L1900" i="1"/>
  <c r="J1900" i="1"/>
  <c r="I1900" i="1"/>
  <c r="K1900" i="1" s="1"/>
  <c r="N1899" i="1"/>
  <c r="M1899" i="1"/>
  <c r="L1899" i="1"/>
  <c r="J1899" i="1"/>
  <c r="I1899" i="1"/>
  <c r="K1899" i="1" s="1"/>
  <c r="O1899" i="1" s="1"/>
  <c r="N1898" i="1"/>
  <c r="M1898" i="1"/>
  <c r="O1898" i="1" s="1"/>
  <c r="L1898" i="1"/>
  <c r="K1898" i="1"/>
  <c r="J1898" i="1"/>
  <c r="I1898" i="1"/>
  <c r="N1897" i="1"/>
  <c r="M1897" i="1"/>
  <c r="L1897" i="1"/>
  <c r="J1897" i="1"/>
  <c r="I1897" i="1"/>
  <c r="K1897" i="1" s="1"/>
  <c r="O1897" i="1" s="1"/>
  <c r="N1896" i="1"/>
  <c r="M1896" i="1"/>
  <c r="L1896" i="1"/>
  <c r="K1896" i="1"/>
  <c r="O1896" i="1" s="1"/>
  <c r="J1896" i="1"/>
  <c r="I1896" i="1"/>
  <c r="N1895" i="1"/>
  <c r="M1895" i="1"/>
  <c r="L1895" i="1"/>
  <c r="J1895" i="1"/>
  <c r="I1895" i="1"/>
  <c r="K1895" i="1" s="1"/>
  <c r="O1895" i="1" s="1"/>
  <c r="N1894" i="1"/>
  <c r="M1894" i="1"/>
  <c r="L1894" i="1"/>
  <c r="J1894" i="1"/>
  <c r="I1894" i="1"/>
  <c r="K1894" i="1" s="1"/>
  <c r="O1894" i="1" s="1"/>
  <c r="O1893" i="1"/>
  <c r="N1893" i="1"/>
  <c r="M1893" i="1"/>
  <c r="L1893" i="1"/>
  <c r="J1893" i="1"/>
  <c r="I1893" i="1"/>
  <c r="K1893" i="1" s="1"/>
  <c r="N1892" i="1"/>
  <c r="M1892" i="1"/>
  <c r="O1892" i="1" s="1"/>
  <c r="L1892" i="1"/>
  <c r="J1892" i="1"/>
  <c r="I1892" i="1"/>
  <c r="K1892" i="1" s="1"/>
  <c r="N1891" i="1"/>
  <c r="M1891" i="1"/>
  <c r="L1891" i="1"/>
  <c r="K1891" i="1"/>
  <c r="J1891" i="1"/>
  <c r="I1891" i="1"/>
  <c r="N1890" i="1"/>
  <c r="M1890" i="1"/>
  <c r="L1890" i="1"/>
  <c r="J1890" i="1"/>
  <c r="I1890" i="1"/>
  <c r="K1890" i="1" s="1"/>
  <c r="O1890" i="1" s="1"/>
  <c r="N1889" i="1"/>
  <c r="M1889" i="1"/>
  <c r="L1889" i="1"/>
  <c r="J1889" i="1"/>
  <c r="I1889" i="1"/>
  <c r="K1889" i="1" s="1"/>
  <c r="O1889" i="1" s="1"/>
  <c r="N1888" i="1"/>
  <c r="M1888" i="1"/>
  <c r="L1888" i="1"/>
  <c r="J1888" i="1"/>
  <c r="I1888" i="1"/>
  <c r="K1888" i="1" s="1"/>
  <c r="O1888" i="1" s="1"/>
  <c r="N1887" i="1"/>
  <c r="M1887" i="1"/>
  <c r="L1887" i="1"/>
  <c r="K1887" i="1"/>
  <c r="J1887" i="1"/>
  <c r="I1887" i="1"/>
  <c r="O1886" i="1"/>
  <c r="N1886" i="1"/>
  <c r="M1886" i="1"/>
  <c r="L1886" i="1"/>
  <c r="J1886" i="1"/>
  <c r="I1886" i="1"/>
  <c r="K1886" i="1" s="1"/>
  <c r="N1885" i="1"/>
  <c r="M1885" i="1"/>
  <c r="L1885" i="1"/>
  <c r="K1885" i="1"/>
  <c r="O1885" i="1" s="1"/>
  <c r="J1885" i="1"/>
  <c r="I1885" i="1"/>
  <c r="O1884" i="1"/>
  <c r="N1884" i="1"/>
  <c r="M1884" i="1"/>
  <c r="L1884" i="1"/>
  <c r="J1884" i="1"/>
  <c r="I1884" i="1"/>
  <c r="K1884" i="1" s="1"/>
  <c r="N1883" i="1"/>
  <c r="M1883" i="1"/>
  <c r="L1883" i="1"/>
  <c r="J1883" i="1"/>
  <c r="I1883" i="1"/>
  <c r="K1883" i="1" s="1"/>
  <c r="O1883" i="1" s="1"/>
  <c r="N1882" i="1"/>
  <c r="M1882" i="1"/>
  <c r="L1882" i="1"/>
  <c r="K1882" i="1"/>
  <c r="O1882" i="1" s="1"/>
  <c r="J1882" i="1"/>
  <c r="I1882" i="1"/>
  <c r="N1881" i="1"/>
  <c r="M1881" i="1"/>
  <c r="L1881" i="1"/>
  <c r="K1881" i="1"/>
  <c r="O1881" i="1" s="1"/>
  <c r="J1881" i="1"/>
  <c r="I1881" i="1"/>
  <c r="N1880" i="1"/>
  <c r="M1880" i="1"/>
  <c r="L1880" i="1"/>
  <c r="J1880" i="1"/>
  <c r="I1880" i="1"/>
  <c r="K1880" i="1" s="1"/>
  <c r="O1880" i="1" s="1"/>
  <c r="O1879" i="1"/>
  <c r="N1879" i="1"/>
  <c r="M1879" i="1"/>
  <c r="L1879" i="1"/>
  <c r="J1879" i="1"/>
  <c r="I1879" i="1"/>
  <c r="K1879" i="1" s="1"/>
  <c r="N1878" i="1"/>
  <c r="M1878" i="1"/>
  <c r="L1878" i="1"/>
  <c r="J1878" i="1"/>
  <c r="I1878" i="1"/>
  <c r="K1878" i="1" s="1"/>
  <c r="O1878" i="1" s="1"/>
  <c r="N1877" i="1"/>
  <c r="M1877" i="1"/>
  <c r="L1877" i="1"/>
  <c r="J1877" i="1"/>
  <c r="I1877" i="1"/>
  <c r="K1877" i="1" s="1"/>
  <c r="O1877" i="1" s="1"/>
  <c r="N1876" i="1"/>
  <c r="M1876" i="1"/>
  <c r="O1876" i="1" s="1"/>
  <c r="L1876" i="1"/>
  <c r="K1876" i="1"/>
  <c r="J1876" i="1"/>
  <c r="I1876" i="1"/>
  <c r="N1875" i="1"/>
  <c r="M1875" i="1"/>
  <c r="L1875" i="1"/>
  <c r="K1875" i="1"/>
  <c r="O1875" i="1" s="1"/>
  <c r="J1875" i="1"/>
  <c r="I1875" i="1"/>
  <c r="N1874" i="1"/>
  <c r="M1874" i="1"/>
  <c r="L1874" i="1"/>
  <c r="J1874" i="1"/>
  <c r="I1874" i="1"/>
  <c r="K1874" i="1" s="1"/>
  <c r="O1874" i="1" s="1"/>
  <c r="N1873" i="1"/>
  <c r="M1873" i="1"/>
  <c r="L1873" i="1"/>
  <c r="J1873" i="1"/>
  <c r="I1873" i="1"/>
  <c r="K1873" i="1" s="1"/>
  <c r="O1873" i="1" s="1"/>
  <c r="N1872" i="1"/>
  <c r="M1872" i="1"/>
  <c r="L1872" i="1"/>
  <c r="J1872" i="1"/>
  <c r="I1872" i="1"/>
  <c r="K1872" i="1" s="1"/>
  <c r="O1872" i="1" s="1"/>
  <c r="N1871" i="1"/>
  <c r="M1871" i="1"/>
  <c r="L1871" i="1"/>
  <c r="K1871" i="1"/>
  <c r="J1871" i="1"/>
  <c r="I1871" i="1"/>
  <c r="N1870" i="1"/>
  <c r="M1870" i="1"/>
  <c r="L1870" i="1"/>
  <c r="J1870" i="1"/>
  <c r="I1870" i="1"/>
  <c r="K1870" i="1" s="1"/>
  <c r="O1870" i="1" s="1"/>
  <c r="N1869" i="1"/>
  <c r="M1869" i="1"/>
  <c r="L1869" i="1"/>
  <c r="K1869" i="1"/>
  <c r="J1869" i="1"/>
  <c r="I1869" i="1"/>
  <c r="N1868" i="1"/>
  <c r="M1868" i="1"/>
  <c r="L1868" i="1"/>
  <c r="J1868" i="1"/>
  <c r="I1868" i="1"/>
  <c r="K1868" i="1" s="1"/>
  <c r="O1868" i="1" s="1"/>
  <c r="N1867" i="1"/>
  <c r="M1867" i="1"/>
  <c r="L1867" i="1"/>
  <c r="K1867" i="1"/>
  <c r="J1867" i="1"/>
  <c r="I1867" i="1"/>
  <c r="N1866" i="1"/>
  <c r="M1866" i="1"/>
  <c r="O1866" i="1" s="1"/>
  <c r="L1866" i="1"/>
  <c r="K1866" i="1"/>
  <c r="J1866" i="1"/>
  <c r="I1866" i="1"/>
  <c r="N1865" i="1"/>
  <c r="M1865" i="1"/>
  <c r="L1865" i="1"/>
  <c r="K1865" i="1"/>
  <c r="O1865" i="1" s="1"/>
  <c r="J1865" i="1"/>
  <c r="I1865" i="1"/>
  <c r="N1864" i="1"/>
  <c r="M1864" i="1"/>
  <c r="L1864" i="1"/>
  <c r="J1864" i="1"/>
  <c r="I1864" i="1"/>
  <c r="K1864" i="1" s="1"/>
  <c r="O1864" i="1" s="1"/>
  <c r="N1863" i="1"/>
  <c r="M1863" i="1"/>
  <c r="L1863" i="1"/>
  <c r="J1863" i="1"/>
  <c r="I1863" i="1"/>
  <c r="K1863" i="1" s="1"/>
  <c r="O1863" i="1" s="1"/>
  <c r="O1862" i="1"/>
  <c r="N1862" i="1"/>
  <c r="M1862" i="1"/>
  <c r="L1862" i="1"/>
  <c r="K1862" i="1"/>
  <c r="J1862" i="1"/>
  <c r="I1862" i="1"/>
  <c r="O1861" i="1"/>
  <c r="N1861" i="1"/>
  <c r="M1861" i="1"/>
  <c r="L1861" i="1"/>
  <c r="K1861" i="1"/>
  <c r="J1861" i="1"/>
  <c r="I1861" i="1"/>
  <c r="N1860" i="1"/>
  <c r="M1860" i="1"/>
  <c r="L1860" i="1"/>
  <c r="K1860" i="1"/>
  <c r="O1860" i="1" s="1"/>
  <c r="J1860" i="1"/>
  <c r="I1860" i="1"/>
  <c r="N1859" i="1"/>
  <c r="M1859" i="1"/>
  <c r="L1859" i="1"/>
  <c r="K1859" i="1"/>
  <c r="O1859" i="1" s="1"/>
  <c r="J1859" i="1"/>
  <c r="I1859" i="1"/>
  <c r="N1858" i="1"/>
  <c r="M1858" i="1"/>
  <c r="L1858" i="1"/>
  <c r="J1858" i="1"/>
  <c r="I1858" i="1"/>
  <c r="K1858" i="1" s="1"/>
  <c r="O1858" i="1" s="1"/>
  <c r="N1857" i="1"/>
  <c r="M1857" i="1"/>
  <c r="L1857" i="1"/>
  <c r="J1857" i="1"/>
  <c r="I1857" i="1"/>
  <c r="K1857" i="1" s="1"/>
  <c r="O1857" i="1" s="1"/>
  <c r="N1856" i="1"/>
  <c r="M1856" i="1"/>
  <c r="L1856" i="1"/>
  <c r="J1856" i="1"/>
  <c r="I1856" i="1"/>
  <c r="K1856" i="1" s="1"/>
  <c r="O1856" i="1" s="1"/>
  <c r="N1855" i="1"/>
  <c r="M1855" i="1"/>
  <c r="L1855" i="1"/>
  <c r="K1855" i="1"/>
  <c r="J1855" i="1"/>
  <c r="I1855" i="1"/>
  <c r="O1854" i="1"/>
  <c r="N1854" i="1"/>
  <c r="M1854" i="1"/>
  <c r="L1854" i="1"/>
  <c r="J1854" i="1"/>
  <c r="I1854" i="1"/>
  <c r="K1854" i="1" s="1"/>
  <c r="N1853" i="1"/>
  <c r="M1853" i="1"/>
  <c r="L1853" i="1"/>
  <c r="J1853" i="1"/>
  <c r="I1853" i="1"/>
  <c r="K1853" i="1" s="1"/>
  <c r="O1853" i="1" s="1"/>
  <c r="N1852" i="1"/>
  <c r="M1852" i="1"/>
  <c r="O1852" i="1" s="1"/>
  <c r="L1852" i="1"/>
  <c r="J1852" i="1"/>
  <c r="I1852" i="1"/>
  <c r="K1852" i="1" s="1"/>
  <c r="N1851" i="1"/>
  <c r="M1851" i="1"/>
  <c r="L1851" i="1"/>
  <c r="J1851" i="1"/>
  <c r="I1851" i="1"/>
  <c r="K1851" i="1" s="1"/>
  <c r="O1851" i="1" s="1"/>
  <c r="O1850" i="1"/>
  <c r="N1850" i="1"/>
  <c r="M1850" i="1"/>
  <c r="L1850" i="1"/>
  <c r="K1850" i="1"/>
  <c r="J1850" i="1"/>
  <c r="I1850" i="1"/>
  <c r="N1849" i="1"/>
  <c r="M1849" i="1"/>
  <c r="L1849" i="1"/>
  <c r="K1849" i="1"/>
  <c r="O1849" i="1" s="1"/>
  <c r="J1849" i="1"/>
  <c r="I1849" i="1"/>
  <c r="N1848" i="1"/>
  <c r="M1848" i="1"/>
  <c r="L1848" i="1"/>
  <c r="K1848" i="1"/>
  <c r="J1848" i="1"/>
  <c r="I1848" i="1"/>
  <c r="N1847" i="1"/>
  <c r="M1847" i="1"/>
  <c r="L1847" i="1"/>
  <c r="J1847" i="1"/>
  <c r="I1847" i="1"/>
  <c r="K1847" i="1" s="1"/>
  <c r="O1847" i="1" s="1"/>
  <c r="N1846" i="1"/>
  <c r="M1846" i="1"/>
  <c r="L1846" i="1"/>
  <c r="J1846" i="1"/>
  <c r="I1846" i="1"/>
  <c r="K1846" i="1" s="1"/>
  <c r="O1846" i="1" s="1"/>
  <c r="O1845" i="1"/>
  <c r="N1845" i="1"/>
  <c r="M1845" i="1"/>
  <c r="L1845" i="1"/>
  <c r="K1845" i="1"/>
  <c r="J1845" i="1"/>
  <c r="I1845" i="1"/>
  <c r="O1844" i="1"/>
  <c r="N1844" i="1"/>
  <c r="M1844" i="1"/>
  <c r="L1844" i="1"/>
  <c r="J1844" i="1"/>
  <c r="I1844" i="1"/>
  <c r="K1844" i="1" s="1"/>
  <c r="N1843" i="1"/>
  <c r="M1843" i="1"/>
  <c r="L1843" i="1"/>
  <c r="K1843" i="1"/>
  <c r="O1843" i="1" s="1"/>
  <c r="J1843" i="1"/>
  <c r="I1843" i="1"/>
  <c r="N1842" i="1"/>
  <c r="M1842" i="1"/>
  <c r="L1842" i="1"/>
  <c r="K1842" i="1"/>
  <c r="O1842" i="1" s="1"/>
  <c r="J1842" i="1"/>
  <c r="I1842" i="1"/>
  <c r="N1841" i="1"/>
  <c r="M1841" i="1"/>
  <c r="L1841" i="1"/>
  <c r="J1841" i="1"/>
  <c r="I1841" i="1"/>
  <c r="K1841" i="1" s="1"/>
  <c r="O1841" i="1" s="1"/>
  <c r="N1840" i="1"/>
  <c r="M1840" i="1"/>
  <c r="L1840" i="1"/>
  <c r="J1840" i="1"/>
  <c r="I1840" i="1"/>
  <c r="K1840" i="1" s="1"/>
  <c r="O1840" i="1" s="1"/>
  <c r="N1839" i="1"/>
  <c r="M1839" i="1"/>
  <c r="L1839" i="1"/>
  <c r="J1839" i="1"/>
  <c r="I1839" i="1"/>
  <c r="K1839" i="1" s="1"/>
  <c r="O1839" i="1" s="1"/>
  <c r="O1838" i="1"/>
  <c r="N1838" i="1"/>
  <c r="M1838" i="1"/>
  <c r="L1838" i="1"/>
  <c r="J1838" i="1"/>
  <c r="I1838" i="1"/>
  <c r="K1838" i="1" s="1"/>
  <c r="N1837" i="1"/>
  <c r="M1837" i="1"/>
  <c r="L1837" i="1"/>
  <c r="K1837" i="1"/>
  <c r="J1837" i="1"/>
  <c r="I1837" i="1"/>
  <c r="N1836" i="1"/>
  <c r="M1836" i="1"/>
  <c r="L1836" i="1"/>
  <c r="J1836" i="1"/>
  <c r="I1836" i="1"/>
  <c r="K1836" i="1" s="1"/>
  <c r="O1836" i="1" s="1"/>
  <c r="N1835" i="1"/>
  <c r="M1835" i="1"/>
  <c r="L1835" i="1"/>
  <c r="K1835" i="1"/>
  <c r="J1835" i="1"/>
  <c r="I1835" i="1"/>
  <c r="O1834" i="1"/>
  <c r="N1834" i="1"/>
  <c r="M1834" i="1"/>
  <c r="L1834" i="1"/>
  <c r="K1834" i="1"/>
  <c r="J1834" i="1"/>
  <c r="I1834" i="1"/>
  <c r="N1833" i="1"/>
  <c r="M1833" i="1"/>
  <c r="L1833" i="1"/>
  <c r="K1833" i="1"/>
  <c r="O1833" i="1" s="1"/>
  <c r="J1833" i="1"/>
  <c r="I1833" i="1"/>
  <c r="O1832" i="1"/>
  <c r="N1832" i="1"/>
  <c r="M1832" i="1"/>
  <c r="L1832" i="1"/>
  <c r="K1832" i="1"/>
  <c r="J1832" i="1"/>
  <c r="I1832" i="1"/>
  <c r="N1831" i="1"/>
  <c r="M1831" i="1"/>
  <c r="L1831" i="1"/>
  <c r="J1831" i="1"/>
  <c r="I1831" i="1"/>
  <c r="K1831" i="1" s="1"/>
  <c r="O1831" i="1" s="1"/>
  <c r="N1830" i="1"/>
  <c r="M1830" i="1"/>
  <c r="O1830" i="1" s="1"/>
  <c r="L1830" i="1"/>
  <c r="K1830" i="1"/>
  <c r="J1830" i="1"/>
  <c r="I1830" i="1"/>
  <c r="O1829" i="1"/>
  <c r="N1829" i="1"/>
  <c r="M1829" i="1"/>
  <c r="L1829" i="1"/>
  <c r="K1829" i="1"/>
  <c r="J1829" i="1"/>
  <c r="I1829" i="1"/>
  <c r="N1828" i="1"/>
  <c r="O1828" i="1" s="1"/>
  <c r="M1828" i="1"/>
  <c r="L1828" i="1"/>
  <c r="K1828" i="1"/>
  <c r="J1828" i="1"/>
  <c r="I1828" i="1"/>
  <c r="O1827" i="1"/>
  <c r="N1827" i="1"/>
  <c r="M1827" i="1"/>
  <c r="L1827" i="1"/>
  <c r="K1827" i="1"/>
  <c r="J1827" i="1"/>
  <c r="I1827" i="1"/>
  <c r="N1826" i="1"/>
  <c r="M1826" i="1"/>
  <c r="L1826" i="1"/>
  <c r="K1826" i="1"/>
  <c r="O1826" i="1" s="1"/>
  <c r="J1826" i="1"/>
  <c r="I1826" i="1"/>
  <c r="O1825" i="1"/>
  <c r="N1825" i="1"/>
  <c r="M1825" i="1"/>
  <c r="L1825" i="1"/>
  <c r="K1825" i="1"/>
  <c r="J1825" i="1"/>
  <c r="I1825" i="1"/>
  <c r="N1824" i="1"/>
  <c r="M1824" i="1"/>
  <c r="L1824" i="1"/>
  <c r="J1824" i="1"/>
  <c r="I1824" i="1"/>
  <c r="K1824" i="1" s="1"/>
  <c r="O1824" i="1" s="1"/>
  <c r="O1823" i="1"/>
  <c r="N1823" i="1"/>
  <c r="M1823" i="1"/>
  <c r="L1823" i="1"/>
  <c r="K1823" i="1"/>
  <c r="J1823" i="1"/>
  <c r="I1823" i="1"/>
  <c r="N1822" i="1"/>
  <c r="M1822" i="1"/>
  <c r="L1822" i="1"/>
  <c r="J1822" i="1"/>
  <c r="I1822" i="1"/>
  <c r="K1822" i="1" s="1"/>
  <c r="O1822" i="1" s="1"/>
  <c r="N1821" i="1"/>
  <c r="M1821" i="1"/>
  <c r="L1821" i="1"/>
  <c r="K1821" i="1"/>
  <c r="O1821" i="1" s="1"/>
  <c r="J1821" i="1"/>
  <c r="I1821" i="1"/>
  <c r="O1820" i="1"/>
  <c r="N1820" i="1"/>
  <c r="M1820" i="1"/>
  <c r="L1820" i="1"/>
  <c r="K1820" i="1"/>
  <c r="J1820" i="1"/>
  <c r="I1820" i="1"/>
  <c r="N1819" i="1"/>
  <c r="M1819" i="1"/>
  <c r="L1819" i="1"/>
  <c r="J1819" i="1"/>
  <c r="I1819" i="1"/>
  <c r="K1819" i="1" s="1"/>
  <c r="N1818" i="1"/>
  <c r="O1818" i="1" s="1"/>
  <c r="M1818" i="1"/>
  <c r="L1818" i="1"/>
  <c r="K1818" i="1"/>
  <c r="J1818" i="1"/>
  <c r="I1818" i="1"/>
  <c r="N1817" i="1"/>
  <c r="M1817" i="1"/>
  <c r="L1817" i="1"/>
  <c r="K1817" i="1"/>
  <c r="O1817" i="1" s="1"/>
  <c r="J1817" i="1"/>
  <c r="I1817" i="1"/>
  <c r="N1816" i="1"/>
  <c r="M1816" i="1"/>
  <c r="L1816" i="1"/>
  <c r="K1816" i="1"/>
  <c r="O1816" i="1" s="1"/>
  <c r="J1816" i="1"/>
  <c r="I1816" i="1"/>
  <c r="O1815" i="1"/>
  <c r="N1815" i="1"/>
  <c r="M1815" i="1"/>
  <c r="L1815" i="1"/>
  <c r="J1815" i="1"/>
  <c r="I1815" i="1"/>
  <c r="K1815" i="1" s="1"/>
  <c r="N1814" i="1"/>
  <c r="M1814" i="1"/>
  <c r="O1814" i="1" s="1"/>
  <c r="L1814" i="1"/>
  <c r="J1814" i="1"/>
  <c r="I1814" i="1"/>
  <c r="K1814" i="1" s="1"/>
  <c r="O1813" i="1"/>
  <c r="N1813" i="1"/>
  <c r="M1813" i="1"/>
  <c r="L1813" i="1"/>
  <c r="K1813" i="1"/>
  <c r="J1813" i="1"/>
  <c r="I1813" i="1"/>
  <c r="N1812" i="1"/>
  <c r="M1812" i="1"/>
  <c r="L1812" i="1"/>
  <c r="K1812" i="1"/>
  <c r="O1812" i="1" s="1"/>
  <c r="J1812" i="1"/>
  <c r="I1812" i="1"/>
  <c r="N1811" i="1"/>
  <c r="M1811" i="1"/>
  <c r="L1811" i="1"/>
  <c r="K1811" i="1"/>
  <c r="J1811" i="1"/>
  <c r="I1811" i="1"/>
  <c r="N1810" i="1"/>
  <c r="M1810" i="1"/>
  <c r="L1810" i="1"/>
  <c r="J1810" i="1"/>
  <c r="I1810" i="1"/>
  <c r="K1810" i="1" s="1"/>
  <c r="O1810" i="1" s="1"/>
  <c r="N1809" i="1"/>
  <c r="M1809" i="1"/>
  <c r="L1809" i="1"/>
  <c r="J1809" i="1"/>
  <c r="I1809" i="1"/>
  <c r="K1809" i="1" s="1"/>
  <c r="O1809" i="1" s="1"/>
  <c r="O1808" i="1"/>
  <c r="N1808" i="1"/>
  <c r="M1808" i="1"/>
  <c r="L1808" i="1"/>
  <c r="J1808" i="1"/>
  <c r="I1808" i="1"/>
  <c r="K1808" i="1" s="1"/>
  <c r="N1807" i="1"/>
  <c r="M1807" i="1"/>
  <c r="L1807" i="1"/>
  <c r="J1807" i="1"/>
  <c r="I1807" i="1"/>
  <c r="K1807" i="1" s="1"/>
  <c r="N1806" i="1"/>
  <c r="M1806" i="1"/>
  <c r="L1806" i="1"/>
  <c r="K1806" i="1"/>
  <c r="O1806" i="1" s="1"/>
  <c r="J1806" i="1"/>
  <c r="I1806" i="1"/>
  <c r="N1805" i="1"/>
  <c r="M1805" i="1"/>
  <c r="L1805" i="1"/>
  <c r="J1805" i="1"/>
  <c r="I1805" i="1"/>
  <c r="K1805" i="1" s="1"/>
  <c r="O1805" i="1" s="1"/>
  <c r="O1804" i="1"/>
  <c r="N1804" i="1"/>
  <c r="M1804" i="1"/>
  <c r="L1804" i="1"/>
  <c r="J1804" i="1"/>
  <c r="I1804" i="1"/>
  <c r="K1804" i="1" s="1"/>
  <c r="N1803" i="1"/>
  <c r="M1803" i="1"/>
  <c r="L1803" i="1"/>
  <c r="J1803" i="1"/>
  <c r="I1803" i="1"/>
  <c r="K1803" i="1" s="1"/>
  <c r="O1803" i="1" s="1"/>
  <c r="N1802" i="1"/>
  <c r="M1802" i="1"/>
  <c r="L1802" i="1"/>
  <c r="J1802" i="1"/>
  <c r="I1802" i="1"/>
  <c r="K1802" i="1" s="1"/>
  <c r="O1802" i="1" s="1"/>
  <c r="N1801" i="1"/>
  <c r="M1801" i="1"/>
  <c r="L1801" i="1"/>
  <c r="K1801" i="1"/>
  <c r="J1801" i="1"/>
  <c r="I1801" i="1"/>
  <c r="N1800" i="1"/>
  <c r="M1800" i="1"/>
  <c r="L1800" i="1"/>
  <c r="J1800" i="1"/>
  <c r="I1800" i="1"/>
  <c r="K1800" i="1" s="1"/>
  <c r="O1800" i="1" s="1"/>
  <c r="N1799" i="1"/>
  <c r="M1799" i="1"/>
  <c r="L1799" i="1"/>
  <c r="J1799" i="1"/>
  <c r="I1799" i="1"/>
  <c r="K1799" i="1" s="1"/>
  <c r="O1799" i="1" s="1"/>
  <c r="N1798" i="1"/>
  <c r="M1798" i="1"/>
  <c r="L1798" i="1"/>
  <c r="J1798" i="1"/>
  <c r="I1798" i="1"/>
  <c r="K1798" i="1" s="1"/>
  <c r="N1797" i="1"/>
  <c r="M1797" i="1"/>
  <c r="O1797" i="1" s="1"/>
  <c r="L1797" i="1"/>
  <c r="K1797" i="1"/>
  <c r="J1797" i="1"/>
  <c r="I1797" i="1"/>
  <c r="O1796" i="1"/>
  <c r="N1796" i="1"/>
  <c r="M1796" i="1"/>
  <c r="L1796" i="1"/>
  <c r="J1796" i="1"/>
  <c r="I1796" i="1"/>
  <c r="K1796" i="1" s="1"/>
  <c r="N1795" i="1"/>
  <c r="M1795" i="1"/>
  <c r="L1795" i="1"/>
  <c r="O1795" i="1" s="1"/>
  <c r="K1795" i="1"/>
  <c r="J1795" i="1"/>
  <c r="I1795" i="1"/>
  <c r="N1794" i="1"/>
  <c r="M1794" i="1"/>
  <c r="L1794" i="1"/>
  <c r="K1794" i="1"/>
  <c r="J1794" i="1"/>
  <c r="I1794" i="1"/>
  <c r="O1793" i="1"/>
  <c r="N1793" i="1"/>
  <c r="M1793" i="1"/>
  <c r="L1793" i="1"/>
  <c r="J1793" i="1"/>
  <c r="I1793" i="1"/>
  <c r="K1793" i="1" s="1"/>
  <c r="N1792" i="1"/>
  <c r="M1792" i="1"/>
  <c r="L1792" i="1"/>
  <c r="K1792" i="1"/>
  <c r="O1792" i="1" s="1"/>
  <c r="J1792" i="1"/>
  <c r="I1792" i="1"/>
  <c r="N1791" i="1"/>
  <c r="M1791" i="1"/>
  <c r="L1791" i="1"/>
  <c r="K1791" i="1"/>
  <c r="O1791" i="1" s="1"/>
  <c r="J1791" i="1"/>
  <c r="I1791" i="1"/>
  <c r="N1790" i="1"/>
  <c r="M1790" i="1"/>
  <c r="L1790" i="1"/>
  <c r="J1790" i="1"/>
  <c r="I1790" i="1"/>
  <c r="K1790" i="1" s="1"/>
  <c r="N1789" i="1"/>
  <c r="M1789" i="1"/>
  <c r="L1789" i="1"/>
  <c r="J1789" i="1"/>
  <c r="I1789" i="1"/>
  <c r="K1789" i="1" s="1"/>
  <c r="O1789" i="1" s="1"/>
  <c r="N1788" i="1"/>
  <c r="M1788" i="1"/>
  <c r="L1788" i="1"/>
  <c r="J1788" i="1"/>
  <c r="I1788" i="1"/>
  <c r="K1788" i="1" s="1"/>
  <c r="O1788" i="1" s="1"/>
  <c r="N1787" i="1"/>
  <c r="M1787" i="1"/>
  <c r="L1787" i="1"/>
  <c r="K1787" i="1"/>
  <c r="J1787" i="1"/>
  <c r="I1787" i="1"/>
  <c r="O1786" i="1"/>
  <c r="N1786" i="1"/>
  <c r="M1786" i="1"/>
  <c r="L1786" i="1"/>
  <c r="J1786" i="1"/>
  <c r="I1786" i="1"/>
  <c r="K1786" i="1" s="1"/>
  <c r="N1785" i="1"/>
  <c r="M1785" i="1"/>
  <c r="L1785" i="1"/>
  <c r="K1785" i="1"/>
  <c r="J1785" i="1"/>
  <c r="I1785" i="1"/>
  <c r="N1784" i="1"/>
  <c r="M1784" i="1"/>
  <c r="L1784" i="1"/>
  <c r="J1784" i="1"/>
  <c r="I1784" i="1"/>
  <c r="K1784" i="1" s="1"/>
  <c r="O1784" i="1" s="1"/>
  <c r="O1783" i="1"/>
  <c r="N1783" i="1"/>
  <c r="M1783" i="1"/>
  <c r="L1783" i="1"/>
  <c r="J1783" i="1"/>
  <c r="I1783" i="1"/>
  <c r="K1783" i="1" s="1"/>
  <c r="N1782" i="1"/>
  <c r="M1782" i="1"/>
  <c r="L1782" i="1"/>
  <c r="J1782" i="1"/>
  <c r="I1782" i="1"/>
  <c r="K1782" i="1" s="1"/>
  <c r="N1781" i="1"/>
  <c r="M1781" i="1"/>
  <c r="L1781" i="1"/>
  <c r="K1781" i="1"/>
  <c r="J1781" i="1"/>
  <c r="I1781" i="1"/>
  <c r="N1780" i="1"/>
  <c r="M1780" i="1"/>
  <c r="L1780" i="1"/>
  <c r="K1780" i="1"/>
  <c r="J1780" i="1"/>
  <c r="I1780" i="1"/>
  <c r="N1779" i="1"/>
  <c r="M1779" i="1"/>
  <c r="L1779" i="1"/>
  <c r="K1779" i="1"/>
  <c r="O1779" i="1" s="1"/>
  <c r="J1779" i="1"/>
  <c r="I1779" i="1"/>
  <c r="N1778" i="1"/>
  <c r="M1778" i="1"/>
  <c r="L1778" i="1"/>
  <c r="J1778" i="1"/>
  <c r="I1778" i="1"/>
  <c r="K1778" i="1" s="1"/>
  <c r="O1778" i="1" s="1"/>
  <c r="N1777" i="1"/>
  <c r="M1777" i="1"/>
  <c r="L1777" i="1"/>
  <c r="J1777" i="1"/>
  <c r="I1777" i="1"/>
  <c r="K1777" i="1" s="1"/>
  <c r="O1777" i="1" s="1"/>
  <c r="O1776" i="1"/>
  <c r="N1776" i="1"/>
  <c r="M1776" i="1"/>
  <c r="L1776" i="1"/>
  <c r="K1776" i="1"/>
  <c r="J1776" i="1"/>
  <c r="I1776" i="1"/>
  <c r="N1775" i="1"/>
  <c r="M1775" i="1"/>
  <c r="L1775" i="1"/>
  <c r="J1775" i="1"/>
  <c r="I1775" i="1"/>
  <c r="K1775" i="1" s="1"/>
  <c r="O1775" i="1" s="1"/>
  <c r="N1774" i="1"/>
  <c r="M1774" i="1"/>
  <c r="L1774" i="1"/>
  <c r="K1774" i="1"/>
  <c r="O1774" i="1" s="1"/>
  <c r="J1774" i="1"/>
  <c r="I1774" i="1"/>
  <c r="O1773" i="1"/>
  <c r="N1773" i="1"/>
  <c r="M1773" i="1"/>
  <c r="L1773" i="1"/>
  <c r="K1773" i="1"/>
  <c r="J1773" i="1"/>
  <c r="I1773" i="1"/>
  <c r="N1772" i="1"/>
  <c r="M1772" i="1"/>
  <c r="L1772" i="1"/>
  <c r="J1772" i="1"/>
  <c r="I1772" i="1"/>
  <c r="K1772" i="1" s="1"/>
  <c r="O1772" i="1" s="1"/>
  <c r="N1771" i="1"/>
  <c r="M1771" i="1"/>
  <c r="L1771" i="1"/>
  <c r="K1771" i="1"/>
  <c r="J1771" i="1"/>
  <c r="I1771" i="1"/>
  <c r="N1770" i="1"/>
  <c r="M1770" i="1"/>
  <c r="L1770" i="1"/>
  <c r="J1770" i="1"/>
  <c r="I1770" i="1"/>
  <c r="K1770" i="1" s="1"/>
  <c r="O1770" i="1" s="1"/>
  <c r="N1769" i="1"/>
  <c r="M1769" i="1"/>
  <c r="L1769" i="1"/>
  <c r="K1769" i="1"/>
  <c r="O1769" i="1" s="1"/>
  <c r="J1769" i="1"/>
  <c r="I1769" i="1"/>
  <c r="N1768" i="1"/>
  <c r="O1768" i="1" s="1"/>
  <c r="M1768" i="1"/>
  <c r="L1768" i="1"/>
  <c r="J1768" i="1"/>
  <c r="I1768" i="1"/>
  <c r="K1768" i="1" s="1"/>
  <c r="N1767" i="1"/>
  <c r="M1767" i="1"/>
  <c r="L1767" i="1"/>
  <c r="J1767" i="1"/>
  <c r="I1767" i="1"/>
  <c r="K1767" i="1" s="1"/>
  <c r="N1766" i="1"/>
  <c r="M1766" i="1"/>
  <c r="L1766" i="1"/>
  <c r="K1766" i="1"/>
  <c r="J1766" i="1"/>
  <c r="I1766" i="1"/>
  <c r="N1765" i="1"/>
  <c r="M1765" i="1"/>
  <c r="L1765" i="1"/>
  <c r="K1765" i="1"/>
  <c r="J1765" i="1"/>
  <c r="I1765" i="1"/>
  <c r="N1764" i="1"/>
  <c r="M1764" i="1"/>
  <c r="L1764" i="1"/>
  <c r="J1764" i="1"/>
  <c r="I1764" i="1"/>
  <c r="K1764" i="1" s="1"/>
  <c r="O1764" i="1" s="1"/>
  <c r="O1763" i="1"/>
  <c r="N1763" i="1"/>
  <c r="M1763" i="1"/>
  <c r="L1763" i="1"/>
  <c r="K1763" i="1"/>
  <c r="J1763" i="1"/>
  <c r="I1763" i="1"/>
  <c r="N1762" i="1"/>
  <c r="M1762" i="1"/>
  <c r="O1762" i="1" s="1"/>
  <c r="L1762" i="1"/>
  <c r="J1762" i="1"/>
  <c r="I1762" i="1"/>
  <c r="K1762" i="1" s="1"/>
  <c r="N1761" i="1"/>
  <c r="O1761" i="1" s="1"/>
  <c r="M1761" i="1"/>
  <c r="L1761" i="1"/>
  <c r="J1761" i="1"/>
  <c r="I1761" i="1"/>
  <c r="K1761" i="1" s="1"/>
  <c r="N1760" i="1"/>
  <c r="M1760" i="1"/>
  <c r="L1760" i="1"/>
  <c r="J1760" i="1"/>
  <c r="I1760" i="1"/>
  <c r="K1760" i="1" s="1"/>
  <c r="O1760" i="1" s="1"/>
  <c r="O1759" i="1"/>
  <c r="N1759" i="1"/>
  <c r="M1759" i="1"/>
  <c r="L1759" i="1"/>
  <c r="K1759" i="1"/>
  <c r="J1759" i="1"/>
  <c r="I1759" i="1"/>
  <c r="N1758" i="1"/>
  <c r="M1758" i="1"/>
  <c r="L1758" i="1"/>
  <c r="K1758" i="1"/>
  <c r="O1758" i="1" s="1"/>
  <c r="J1758" i="1"/>
  <c r="I1758" i="1"/>
  <c r="N1757" i="1"/>
  <c r="M1757" i="1"/>
  <c r="O1757" i="1" s="1"/>
  <c r="L1757" i="1"/>
  <c r="J1757" i="1"/>
  <c r="I1757" i="1"/>
  <c r="K1757" i="1" s="1"/>
  <c r="N1756" i="1"/>
  <c r="M1756" i="1"/>
  <c r="L1756" i="1"/>
  <c r="J1756" i="1"/>
  <c r="I1756" i="1"/>
  <c r="K1756" i="1" s="1"/>
  <c r="O1756" i="1" s="1"/>
  <c r="N1755" i="1"/>
  <c r="M1755" i="1"/>
  <c r="L1755" i="1"/>
  <c r="J1755" i="1"/>
  <c r="I1755" i="1"/>
  <c r="K1755" i="1" s="1"/>
  <c r="O1755" i="1" s="1"/>
  <c r="N1754" i="1"/>
  <c r="M1754" i="1"/>
  <c r="O1754" i="1" s="1"/>
  <c r="L1754" i="1"/>
  <c r="J1754" i="1"/>
  <c r="I1754" i="1"/>
  <c r="K1754" i="1" s="1"/>
  <c r="N1753" i="1"/>
  <c r="M1753" i="1"/>
  <c r="L1753" i="1"/>
  <c r="K1753" i="1"/>
  <c r="J1753" i="1"/>
  <c r="I1753" i="1"/>
  <c r="N1752" i="1"/>
  <c r="M1752" i="1"/>
  <c r="L1752" i="1"/>
  <c r="K1752" i="1"/>
  <c r="J1752" i="1"/>
  <c r="I1752" i="1"/>
  <c r="N1751" i="1"/>
  <c r="M1751" i="1"/>
  <c r="L1751" i="1"/>
  <c r="K1751" i="1"/>
  <c r="J1751" i="1"/>
  <c r="I1751" i="1"/>
  <c r="N1750" i="1"/>
  <c r="M1750" i="1"/>
  <c r="L1750" i="1"/>
  <c r="J1750" i="1"/>
  <c r="I1750" i="1"/>
  <c r="K1750" i="1" s="1"/>
  <c r="O1750" i="1" s="1"/>
  <c r="N1749" i="1"/>
  <c r="M1749" i="1"/>
  <c r="L1749" i="1"/>
  <c r="J1749" i="1"/>
  <c r="I1749" i="1"/>
  <c r="K1749" i="1" s="1"/>
  <c r="O1749" i="1" s="1"/>
  <c r="N1748" i="1"/>
  <c r="M1748" i="1"/>
  <c r="L1748" i="1"/>
  <c r="K1748" i="1"/>
  <c r="J1748" i="1"/>
  <c r="I1748" i="1"/>
  <c r="N1747" i="1"/>
  <c r="M1747" i="1"/>
  <c r="L1747" i="1"/>
  <c r="J1747" i="1"/>
  <c r="I1747" i="1"/>
  <c r="K1747" i="1" s="1"/>
  <c r="O1747" i="1" s="1"/>
  <c r="N1746" i="1"/>
  <c r="M1746" i="1"/>
  <c r="L1746" i="1"/>
  <c r="J1746" i="1"/>
  <c r="I1746" i="1"/>
  <c r="K1746" i="1" s="1"/>
  <c r="O1746" i="1" s="1"/>
  <c r="O1745" i="1"/>
  <c r="N1745" i="1"/>
  <c r="M1745" i="1"/>
  <c r="L1745" i="1"/>
  <c r="K1745" i="1"/>
  <c r="J1745" i="1"/>
  <c r="I1745" i="1"/>
  <c r="N1744" i="1"/>
  <c r="M1744" i="1"/>
  <c r="L1744" i="1"/>
  <c r="K1744" i="1"/>
  <c r="O1744" i="1" s="1"/>
  <c r="J1744" i="1"/>
  <c r="I1744" i="1"/>
  <c r="N1743" i="1"/>
  <c r="M1743" i="1"/>
  <c r="O1743" i="1" s="1"/>
  <c r="L1743" i="1"/>
  <c r="K1743" i="1"/>
  <c r="J1743" i="1"/>
  <c r="I1743" i="1"/>
  <c r="N1742" i="1"/>
  <c r="M1742" i="1"/>
  <c r="L1742" i="1"/>
  <c r="J1742" i="1"/>
  <c r="I1742" i="1"/>
  <c r="K1742" i="1" s="1"/>
  <c r="O1742" i="1" s="1"/>
  <c r="N1741" i="1"/>
  <c r="M1741" i="1"/>
  <c r="L1741" i="1"/>
  <c r="J1741" i="1"/>
  <c r="I1741" i="1"/>
  <c r="K1741" i="1" s="1"/>
  <c r="O1741" i="1" s="1"/>
  <c r="N1740" i="1"/>
  <c r="M1740" i="1"/>
  <c r="L1740" i="1"/>
  <c r="J1740" i="1"/>
  <c r="I1740" i="1"/>
  <c r="K1740" i="1" s="1"/>
  <c r="O1740" i="1" s="1"/>
  <c r="N1739" i="1"/>
  <c r="M1739" i="1"/>
  <c r="L1739" i="1"/>
  <c r="K1739" i="1"/>
  <c r="O1739" i="1" s="1"/>
  <c r="J1739" i="1"/>
  <c r="I1739" i="1"/>
  <c r="O1738" i="1"/>
  <c r="N1738" i="1"/>
  <c r="M1738" i="1"/>
  <c r="L1738" i="1"/>
  <c r="J1738" i="1"/>
  <c r="I1738" i="1"/>
  <c r="K1738" i="1" s="1"/>
  <c r="N1737" i="1"/>
  <c r="M1737" i="1"/>
  <c r="L1737" i="1"/>
  <c r="J1737" i="1"/>
  <c r="I1737" i="1"/>
  <c r="K1737" i="1" s="1"/>
  <c r="O1737" i="1" s="1"/>
  <c r="N1736" i="1"/>
  <c r="M1736" i="1"/>
  <c r="O1736" i="1" s="1"/>
  <c r="L1736" i="1"/>
  <c r="K1736" i="1"/>
  <c r="J1736" i="1"/>
  <c r="I1736" i="1"/>
  <c r="N1735" i="1"/>
  <c r="M1735" i="1"/>
  <c r="L1735" i="1"/>
  <c r="J1735" i="1"/>
  <c r="I1735" i="1"/>
  <c r="K1735" i="1" s="1"/>
  <c r="N1734" i="1"/>
  <c r="M1734" i="1"/>
  <c r="L1734" i="1"/>
  <c r="J1734" i="1"/>
  <c r="I1734" i="1"/>
  <c r="K1734" i="1" s="1"/>
  <c r="O1734" i="1" s="1"/>
  <c r="N1733" i="1"/>
  <c r="M1733" i="1"/>
  <c r="L1733" i="1"/>
  <c r="J1733" i="1"/>
  <c r="I1733" i="1"/>
  <c r="K1733" i="1" s="1"/>
  <c r="O1733" i="1" s="1"/>
  <c r="N1732" i="1"/>
  <c r="M1732" i="1"/>
  <c r="L1732" i="1"/>
  <c r="J1732" i="1"/>
  <c r="I1732" i="1"/>
  <c r="K1732" i="1" s="1"/>
  <c r="O1732" i="1" s="1"/>
  <c r="O1731" i="1"/>
  <c r="N1731" i="1"/>
  <c r="M1731" i="1"/>
  <c r="L1731" i="1"/>
  <c r="J1731" i="1"/>
  <c r="I1731" i="1"/>
  <c r="K1731" i="1" s="1"/>
  <c r="N1730" i="1"/>
  <c r="M1730" i="1"/>
  <c r="L1730" i="1"/>
  <c r="J1730" i="1"/>
  <c r="I1730" i="1"/>
  <c r="K1730" i="1" s="1"/>
  <c r="O1730" i="1" s="1"/>
  <c r="O1729" i="1"/>
  <c r="N1729" i="1"/>
  <c r="M1729" i="1"/>
  <c r="L1729" i="1"/>
  <c r="K1729" i="1"/>
  <c r="J1729" i="1"/>
  <c r="I1729" i="1"/>
  <c r="O1728" i="1"/>
  <c r="N1728" i="1"/>
  <c r="M1728" i="1"/>
  <c r="L1728" i="1"/>
  <c r="J1728" i="1"/>
  <c r="I1728" i="1"/>
  <c r="K1728" i="1" s="1"/>
  <c r="O1727" i="1"/>
  <c r="N1727" i="1"/>
  <c r="M1727" i="1"/>
  <c r="L1727" i="1"/>
  <c r="K1727" i="1"/>
  <c r="J1727" i="1"/>
  <c r="I1727" i="1"/>
  <c r="N1726" i="1"/>
  <c r="M1726" i="1"/>
  <c r="L1726" i="1"/>
  <c r="K1726" i="1"/>
  <c r="O1726" i="1" s="1"/>
  <c r="J1726" i="1"/>
  <c r="I1726" i="1"/>
  <c r="N1725" i="1"/>
  <c r="M1725" i="1"/>
  <c r="L1725" i="1"/>
  <c r="K1725" i="1"/>
  <c r="O1725" i="1" s="1"/>
  <c r="J1725" i="1"/>
  <c r="I1725" i="1"/>
  <c r="N1724" i="1"/>
  <c r="M1724" i="1"/>
  <c r="L1724" i="1"/>
  <c r="J1724" i="1"/>
  <c r="I1724" i="1"/>
  <c r="K1724" i="1" s="1"/>
  <c r="O1724" i="1" s="1"/>
  <c r="N1723" i="1"/>
  <c r="M1723" i="1"/>
  <c r="L1723" i="1"/>
  <c r="J1723" i="1"/>
  <c r="I1723" i="1"/>
  <c r="K1723" i="1" s="1"/>
  <c r="O1723" i="1" s="1"/>
  <c r="O1722" i="1"/>
  <c r="N1722" i="1"/>
  <c r="M1722" i="1"/>
  <c r="L1722" i="1"/>
  <c r="J1722" i="1"/>
  <c r="I1722" i="1"/>
  <c r="K1722" i="1" s="1"/>
  <c r="N1721" i="1"/>
  <c r="M1721" i="1"/>
  <c r="L1721" i="1"/>
  <c r="K1721" i="1"/>
  <c r="J1721" i="1"/>
  <c r="I1721" i="1"/>
  <c r="N1720" i="1"/>
  <c r="M1720" i="1"/>
  <c r="L1720" i="1"/>
  <c r="K1720" i="1"/>
  <c r="O1720" i="1" s="1"/>
  <c r="J1720" i="1"/>
  <c r="I1720" i="1"/>
  <c r="N1719" i="1"/>
  <c r="M1719" i="1"/>
  <c r="L1719" i="1"/>
  <c r="J1719" i="1"/>
  <c r="I1719" i="1"/>
  <c r="K1719" i="1" s="1"/>
  <c r="O1719" i="1" s="1"/>
  <c r="N1718" i="1"/>
  <c r="M1718" i="1"/>
  <c r="L1718" i="1"/>
  <c r="J1718" i="1"/>
  <c r="I1718" i="1"/>
  <c r="K1718" i="1" s="1"/>
  <c r="N1717" i="1"/>
  <c r="M1717" i="1"/>
  <c r="L1717" i="1"/>
  <c r="J1717" i="1"/>
  <c r="I1717" i="1"/>
  <c r="K1717" i="1" s="1"/>
  <c r="O1717" i="1" s="1"/>
  <c r="N1716" i="1"/>
  <c r="M1716" i="1"/>
  <c r="L1716" i="1"/>
  <c r="O1716" i="1" s="1"/>
  <c r="K1716" i="1"/>
  <c r="J1716" i="1"/>
  <c r="I1716" i="1"/>
  <c r="N1715" i="1"/>
  <c r="M1715" i="1"/>
  <c r="L1715" i="1"/>
  <c r="J1715" i="1"/>
  <c r="I1715" i="1"/>
  <c r="K1715" i="1" s="1"/>
  <c r="O1715" i="1" s="1"/>
  <c r="N1714" i="1"/>
  <c r="M1714" i="1"/>
  <c r="L1714" i="1"/>
  <c r="J1714" i="1"/>
  <c r="I1714" i="1"/>
  <c r="K1714" i="1" s="1"/>
  <c r="O1714" i="1" s="1"/>
  <c r="O1713" i="1"/>
  <c r="N1713" i="1"/>
  <c r="M1713" i="1"/>
  <c r="L1713" i="1"/>
  <c r="K1713" i="1"/>
  <c r="J1713" i="1"/>
  <c r="I1713" i="1"/>
  <c r="N1712" i="1"/>
  <c r="M1712" i="1"/>
  <c r="L1712" i="1"/>
  <c r="J1712" i="1"/>
  <c r="I1712" i="1"/>
  <c r="K1712" i="1" s="1"/>
  <c r="O1712" i="1" s="1"/>
  <c r="O1711" i="1"/>
  <c r="N1711" i="1"/>
  <c r="M1711" i="1"/>
  <c r="L1711" i="1"/>
  <c r="K1711" i="1"/>
  <c r="J1711" i="1"/>
  <c r="I1711" i="1"/>
  <c r="N1710" i="1"/>
  <c r="M1710" i="1"/>
  <c r="L1710" i="1"/>
  <c r="J1710" i="1"/>
  <c r="I1710" i="1"/>
  <c r="K1710" i="1" s="1"/>
  <c r="O1710" i="1" s="1"/>
  <c r="N1709" i="1"/>
  <c r="M1709" i="1"/>
  <c r="L1709" i="1"/>
  <c r="K1709" i="1"/>
  <c r="O1709" i="1" s="1"/>
  <c r="J1709" i="1"/>
  <c r="I1709" i="1"/>
  <c r="N1708" i="1"/>
  <c r="M1708" i="1"/>
  <c r="L1708" i="1"/>
  <c r="K1708" i="1"/>
  <c r="O1708" i="1" s="1"/>
  <c r="J1708" i="1"/>
  <c r="I1708" i="1"/>
  <c r="N1707" i="1"/>
  <c r="M1707" i="1"/>
  <c r="O1707" i="1" s="1"/>
  <c r="L1707" i="1"/>
  <c r="K1707" i="1"/>
  <c r="J1707" i="1"/>
  <c r="I1707" i="1"/>
  <c r="N1706" i="1"/>
  <c r="M1706" i="1"/>
  <c r="L1706" i="1"/>
  <c r="J1706" i="1"/>
  <c r="I1706" i="1"/>
  <c r="K1706" i="1" s="1"/>
  <c r="O1706" i="1" s="1"/>
  <c r="N1705" i="1"/>
  <c r="M1705" i="1"/>
  <c r="L1705" i="1"/>
  <c r="J1705" i="1"/>
  <c r="I1705" i="1"/>
  <c r="K1705" i="1" s="1"/>
  <c r="O1704" i="1"/>
  <c r="N1704" i="1"/>
  <c r="M1704" i="1"/>
  <c r="L1704" i="1"/>
  <c r="K1704" i="1"/>
  <c r="J1704" i="1"/>
  <c r="I1704" i="1"/>
  <c r="N1703" i="1"/>
  <c r="M1703" i="1"/>
  <c r="L1703" i="1"/>
  <c r="K1703" i="1"/>
  <c r="O1703" i="1" s="1"/>
  <c r="J1703" i="1"/>
  <c r="I1703" i="1"/>
  <c r="N1702" i="1"/>
  <c r="M1702" i="1"/>
  <c r="L1702" i="1"/>
  <c r="J1702" i="1"/>
  <c r="I1702" i="1"/>
  <c r="K1702" i="1" s="1"/>
  <c r="O1702" i="1" s="1"/>
  <c r="N1701" i="1"/>
  <c r="M1701" i="1"/>
  <c r="L1701" i="1"/>
  <c r="J1701" i="1"/>
  <c r="I1701" i="1"/>
  <c r="K1701" i="1" s="1"/>
  <c r="O1701" i="1" s="1"/>
  <c r="N1700" i="1"/>
  <c r="M1700" i="1"/>
  <c r="L1700" i="1"/>
  <c r="J1700" i="1"/>
  <c r="I1700" i="1"/>
  <c r="K1700" i="1" s="1"/>
  <c r="O1700" i="1" s="1"/>
  <c r="O1699" i="1"/>
  <c r="N1699" i="1"/>
  <c r="M1699" i="1"/>
  <c r="L1699" i="1"/>
  <c r="J1699" i="1"/>
  <c r="I1699" i="1"/>
  <c r="K1699" i="1" s="1"/>
  <c r="N1698" i="1"/>
  <c r="M1698" i="1"/>
  <c r="L1698" i="1"/>
  <c r="J1698" i="1"/>
  <c r="I1698" i="1"/>
  <c r="K1698" i="1" s="1"/>
  <c r="O1698" i="1" s="1"/>
  <c r="N1697" i="1"/>
  <c r="M1697" i="1"/>
  <c r="L1697" i="1"/>
  <c r="K1697" i="1"/>
  <c r="J1697" i="1"/>
  <c r="I1697" i="1"/>
  <c r="N1696" i="1"/>
  <c r="M1696" i="1"/>
  <c r="L1696" i="1"/>
  <c r="J1696" i="1"/>
  <c r="I1696" i="1"/>
  <c r="K1696" i="1" s="1"/>
  <c r="O1696" i="1" s="1"/>
  <c r="N1695" i="1"/>
  <c r="M1695" i="1"/>
  <c r="O1695" i="1" s="1"/>
  <c r="L1695" i="1"/>
  <c r="K1695" i="1"/>
  <c r="J1695" i="1"/>
  <c r="I1695" i="1"/>
  <c r="N1694" i="1"/>
  <c r="M1694" i="1"/>
  <c r="L1694" i="1"/>
  <c r="J1694" i="1"/>
  <c r="I1694" i="1"/>
  <c r="K1694" i="1" s="1"/>
  <c r="N1693" i="1"/>
  <c r="M1693" i="1"/>
  <c r="L1693" i="1"/>
  <c r="K1693" i="1"/>
  <c r="O1693" i="1" s="1"/>
  <c r="J1693" i="1"/>
  <c r="I1693" i="1"/>
  <c r="N1692" i="1"/>
  <c r="M1692" i="1"/>
  <c r="L1692" i="1"/>
  <c r="K1692" i="1"/>
  <c r="O1692" i="1" s="1"/>
  <c r="J1692" i="1"/>
  <c r="I1692" i="1"/>
  <c r="N1691" i="1"/>
  <c r="M1691" i="1"/>
  <c r="L1691" i="1"/>
  <c r="J1691" i="1"/>
  <c r="I1691" i="1"/>
  <c r="K1691" i="1" s="1"/>
  <c r="O1691" i="1" s="1"/>
  <c r="O1690" i="1"/>
  <c r="N1690" i="1"/>
  <c r="M1690" i="1"/>
  <c r="L1690" i="1"/>
  <c r="J1690" i="1"/>
  <c r="I1690" i="1"/>
  <c r="K1690" i="1" s="1"/>
  <c r="N1689" i="1"/>
  <c r="M1689" i="1"/>
  <c r="L1689" i="1"/>
  <c r="J1689" i="1"/>
  <c r="I1689" i="1"/>
  <c r="K1689" i="1" s="1"/>
  <c r="N1688" i="1"/>
  <c r="M1688" i="1"/>
  <c r="L1688" i="1"/>
  <c r="K1688" i="1"/>
  <c r="O1688" i="1" s="1"/>
  <c r="J1688" i="1"/>
  <c r="I1688" i="1"/>
  <c r="N1687" i="1"/>
  <c r="M1687" i="1"/>
  <c r="L1687" i="1"/>
  <c r="K1687" i="1"/>
  <c r="J1687" i="1"/>
  <c r="I1687" i="1"/>
  <c r="N1686" i="1"/>
  <c r="M1686" i="1"/>
  <c r="L1686" i="1"/>
  <c r="K1686" i="1"/>
  <c r="O1686" i="1" s="1"/>
  <c r="J1686" i="1"/>
  <c r="I1686" i="1"/>
  <c r="N1685" i="1"/>
  <c r="M1685" i="1"/>
  <c r="L1685" i="1"/>
  <c r="J1685" i="1"/>
  <c r="I1685" i="1"/>
  <c r="K1685" i="1" s="1"/>
  <c r="O1685" i="1" s="1"/>
  <c r="N1684" i="1"/>
  <c r="M1684" i="1"/>
  <c r="L1684" i="1"/>
  <c r="J1684" i="1"/>
  <c r="I1684" i="1"/>
  <c r="K1684" i="1" s="1"/>
  <c r="O1684" i="1" s="1"/>
  <c r="O1683" i="1"/>
  <c r="N1683" i="1"/>
  <c r="M1683" i="1"/>
  <c r="L1683" i="1"/>
  <c r="J1683" i="1"/>
  <c r="I1683" i="1"/>
  <c r="K1683" i="1" s="1"/>
  <c r="N1682" i="1"/>
  <c r="M1682" i="1"/>
  <c r="L1682" i="1"/>
  <c r="K1682" i="1"/>
  <c r="O1682" i="1" s="1"/>
  <c r="J1682" i="1"/>
  <c r="I1682" i="1"/>
  <c r="N1681" i="1"/>
  <c r="M1681" i="1"/>
  <c r="L1681" i="1"/>
  <c r="K1681" i="1"/>
  <c r="J1681" i="1"/>
  <c r="I1681" i="1"/>
  <c r="N1680" i="1"/>
  <c r="M1680" i="1"/>
  <c r="L1680" i="1"/>
  <c r="J1680" i="1"/>
  <c r="I1680" i="1"/>
  <c r="K1680" i="1" s="1"/>
  <c r="O1680" i="1" s="1"/>
  <c r="N1679" i="1"/>
  <c r="M1679" i="1"/>
  <c r="L1679" i="1"/>
  <c r="O1679" i="1" s="1"/>
  <c r="K1679" i="1"/>
  <c r="J1679" i="1"/>
  <c r="I1679" i="1"/>
  <c r="N1678" i="1"/>
  <c r="M1678" i="1"/>
  <c r="L1678" i="1"/>
  <c r="J1678" i="1"/>
  <c r="I1678" i="1"/>
  <c r="K1678" i="1" s="1"/>
  <c r="O1678" i="1" s="1"/>
  <c r="N1677" i="1"/>
  <c r="M1677" i="1"/>
  <c r="L1677" i="1"/>
  <c r="J1677" i="1"/>
  <c r="I1677" i="1"/>
  <c r="K1677" i="1" s="1"/>
  <c r="O1677" i="1" s="1"/>
  <c r="N1676" i="1"/>
  <c r="M1676" i="1"/>
  <c r="L1676" i="1"/>
  <c r="K1676" i="1"/>
  <c r="O1676" i="1" s="1"/>
  <c r="J1676" i="1"/>
  <c r="I1676" i="1"/>
  <c r="N1675" i="1"/>
  <c r="M1675" i="1"/>
  <c r="L1675" i="1"/>
  <c r="K1675" i="1"/>
  <c r="O1675" i="1" s="1"/>
  <c r="J1675" i="1"/>
  <c r="I1675" i="1"/>
  <c r="N1674" i="1"/>
  <c r="M1674" i="1"/>
  <c r="L1674" i="1"/>
  <c r="J1674" i="1"/>
  <c r="I1674" i="1"/>
  <c r="K1674" i="1" s="1"/>
  <c r="O1674" i="1" s="1"/>
  <c r="N1673" i="1"/>
  <c r="M1673" i="1"/>
  <c r="L1673" i="1"/>
  <c r="J1673" i="1"/>
  <c r="I1673" i="1"/>
  <c r="K1673" i="1" s="1"/>
  <c r="O1673" i="1" s="1"/>
  <c r="N1672" i="1"/>
  <c r="O1672" i="1" s="1"/>
  <c r="M1672" i="1"/>
  <c r="L1672" i="1"/>
  <c r="K1672" i="1"/>
  <c r="J1672" i="1"/>
  <c r="I1672" i="1"/>
  <c r="N1671" i="1"/>
  <c r="M1671" i="1"/>
  <c r="L1671" i="1"/>
  <c r="J1671" i="1"/>
  <c r="I1671" i="1"/>
  <c r="K1671" i="1" s="1"/>
  <c r="O1671" i="1" s="1"/>
  <c r="N1670" i="1"/>
  <c r="M1670" i="1"/>
  <c r="L1670" i="1"/>
  <c r="K1670" i="1"/>
  <c r="O1670" i="1" s="1"/>
  <c r="J1670" i="1"/>
  <c r="I1670" i="1"/>
  <c r="N1669" i="1"/>
  <c r="M1669" i="1"/>
  <c r="L1669" i="1"/>
  <c r="K1669" i="1"/>
  <c r="O1669" i="1" s="1"/>
  <c r="J1669" i="1"/>
  <c r="I1669" i="1"/>
  <c r="N1668" i="1"/>
  <c r="M1668" i="1"/>
  <c r="O1668" i="1" s="1"/>
  <c r="L1668" i="1"/>
  <c r="K1668" i="1"/>
  <c r="J1668" i="1"/>
  <c r="I1668" i="1"/>
  <c r="O1667" i="1"/>
  <c r="N1667" i="1"/>
  <c r="M1667" i="1"/>
  <c r="L1667" i="1"/>
  <c r="J1667" i="1"/>
  <c r="I1667" i="1"/>
  <c r="K1667" i="1" s="1"/>
  <c r="N1666" i="1"/>
  <c r="M1666" i="1"/>
  <c r="L1666" i="1"/>
  <c r="K1666" i="1"/>
  <c r="O1666" i="1" s="1"/>
  <c r="J1666" i="1"/>
  <c r="I1666" i="1"/>
  <c r="N1665" i="1"/>
  <c r="M1665" i="1"/>
  <c r="L1665" i="1"/>
  <c r="O1665" i="1" s="1"/>
  <c r="K1665" i="1"/>
  <c r="J1665" i="1"/>
  <c r="I1665" i="1"/>
  <c r="O1664" i="1"/>
  <c r="N1664" i="1"/>
  <c r="M1664" i="1"/>
  <c r="L1664" i="1"/>
  <c r="J1664" i="1"/>
  <c r="I1664" i="1"/>
  <c r="K1664" i="1" s="1"/>
  <c r="O1663" i="1"/>
  <c r="N1663" i="1"/>
  <c r="M1663" i="1"/>
  <c r="L1663" i="1"/>
  <c r="K1663" i="1"/>
  <c r="J1663" i="1"/>
  <c r="I1663" i="1"/>
  <c r="N1662" i="1"/>
  <c r="M1662" i="1"/>
  <c r="L1662" i="1"/>
  <c r="J1662" i="1"/>
  <c r="I1662" i="1"/>
  <c r="K1662" i="1" s="1"/>
  <c r="O1662" i="1" s="1"/>
  <c r="N1661" i="1"/>
  <c r="M1661" i="1"/>
  <c r="L1661" i="1"/>
  <c r="K1661" i="1"/>
  <c r="O1661" i="1" s="1"/>
  <c r="J1661" i="1"/>
  <c r="I1661" i="1"/>
  <c r="N1660" i="1"/>
  <c r="M1660" i="1"/>
  <c r="L1660" i="1"/>
  <c r="J1660" i="1"/>
  <c r="I1660" i="1"/>
  <c r="K1660" i="1" s="1"/>
  <c r="O1660" i="1" s="1"/>
  <c r="O1659" i="1"/>
  <c r="N1659" i="1"/>
  <c r="M1659" i="1"/>
  <c r="L1659" i="1"/>
  <c r="J1659" i="1"/>
  <c r="I1659" i="1"/>
  <c r="K1659" i="1" s="1"/>
  <c r="O1658" i="1"/>
  <c r="N1658" i="1"/>
  <c r="M1658" i="1"/>
  <c r="L1658" i="1"/>
  <c r="J1658" i="1"/>
  <c r="I1658" i="1"/>
  <c r="K1658" i="1" s="1"/>
  <c r="N1657" i="1"/>
  <c r="M1657" i="1"/>
  <c r="L1657" i="1"/>
  <c r="J1657" i="1"/>
  <c r="I1657" i="1"/>
  <c r="K1657" i="1" s="1"/>
  <c r="O1657" i="1" s="1"/>
  <c r="N1656" i="1"/>
  <c r="M1656" i="1"/>
  <c r="L1656" i="1"/>
  <c r="K1656" i="1"/>
  <c r="J1656" i="1"/>
  <c r="I1656" i="1"/>
  <c r="N1655" i="1"/>
  <c r="M1655" i="1"/>
  <c r="L1655" i="1"/>
  <c r="J1655" i="1"/>
  <c r="I1655" i="1"/>
  <c r="K1655" i="1" s="1"/>
  <c r="O1655" i="1" s="1"/>
  <c r="N1654" i="1"/>
  <c r="M1654" i="1"/>
  <c r="L1654" i="1"/>
  <c r="J1654" i="1"/>
  <c r="I1654" i="1"/>
  <c r="K1654" i="1" s="1"/>
  <c r="O1654" i="1" s="1"/>
  <c r="O1653" i="1"/>
  <c r="N1653" i="1"/>
  <c r="M1653" i="1"/>
  <c r="L1653" i="1"/>
  <c r="J1653" i="1"/>
  <c r="I1653" i="1"/>
  <c r="K1653" i="1" s="1"/>
  <c r="N1652" i="1"/>
  <c r="M1652" i="1"/>
  <c r="L1652" i="1"/>
  <c r="J1652" i="1"/>
  <c r="I1652" i="1"/>
  <c r="K1652" i="1" s="1"/>
  <c r="O1652" i="1" s="1"/>
  <c r="N1651" i="1"/>
  <c r="M1651" i="1"/>
  <c r="O1651" i="1" s="1"/>
  <c r="L1651" i="1"/>
  <c r="J1651" i="1"/>
  <c r="I1651" i="1"/>
  <c r="K1651" i="1" s="1"/>
  <c r="N1650" i="1"/>
  <c r="M1650" i="1"/>
  <c r="L1650" i="1"/>
  <c r="J1650" i="1"/>
  <c r="I1650" i="1"/>
  <c r="K1650" i="1" s="1"/>
  <c r="O1650" i="1" s="1"/>
  <c r="N1649" i="1"/>
  <c r="M1649" i="1"/>
  <c r="L1649" i="1"/>
  <c r="O1649" i="1" s="1"/>
  <c r="K1649" i="1"/>
  <c r="J1649" i="1"/>
  <c r="I1649" i="1"/>
  <c r="O1648" i="1"/>
  <c r="N1648" i="1"/>
  <c r="M1648" i="1"/>
  <c r="L1648" i="1"/>
  <c r="J1648" i="1"/>
  <c r="I1648" i="1"/>
  <c r="K1648" i="1" s="1"/>
  <c r="N1647" i="1"/>
  <c r="M1647" i="1"/>
  <c r="L1647" i="1"/>
  <c r="K1647" i="1"/>
  <c r="J1647" i="1"/>
  <c r="I1647" i="1"/>
  <c r="N1646" i="1"/>
  <c r="M1646" i="1"/>
  <c r="L1646" i="1"/>
  <c r="K1646" i="1"/>
  <c r="J1646" i="1"/>
  <c r="I1646" i="1"/>
  <c r="N1645" i="1"/>
  <c r="M1645" i="1"/>
  <c r="L1645" i="1"/>
  <c r="J1645" i="1"/>
  <c r="I1645" i="1"/>
  <c r="K1645" i="1" s="1"/>
  <c r="O1645" i="1" s="1"/>
  <c r="O1644" i="1"/>
  <c r="N1644" i="1"/>
  <c r="M1644" i="1"/>
  <c r="L1644" i="1"/>
  <c r="K1644" i="1"/>
  <c r="J1644" i="1"/>
  <c r="I1644" i="1"/>
  <c r="N1643" i="1"/>
  <c r="M1643" i="1"/>
  <c r="L1643" i="1"/>
  <c r="J1643" i="1"/>
  <c r="I1643" i="1"/>
  <c r="K1643" i="1" s="1"/>
  <c r="O1643" i="1" s="1"/>
  <c r="N1642" i="1"/>
  <c r="M1642" i="1"/>
  <c r="L1642" i="1"/>
  <c r="J1642" i="1"/>
  <c r="I1642" i="1"/>
  <c r="K1642" i="1" s="1"/>
  <c r="N1641" i="1"/>
  <c r="O1641" i="1" s="1"/>
  <c r="M1641" i="1"/>
  <c r="L1641" i="1"/>
  <c r="J1641" i="1"/>
  <c r="I1641" i="1"/>
  <c r="K1641" i="1" s="1"/>
  <c r="N1640" i="1"/>
  <c r="M1640" i="1"/>
  <c r="L1640" i="1"/>
  <c r="K1640" i="1"/>
  <c r="O1640" i="1" s="1"/>
  <c r="J1640" i="1"/>
  <c r="I1640" i="1"/>
  <c r="N1639" i="1"/>
  <c r="M1639" i="1"/>
  <c r="L1639" i="1"/>
  <c r="K1639" i="1"/>
  <c r="J1639" i="1"/>
  <c r="I1639" i="1"/>
  <c r="N1638" i="1"/>
  <c r="M1638" i="1"/>
  <c r="L1638" i="1"/>
  <c r="J1638" i="1"/>
  <c r="I1638" i="1"/>
  <c r="K1638" i="1" s="1"/>
  <c r="O1638" i="1" s="1"/>
  <c r="O1637" i="1"/>
  <c r="N1637" i="1"/>
  <c r="M1637" i="1"/>
  <c r="L1637" i="1"/>
  <c r="K1637" i="1"/>
  <c r="J1637" i="1"/>
  <c r="I1637" i="1"/>
  <c r="N1636" i="1"/>
  <c r="M1636" i="1"/>
  <c r="L1636" i="1"/>
  <c r="J1636" i="1"/>
  <c r="I1636" i="1"/>
  <c r="K1636" i="1" s="1"/>
  <c r="N1635" i="1"/>
  <c r="M1635" i="1"/>
  <c r="L1635" i="1"/>
  <c r="J1635" i="1"/>
  <c r="I1635" i="1"/>
  <c r="K1635" i="1" s="1"/>
  <c r="O1635" i="1" s="1"/>
  <c r="N1634" i="1"/>
  <c r="O1634" i="1" s="1"/>
  <c r="M1634" i="1"/>
  <c r="L1634" i="1"/>
  <c r="J1634" i="1"/>
  <c r="I1634" i="1"/>
  <c r="K1634" i="1" s="1"/>
  <c r="N1633" i="1"/>
  <c r="M1633" i="1"/>
  <c r="L1633" i="1"/>
  <c r="K1633" i="1"/>
  <c r="J1633" i="1"/>
  <c r="I1633" i="1"/>
  <c r="N1632" i="1"/>
  <c r="M1632" i="1"/>
  <c r="L1632" i="1"/>
  <c r="K1632" i="1"/>
  <c r="O1632" i="1" s="1"/>
  <c r="J1632" i="1"/>
  <c r="I1632" i="1"/>
  <c r="N1631" i="1"/>
  <c r="M1631" i="1"/>
  <c r="L1631" i="1"/>
  <c r="J1631" i="1"/>
  <c r="I1631" i="1"/>
  <c r="K1631" i="1" s="1"/>
  <c r="O1631" i="1" s="1"/>
  <c r="N1630" i="1"/>
  <c r="M1630" i="1"/>
  <c r="L1630" i="1"/>
  <c r="J1630" i="1"/>
  <c r="I1630" i="1"/>
  <c r="K1630" i="1" s="1"/>
  <c r="O1630" i="1" s="1"/>
  <c r="O1629" i="1"/>
  <c r="N1629" i="1"/>
  <c r="M1629" i="1"/>
  <c r="L1629" i="1"/>
  <c r="K1629" i="1"/>
  <c r="J1629" i="1"/>
  <c r="I1629" i="1"/>
  <c r="N1628" i="1"/>
  <c r="O1628" i="1" s="1"/>
  <c r="M1628" i="1"/>
  <c r="L1628" i="1"/>
  <c r="K1628" i="1"/>
  <c r="J1628" i="1"/>
  <c r="I1628" i="1"/>
  <c r="N1627" i="1"/>
  <c r="M1627" i="1"/>
  <c r="L1627" i="1"/>
  <c r="J1627" i="1"/>
  <c r="I1627" i="1"/>
  <c r="K1627" i="1" s="1"/>
  <c r="O1627" i="1" s="1"/>
  <c r="N1626" i="1"/>
  <c r="M1626" i="1"/>
  <c r="L1626" i="1"/>
  <c r="J1626" i="1"/>
  <c r="I1626" i="1"/>
  <c r="K1626" i="1" s="1"/>
  <c r="O1626" i="1" s="1"/>
  <c r="O1625" i="1"/>
  <c r="N1625" i="1"/>
  <c r="M1625" i="1"/>
  <c r="L1625" i="1"/>
  <c r="K1625" i="1"/>
  <c r="J1625" i="1"/>
  <c r="I1625" i="1"/>
  <c r="N1624" i="1"/>
  <c r="M1624" i="1"/>
  <c r="L1624" i="1"/>
  <c r="K1624" i="1"/>
  <c r="O1624" i="1" s="1"/>
  <c r="J1624" i="1"/>
  <c r="I1624" i="1"/>
  <c r="N1623" i="1"/>
  <c r="M1623" i="1"/>
  <c r="L1623" i="1"/>
  <c r="K1623" i="1"/>
  <c r="O1623" i="1" s="1"/>
  <c r="J1623" i="1"/>
  <c r="I1623" i="1"/>
  <c r="N1622" i="1"/>
  <c r="M1622" i="1"/>
  <c r="L1622" i="1"/>
  <c r="J1622" i="1"/>
  <c r="I1622" i="1"/>
  <c r="K1622" i="1" s="1"/>
  <c r="O1622" i="1" s="1"/>
  <c r="O1621" i="1"/>
  <c r="N1621" i="1"/>
  <c r="M1621" i="1"/>
  <c r="L1621" i="1"/>
  <c r="J1621" i="1"/>
  <c r="I1621" i="1"/>
  <c r="K1621" i="1" s="1"/>
  <c r="O1620" i="1"/>
  <c r="N1620" i="1"/>
  <c r="M1620" i="1"/>
  <c r="L1620" i="1"/>
  <c r="K1620" i="1"/>
  <c r="J1620" i="1"/>
  <c r="I1620" i="1"/>
  <c r="O1619" i="1"/>
  <c r="N1619" i="1"/>
  <c r="M1619" i="1"/>
  <c r="L1619" i="1"/>
  <c r="J1619" i="1"/>
  <c r="I1619" i="1"/>
  <c r="K1619" i="1" s="1"/>
  <c r="N1618" i="1"/>
  <c r="M1618" i="1"/>
  <c r="L1618" i="1"/>
  <c r="J1618" i="1"/>
  <c r="I1618" i="1"/>
  <c r="K1618" i="1" s="1"/>
  <c r="O1617" i="1"/>
  <c r="N1617" i="1"/>
  <c r="M1617" i="1"/>
  <c r="L1617" i="1"/>
  <c r="K1617" i="1"/>
  <c r="J1617" i="1"/>
  <c r="I1617" i="1"/>
  <c r="N1616" i="1"/>
  <c r="M1616" i="1"/>
  <c r="L1616" i="1"/>
  <c r="K1616" i="1"/>
  <c r="O1616" i="1" s="1"/>
  <c r="J1616" i="1"/>
  <c r="I1616" i="1"/>
  <c r="N1615" i="1"/>
  <c r="M1615" i="1"/>
  <c r="L1615" i="1"/>
  <c r="J1615" i="1"/>
  <c r="I1615" i="1"/>
  <c r="K1615" i="1" s="1"/>
  <c r="O1615" i="1" s="1"/>
  <c r="N1614" i="1"/>
  <c r="M1614" i="1"/>
  <c r="L1614" i="1"/>
  <c r="K1614" i="1"/>
  <c r="O1614" i="1" s="1"/>
  <c r="J1614" i="1"/>
  <c r="I1614" i="1"/>
  <c r="N1613" i="1"/>
  <c r="M1613" i="1"/>
  <c r="O1613" i="1" s="1"/>
  <c r="L1613" i="1"/>
  <c r="K1613" i="1"/>
  <c r="J1613" i="1"/>
  <c r="I1613" i="1"/>
  <c r="N1612" i="1"/>
  <c r="M1612" i="1"/>
  <c r="L1612" i="1"/>
  <c r="J1612" i="1"/>
  <c r="I1612" i="1"/>
  <c r="K1612" i="1" s="1"/>
  <c r="O1612" i="1" s="1"/>
  <c r="N1611" i="1"/>
  <c r="M1611" i="1"/>
  <c r="L1611" i="1"/>
  <c r="K1611" i="1"/>
  <c r="O1611" i="1" s="1"/>
  <c r="J1611" i="1"/>
  <c r="I1611" i="1"/>
  <c r="N1610" i="1"/>
  <c r="M1610" i="1"/>
  <c r="L1610" i="1"/>
  <c r="J1610" i="1"/>
  <c r="I1610" i="1"/>
  <c r="K1610" i="1" s="1"/>
  <c r="O1610" i="1" s="1"/>
  <c r="N1609" i="1"/>
  <c r="M1609" i="1"/>
  <c r="O1609" i="1" s="1"/>
  <c r="L1609" i="1"/>
  <c r="K1609" i="1"/>
  <c r="J1609" i="1"/>
  <c r="I1609" i="1"/>
  <c r="N1608" i="1"/>
  <c r="M1608" i="1"/>
  <c r="O1608" i="1" s="1"/>
  <c r="L1608" i="1"/>
  <c r="K1608" i="1"/>
  <c r="J1608" i="1"/>
  <c r="I1608" i="1"/>
  <c r="N1607" i="1"/>
  <c r="M1607" i="1"/>
  <c r="L1607" i="1"/>
  <c r="J1607" i="1"/>
  <c r="I1607" i="1"/>
  <c r="K1607" i="1" s="1"/>
  <c r="O1607" i="1" s="1"/>
  <c r="N1606" i="1"/>
  <c r="M1606" i="1"/>
  <c r="L1606" i="1"/>
  <c r="K1606" i="1"/>
  <c r="J1606" i="1"/>
  <c r="I1606" i="1"/>
  <c r="N1605" i="1"/>
  <c r="M1605" i="1"/>
  <c r="L1605" i="1"/>
  <c r="J1605" i="1"/>
  <c r="I1605" i="1"/>
  <c r="K1605" i="1" s="1"/>
  <c r="O1605" i="1" s="1"/>
  <c r="N1604" i="1"/>
  <c r="M1604" i="1"/>
  <c r="L1604" i="1"/>
  <c r="J1604" i="1"/>
  <c r="I1604" i="1"/>
  <c r="K1604" i="1" s="1"/>
  <c r="O1604" i="1" s="1"/>
  <c r="O1603" i="1"/>
  <c r="N1603" i="1"/>
  <c r="M1603" i="1"/>
  <c r="L1603" i="1"/>
  <c r="J1603" i="1"/>
  <c r="I1603" i="1"/>
  <c r="K1603" i="1" s="1"/>
  <c r="N1602" i="1"/>
  <c r="M1602" i="1"/>
  <c r="L1602" i="1"/>
  <c r="J1602" i="1"/>
  <c r="I1602" i="1"/>
  <c r="K1602" i="1" s="1"/>
  <c r="O1602" i="1" s="1"/>
  <c r="N1601" i="1"/>
  <c r="M1601" i="1"/>
  <c r="L1601" i="1"/>
  <c r="K1601" i="1"/>
  <c r="J1601" i="1"/>
  <c r="I1601" i="1"/>
  <c r="N1600" i="1"/>
  <c r="M1600" i="1"/>
  <c r="L1600" i="1"/>
  <c r="J1600" i="1"/>
  <c r="I1600" i="1"/>
  <c r="K1600" i="1" s="1"/>
  <c r="O1600" i="1" s="1"/>
  <c r="O1599" i="1"/>
  <c r="N1599" i="1"/>
  <c r="M1599" i="1"/>
  <c r="L1599" i="1"/>
  <c r="K1599" i="1"/>
  <c r="J1599" i="1"/>
  <c r="I1599" i="1"/>
  <c r="N1598" i="1"/>
  <c r="M1598" i="1"/>
  <c r="L1598" i="1"/>
  <c r="J1598" i="1"/>
  <c r="I1598" i="1"/>
  <c r="K1598" i="1" s="1"/>
  <c r="O1598" i="1" s="1"/>
  <c r="N1597" i="1"/>
  <c r="M1597" i="1"/>
  <c r="L1597" i="1"/>
  <c r="K1597" i="1"/>
  <c r="J1597" i="1"/>
  <c r="I1597" i="1"/>
  <c r="N1596" i="1"/>
  <c r="O1596" i="1" s="1"/>
  <c r="M1596" i="1"/>
  <c r="L1596" i="1"/>
  <c r="J1596" i="1"/>
  <c r="I1596" i="1"/>
  <c r="K1596" i="1" s="1"/>
  <c r="N1595" i="1"/>
  <c r="M1595" i="1"/>
  <c r="L1595" i="1"/>
  <c r="J1595" i="1"/>
  <c r="I1595" i="1"/>
  <c r="K1595" i="1" s="1"/>
  <c r="N1594" i="1"/>
  <c r="O1594" i="1" s="1"/>
  <c r="M1594" i="1"/>
  <c r="L1594" i="1"/>
  <c r="J1594" i="1"/>
  <c r="I1594" i="1"/>
  <c r="K1594" i="1" s="1"/>
  <c r="N1593" i="1"/>
  <c r="M1593" i="1"/>
  <c r="L1593" i="1"/>
  <c r="J1593" i="1"/>
  <c r="I1593" i="1"/>
  <c r="K1593" i="1" s="1"/>
  <c r="O1593" i="1" s="1"/>
  <c r="O1592" i="1"/>
  <c r="N1592" i="1"/>
  <c r="M1592" i="1"/>
  <c r="L1592" i="1"/>
  <c r="K1592" i="1"/>
  <c r="J1592" i="1"/>
  <c r="I1592" i="1"/>
  <c r="N1591" i="1"/>
  <c r="M1591" i="1"/>
  <c r="L1591" i="1"/>
  <c r="K1591" i="1"/>
  <c r="O1591" i="1" s="1"/>
  <c r="J1591" i="1"/>
  <c r="I1591" i="1"/>
  <c r="N1590" i="1"/>
  <c r="M1590" i="1"/>
  <c r="L1590" i="1"/>
  <c r="K1590" i="1"/>
  <c r="O1590" i="1" s="1"/>
  <c r="J1590" i="1"/>
  <c r="I1590" i="1"/>
  <c r="N1589" i="1"/>
  <c r="M1589" i="1"/>
  <c r="L1589" i="1"/>
  <c r="J1589" i="1"/>
  <c r="I1589" i="1"/>
  <c r="K1589" i="1" s="1"/>
  <c r="O1589" i="1" s="1"/>
  <c r="N1588" i="1"/>
  <c r="M1588" i="1"/>
  <c r="L1588" i="1"/>
  <c r="J1588" i="1"/>
  <c r="I1588" i="1"/>
  <c r="K1588" i="1" s="1"/>
  <c r="O1588" i="1" s="1"/>
  <c r="N1587" i="1"/>
  <c r="M1587" i="1"/>
  <c r="O1587" i="1" s="1"/>
  <c r="L1587" i="1"/>
  <c r="J1587" i="1"/>
  <c r="I1587" i="1"/>
  <c r="K1587" i="1" s="1"/>
  <c r="N1586" i="1"/>
  <c r="M1586" i="1"/>
  <c r="L1586" i="1"/>
  <c r="K1586" i="1"/>
  <c r="O1586" i="1" s="1"/>
  <c r="J1586" i="1"/>
  <c r="I1586" i="1"/>
  <c r="N1585" i="1"/>
  <c r="M1585" i="1"/>
  <c r="L1585" i="1"/>
  <c r="K1585" i="1"/>
  <c r="O1585" i="1" s="1"/>
  <c r="J1585" i="1"/>
  <c r="I1585" i="1"/>
  <c r="O1584" i="1"/>
  <c r="N1584" i="1"/>
  <c r="M1584" i="1"/>
  <c r="L1584" i="1"/>
  <c r="J1584" i="1"/>
  <c r="I1584" i="1"/>
  <c r="K1584" i="1" s="1"/>
  <c r="O1583" i="1"/>
  <c r="N1583" i="1"/>
  <c r="M1583" i="1"/>
  <c r="L1583" i="1"/>
  <c r="J1583" i="1"/>
  <c r="I1583" i="1"/>
  <c r="K1583" i="1" s="1"/>
  <c r="N1582" i="1"/>
  <c r="M1582" i="1"/>
  <c r="L1582" i="1"/>
  <c r="K1582" i="1"/>
  <c r="J1582" i="1"/>
  <c r="I1582" i="1"/>
  <c r="N1581" i="1"/>
  <c r="M1581" i="1"/>
  <c r="L1581" i="1"/>
  <c r="J1581" i="1"/>
  <c r="I1581" i="1"/>
  <c r="K1581" i="1" s="1"/>
  <c r="O1581" i="1" s="1"/>
  <c r="N1580" i="1"/>
  <c r="M1580" i="1"/>
  <c r="L1580" i="1"/>
  <c r="K1580" i="1"/>
  <c r="O1580" i="1" s="1"/>
  <c r="J1580" i="1"/>
  <c r="I1580" i="1"/>
  <c r="N1579" i="1"/>
  <c r="M1579" i="1"/>
  <c r="L1579" i="1"/>
  <c r="K1579" i="1"/>
  <c r="O1579" i="1" s="1"/>
  <c r="J1579" i="1"/>
  <c r="I1579" i="1"/>
  <c r="N1578" i="1"/>
  <c r="M1578" i="1"/>
  <c r="L1578" i="1"/>
  <c r="J1578" i="1"/>
  <c r="I1578" i="1"/>
  <c r="K1578" i="1" s="1"/>
  <c r="O1578" i="1" s="1"/>
  <c r="N1577" i="1"/>
  <c r="O1577" i="1" s="1"/>
  <c r="M1577" i="1"/>
  <c r="L1577" i="1"/>
  <c r="J1577" i="1"/>
  <c r="I1577" i="1"/>
  <c r="K1577" i="1" s="1"/>
  <c r="N1576" i="1"/>
  <c r="M1576" i="1"/>
  <c r="L1576" i="1"/>
  <c r="K1576" i="1"/>
  <c r="J1576" i="1"/>
  <c r="I1576" i="1"/>
  <c r="N1575" i="1"/>
  <c r="M1575" i="1"/>
  <c r="L1575" i="1"/>
  <c r="K1575" i="1"/>
  <c r="O1575" i="1" s="1"/>
  <c r="J1575" i="1"/>
  <c r="I1575" i="1"/>
  <c r="N1574" i="1"/>
  <c r="M1574" i="1"/>
  <c r="L1574" i="1"/>
  <c r="J1574" i="1"/>
  <c r="I1574" i="1"/>
  <c r="K1574" i="1" s="1"/>
  <c r="O1574" i="1" s="1"/>
  <c r="O1573" i="1"/>
  <c r="N1573" i="1"/>
  <c r="M1573" i="1"/>
  <c r="L1573" i="1"/>
  <c r="J1573" i="1"/>
  <c r="I1573" i="1"/>
  <c r="K1573" i="1" s="1"/>
  <c r="N1572" i="1"/>
  <c r="M1572" i="1"/>
  <c r="L1572" i="1"/>
  <c r="J1572" i="1"/>
  <c r="I1572" i="1"/>
  <c r="K1572" i="1" s="1"/>
  <c r="O1572" i="1" s="1"/>
  <c r="N1571" i="1"/>
  <c r="M1571" i="1"/>
  <c r="O1571" i="1" s="1"/>
  <c r="L1571" i="1"/>
  <c r="J1571" i="1"/>
  <c r="I1571" i="1"/>
  <c r="K1571" i="1" s="1"/>
  <c r="N1570" i="1"/>
  <c r="M1570" i="1"/>
  <c r="L1570" i="1"/>
  <c r="J1570" i="1"/>
  <c r="I1570" i="1"/>
  <c r="K1570" i="1" s="1"/>
  <c r="O1570" i="1" s="1"/>
  <c r="N1569" i="1"/>
  <c r="M1569" i="1"/>
  <c r="L1569" i="1"/>
  <c r="K1569" i="1"/>
  <c r="O1569" i="1" s="1"/>
  <c r="J1569" i="1"/>
  <c r="I1569" i="1"/>
  <c r="O1568" i="1"/>
  <c r="N1568" i="1"/>
  <c r="M1568" i="1"/>
  <c r="L1568" i="1"/>
  <c r="K1568" i="1"/>
  <c r="J1568" i="1"/>
  <c r="I1568" i="1"/>
  <c r="N1567" i="1"/>
  <c r="M1567" i="1"/>
  <c r="L1567" i="1"/>
  <c r="J1567" i="1"/>
  <c r="I1567" i="1"/>
  <c r="K1567" i="1" s="1"/>
  <c r="O1567" i="1" s="1"/>
  <c r="O1566" i="1"/>
  <c r="N1566" i="1"/>
  <c r="M1566" i="1"/>
  <c r="L1566" i="1"/>
  <c r="K1566" i="1"/>
  <c r="J1566" i="1"/>
  <c r="I1566" i="1"/>
  <c r="N1565" i="1"/>
  <c r="M1565" i="1"/>
  <c r="L1565" i="1"/>
  <c r="J1565" i="1"/>
  <c r="I1565" i="1"/>
  <c r="K1565" i="1" s="1"/>
  <c r="O1565" i="1" s="1"/>
  <c r="N1564" i="1"/>
  <c r="M1564" i="1"/>
  <c r="L1564" i="1"/>
  <c r="K1564" i="1"/>
  <c r="O1564" i="1" s="1"/>
  <c r="J1564" i="1"/>
  <c r="I1564" i="1"/>
  <c r="O1563" i="1"/>
  <c r="N1563" i="1"/>
  <c r="M1563" i="1"/>
  <c r="L1563" i="1"/>
  <c r="J1563" i="1"/>
  <c r="I1563" i="1"/>
  <c r="K1563" i="1" s="1"/>
  <c r="N1562" i="1"/>
  <c r="M1562" i="1"/>
  <c r="L1562" i="1"/>
  <c r="J1562" i="1"/>
  <c r="I1562" i="1"/>
  <c r="K1562" i="1" s="1"/>
  <c r="O1562" i="1" s="1"/>
  <c r="O1561" i="1"/>
  <c r="N1561" i="1"/>
  <c r="M1561" i="1"/>
  <c r="L1561" i="1"/>
  <c r="K1561" i="1"/>
  <c r="J1561" i="1"/>
  <c r="I1561" i="1"/>
  <c r="N1560" i="1"/>
  <c r="M1560" i="1"/>
  <c r="L1560" i="1"/>
  <c r="K1560" i="1"/>
  <c r="J1560" i="1"/>
  <c r="I1560" i="1"/>
  <c r="N1559" i="1"/>
  <c r="M1559" i="1"/>
  <c r="L1559" i="1"/>
  <c r="J1559" i="1"/>
  <c r="I1559" i="1"/>
  <c r="K1559" i="1" s="1"/>
  <c r="O1559" i="1" s="1"/>
  <c r="N1558" i="1"/>
  <c r="M1558" i="1"/>
  <c r="L1558" i="1"/>
  <c r="J1558" i="1"/>
  <c r="I1558" i="1"/>
  <c r="K1558" i="1" s="1"/>
  <c r="O1558" i="1" s="1"/>
  <c r="N1557" i="1"/>
  <c r="M1557" i="1"/>
  <c r="L1557" i="1"/>
  <c r="K1557" i="1"/>
  <c r="O1557" i="1" s="1"/>
  <c r="J1557" i="1"/>
  <c r="I1557" i="1"/>
  <c r="N1556" i="1"/>
  <c r="M1556" i="1"/>
  <c r="L1556" i="1"/>
  <c r="J1556" i="1"/>
  <c r="I1556" i="1"/>
  <c r="K1556" i="1" s="1"/>
  <c r="O1556" i="1" s="1"/>
  <c r="N1555" i="1"/>
  <c r="M1555" i="1"/>
  <c r="L1555" i="1"/>
  <c r="J1555" i="1"/>
  <c r="I1555" i="1"/>
  <c r="K1555" i="1" s="1"/>
  <c r="O1555" i="1" s="1"/>
  <c r="O1554" i="1"/>
  <c r="N1554" i="1"/>
  <c r="M1554" i="1"/>
  <c r="L1554" i="1"/>
  <c r="K1554" i="1"/>
  <c r="J1554" i="1"/>
  <c r="I1554" i="1"/>
  <c r="N1553" i="1"/>
  <c r="M1553" i="1"/>
  <c r="L1553" i="1"/>
  <c r="K1553" i="1"/>
  <c r="J1553" i="1"/>
  <c r="I1553" i="1"/>
  <c r="N1552" i="1"/>
  <c r="M1552" i="1"/>
  <c r="L1552" i="1"/>
  <c r="K1552" i="1"/>
  <c r="O1552" i="1" s="1"/>
  <c r="J1552" i="1"/>
  <c r="I1552" i="1"/>
  <c r="N1551" i="1"/>
  <c r="M1551" i="1"/>
  <c r="L1551" i="1"/>
  <c r="J1551" i="1"/>
  <c r="I1551" i="1"/>
  <c r="K1551" i="1" s="1"/>
  <c r="O1551" i="1" s="1"/>
  <c r="O1550" i="1"/>
  <c r="N1550" i="1"/>
  <c r="M1550" i="1"/>
  <c r="L1550" i="1"/>
  <c r="J1550" i="1"/>
  <c r="I1550" i="1"/>
  <c r="K1550" i="1" s="1"/>
  <c r="O1549" i="1"/>
  <c r="N1549" i="1"/>
  <c r="M1549" i="1"/>
  <c r="L1549" i="1"/>
  <c r="J1549" i="1"/>
  <c r="I1549" i="1"/>
  <c r="K1549" i="1" s="1"/>
  <c r="N1548" i="1"/>
  <c r="M1548" i="1"/>
  <c r="L1548" i="1"/>
  <c r="J1548" i="1"/>
  <c r="I1548" i="1"/>
  <c r="K1548" i="1" s="1"/>
  <c r="O1548" i="1" s="1"/>
  <c r="O1547" i="1"/>
  <c r="N1547" i="1"/>
  <c r="M1547" i="1"/>
  <c r="L1547" i="1"/>
  <c r="K1547" i="1"/>
  <c r="J1547" i="1"/>
  <c r="I1547" i="1"/>
  <c r="O1546" i="1"/>
  <c r="N1546" i="1"/>
  <c r="M1546" i="1"/>
  <c r="L1546" i="1"/>
  <c r="K1546" i="1"/>
  <c r="J1546" i="1"/>
  <c r="I1546" i="1"/>
  <c r="N1545" i="1"/>
  <c r="M1545" i="1"/>
  <c r="L1545" i="1"/>
  <c r="K1545" i="1"/>
  <c r="O1545" i="1" s="1"/>
  <c r="J1545" i="1"/>
  <c r="I1545" i="1"/>
  <c r="N1544" i="1"/>
  <c r="M1544" i="1"/>
  <c r="L1544" i="1"/>
  <c r="J1544" i="1"/>
  <c r="I1544" i="1"/>
  <c r="K1544" i="1" s="1"/>
  <c r="N1543" i="1"/>
  <c r="M1543" i="1"/>
  <c r="L1543" i="1"/>
  <c r="K1543" i="1"/>
  <c r="J1543" i="1"/>
  <c r="I1543" i="1"/>
  <c r="O1542" i="1"/>
  <c r="N1542" i="1"/>
  <c r="M1542" i="1"/>
  <c r="L1542" i="1"/>
  <c r="J1542" i="1"/>
  <c r="I1542" i="1"/>
  <c r="K1542" i="1" s="1"/>
  <c r="O1541" i="1"/>
  <c r="N1541" i="1"/>
  <c r="M1541" i="1"/>
  <c r="L1541" i="1"/>
  <c r="K1541" i="1"/>
  <c r="J1541" i="1"/>
  <c r="I1541" i="1"/>
  <c r="N1540" i="1"/>
  <c r="M1540" i="1"/>
  <c r="L1540" i="1"/>
  <c r="O1540" i="1" s="1"/>
  <c r="K1540" i="1"/>
  <c r="J1540" i="1"/>
  <c r="I1540" i="1"/>
  <c r="O1539" i="1"/>
  <c r="N1539" i="1"/>
  <c r="M1539" i="1"/>
  <c r="L1539" i="1"/>
  <c r="J1539" i="1"/>
  <c r="I1539" i="1"/>
  <c r="K1539" i="1" s="1"/>
  <c r="O1538" i="1"/>
  <c r="N1538" i="1"/>
  <c r="M1538" i="1"/>
  <c r="L1538" i="1"/>
  <c r="J1538" i="1"/>
  <c r="I1538" i="1"/>
  <c r="K1538" i="1" s="1"/>
  <c r="N1537" i="1"/>
  <c r="M1537" i="1"/>
  <c r="L1537" i="1"/>
  <c r="O1537" i="1" s="1"/>
  <c r="K1537" i="1"/>
  <c r="J1537" i="1"/>
  <c r="I1537" i="1"/>
  <c r="N1536" i="1"/>
  <c r="M1536" i="1"/>
  <c r="L1536" i="1"/>
  <c r="K1536" i="1"/>
  <c r="J1536" i="1"/>
  <c r="I1536" i="1"/>
  <c r="N1535" i="1"/>
  <c r="M1535" i="1"/>
  <c r="L1535" i="1"/>
  <c r="J1535" i="1"/>
  <c r="I1535" i="1"/>
  <c r="K1535" i="1" s="1"/>
  <c r="O1535" i="1" s="1"/>
  <c r="N1534" i="1"/>
  <c r="M1534" i="1"/>
  <c r="O1534" i="1" s="1"/>
  <c r="L1534" i="1"/>
  <c r="J1534" i="1"/>
  <c r="I1534" i="1"/>
  <c r="K1534" i="1" s="1"/>
  <c r="O1533" i="1"/>
  <c r="N1533" i="1"/>
  <c r="M1533" i="1"/>
  <c r="L1533" i="1"/>
  <c r="K1533" i="1"/>
  <c r="J1533" i="1"/>
  <c r="I1533" i="1"/>
  <c r="N1532" i="1"/>
  <c r="M1532" i="1"/>
  <c r="L1532" i="1"/>
  <c r="K1532" i="1"/>
  <c r="O1532" i="1" s="1"/>
  <c r="J1532" i="1"/>
  <c r="I1532" i="1"/>
  <c r="O1531" i="1"/>
  <c r="N1531" i="1"/>
  <c r="M1531" i="1"/>
  <c r="L1531" i="1"/>
  <c r="K1531" i="1"/>
  <c r="J1531" i="1"/>
  <c r="I1531" i="1"/>
  <c r="N1530" i="1"/>
  <c r="M1530" i="1"/>
  <c r="L1530" i="1"/>
  <c r="J1530" i="1"/>
  <c r="I1530" i="1"/>
  <c r="K1530" i="1" s="1"/>
  <c r="O1530" i="1" s="1"/>
  <c r="O1529" i="1"/>
  <c r="N1529" i="1"/>
  <c r="M1529" i="1"/>
  <c r="L1529" i="1"/>
  <c r="K1529" i="1"/>
  <c r="J1529" i="1"/>
  <c r="I1529" i="1"/>
  <c r="N1528" i="1"/>
  <c r="M1528" i="1"/>
  <c r="L1528" i="1"/>
  <c r="K1528" i="1"/>
  <c r="O1528" i="1" s="1"/>
  <c r="J1528" i="1"/>
  <c r="I1528" i="1"/>
  <c r="N1527" i="1"/>
  <c r="M1527" i="1"/>
  <c r="L1527" i="1"/>
  <c r="J1527" i="1"/>
  <c r="I1527" i="1"/>
  <c r="K1527" i="1" s="1"/>
  <c r="O1527" i="1" s="1"/>
  <c r="O1526" i="1"/>
  <c r="N1526" i="1"/>
  <c r="M1526" i="1"/>
  <c r="L1526" i="1"/>
  <c r="K1526" i="1"/>
  <c r="J1526" i="1"/>
  <c r="I1526" i="1"/>
  <c r="O1525" i="1"/>
  <c r="N1525" i="1"/>
  <c r="M1525" i="1"/>
  <c r="L1525" i="1"/>
  <c r="K1525" i="1"/>
  <c r="J1525" i="1"/>
  <c r="I1525" i="1"/>
  <c r="N1524" i="1"/>
  <c r="M1524" i="1"/>
  <c r="L1524" i="1"/>
  <c r="K1524" i="1"/>
  <c r="J1524" i="1"/>
  <c r="I1524" i="1"/>
  <c r="N1523" i="1"/>
  <c r="M1523" i="1"/>
  <c r="L1523" i="1"/>
  <c r="J1523" i="1"/>
  <c r="I1523" i="1"/>
  <c r="K1523" i="1" s="1"/>
  <c r="O1523" i="1" s="1"/>
  <c r="N1522" i="1"/>
  <c r="M1522" i="1"/>
  <c r="L1522" i="1"/>
  <c r="J1522" i="1"/>
  <c r="I1522" i="1"/>
  <c r="K1522" i="1" s="1"/>
  <c r="O1522" i="1" s="1"/>
  <c r="O1521" i="1"/>
  <c r="N1521" i="1"/>
  <c r="M1521" i="1"/>
  <c r="L1521" i="1"/>
  <c r="K1521" i="1"/>
  <c r="J1521" i="1"/>
  <c r="I1521" i="1"/>
  <c r="O1520" i="1"/>
  <c r="N1520" i="1"/>
  <c r="M1520" i="1"/>
  <c r="L1520" i="1"/>
  <c r="K1520" i="1"/>
  <c r="J1520" i="1"/>
  <c r="I1520" i="1"/>
  <c r="N1519" i="1"/>
  <c r="M1519" i="1"/>
  <c r="O1519" i="1" s="1"/>
  <c r="L1519" i="1"/>
  <c r="K1519" i="1"/>
  <c r="J1519" i="1"/>
  <c r="I1519" i="1"/>
  <c r="N1518" i="1"/>
  <c r="M1518" i="1"/>
  <c r="L1518" i="1"/>
  <c r="K1518" i="1"/>
  <c r="O1518" i="1" s="1"/>
  <c r="J1518" i="1"/>
  <c r="I1518" i="1"/>
  <c r="N1517" i="1"/>
  <c r="M1517" i="1"/>
  <c r="L1517" i="1"/>
  <c r="K1517" i="1"/>
  <c r="O1517" i="1" s="1"/>
  <c r="J1517" i="1"/>
  <c r="I1517" i="1"/>
  <c r="N1516" i="1"/>
  <c r="M1516" i="1"/>
  <c r="L1516" i="1"/>
  <c r="J1516" i="1"/>
  <c r="I1516" i="1"/>
  <c r="K1516" i="1" s="1"/>
  <c r="O1516" i="1" s="1"/>
  <c r="O1515" i="1"/>
  <c r="N1515" i="1"/>
  <c r="M1515" i="1"/>
  <c r="L1515" i="1"/>
  <c r="J1515" i="1"/>
  <c r="I1515" i="1"/>
  <c r="K1515" i="1" s="1"/>
  <c r="O1514" i="1"/>
  <c r="N1514" i="1"/>
  <c r="M1514" i="1"/>
  <c r="L1514" i="1"/>
  <c r="J1514" i="1"/>
  <c r="I1514" i="1"/>
  <c r="K1514" i="1" s="1"/>
  <c r="N1513" i="1"/>
  <c r="M1513" i="1"/>
  <c r="L1513" i="1"/>
  <c r="K1513" i="1"/>
  <c r="O1513" i="1" s="1"/>
  <c r="J1513" i="1"/>
  <c r="I1513" i="1"/>
  <c r="N1512" i="1"/>
  <c r="M1512" i="1"/>
  <c r="O1512" i="1" s="1"/>
  <c r="L1512" i="1"/>
  <c r="J1512" i="1"/>
  <c r="I1512" i="1"/>
  <c r="K1512" i="1" s="1"/>
  <c r="N1511" i="1"/>
  <c r="M1511" i="1"/>
  <c r="L1511" i="1"/>
  <c r="K1511" i="1"/>
  <c r="O1511" i="1" s="1"/>
  <c r="J1511" i="1"/>
  <c r="I1511" i="1"/>
  <c r="O1510" i="1"/>
  <c r="N1510" i="1"/>
  <c r="M1510" i="1"/>
  <c r="L1510" i="1"/>
  <c r="K1510" i="1"/>
  <c r="J1510" i="1"/>
  <c r="I1510" i="1"/>
  <c r="N1509" i="1"/>
  <c r="M1509" i="1"/>
  <c r="L1509" i="1"/>
  <c r="J1509" i="1"/>
  <c r="I1509" i="1"/>
  <c r="K1509" i="1" s="1"/>
  <c r="O1509" i="1" s="1"/>
  <c r="N1508" i="1"/>
  <c r="M1508" i="1"/>
  <c r="L1508" i="1"/>
  <c r="K1508" i="1"/>
  <c r="O1508" i="1" s="1"/>
  <c r="J1508" i="1"/>
  <c r="I1508" i="1"/>
  <c r="N1507" i="1"/>
  <c r="M1507" i="1"/>
  <c r="L1507" i="1"/>
  <c r="J1507" i="1"/>
  <c r="I1507" i="1"/>
  <c r="K1507" i="1" s="1"/>
  <c r="N1506" i="1"/>
  <c r="M1506" i="1"/>
  <c r="L1506" i="1"/>
  <c r="J1506" i="1"/>
  <c r="I1506" i="1"/>
  <c r="K1506" i="1" s="1"/>
  <c r="O1506" i="1" s="1"/>
  <c r="O1505" i="1"/>
  <c r="N1505" i="1"/>
  <c r="M1505" i="1"/>
  <c r="L1505" i="1"/>
  <c r="J1505" i="1"/>
  <c r="I1505" i="1"/>
  <c r="K1505" i="1" s="1"/>
  <c r="N1504" i="1"/>
  <c r="M1504" i="1"/>
  <c r="L1504" i="1"/>
  <c r="J1504" i="1"/>
  <c r="I1504" i="1"/>
  <c r="K1504" i="1" s="1"/>
  <c r="O1504" i="1" s="1"/>
  <c r="O1503" i="1"/>
  <c r="N1503" i="1"/>
  <c r="M1503" i="1"/>
  <c r="L1503" i="1"/>
  <c r="K1503" i="1"/>
  <c r="J1503" i="1"/>
  <c r="I1503" i="1"/>
  <c r="O1502" i="1"/>
  <c r="N1502" i="1"/>
  <c r="M1502" i="1"/>
  <c r="L1502" i="1"/>
  <c r="K1502" i="1"/>
  <c r="J1502" i="1"/>
  <c r="I1502" i="1"/>
  <c r="N1501" i="1"/>
  <c r="M1501" i="1"/>
  <c r="O1501" i="1" s="1"/>
  <c r="L1501" i="1"/>
  <c r="K1501" i="1"/>
  <c r="J1501" i="1"/>
  <c r="I1501" i="1"/>
  <c r="N1500" i="1"/>
  <c r="M1500" i="1"/>
  <c r="L1500" i="1"/>
  <c r="K1500" i="1"/>
  <c r="O1500" i="1" s="1"/>
  <c r="J1500" i="1"/>
  <c r="I1500" i="1"/>
  <c r="N1499" i="1"/>
  <c r="M1499" i="1"/>
  <c r="L1499" i="1"/>
  <c r="J1499" i="1"/>
  <c r="I1499" i="1"/>
  <c r="K1499" i="1" s="1"/>
  <c r="O1499" i="1" s="1"/>
  <c r="N1498" i="1"/>
  <c r="M1498" i="1"/>
  <c r="L1498" i="1"/>
  <c r="J1498" i="1"/>
  <c r="I1498" i="1"/>
  <c r="K1498" i="1" s="1"/>
  <c r="O1498" i="1" s="1"/>
  <c r="O1497" i="1"/>
  <c r="N1497" i="1"/>
  <c r="M1497" i="1"/>
  <c r="L1497" i="1"/>
  <c r="J1497" i="1"/>
  <c r="I1497" i="1"/>
  <c r="K1497" i="1" s="1"/>
  <c r="O1496" i="1"/>
  <c r="N1496" i="1"/>
  <c r="M1496" i="1"/>
  <c r="L1496" i="1"/>
  <c r="J1496" i="1"/>
  <c r="I1496" i="1"/>
  <c r="K1496" i="1" s="1"/>
  <c r="N1495" i="1"/>
  <c r="M1495" i="1"/>
  <c r="L1495" i="1"/>
  <c r="K1495" i="1"/>
  <c r="O1495" i="1" s="1"/>
  <c r="J1495" i="1"/>
  <c r="I1495" i="1"/>
  <c r="N1494" i="1"/>
  <c r="M1494" i="1"/>
  <c r="L1494" i="1"/>
  <c r="K1494" i="1"/>
  <c r="O1494" i="1" s="1"/>
  <c r="J1494" i="1"/>
  <c r="I1494" i="1"/>
  <c r="N1493" i="1"/>
  <c r="M1493" i="1"/>
  <c r="L1493" i="1"/>
  <c r="J1493" i="1"/>
  <c r="I1493" i="1"/>
  <c r="K1493" i="1" s="1"/>
  <c r="O1493" i="1" s="1"/>
  <c r="O1492" i="1"/>
  <c r="N1492" i="1"/>
  <c r="M1492" i="1"/>
  <c r="L1492" i="1"/>
  <c r="J1492" i="1"/>
  <c r="I1492" i="1"/>
  <c r="K1492" i="1" s="1"/>
  <c r="N1491" i="1"/>
  <c r="M1491" i="1"/>
  <c r="L1491" i="1"/>
  <c r="J1491" i="1"/>
  <c r="I1491" i="1"/>
  <c r="K1491" i="1" s="1"/>
  <c r="O1491" i="1" s="1"/>
  <c r="N1490" i="1"/>
  <c r="M1490" i="1"/>
  <c r="L1490" i="1"/>
  <c r="K1490" i="1"/>
  <c r="J1490" i="1"/>
  <c r="I1490" i="1"/>
  <c r="N1489" i="1"/>
  <c r="M1489" i="1"/>
  <c r="L1489" i="1"/>
  <c r="J1489" i="1"/>
  <c r="I1489" i="1"/>
  <c r="K1489" i="1" s="1"/>
  <c r="O1489" i="1" s="1"/>
  <c r="N1488" i="1"/>
  <c r="M1488" i="1"/>
  <c r="L1488" i="1"/>
  <c r="J1488" i="1"/>
  <c r="I1488" i="1"/>
  <c r="K1488" i="1" s="1"/>
  <c r="O1488" i="1" s="1"/>
  <c r="O1487" i="1"/>
  <c r="N1487" i="1"/>
  <c r="M1487" i="1"/>
  <c r="L1487" i="1"/>
  <c r="K1487" i="1"/>
  <c r="J1487" i="1"/>
  <c r="I1487" i="1"/>
  <c r="O1486" i="1"/>
  <c r="N1486" i="1"/>
  <c r="M1486" i="1"/>
  <c r="L1486" i="1"/>
  <c r="K1486" i="1"/>
  <c r="J1486" i="1"/>
  <c r="I1486" i="1"/>
  <c r="O1485" i="1"/>
  <c r="N1485" i="1"/>
  <c r="M1485" i="1"/>
  <c r="L1485" i="1"/>
  <c r="K1485" i="1"/>
  <c r="J1485" i="1"/>
  <c r="I1485" i="1"/>
  <c r="N1484" i="1"/>
  <c r="M1484" i="1"/>
  <c r="L1484" i="1"/>
  <c r="K1484" i="1"/>
  <c r="O1484" i="1" s="1"/>
  <c r="J1484" i="1"/>
  <c r="I1484" i="1"/>
  <c r="N1483" i="1"/>
  <c r="M1483" i="1"/>
  <c r="L1483" i="1"/>
  <c r="K1483" i="1"/>
  <c r="O1483" i="1" s="1"/>
  <c r="J1483" i="1"/>
  <c r="I1483" i="1"/>
  <c r="N1482" i="1"/>
  <c r="M1482" i="1"/>
  <c r="L1482" i="1"/>
  <c r="J1482" i="1"/>
  <c r="I1482" i="1"/>
  <c r="K1482" i="1" s="1"/>
  <c r="O1482" i="1" s="1"/>
  <c r="N1481" i="1"/>
  <c r="M1481" i="1"/>
  <c r="L1481" i="1"/>
  <c r="J1481" i="1"/>
  <c r="I1481" i="1"/>
  <c r="K1481" i="1" s="1"/>
  <c r="O1481" i="1" s="1"/>
  <c r="N1480" i="1"/>
  <c r="M1480" i="1"/>
  <c r="L1480" i="1"/>
  <c r="J1480" i="1"/>
  <c r="I1480" i="1"/>
  <c r="K1480" i="1" s="1"/>
  <c r="O1480" i="1" s="1"/>
  <c r="N1479" i="1"/>
  <c r="M1479" i="1"/>
  <c r="L1479" i="1"/>
  <c r="K1479" i="1"/>
  <c r="O1479" i="1" s="1"/>
  <c r="J1479" i="1"/>
  <c r="I1479" i="1"/>
  <c r="N1478" i="1"/>
  <c r="M1478" i="1"/>
  <c r="L1478" i="1"/>
  <c r="K1478" i="1"/>
  <c r="O1478" i="1" s="1"/>
  <c r="J1478" i="1"/>
  <c r="I1478" i="1"/>
  <c r="N1477" i="1"/>
  <c r="M1477" i="1"/>
  <c r="L1477" i="1"/>
  <c r="J1477" i="1"/>
  <c r="I1477" i="1"/>
  <c r="K1477" i="1" s="1"/>
  <c r="O1477" i="1" s="1"/>
  <c r="N1476" i="1"/>
  <c r="M1476" i="1"/>
  <c r="O1476" i="1" s="1"/>
  <c r="L1476" i="1"/>
  <c r="J1476" i="1"/>
  <c r="I1476" i="1"/>
  <c r="K1476" i="1" s="1"/>
  <c r="N1475" i="1"/>
  <c r="M1475" i="1"/>
  <c r="L1475" i="1"/>
  <c r="J1475" i="1"/>
  <c r="I1475" i="1"/>
  <c r="K1475" i="1" s="1"/>
  <c r="O1475" i="1" s="1"/>
  <c r="N1474" i="1"/>
  <c r="M1474" i="1"/>
  <c r="L1474" i="1"/>
  <c r="J1474" i="1"/>
  <c r="I1474" i="1"/>
  <c r="K1474" i="1" s="1"/>
  <c r="O1474" i="1" s="1"/>
  <c r="O1473" i="1"/>
  <c r="N1473" i="1"/>
  <c r="M1473" i="1"/>
  <c r="L1473" i="1"/>
  <c r="J1473" i="1"/>
  <c r="I1473" i="1"/>
  <c r="K1473" i="1" s="1"/>
  <c r="N1472" i="1"/>
  <c r="M1472" i="1"/>
  <c r="L1472" i="1"/>
  <c r="J1472" i="1"/>
  <c r="I1472" i="1"/>
  <c r="K1472" i="1" s="1"/>
  <c r="O1472" i="1" s="1"/>
  <c r="O1471" i="1"/>
  <c r="N1471" i="1"/>
  <c r="M1471" i="1"/>
  <c r="L1471" i="1"/>
  <c r="K1471" i="1"/>
  <c r="J1471" i="1"/>
  <c r="I1471" i="1"/>
  <c r="N1470" i="1"/>
  <c r="M1470" i="1"/>
  <c r="L1470" i="1"/>
  <c r="J1470" i="1"/>
  <c r="I1470" i="1"/>
  <c r="K1470" i="1" s="1"/>
  <c r="O1470" i="1" s="1"/>
  <c r="N1469" i="1"/>
  <c r="M1469" i="1"/>
  <c r="L1469" i="1"/>
  <c r="K1469" i="1"/>
  <c r="O1469" i="1" s="1"/>
  <c r="J1469" i="1"/>
  <c r="I1469" i="1"/>
  <c r="N1468" i="1"/>
  <c r="M1468" i="1"/>
  <c r="L1468" i="1"/>
  <c r="J1468" i="1"/>
  <c r="I1468" i="1"/>
  <c r="K1468" i="1" s="1"/>
  <c r="O1468" i="1" s="1"/>
  <c r="N1467" i="1"/>
  <c r="M1467" i="1"/>
  <c r="L1467" i="1"/>
  <c r="K1467" i="1"/>
  <c r="J1467" i="1"/>
  <c r="I1467" i="1"/>
  <c r="O1466" i="1"/>
  <c r="N1466" i="1"/>
  <c r="M1466" i="1"/>
  <c r="L1466" i="1"/>
  <c r="K1466" i="1"/>
  <c r="J1466" i="1"/>
  <c r="I1466" i="1"/>
  <c r="N1465" i="1"/>
  <c r="M1465" i="1"/>
  <c r="L1465" i="1"/>
  <c r="K1465" i="1"/>
  <c r="O1465" i="1" s="1"/>
  <c r="J1465" i="1"/>
  <c r="I1465" i="1"/>
  <c r="N1464" i="1"/>
  <c r="M1464" i="1"/>
  <c r="L1464" i="1"/>
  <c r="J1464" i="1"/>
  <c r="I1464" i="1"/>
  <c r="K1464" i="1" s="1"/>
  <c r="O1464" i="1" s="1"/>
  <c r="N1463" i="1"/>
  <c r="M1463" i="1"/>
  <c r="L1463" i="1"/>
  <c r="K1463" i="1"/>
  <c r="O1463" i="1" s="1"/>
  <c r="J1463" i="1"/>
  <c r="I1463" i="1"/>
  <c r="N1462" i="1"/>
  <c r="M1462" i="1"/>
  <c r="L1462" i="1"/>
  <c r="K1462" i="1"/>
  <c r="J1462" i="1"/>
  <c r="I1462" i="1"/>
  <c r="N1461" i="1"/>
  <c r="M1461" i="1"/>
  <c r="L1461" i="1"/>
  <c r="K1461" i="1"/>
  <c r="O1461" i="1" s="1"/>
  <c r="J1461" i="1"/>
  <c r="I1461" i="1"/>
  <c r="N1460" i="1"/>
  <c r="M1460" i="1"/>
  <c r="L1460" i="1"/>
  <c r="J1460" i="1"/>
  <c r="I1460" i="1"/>
  <c r="K1460" i="1" s="1"/>
  <c r="O1460" i="1" s="1"/>
  <c r="N1459" i="1"/>
  <c r="M1459" i="1"/>
  <c r="L1459" i="1"/>
  <c r="J1459" i="1"/>
  <c r="I1459" i="1"/>
  <c r="K1459" i="1" s="1"/>
  <c r="O1459" i="1" s="1"/>
  <c r="N1458" i="1"/>
  <c r="M1458" i="1"/>
  <c r="O1458" i="1" s="1"/>
  <c r="L1458" i="1"/>
  <c r="K1458" i="1"/>
  <c r="J1458" i="1"/>
  <c r="I1458" i="1"/>
  <c r="N1457" i="1"/>
  <c r="M1457" i="1"/>
  <c r="L1457" i="1"/>
  <c r="J1457" i="1"/>
  <c r="I1457" i="1"/>
  <c r="K1457" i="1" s="1"/>
  <c r="O1457" i="1" s="1"/>
  <c r="O1456" i="1"/>
  <c r="N1456" i="1"/>
  <c r="M1456" i="1"/>
  <c r="L1456" i="1"/>
  <c r="K1456" i="1"/>
  <c r="J1456" i="1"/>
  <c r="I1456" i="1"/>
  <c r="O1455" i="1"/>
  <c r="N1455" i="1"/>
  <c r="M1455" i="1"/>
  <c r="L1455" i="1"/>
  <c r="K1455" i="1"/>
  <c r="J1455" i="1"/>
  <c r="I1455" i="1"/>
  <c r="N1454" i="1"/>
  <c r="M1454" i="1"/>
  <c r="O1454" i="1" s="1"/>
  <c r="L1454" i="1"/>
  <c r="J1454" i="1"/>
  <c r="I1454" i="1"/>
  <c r="K1454" i="1" s="1"/>
  <c r="O1453" i="1"/>
  <c r="N1453" i="1"/>
  <c r="M1453" i="1"/>
  <c r="L1453" i="1"/>
  <c r="K1453" i="1"/>
  <c r="J1453" i="1"/>
  <c r="I1453" i="1"/>
  <c r="N1452" i="1"/>
  <c r="M1452" i="1"/>
  <c r="L1452" i="1"/>
  <c r="K1452" i="1"/>
  <c r="O1452" i="1" s="1"/>
  <c r="J1452" i="1"/>
  <c r="I1452" i="1"/>
  <c r="N1451" i="1"/>
  <c r="M1451" i="1"/>
  <c r="L1451" i="1"/>
  <c r="J1451" i="1"/>
  <c r="I1451" i="1"/>
  <c r="K1451" i="1" s="1"/>
  <c r="O1451" i="1" s="1"/>
  <c r="N1450" i="1"/>
  <c r="M1450" i="1"/>
  <c r="L1450" i="1"/>
  <c r="J1450" i="1"/>
  <c r="I1450" i="1"/>
  <c r="K1450" i="1" s="1"/>
  <c r="O1450" i="1" s="1"/>
  <c r="N1449" i="1"/>
  <c r="M1449" i="1"/>
  <c r="L1449" i="1"/>
  <c r="K1449" i="1"/>
  <c r="O1449" i="1" s="1"/>
  <c r="J1449" i="1"/>
  <c r="I1449" i="1"/>
  <c r="N1448" i="1"/>
  <c r="M1448" i="1"/>
  <c r="L1448" i="1"/>
  <c r="J1448" i="1"/>
  <c r="I1448" i="1"/>
  <c r="K1448" i="1" s="1"/>
  <c r="O1448" i="1" s="1"/>
  <c r="N1447" i="1"/>
  <c r="M1447" i="1"/>
  <c r="L1447" i="1"/>
  <c r="K1447" i="1"/>
  <c r="O1447" i="1" s="1"/>
  <c r="J1447" i="1"/>
  <c r="I1447" i="1"/>
  <c r="N1446" i="1"/>
  <c r="M1446" i="1"/>
  <c r="O1446" i="1" s="1"/>
  <c r="L1446" i="1"/>
  <c r="K1446" i="1"/>
  <c r="J1446" i="1"/>
  <c r="I1446" i="1"/>
  <c r="N1445" i="1"/>
  <c r="M1445" i="1"/>
  <c r="L1445" i="1"/>
  <c r="J1445" i="1"/>
  <c r="I1445" i="1"/>
  <c r="K1445" i="1" s="1"/>
  <c r="O1445" i="1" s="1"/>
  <c r="N1444" i="1"/>
  <c r="M1444" i="1"/>
  <c r="L1444" i="1"/>
  <c r="K1444" i="1"/>
  <c r="O1444" i="1" s="1"/>
  <c r="J1444" i="1"/>
  <c r="I1444" i="1"/>
  <c r="N1443" i="1"/>
  <c r="M1443" i="1"/>
  <c r="L1443" i="1"/>
  <c r="J1443" i="1"/>
  <c r="I1443" i="1"/>
  <c r="K1443" i="1" s="1"/>
  <c r="O1443" i="1" s="1"/>
  <c r="O1442" i="1"/>
  <c r="N1442" i="1"/>
  <c r="M1442" i="1"/>
  <c r="L1442" i="1"/>
  <c r="K1442" i="1"/>
  <c r="J1442" i="1"/>
  <c r="I1442" i="1"/>
  <c r="O1441" i="1"/>
  <c r="N1441" i="1"/>
  <c r="M1441" i="1"/>
  <c r="L1441" i="1"/>
  <c r="J1441" i="1"/>
  <c r="I1441" i="1"/>
  <c r="K1441" i="1" s="1"/>
  <c r="N1440" i="1"/>
  <c r="M1440" i="1"/>
  <c r="L1440" i="1"/>
  <c r="K1440" i="1"/>
  <c r="J1440" i="1"/>
  <c r="I1440" i="1"/>
  <c r="O1439" i="1"/>
  <c r="N1439" i="1"/>
  <c r="M1439" i="1"/>
  <c r="L1439" i="1"/>
  <c r="K1439" i="1"/>
  <c r="J1439" i="1"/>
  <c r="I1439" i="1"/>
  <c r="N1438" i="1"/>
  <c r="M1438" i="1"/>
  <c r="L1438" i="1"/>
  <c r="J1438" i="1"/>
  <c r="I1438" i="1"/>
  <c r="K1438" i="1" s="1"/>
  <c r="O1438" i="1" s="1"/>
  <c r="O1437" i="1"/>
  <c r="N1437" i="1"/>
  <c r="M1437" i="1"/>
  <c r="L1437" i="1"/>
  <c r="K1437" i="1"/>
  <c r="J1437" i="1"/>
  <c r="I1437" i="1"/>
  <c r="N1436" i="1"/>
  <c r="M1436" i="1"/>
  <c r="L1436" i="1"/>
  <c r="J1436" i="1"/>
  <c r="I1436" i="1"/>
  <c r="K1436" i="1" s="1"/>
  <c r="O1436" i="1" s="1"/>
  <c r="O1435" i="1"/>
  <c r="N1435" i="1"/>
  <c r="M1435" i="1"/>
  <c r="L1435" i="1"/>
  <c r="K1435" i="1"/>
  <c r="J1435" i="1"/>
  <c r="I1435" i="1"/>
  <c r="N1434" i="1"/>
  <c r="M1434" i="1"/>
  <c r="L1434" i="1"/>
  <c r="J1434" i="1"/>
  <c r="I1434" i="1"/>
  <c r="K1434" i="1" s="1"/>
  <c r="O1434" i="1" s="1"/>
  <c r="N1433" i="1"/>
  <c r="M1433" i="1"/>
  <c r="L1433" i="1"/>
  <c r="K1433" i="1"/>
  <c r="O1433" i="1" s="1"/>
  <c r="J1433" i="1"/>
  <c r="I1433" i="1"/>
  <c r="O1432" i="1"/>
  <c r="N1432" i="1"/>
  <c r="M1432" i="1"/>
  <c r="L1432" i="1"/>
  <c r="J1432" i="1"/>
  <c r="I1432" i="1"/>
  <c r="K1432" i="1" s="1"/>
  <c r="N1431" i="1"/>
  <c r="M1431" i="1"/>
  <c r="L1431" i="1"/>
  <c r="J1431" i="1"/>
  <c r="I1431" i="1"/>
  <c r="K1431" i="1" s="1"/>
  <c r="O1431" i="1" s="1"/>
  <c r="O1430" i="1"/>
  <c r="N1430" i="1"/>
  <c r="M1430" i="1"/>
  <c r="L1430" i="1"/>
  <c r="K1430" i="1"/>
  <c r="J1430" i="1"/>
  <c r="I1430" i="1"/>
  <c r="N1429" i="1"/>
  <c r="M1429" i="1"/>
  <c r="L1429" i="1"/>
  <c r="J1429" i="1"/>
  <c r="I1429" i="1"/>
  <c r="K1429" i="1" s="1"/>
  <c r="O1429" i="1" s="1"/>
  <c r="N1428" i="1"/>
  <c r="M1428" i="1"/>
  <c r="L1428" i="1"/>
  <c r="K1428" i="1"/>
  <c r="O1428" i="1" s="1"/>
  <c r="J1428" i="1"/>
  <c r="I1428" i="1"/>
  <c r="N1427" i="1"/>
  <c r="M1427" i="1"/>
  <c r="L1427" i="1"/>
  <c r="J1427" i="1"/>
  <c r="I1427" i="1"/>
  <c r="K1427" i="1" s="1"/>
  <c r="O1427" i="1" s="1"/>
  <c r="N1426" i="1"/>
  <c r="M1426" i="1"/>
  <c r="L1426" i="1"/>
  <c r="J1426" i="1"/>
  <c r="I1426" i="1"/>
  <c r="K1426" i="1" s="1"/>
  <c r="O1426" i="1" s="1"/>
  <c r="O1425" i="1"/>
  <c r="N1425" i="1"/>
  <c r="M1425" i="1"/>
  <c r="L1425" i="1"/>
  <c r="J1425" i="1"/>
  <c r="I1425" i="1"/>
  <c r="K1425" i="1" s="1"/>
  <c r="N1424" i="1"/>
  <c r="M1424" i="1"/>
  <c r="L1424" i="1"/>
  <c r="J1424" i="1"/>
  <c r="I1424" i="1"/>
  <c r="K1424" i="1" s="1"/>
  <c r="N1423" i="1"/>
  <c r="M1423" i="1"/>
  <c r="O1423" i="1" s="1"/>
  <c r="L1423" i="1"/>
  <c r="K1423" i="1"/>
  <c r="J1423" i="1"/>
  <c r="I1423" i="1"/>
  <c r="O1422" i="1"/>
  <c r="N1422" i="1"/>
  <c r="M1422" i="1"/>
  <c r="L1422" i="1"/>
  <c r="K1422" i="1"/>
  <c r="J1422" i="1"/>
  <c r="I1422" i="1"/>
  <c r="N1421" i="1"/>
  <c r="M1421" i="1"/>
  <c r="L1421" i="1"/>
  <c r="K1421" i="1"/>
  <c r="O1421" i="1" s="1"/>
  <c r="J1421" i="1"/>
  <c r="I1421" i="1"/>
  <c r="N1420" i="1"/>
  <c r="M1420" i="1"/>
  <c r="L1420" i="1"/>
  <c r="J1420" i="1"/>
  <c r="I1420" i="1"/>
  <c r="K1420" i="1" s="1"/>
  <c r="O1419" i="1"/>
  <c r="N1419" i="1"/>
  <c r="M1419" i="1"/>
  <c r="L1419" i="1"/>
  <c r="J1419" i="1"/>
  <c r="I1419" i="1"/>
  <c r="K1419" i="1" s="1"/>
  <c r="O1418" i="1"/>
  <c r="N1418" i="1"/>
  <c r="M1418" i="1"/>
  <c r="L1418" i="1"/>
  <c r="K1418" i="1"/>
  <c r="J1418" i="1"/>
  <c r="I1418" i="1"/>
  <c r="N1417" i="1"/>
  <c r="M1417" i="1"/>
  <c r="L1417" i="1"/>
  <c r="J1417" i="1"/>
  <c r="I1417" i="1"/>
  <c r="K1417" i="1" s="1"/>
  <c r="N1416" i="1"/>
  <c r="M1416" i="1"/>
  <c r="L1416" i="1"/>
  <c r="J1416" i="1"/>
  <c r="I1416" i="1"/>
  <c r="K1416" i="1" s="1"/>
  <c r="N1415" i="1"/>
  <c r="M1415" i="1"/>
  <c r="L1415" i="1"/>
  <c r="J1415" i="1"/>
  <c r="I1415" i="1"/>
  <c r="K1415" i="1" s="1"/>
  <c r="O1414" i="1"/>
  <c r="N1414" i="1"/>
  <c r="M1414" i="1"/>
  <c r="L1414" i="1"/>
  <c r="K1414" i="1"/>
  <c r="J1414" i="1"/>
  <c r="I1414" i="1"/>
  <c r="N1413" i="1"/>
  <c r="M1413" i="1"/>
  <c r="L1413" i="1"/>
  <c r="K1413" i="1"/>
  <c r="J1413" i="1"/>
  <c r="I1413" i="1"/>
  <c r="N1412" i="1"/>
  <c r="M1412" i="1"/>
  <c r="L1412" i="1"/>
  <c r="J1412" i="1"/>
  <c r="I1412" i="1"/>
  <c r="K1412" i="1" s="1"/>
  <c r="O1412" i="1" s="1"/>
  <c r="N1411" i="1"/>
  <c r="M1411" i="1"/>
  <c r="L1411" i="1"/>
  <c r="J1411" i="1"/>
  <c r="I1411" i="1"/>
  <c r="K1411" i="1" s="1"/>
  <c r="O1411" i="1" s="1"/>
  <c r="O1410" i="1"/>
  <c r="N1410" i="1"/>
  <c r="M1410" i="1"/>
  <c r="L1410" i="1"/>
  <c r="J1410" i="1"/>
  <c r="I1410" i="1"/>
  <c r="K1410" i="1" s="1"/>
  <c r="N1409" i="1"/>
  <c r="M1409" i="1"/>
  <c r="L1409" i="1"/>
  <c r="J1409" i="1"/>
  <c r="I1409" i="1"/>
  <c r="K1409" i="1" s="1"/>
  <c r="O1409" i="1" s="1"/>
  <c r="O1408" i="1"/>
  <c r="N1408" i="1"/>
  <c r="M1408" i="1"/>
  <c r="L1408" i="1"/>
  <c r="K1408" i="1"/>
  <c r="J1408" i="1"/>
  <c r="I1408" i="1"/>
  <c r="O1407" i="1"/>
  <c r="N1407" i="1"/>
  <c r="M1407" i="1"/>
  <c r="L1407" i="1"/>
  <c r="K1407" i="1"/>
  <c r="J1407" i="1"/>
  <c r="I1407" i="1"/>
  <c r="N1406" i="1"/>
  <c r="M1406" i="1"/>
  <c r="L1406" i="1"/>
  <c r="J1406" i="1"/>
  <c r="I1406" i="1"/>
  <c r="K1406" i="1" s="1"/>
  <c r="O1406" i="1" s="1"/>
  <c r="O1405" i="1"/>
  <c r="N1405" i="1"/>
  <c r="M1405" i="1"/>
  <c r="L1405" i="1"/>
  <c r="K1405" i="1"/>
  <c r="J1405" i="1"/>
  <c r="I1405" i="1"/>
  <c r="N1404" i="1"/>
  <c r="M1404" i="1"/>
  <c r="L1404" i="1"/>
  <c r="J1404" i="1"/>
  <c r="I1404" i="1"/>
  <c r="K1404" i="1" s="1"/>
  <c r="O1404" i="1" s="1"/>
  <c r="O1403" i="1"/>
  <c r="N1403" i="1"/>
  <c r="M1403" i="1"/>
  <c r="L1403" i="1"/>
  <c r="J1403" i="1"/>
  <c r="I1403" i="1"/>
  <c r="K1403" i="1" s="1"/>
  <c r="O1402" i="1"/>
  <c r="N1402" i="1"/>
  <c r="M1402" i="1"/>
  <c r="L1402" i="1"/>
  <c r="J1402" i="1"/>
  <c r="I1402" i="1"/>
  <c r="K1402" i="1" s="1"/>
  <c r="N1401" i="1"/>
  <c r="M1401" i="1"/>
  <c r="O1401" i="1" s="1"/>
  <c r="L1401" i="1"/>
  <c r="K1401" i="1"/>
  <c r="J1401" i="1"/>
  <c r="I1401" i="1"/>
  <c r="N1400" i="1"/>
  <c r="M1400" i="1"/>
  <c r="L1400" i="1"/>
  <c r="J1400" i="1"/>
  <c r="I1400" i="1"/>
  <c r="K1400" i="1" s="1"/>
  <c r="N1399" i="1"/>
  <c r="M1399" i="1"/>
  <c r="L1399" i="1"/>
  <c r="J1399" i="1"/>
  <c r="I1399" i="1"/>
  <c r="K1399" i="1" s="1"/>
  <c r="O1399" i="1" s="1"/>
  <c r="N1398" i="1"/>
  <c r="M1398" i="1"/>
  <c r="O1398" i="1" s="1"/>
  <c r="L1398" i="1"/>
  <c r="K1398" i="1"/>
  <c r="J1398" i="1"/>
  <c r="I1398" i="1"/>
  <c r="N1397" i="1"/>
  <c r="M1397" i="1"/>
  <c r="L1397" i="1"/>
  <c r="J1397" i="1"/>
  <c r="I1397" i="1"/>
  <c r="K1397" i="1" s="1"/>
  <c r="O1397" i="1" s="1"/>
  <c r="N1396" i="1"/>
  <c r="M1396" i="1"/>
  <c r="L1396" i="1"/>
  <c r="K1396" i="1"/>
  <c r="O1396" i="1" s="1"/>
  <c r="J1396" i="1"/>
  <c r="I1396" i="1"/>
  <c r="N1395" i="1"/>
  <c r="M1395" i="1"/>
  <c r="L1395" i="1"/>
  <c r="J1395" i="1"/>
  <c r="I1395" i="1"/>
  <c r="K1395" i="1" s="1"/>
  <c r="O1395" i="1" s="1"/>
  <c r="N1394" i="1"/>
  <c r="M1394" i="1"/>
  <c r="L1394" i="1"/>
  <c r="J1394" i="1"/>
  <c r="I1394" i="1"/>
  <c r="K1394" i="1" s="1"/>
  <c r="O1394" i="1" s="1"/>
  <c r="O1393" i="1"/>
  <c r="N1393" i="1"/>
  <c r="M1393" i="1"/>
  <c r="L1393" i="1"/>
  <c r="J1393" i="1"/>
  <c r="I1393" i="1"/>
  <c r="K1393" i="1" s="1"/>
  <c r="O1392" i="1"/>
  <c r="N1392" i="1"/>
  <c r="M1392" i="1"/>
  <c r="L1392" i="1"/>
  <c r="J1392" i="1"/>
  <c r="I1392" i="1"/>
  <c r="K1392" i="1" s="1"/>
  <c r="N1391" i="1"/>
  <c r="M1391" i="1"/>
  <c r="O1391" i="1" s="1"/>
  <c r="L1391" i="1"/>
  <c r="K1391" i="1"/>
  <c r="J1391" i="1"/>
  <c r="I1391" i="1"/>
  <c r="N1390" i="1"/>
  <c r="M1390" i="1"/>
  <c r="L1390" i="1"/>
  <c r="J1390" i="1"/>
  <c r="I1390" i="1"/>
  <c r="K1390" i="1" s="1"/>
  <c r="O1390" i="1" s="1"/>
  <c r="N1389" i="1"/>
  <c r="M1389" i="1"/>
  <c r="L1389" i="1"/>
  <c r="K1389" i="1"/>
  <c r="O1389" i="1" s="1"/>
  <c r="J1389" i="1"/>
  <c r="I1389" i="1"/>
  <c r="N1388" i="1"/>
  <c r="M1388" i="1"/>
  <c r="L1388" i="1"/>
  <c r="J1388" i="1"/>
  <c r="I1388" i="1"/>
  <c r="K1388" i="1" s="1"/>
  <c r="O1388" i="1" s="1"/>
  <c r="N1387" i="1"/>
  <c r="M1387" i="1"/>
  <c r="L1387" i="1"/>
  <c r="K1387" i="1"/>
  <c r="O1387" i="1" s="1"/>
  <c r="J1387" i="1"/>
  <c r="I1387" i="1"/>
  <c r="O1386" i="1"/>
  <c r="N1386" i="1"/>
  <c r="M1386" i="1"/>
  <c r="L1386" i="1"/>
  <c r="J1386" i="1"/>
  <c r="I1386" i="1"/>
  <c r="K1386" i="1" s="1"/>
  <c r="O1385" i="1"/>
  <c r="N1385" i="1"/>
  <c r="M1385" i="1"/>
  <c r="L1385" i="1"/>
  <c r="J1385" i="1"/>
  <c r="I1385" i="1"/>
  <c r="K1385" i="1" s="1"/>
  <c r="O1384" i="1"/>
  <c r="N1384" i="1"/>
  <c r="M1384" i="1"/>
  <c r="L1384" i="1"/>
  <c r="J1384" i="1"/>
  <c r="I1384" i="1"/>
  <c r="K1384" i="1" s="1"/>
  <c r="N1383" i="1"/>
  <c r="M1383" i="1"/>
  <c r="L1383" i="1"/>
  <c r="K1383" i="1"/>
  <c r="O1383" i="1" s="1"/>
  <c r="J1383" i="1"/>
  <c r="I1383" i="1"/>
  <c r="N1382" i="1"/>
  <c r="M1382" i="1"/>
  <c r="L1382" i="1"/>
  <c r="K1382" i="1"/>
  <c r="O1382" i="1" s="1"/>
  <c r="J1382" i="1"/>
  <c r="I1382" i="1"/>
  <c r="N1381" i="1"/>
  <c r="M1381" i="1"/>
  <c r="L1381" i="1"/>
  <c r="J1381" i="1"/>
  <c r="I1381" i="1"/>
  <c r="K1381" i="1" s="1"/>
  <c r="O1381" i="1" s="1"/>
  <c r="N1380" i="1"/>
  <c r="M1380" i="1"/>
  <c r="L1380" i="1"/>
  <c r="J1380" i="1"/>
  <c r="I1380" i="1"/>
  <c r="K1380" i="1" s="1"/>
  <c r="O1380" i="1" s="1"/>
  <c r="N1379" i="1"/>
  <c r="M1379" i="1"/>
  <c r="L1379" i="1"/>
  <c r="J1379" i="1"/>
  <c r="I1379" i="1"/>
  <c r="K1379" i="1" s="1"/>
  <c r="O1379" i="1" s="1"/>
  <c r="O1378" i="1"/>
  <c r="N1378" i="1"/>
  <c r="M1378" i="1"/>
  <c r="L1378" i="1"/>
  <c r="K1378" i="1"/>
  <c r="J1378" i="1"/>
  <c r="I1378" i="1"/>
  <c r="N1377" i="1"/>
  <c r="M1377" i="1"/>
  <c r="L1377" i="1"/>
  <c r="J1377" i="1"/>
  <c r="I1377" i="1"/>
  <c r="K1377" i="1" s="1"/>
  <c r="O1377" i="1" s="1"/>
  <c r="N1376" i="1"/>
  <c r="M1376" i="1"/>
  <c r="O1376" i="1" s="1"/>
  <c r="L1376" i="1"/>
  <c r="J1376" i="1"/>
  <c r="I1376" i="1"/>
  <c r="K1376" i="1" s="1"/>
  <c r="O1375" i="1"/>
  <c r="N1375" i="1"/>
  <c r="M1375" i="1"/>
  <c r="L1375" i="1"/>
  <c r="K1375" i="1"/>
  <c r="J1375" i="1"/>
  <c r="I1375" i="1"/>
  <c r="N1374" i="1"/>
  <c r="M1374" i="1"/>
  <c r="O1374" i="1" s="1"/>
  <c r="L1374" i="1"/>
  <c r="K1374" i="1"/>
  <c r="J1374" i="1"/>
  <c r="I1374" i="1"/>
  <c r="N1373" i="1"/>
  <c r="M1373" i="1"/>
  <c r="O1373" i="1" s="1"/>
  <c r="L1373" i="1"/>
  <c r="K1373" i="1"/>
  <c r="J1373" i="1"/>
  <c r="I1373" i="1"/>
  <c r="N1372" i="1"/>
  <c r="M1372" i="1"/>
  <c r="L1372" i="1"/>
  <c r="J1372" i="1"/>
  <c r="I1372" i="1"/>
  <c r="K1372" i="1" s="1"/>
  <c r="O1372" i="1" s="1"/>
  <c r="N1371" i="1"/>
  <c r="M1371" i="1"/>
  <c r="L1371" i="1"/>
  <c r="K1371" i="1"/>
  <c r="O1371" i="1" s="1"/>
  <c r="J1371" i="1"/>
  <c r="I1371" i="1"/>
  <c r="N1370" i="1"/>
  <c r="M1370" i="1"/>
  <c r="L1370" i="1"/>
  <c r="J1370" i="1"/>
  <c r="I1370" i="1"/>
  <c r="K1370" i="1" s="1"/>
  <c r="O1370" i="1" s="1"/>
  <c r="N1369" i="1"/>
  <c r="M1369" i="1"/>
  <c r="L1369" i="1"/>
  <c r="J1369" i="1"/>
  <c r="I1369" i="1"/>
  <c r="K1369" i="1" s="1"/>
  <c r="O1369" i="1" s="1"/>
  <c r="O1368" i="1"/>
  <c r="N1368" i="1"/>
  <c r="M1368" i="1"/>
  <c r="L1368" i="1"/>
  <c r="J1368" i="1"/>
  <c r="I1368" i="1"/>
  <c r="K1368" i="1" s="1"/>
  <c r="N1367" i="1"/>
  <c r="M1367" i="1"/>
  <c r="L1367" i="1"/>
  <c r="K1367" i="1"/>
  <c r="O1367" i="1" s="1"/>
  <c r="J1367" i="1"/>
  <c r="I1367" i="1"/>
  <c r="N1366" i="1"/>
  <c r="M1366" i="1"/>
  <c r="L1366" i="1"/>
  <c r="K1366" i="1"/>
  <c r="O1366" i="1" s="1"/>
  <c r="J1366" i="1"/>
  <c r="I1366" i="1"/>
  <c r="N1365" i="1"/>
  <c r="M1365" i="1"/>
  <c r="L1365" i="1"/>
  <c r="J1365" i="1"/>
  <c r="I1365" i="1"/>
  <c r="K1365" i="1" s="1"/>
  <c r="O1365" i="1" s="1"/>
  <c r="O1364" i="1"/>
  <c r="N1364" i="1"/>
  <c r="M1364" i="1"/>
  <c r="L1364" i="1"/>
  <c r="J1364" i="1"/>
  <c r="I1364" i="1"/>
  <c r="K1364" i="1" s="1"/>
  <c r="N1363" i="1"/>
  <c r="M1363" i="1"/>
  <c r="L1363" i="1"/>
  <c r="J1363" i="1"/>
  <c r="I1363" i="1"/>
  <c r="K1363" i="1" s="1"/>
  <c r="O1363" i="1" s="1"/>
  <c r="N1362" i="1"/>
  <c r="M1362" i="1"/>
  <c r="L1362" i="1"/>
  <c r="J1362" i="1"/>
  <c r="I1362" i="1"/>
  <c r="K1362" i="1" s="1"/>
  <c r="O1362" i="1" s="1"/>
  <c r="N1361" i="1"/>
  <c r="M1361" i="1"/>
  <c r="L1361" i="1"/>
  <c r="J1361" i="1"/>
  <c r="I1361" i="1"/>
  <c r="K1361" i="1" s="1"/>
  <c r="O1361" i="1" s="1"/>
  <c r="N1360" i="1"/>
  <c r="M1360" i="1"/>
  <c r="L1360" i="1"/>
  <c r="K1360" i="1"/>
  <c r="O1360" i="1" s="1"/>
  <c r="J1360" i="1"/>
  <c r="I1360" i="1"/>
  <c r="O1359" i="1"/>
  <c r="N1359" i="1"/>
  <c r="M1359" i="1"/>
  <c r="L1359" i="1"/>
  <c r="K1359" i="1"/>
  <c r="J1359" i="1"/>
  <c r="I1359" i="1"/>
  <c r="N1358" i="1"/>
  <c r="M1358" i="1"/>
  <c r="L1358" i="1"/>
  <c r="J1358" i="1"/>
  <c r="I1358" i="1"/>
  <c r="K1358" i="1" s="1"/>
  <c r="O1358" i="1" s="1"/>
  <c r="N1357" i="1"/>
  <c r="O1357" i="1" s="1"/>
  <c r="M1357" i="1"/>
  <c r="L1357" i="1"/>
  <c r="K1357" i="1"/>
  <c r="J1357" i="1"/>
  <c r="I1357" i="1"/>
  <c r="N1356" i="1"/>
  <c r="M1356" i="1"/>
  <c r="L1356" i="1"/>
  <c r="K1356" i="1"/>
  <c r="J1356" i="1"/>
  <c r="I1356" i="1"/>
  <c r="N1355" i="1"/>
  <c r="M1355" i="1"/>
  <c r="L1355" i="1"/>
  <c r="K1355" i="1"/>
  <c r="O1355" i="1" s="1"/>
  <c r="J1355" i="1"/>
  <c r="I1355" i="1"/>
  <c r="N1354" i="1"/>
  <c r="M1354" i="1"/>
  <c r="L1354" i="1"/>
  <c r="K1354" i="1"/>
  <c r="O1354" i="1" s="1"/>
  <c r="J1354" i="1"/>
  <c r="I1354" i="1"/>
  <c r="N1353" i="1"/>
  <c r="M1353" i="1"/>
  <c r="L1353" i="1"/>
  <c r="J1353" i="1"/>
  <c r="I1353" i="1"/>
  <c r="K1353" i="1" s="1"/>
  <c r="O1353" i="1" s="1"/>
  <c r="O1352" i="1"/>
  <c r="N1352" i="1"/>
  <c r="M1352" i="1"/>
  <c r="L1352" i="1"/>
  <c r="J1352" i="1"/>
  <c r="I1352" i="1"/>
  <c r="K1352" i="1" s="1"/>
  <c r="N1351" i="1"/>
  <c r="M1351" i="1"/>
  <c r="L1351" i="1"/>
  <c r="J1351" i="1"/>
  <c r="I1351" i="1"/>
  <c r="K1351" i="1" s="1"/>
  <c r="O1351" i="1" s="1"/>
  <c r="N1350" i="1"/>
  <c r="M1350" i="1"/>
  <c r="L1350" i="1"/>
  <c r="K1350" i="1"/>
  <c r="O1350" i="1" s="1"/>
  <c r="J1350" i="1"/>
  <c r="I1350" i="1"/>
  <c r="N1349" i="1"/>
  <c r="M1349" i="1"/>
  <c r="L1349" i="1"/>
  <c r="J1349" i="1"/>
  <c r="I1349" i="1"/>
  <c r="K1349" i="1" s="1"/>
  <c r="O1349" i="1" s="1"/>
  <c r="N1348" i="1"/>
  <c r="M1348" i="1"/>
  <c r="L1348" i="1"/>
  <c r="K1348" i="1"/>
  <c r="O1348" i="1" s="1"/>
  <c r="J1348" i="1"/>
  <c r="I1348" i="1"/>
  <c r="N1347" i="1"/>
  <c r="M1347" i="1"/>
  <c r="L1347" i="1"/>
  <c r="J1347" i="1"/>
  <c r="I1347" i="1"/>
  <c r="K1347" i="1" s="1"/>
  <c r="O1347" i="1" s="1"/>
  <c r="N1346" i="1"/>
  <c r="M1346" i="1"/>
  <c r="L1346" i="1"/>
  <c r="J1346" i="1"/>
  <c r="I1346" i="1"/>
  <c r="K1346" i="1" s="1"/>
  <c r="O1346" i="1" s="1"/>
  <c r="N1345" i="1"/>
  <c r="M1345" i="1"/>
  <c r="L1345" i="1"/>
  <c r="J1345" i="1"/>
  <c r="I1345" i="1"/>
  <c r="K1345" i="1" s="1"/>
  <c r="O1345" i="1" s="1"/>
  <c r="N1344" i="1"/>
  <c r="M1344" i="1"/>
  <c r="L1344" i="1"/>
  <c r="K1344" i="1"/>
  <c r="O1344" i="1" s="1"/>
  <c r="J1344" i="1"/>
  <c r="I1344" i="1"/>
  <c r="N1343" i="1"/>
  <c r="M1343" i="1"/>
  <c r="O1343" i="1" s="1"/>
  <c r="L1343" i="1"/>
  <c r="K1343" i="1"/>
  <c r="J1343" i="1"/>
  <c r="I1343" i="1"/>
  <c r="N1342" i="1"/>
  <c r="M1342" i="1"/>
  <c r="L1342" i="1"/>
  <c r="J1342" i="1"/>
  <c r="I1342" i="1"/>
  <c r="K1342" i="1" s="1"/>
  <c r="O1342" i="1" s="1"/>
  <c r="O1341" i="1"/>
  <c r="N1341" i="1"/>
  <c r="M1341" i="1"/>
  <c r="L1341" i="1"/>
  <c r="K1341" i="1"/>
  <c r="J1341" i="1"/>
  <c r="I1341" i="1"/>
  <c r="N1340" i="1"/>
  <c r="M1340" i="1"/>
  <c r="L1340" i="1"/>
  <c r="K1340" i="1"/>
  <c r="J1340" i="1"/>
  <c r="I1340" i="1"/>
  <c r="N1339" i="1"/>
  <c r="M1339" i="1"/>
  <c r="L1339" i="1"/>
  <c r="K1339" i="1"/>
  <c r="O1339" i="1" s="1"/>
  <c r="J1339" i="1"/>
  <c r="I1339" i="1"/>
  <c r="N1338" i="1"/>
  <c r="M1338" i="1"/>
  <c r="L1338" i="1"/>
  <c r="J1338" i="1"/>
  <c r="I1338" i="1"/>
  <c r="K1338" i="1" s="1"/>
  <c r="O1338" i="1" s="1"/>
  <c r="N1337" i="1"/>
  <c r="M1337" i="1"/>
  <c r="L1337" i="1"/>
  <c r="J1337" i="1"/>
  <c r="I1337" i="1"/>
  <c r="K1337" i="1" s="1"/>
  <c r="O1337" i="1" s="1"/>
  <c r="N1336" i="1"/>
  <c r="M1336" i="1"/>
  <c r="L1336" i="1"/>
  <c r="J1336" i="1"/>
  <c r="I1336" i="1"/>
  <c r="K1336" i="1" s="1"/>
  <c r="O1336" i="1" s="1"/>
  <c r="N1335" i="1"/>
  <c r="M1335" i="1"/>
  <c r="L1335" i="1"/>
  <c r="K1335" i="1"/>
  <c r="O1335" i="1" s="1"/>
  <c r="J1335" i="1"/>
  <c r="I1335" i="1"/>
  <c r="N1334" i="1"/>
  <c r="M1334" i="1"/>
  <c r="O1334" i="1" s="1"/>
  <c r="L1334" i="1"/>
  <c r="K1334" i="1"/>
  <c r="J1334" i="1"/>
  <c r="I1334" i="1"/>
  <c r="N1333" i="1"/>
  <c r="M1333" i="1"/>
  <c r="L1333" i="1"/>
  <c r="J1333" i="1"/>
  <c r="I1333" i="1"/>
  <c r="K1333" i="1" s="1"/>
  <c r="O1333" i="1" s="1"/>
  <c r="N1332" i="1"/>
  <c r="M1332" i="1"/>
  <c r="L1332" i="1"/>
  <c r="K1332" i="1"/>
  <c r="O1332" i="1" s="1"/>
  <c r="J1332" i="1"/>
  <c r="I1332" i="1"/>
  <c r="N1331" i="1"/>
  <c r="M1331" i="1"/>
  <c r="L1331" i="1"/>
  <c r="J1331" i="1"/>
  <c r="I1331" i="1"/>
  <c r="K1331" i="1" s="1"/>
  <c r="O1331" i="1" s="1"/>
  <c r="N1330" i="1"/>
  <c r="M1330" i="1"/>
  <c r="L1330" i="1"/>
  <c r="K1330" i="1"/>
  <c r="O1330" i="1" s="1"/>
  <c r="J1330" i="1"/>
  <c r="I1330" i="1"/>
  <c r="O1329" i="1"/>
  <c r="N1329" i="1"/>
  <c r="M1329" i="1"/>
  <c r="L1329" i="1"/>
  <c r="J1329" i="1"/>
  <c r="I1329" i="1"/>
  <c r="K1329" i="1" s="1"/>
  <c r="N1328" i="1"/>
  <c r="M1328" i="1"/>
  <c r="L1328" i="1"/>
  <c r="J1328" i="1"/>
  <c r="I1328" i="1"/>
  <c r="K1328" i="1" s="1"/>
  <c r="O1328" i="1" s="1"/>
  <c r="O1327" i="1"/>
  <c r="N1327" i="1"/>
  <c r="M1327" i="1"/>
  <c r="L1327" i="1"/>
  <c r="K1327" i="1"/>
  <c r="J1327" i="1"/>
  <c r="I1327" i="1"/>
  <c r="N1326" i="1"/>
  <c r="M1326" i="1"/>
  <c r="L1326" i="1"/>
  <c r="J1326" i="1"/>
  <c r="I1326" i="1"/>
  <c r="K1326" i="1" s="1"/>
  <c r="O1326" i="1" s="1"/>
  <c r="N1325" i="1"/>
  <c r="M1325" i="1"/>
  <c r="O1325" i="1" s="1"/>
  <c r="L1325" i="1"/>
  <c r="K1325" i="1"/>
  <c r="J1325" i="1"/>
  <c r="I1325" i="1"/>
  <c r="N1324" i="1"/>
  <c r="M1324" i="1"/>
  <c r="L1324" i="1"/>
  <c r="K1324" i="1"/>
  <c r="O1324" i="1" s="1"/>
  <c r="J1324" i="1"/>
  <c r="I1324" i="1"/>
  <c r="N1323" i="1"/>
  <c r="M1323" i="1"/>
  <c r="L1323" i="1"/>
  <c r="J1323" i="1"/>
  <c r="I1323" i="1"/>
  <c r="K1323" i="1" s="1"/>
  <c r="O1323" i="1" s="1"/>
  <c r="N1322" i="1"/>
  <c r="M1322" i="1"/>
  <c r="L1322" i="1"/>
  <c r="K1322" i="1"/>
  <c r="O1322" i="1" s="1"/>
  <c r="J1322" i="1"/>
  <c r="I1322" i="1"/>
  <c r="N1321" i="1"/>
  <c r="M1321" i="1"/>
  <c r="L1321" i="1"/>
  <c r="J1321" i="1"/>
  <c r="I1321" i="1"/>
  <c r="K1321" i="1" s="1"/>
  <c r="O1321" i="1" s="1"/>
  <c r="N1320" i="1"/>
  <c r="M1320" i="1"/>
  <c r="L1320" i="1"/>
  <c r="J1320" i="1"/>
  <c r="I1320" i="1"/>
  <c r="K1320" i="1" s="1"/>
  <c r="O1320" i="1" s="1"/>
  <c r="N1319" i="1"/>
  <c r="M1319" i="1"/>
  <c r="L1319" i="1"/>
  <c r="J1319" i="1"/>
  <c r="I1319" i="1"/>
  <c r="K1319" i="1" s="1"/>
  <c r="O1319" i="1" s="1"/>
  <c r="O1318" i="1"/>
  <c r="N1318" i="1"/>
  <c r="M1318" i="1"/>
  <c r="L1318" i="1"/>
  <c r="K1318" i="1"/>
  <c r="J1318" i="1"/>
  <c r="I1318" i="1"/>
  <c r="N1317" i="1"/>
  <c r="M1317" i="1"/>
  <c r="L1317" i="1"/>
  <c r="K1317" i="1"/>
  <c r="O1317" i="1" s="1"/>
  <c r="J1317" i="1"/>
  <c r="I1317" i="1"/>
  <c r="N1316" i="1"/>
  <c r="M1316" i="1"/>
  <c r="L1316" i="1"/>
  <c r="J1316" i="1"/>
  <c r="I1316" i="1"/>
  <c r="K1316" i="1" s="1"/>
  <c r="O1316" i="1" s="1"/>
  <c r="N1315" i="1"/>
  <c r="M1315" i="1"/>
  <c r="L1315" i="1"/>
  <c r="J1315" i="1"/>
  <c r="I1315" i="1"/>
  <c r="K1315" i="1" s="1"/>
  <c r="O1315" i="1" s="1"/>
  <c r="N1314" i="1"/>
  <c r="M1314" i="1"/>
  <c r="L1314" i="1"/>
  <c r="J1314" i="1"/>
  <c r="I1314" i="1"/>
  <c r="K1314" i="1" s="1"/>
  <c r="N1313" i="1"/>
  <c r="M1313" i="1"/>
  <c r="L1313" i="1"/>
  <c r="J1313" i="1"/>
  <c r="I1313" i="1"/>
  <c r="K1313" i="1" s="1"/>
  <c r="O1313" i="1" s="1"/>
  <c r="N1312" i="1"/>
  <c r="M1312" i="1"/>
  <c r="L1312" i="1"/>
  <c r="K1312" i="1"/>
  <c r="O1312" i="1" s="1"/>
  <c r="J1312" i="1"/>
  <c r="I1312" i="1"/>
  <c r="N1311" i="1"/>
  <c r="M1311" i="1"/>
  <c r="L1311" i="1"/>
  <c r="K1311" i="1"/>
  <c r="J1311" i="1"/>
  <c r="I1311" i="1"/>
  <c r="N1310" i="1"/>
  <c r="M1310" i="1"/>
  <c r="L1310" i="1"/>
  <c r="K1310" i="1"/>
  <c r="O1310" i="1" s="1"/>
  <c r="J1310" i="1"/>
  <c r="I1310" i="1"/>
  <c r="N1309" i="1"/>
  <c r="M1309" i="1"/>
  <c r="L1309" i="1"/>
  <c r="K1309" i="1"/>
  <c r="O1309" i="1" s="1"/>
  <c r="J1309" i="1"/>
  <c r="I1309" i="1"/>
  <c r="N1308" i="1"/>
  <c r="M1308" i="1"/>
  <c r="L1308" i="1"/>
  <c r="K1308" i="1"/>
  <c r="O1308" i="1" s="1"/>
  <c r="J1308" i="1"/>
  <c r="I1308" i="1"/>
  <c r="O1307" i="1"/>
  <c r="N1307" i="1"/>
  <c r="M1307" i="1"/>
  <c r="L1307" i="1"/>
  <c r="K1307" i="1"/>
  <c r="J1307" i="1"/>
  <c r="I1307" i="1"/>
  <c r="O1306" i="1"/>
  <c r="N1306" i="1"/>
  <c r="M1306" i="1"/>
  <c r="L1306" i="1"/>
  <c r="J1306" i="1"/>
  <c r="I1306" i="1"/>
  <c r="K1306" i="1" s="1"/>
  <c r="N1305" i="1"/>
  <c r="M1305" i="1"/>
  <c r="L1305" i="1"/>
  <c r="K1305" i="1"/>
  <c r="O1305" i="1" s="1"/>
  <c r="J1305" i="1"/>
  <c r="I1305" i="1"/>
  <c r="N1304" i="1"/>
  <c r="M1304" i="1"/>
  <c r="L1304" i="1"/>
  <c r="J1304" i="1"/>
  <c r="I1304" i="1"/>
  <c r="K1304" i="1" s="1"/>
  <c r="O1304" i="1" s="1"/>
  <c r="N1303" i="1"/>
  <c r="M1303" i="1"/>
  <c r="L1303" i="1"/>
  <c r="J1303" i="1"/>
  <c r="I1303" i="1"/>
  <c r="K1303" i="1" s="1"/>
  <c r="N1302" i="1"/>
  <c r="O1302" i="1" s="1"/>
  <c r="M1302" i="1"/>
  <c r="L1302" i="1"/>
  <c r="K1302" i="1"/>
  <c r="J1302" i="1"/>
  <c r="I1302" i="1"/>
  <c r="N1301" i="1"/>
  <c r="M1301" i="1"/>
  <c r="L1301" i="1"/>
  <c r="J1301" i="1"/>
  <c r="I1301" i="1"/>
  <c r="K1301" i="1" s="1"/>
  <c r="O1301" i="1" s="1"/>
  <c r="N1300" i="1"/>
  <c r="M1300" i="1"/>
  <c r="L1300" i="1"/>
  <c r="K1300" i="1"/>
  <c r="J1300" i="1"/>
  <c r="I1300" i="1"/>
  <c r="N1299" i="1"/>
  <c r="M1299" i="1"/>
  <c r="L1299" i="1"/>
  <c r="J1299" i="1"/>
  <c r="I1299" i="1"/>
  <c r="K1299" i="1" s="1"/>
  <c r="O1299" i="1" s="1"/>
  <c r="N1298" i="1"/>
  <c r="M1298" i="1"/>
  <c r="L1298" i="1"/>
  <c r="J1298" i="1"/>
  <c r="I1298" i="1"/>
  <c r="K1298" i="1" s="1"/>
  <c r="N1297" i="1"/>
  <c r="O1297" i="1" s="1"/>
  <c r="M1297" i="1"/>
  <c r="L1297" i="1"/>
  <c r="J1297" i="1"/>
  <c r="I1297" i="1"/>
  <c r="K1297" i="1" s="1"/>
  <c r="N1296" i="1"/>
  <c r="M1296" i="1"/>
  <c r="L1296" i="1"/>
  <c r="J1296" i="1"/>
  <c r="I1296" i="1"/>
  <c r="K1296" i="1" s="1"/>
  <c r="O1296" i="1" s="1"/>
  <c r="N1295" i="1"/>
  <c r="M1295" i="1"/>
  <c r="O1295" i="1" s="1"/>
  <c r="L1295" i="1"/>
  <c r="K1295" i="1"/>
  <c r="J1295" i="1"/>
  <c r="I1295" i="1"/>
  <c r="N1294" i="1"/>
  <c r="M1294" i="1"/>
  <c r="L1294" i="1"/>
  <c r="J1294" i="1"/>
  <c r="I1294" i="1"/>
  <c r="K1294" i="1" s="1"/>
  <c r="N1293" i="1"/>
  <c r="M1293" i="1"/>
  <c r="L1293" i="1"/>
  <c r="K1293" i="1"/>
  <c r="O1293" i="1" s="1"/>
  <c r="J1293" i="1"/>
  <c r="I1293" i="1"/>
  <c r="N1292" i="1"/>
  <c r="M1292" i="1"/>
  <c r="L1292" i="1"/>
  <c r="J1292" i="1"/>
  <c r="I1292" i="1"/>
  <c r="K1292" i="1" s="1"/>
  <c r="O1292" i="1" s="1"/>
  <c r="O1291" i="1"/>
  <c r="N1291" i="1"/>
  <c r="M1291" i="1"/>
  <c r="L1291" i="1"/>
  <c r="K1291" i="1"/>
  <c r="J1291" i="1"/>
  <c r="I1291" i="1"/>
  <c r="O1290" i="1"/>
  <c r="N1290" i="1"/>
  <c r="M1290" i="1"/>
  <c r="L1290" i="1"/>
  <c r="K1290" i="1"/>
  <c r="J1290" i="1"/>
  <c r="I1290" i="1"/>
  <c r="N1289" i="1"/>
  <c r="O1289" i="1" s="1"/>
  <c r="M1289" i="1"/>
  <c r="L1289" i="1"/>
  <c r="J1289" i="1"/>
  <c r="I1289" i="1"/>
  <c r="K1289" i="1" s="1"/>
  <c r="N1288" i="1"/>
  <c r="M1288" i="1"/>
  <c r="O1288" i="1" s="1"/>
  <c r="L1288" i="1"/>
  <c r="J1288" i="1"/>
  <c r="I1288" i="1"/>
  <c r="K1288" i="1" s="1"/>
  <c r="N1287" i="1"/>
  <c r="M1287" i="1"/>
  <c r="L1287" i="1"/>
  <c r="J1287" i="1"/>
  <c r="I1287" i="1"/>
  <c r="K1287" i="1" s="1"/>
  <c r="O1287" i="1" s="1"/>
  <c r="O1286" i="1"/>
  <c r="N1286" i="1"/>
  <c r="M1286" i="1"/>
  <c r="L1286" i="1"/>
  <c r="K1286" i="1"/>
  <c r="J1286" i="1"/>
  <c r="I1286" i="1"/>
  <c r="N1285" i="1"/>
  <c r="M1285" i="1"/>
  <c r="L1285" i="1"/>
  <c r="K1285" i="1"/>
  <c r="J1285" i="1"/>
  <c r="I1285" i="1"/>
  <c r="N1284" i="1"/>
  <c r="M1284" i="1"/>
  <c r="O1284" i="1" s="1"/>
  <c r="L1284" i="1"/>
  <c r="J1284" i="1"/>
  <c r="I1284" i="1"/>
  <c r="K1284" i="1" s="1"/>
  <c r="N1283" i="1"/>
  <c r="M1283" i="1"/>
  <c r="L1283" i="1"/>
  <c r="J1283" i="1"/>
  <c r="I1283" i="1"/>
  <c r="K1283" i="1" s="1"/>
  <c r="N1282" i="1"/>
  <c r="M1282" i="1"/>
  <c r="L1282" i="1"/>
  <c r="J1282" i="1"/>
  <c r="I1282" i="1"/>
  <c r="K1282" i="1" s="1"/>
  <c r="O1282" i="1" s="1"/>
  <c r="N1281" i="1"/>
  <c r="O1281" i="1" s="1"/>
  <c r="M1281" i="1"/>
  <c r="L1281" i="1"/>
  <c r="J1281" i="1"/>
  <c r="I1281" i="1"/>
  <c r="K1281" i="1" s="1"/>
  <c r="O1280" i="1"/>
  <c r="N1280" i="1"/>
  <c r="M1280" i="1"/>
  <c r="L1280" i="1"/>
  <c r="K1280" i="1"/>
  <c r="J1280" i="1"/>
  <c r="I1280" i="1"/>
  <c r="N1279" i="1"/>
  <c r="M1279" i="1"/>
  <c r="O1279" i="1" s="1"/>
  <c r="L1279" i="1"/>
  <c r="K1279" i="1"/>
  <c r="J1279" i="1"/>
  <c r="I1279" i="1"/>
  <c r="N1278" i="1"/>
  <c r="M1278" i="1"/>
  <c r="L1278" i="1"/>
  <c r="K1278" i="1"/>
  <c r="J1278" i="1"/>
  <c r="I1278" i="1"/>
  <c r="N1277" i="1"/>
  <c r="M1277" i="1"/>
  <c r="L1277" i="1"/>
  <c r="K1277" i="1"/>
  <c r="O1277" i="1" s="1"/>
  <c r="J1277" i="1"/>
  <c r="I1277" i="1"/>
  <c r="N1276" i="1"/>
  <c r="M1276" i="1"/>
  <c r="L1276" i="1"/>
  <c r="J1276" i="1"/>
  <c r="I1276" i="1"/>
  <c r="K1276" i="1" s="1"/>
  <c r="N1275" i="1"/>
  <c r="M1275" i="1"/>
  <c r="L1275" i="1"/>
  <c r="J1275" i="1"/>
  <c r="I1275" i="1"/>
  <c r="K1275" i="1" s="1"/>
  <c r="O1275" i="1" s="1"/>
  <c r="N1274" i="1"/>
  <c r="M1274" i="1"/>
  <c r="L1274" i="1"/>
  <c r="K1274" i="1"/>
  <c r="O1274" i="1" s="1"/>
  <c r="J1274" i="1"/>
  <c r="I1274" i="1"/>
  <c r="N1273" i="1"/>
  <c r="M1273" i="1"/>
  <c r="O1273" i="1" s="1"/>
  <c r="L1273" i="1"/>
  <c r="K1273" i="1"/>
  <c r="J1273" i="1"/>
  <c r="I1273" i="1"/>
  <c r="O1272" i="1"/>
  <c r="N1272" i="1"/>
  <c r="M1272" i="1"/>
  <c r="L1272" i="1"/>
  <c r="J1272" i="1"/>
  <c r="I1272" i="1"/>
  <c r="K1272" i="1" s="1"/>
  <c r="N1271" i="1"/>
  <c r="M1271" i="1"/>
  <c r="L1271" i="1"/>
  <c r="J1271" i="1"/>
  <c r="I1271" i="1"/>
  <c r="K1271" i="1" s="1"/>
  <c r="O1271" i="1" s="1"/>
  <c r="N1270" i="1"/>
  <c r="M1270" i="1"/>
  <c r="L1270" i="1"/>
  <c r="K1270" i="1"/>
  <c r="O1270" i="1" s="1"/>
  <c r="J1270" i="1"/>
  <c r="I1270" i="1"/>
  <c r="N1269" i="1"/>
  <c r="M1269" i="1"/>
  <c r="L1269" i="1"/>
  <c r="J1269" i="1"/>
  <c r="I1269" i="1"/>
  <c r="K1269" i="1" s="1"/>
  <c r="O1269" i="1" s="1"/>
  <c r="O1268" i="1"/>
  <c r="N1268" i="1"/>
  <c r="M1268" i="1"/>
  <c r="L1268" i="1"/>
  <c r="K1268" i="1"/>
  <c r="J1268" i="1"/>
  <c r="I1268" i="1"/>
  <c r="N1267" i="1"/>
  <c r="M1267" i="1"/>
  <c r="L1267" i="1"/>
  <c r="J1267" i="1"/>
  <c r="I1267" i="1"/>
  <c r="K1267" i="1" s="1"/>
  <c r="N1266" i="1"/>
  <c r="M1266" i="1"/>
  <c r="L1266" i="1"/>
  <c r="K1266" i="1"/>
  <c r="O1266" i="1" s="1"/>
  <c r="J1266" i="1"/>
  <c r="I1266" i="1"/>
  <c r="N1265" i="1"/>
  <c r="M1265" i="1"/>
  <c r="L1265" i="1"/>
  <c r="J1265" i="1"/>
  <c r="I1265" i="1"/>
  <c r="K1265" i="1" s="1"/>
  <c r="O1265" i="1" s="1"/>
  <c r="O1264" i="1"/>
  <c r="N1264" i="1"/>
  <c r="M1264" i="1"/>
  <c r="L1264" i="1"/>
  <c r="K1264" i="1"/>
  <c r="J1264" i="1"/>
  <c r="I1264" i="1"/>
  <c r="N1263" i="1"/>
  <c r="O1263" i="1" s="1"/>
  <c r="M1263" i="1"/>
  <c r="L1263" i="1"/>
  <c r="K1263" i="1"/>
  <c r="J1263" i="1"/>
  <c r="I1263" i="1"/>
  <c r="N1262" i="1"/>
  <c r="M1262" i="1"/>
  <c r="L1262" i="1"/>
  <c r="J1262" i="1"/>
  <c r="I1262" i="1"/>
  <c r="K1262" i="1" s="1"/>
  <c r="N1261" i="1"/>
  <c r="M1261" i="1"/>
  <c r="L1261" i="1"/>
  <c r="K1261" i="1"/>
  <c r="O1261" i="1" s="1"/>
  <c r="J1261" i="1"/>
  <c r="I1261" i="1"/>
  <c r="N1260" i="1"/>
  <c r="M1260" i="1"/>
  <c r="L1260" i="1"/>
  <c r="K1260" i="1"/>
  <c r="O1260" i="1" s="1"/>
  <c r="J1260" i="1"/>
  <c r="I1260" i="1"/>
  <c r="N1259" i="1"/>
  <c r="M1259" i="1"/>
  <c r="O1259" i="1" s="1"/>
  <c r="L1259" i="1"/>
  <c r="K1259" i="1"/>
  <c r="J1259" i="1"/>
  <c r="I1259" i="1"/>
  <c r="N1258" i="1"/>
  <c r="M1258" i="1"/>
  <c r="L1258" i="1"/>
  <c r="J1258" i="1"/>
  <c r="I1258" i="1"/>
  <c r="K1258" i="1" s="1"/>
  <c r="O1258" i="1" s="1"/>
  <c r="N1257" i="1"/>
  <c r="M1257" i="1"/>
  <c r="L1257" i="1"/>
  <c r="J1257" i="1"/>
  <c r="I1257" i="1"/>
  <c r="K1257" i="1" s="1"/>
  <c r="O1257" i="1" s="1"/>
  <c r="N1256" i="1"/>
  <c r="M1256" i="1"/>
  <c r="O1256" i="1" s="1"/>
  <c r="L1256" i="1"/>
  <c r="J1256" i="1"/>
  <c r="I1256" i="1"/>
  <c r="K1256" i="1" s="1"/>
  <c r="N1255" i="1"/>
  <c r="M1255" i="1"/>
  <c r="L1255" i="1"/>
  <c r="K1255" i="1"/>
  <c r="O1255" i="1" s="1"/>
  <c r="J1255" i="1"/>
  <c r="I1255" i="1"/>
  <c r="N1254" i="1"/>
  <c r="M1254" i="1"/>
  <c r="L1254" i="1"/>
  <c r="O1254" i="1" s="1"/>
  <c r="K1254" i="1"/>
  <c r="J1254" i="1"/>
  <c r="I1254" i="1"/>
  <c r="N1253" i="1"/>
  <c r="M1253" i="1"/>
  <c r="L1253" i="1"/>
  <c r="J1253" i="1"/>
  <c r="I1253" i="1"/>
  <c r="K1253" i="1" s="1"/>
  <c r="O1253" i="1" s="1"/>
  <c r="N1252" i="1"/>
  <c r="M1252" i="1"/>
  <c r="L1252" i="1"/>
  <c r="J1252" i="1"/>
  <c r="I1252" i="1"/>
  <c r="K1252" i="1" s="1"/>
  <c r="O1252" i="1" s="1"/>
  <c r="N1251" i="1"/>
  <c r="M1251" i="1"/>
  <c r="L1251" i="1"/>
  <c r="J1251" i="1"/>
  <c r="I1251" i="1"/>
  <c r="K1251" i="1" s="1"/>
  <c r="N1250" i="1"/>
  <c r="M1250" i="1"/>
  <c r="L1250" i="1"/>
  <c r="J1250" i="1"/>
  <c r="I1250" i="1"/>
  <c r="K1250" i="1" s="1"/>
  <c r="O1250" i="1" s="1"/>
  <c r="N1249" i="1"/>
  <c r="M1249" i="1"/>
  <c r="L1249" i="1"/>
  <c r="J1249" i="1"/>
  <c r="I1249" i="1"/>
  <c r="K1249" i="1" s="1"/>
  <c r="O1249" i="1" s="1"/>
  <c r="O1248" i="1"/>
  <c r="N1248" i="1"/>
  <c r="M1248" i="1"/>
  <c r="L1248" i="1"/>
  <c r="J1248" i="1"/>
  <c r="I1248" i="1"/>
  <c r="K1248" i="1" s="1"/>
  <c r="N1247" i="1"/>
  <c r="M1247" i="1"/>
  <c r="L1247" i="1"/>
  <c r="K1247" i="1"/>
  <c r="J1247" i="1"/>
  <c r="I1247" i="1"/>
  <c r="N1246" i="1"/>
  <c r="M1246" i="1"/>
  <c r="O1246" i="1" s="1"/>
  <c r="L1246" i="1"/>
  <c r="K1246" i="1"/>
  <c r="J1246" i="1"/>
  <c r="I1246" i="1"/>
  <c r="N1245" i="1"/>
  <c r="M1245" i="1"/>
  <c r="L1245" i="1"/>
  <c r="K1245" i="1"/>
  <c r="O1245" i="1" s="1"/>
  <c r="J1245" i="1"/>
  <c r="I1245" i="1"/>
  <c r="N1244" i="1"/>
  <c r="M1244" i="1"/>
  <c r="L1244" i="1"/>
  <c r="K1244" i="1"/>
  <c r="O1244" i="1" s="1"/>
  <c r="J1244" i="1"/>
  <c r="I1244" i="1"/>
  <c r="N1243" i="1"/>
  <c r="M1243" i="1"/>
  <c r="L1243" i="1"/>
  <c r="J1243" i="1"/>
  <c r="I1243" i="1"/>
  <c r="K1243" i="1" s="1"/>
  <c r="N1242" i="1"/>
  <c r="M1242" i="1"/>
  <c r="L1242" i="1"/>
  <c r="K1242" i="1"/>
  <c r="O1242" i="1" s="1"/>
  <c r="J1242" i="1"/>
  <c r="I1242" i="1"/>
  <c r="N1241" i="1"/>
  <c r="M1241" i="1"/>
  <c r="L1241" i="1"/>
  <c r="J1241" i="1"/>
  <c r="I1241" i="1"/>
  <c r="K1241" i="1" s="1"/>
  <c r="O1241" i="1" s="1"/>
  <c r="N1240" i="1"/>
  <c r="M1240" i="1"/>
  <c r="O1240" i="1" s="1"/>
  <c r="L1240" i="1"/>
  <c r="J1240" i="1"/>
  <c r="I1240" i="1"/>
  <c r="K1240" i="1" s="1"/>
  <c r="N1239" i="1"/>
  <c r="M1239" i="1"/>
  <c r="L1239" i="1"/>
  <c r="K1239" i="1"/>
  <c r="J1239" i="1"/>
  <c r="I1239" i="1"/>
  <c r="N1238" i="1"/>
  <c r="M1238" i="1"/>
  <c r="L1238" i="1"/>
  <c r="K1238" i="1"/>
  <c r="J1238" i="1"/>
  <c r="I1238" i="1"/>
  <c r="N1237" i="1"/>
  <c r="M1237" i="1"/>
  <c r="L1237" i="1"/>
  <c r="J1237" i="1"/>
  <c r="I1237" i="1"/>
  <c r="K1237" i="1" s="1"/>
  <c r="O1237" i="1" s="1"/>
  <c r="N1236" i="1"/>
  <c r="M1236" i="1"/>
  <c r="L1236" i="1"/>
  <c r="J1236" i="1"/>
  <c r="I1236" i="1"/>
  <c r="K1236" i="1" s="1"/>
  <c r="O1236" i="1" s="1"/>
  <c r="N1235" i="1"/>
  <c r="M1235" i="1"/>
  <c r="L1235" i="1"/>
  <c r="J1235" i="1"/>
  <c r="I1235" i="1"/>
  <c r="K1235" i="1" s="1"/>
  <c r="O1235" i="1" s="1"/>
  <c r="N1234" i="1"/>
  <c r="M1234" i="1"/>
  <c r="L1234" i="1"/>
  <c r="K1234" i="1"/>
  <c r="J1234" i="1"/>
  <c r="I1234" i="1"/>
  <c r="N1233" i="1"/>
  <c r="M1233" i="1"/>
  <c r="L1233" i="1"/>
  <c r="J1233" i="1"/>
  <c r="I1233" i="1"/>
  <c r="K1233" i="1" s="1"/>
  <c r="O1233" i="1" s="1"/>
  <c r="N1232" i="1"/>
  <c r="O1232" i="1" s="1"/>
  <c r="M1232" i="1"/>
  <c r="L1232" i="1"/>
  <c r="J1232" i="1"/>
  <c r="I1232" i="1"/>
  <c r="K1232" i="1" s="1"/>
  <c r="O1231" i="1"/>
  <c r="N1231" i="1"/>
  <c r="M1231" i="1"/>
  <c r="L1231" i="1"/>
  <c r="K1231" i="1"/>
  <c r="J1231" i="1"/>
  <c r="I1231" i="1"/>
  <c r="N1230" i="1"/>
  <c r="M1230" i="1"/>
  <c r="L1230" i="1"/>
  <c r="J1230" i="1"/>
  <c r="I1230" i="1"/>
  <c r="K1230" i="1" s="1"/>
  <c r="O1230" i="1" s="1"/>
  <c r="O1229" i="1"/>
  <c r="N1229" i="1"/>
  <c r="M1229" i="1"/>
  <c r="L1229" i="1"/>
  <c r="K1229" i="1"/>
  <c r="J1229" i="1"/>
  <c r="I1229" i="1"/>
  <c r="N1228" i="1"/>
  <c r="M1228" i="1"/>
  <c r="L1228" i="1"/>
  <c r="J1228" i="1"/>
  <c r="I1228" i="1"/>
  <c r="K1228" i="1" s="1"/>
  <c r="O1228" i="1" s="1"/>
  <c r="N1227" i="1"/>
  <c r="M1227" i="1"/>
  <c r="L1227" i="1"/>
  <c r="K1227" i="1"/>
  <c r="O1227" i="1" s="1"/>
  <c r="J1227" i="1"/>
  <c r="I1227" i="1"/>
  <c r="N1226" i="1"/>
  <c r="M1226" i="1"/>
  <c r="L1226" i="1"/>
  <c r="K1226" i="1"/>
  <c r="O1226" i="1" s="1"/>
  <c r="J1226" i="1"/>
  <c r="I1226" i="1"/>
  <c r="O1225" i="1"/>
  <c r="N1225" i="1"/>
  <c r="M1225" i="1"/>
  <c r="L1225" i="1"/>
  <c r="J1225" i="1"/>
  <c r="I1225" i="1"/>
  <c r="K1225" i="1" s="1"/>
  <c r="O1224" i="1"/>
  <c r="N1224" i="1"/>
  <c r="M1224" i="1"/>
  <c r="L1224" i="1"/>
  <c r="J1224" i="1"/>
  <c r="I1224" i="1"/>
  <c r="K1224" i="1" s="1"/>
  <c r="N1223" i="1"/>
  <c r="M1223" i="1"/>
  <c r="L1223" i="1"/>
  <c r="K1223" i="1"/>
  <c r="J1223" i="1"/>
  <c r="I1223" i="1"/>
  <c r="N1222" i="1"/>
  <c r="M1222" i="1"/>
  <c r="L1222" i="1"/>
  <c r="K1222" i="1"/>
  <c r="O1222" i="1" s="1"/>
  <c r="J1222" i="1"/>
  <c r="I1222" i="1"/>
  <c r="N1221" i="1"/>
  <c r="M1221" i="1"/>
  <c r="L1221" i="1"/>
  <c r="J1221" i="1"/>
  <c r="I1221" i="1"/>
  <c r="K1221" i="1" s="1"/>
  <c r="O1221" i="1" s="1"/>
  <c r="O1220" i="1"/>
  <c r="N1220" i="1"/>
  <c r="M1220" i="1"/>
  <c r="L1220" i="1"/>
  <c r="J1220" i="1"/>
  <c r="I1220" i="1"/>
  <c r="K1220" i="1" s="1"/>
  <c r="N1219" i="1"/>
  <c r="M1219" i="1"/>
  <c r="L1219" i="1"/>
  <c r="J1219" i="1"/>
  <c r="I1219" i="1"/>
  <c r="K1219" i="1" s="1"/>
  <c r="O1219" i="1" s="1"/>
  <c r="N1218" i="1"/>
  <c r="M1218" i="1"/>
  <c r="L1218" i="1"/>
  <c r="J1218" i="1"/>
  <c r="I1218" i="1"/>
  <c r="K1218" i="1" s="1"/>
  <c r="O1218" i="1" s="1"/>
  <c r="N1217" i="1"/>
  <c r="O1217" i="1" s="1"/>
  <c r="M1217" i="1"/>
  <c r="L1217" i="1"/>
  <c r="J1217" i="1"/>
  <c r="I1217" i="1"/>
  <c r="K1217" i="1" s="1"/>
  <c r="N1216" i="1"/>
  <c r="M1216" i="1"/>
  <c r="L1216" i="1"/>
  <c r="K1216" i="1"/>
  <c r="O1216" i="1" s="1"/>
  <c r="J1216" i="1"/>
  <c r="I1216" i="1"/>
  <c r="O1215" i="1"/>
  <c r="N1215" i="1"/>
  <c r="M1215" i="1"/>
  <c r="L1215" i="1"/>
  <c r="K1215" i="1"/>
  <c r="J1215" i="1"/>
  <c r="I1215" i="1"/>
  <c r="N1214" i="1"/>
  <c r="M1214" i="1"/>
  <c r="L1214" i="1"/>
  <c r="J1214" i="1"/>
  <c r="I1214" i="1"/>
  <c r="K1214" i="1" s="1"/>
  <c r="O1214" i="1" s="1"/>
  <c r="O1213" i="1"/>
  <c r="N1213" i="1"/>
  <c r="M1213" i="1"/>
  <c r="L1213" i="1"/>
  <c r="K1213" i="1"/>
  <c r="J1213" i="1"/>
  <c r="I1213" i="1"/>
  <c r="N1212" i="1"/>
  <c r="M1212" i="1"/>
  <c r="L1212" i="1"/>
  <c r="J1212" i="1"/>
  <c r="I1212" i="1"/>
  <c r="K1212" i="1" s="1"/>
  <c r="N1211" i="1"/>
  <c r="M1211" i="1"/>
  <c r="L1211" i="1"/>
  <c r="J1211" i="1"/>
  <c r="I1211" i="1"/>
  <c r="K1211" i="1" s="1"/>
  <c r="O1211" i="1" s="1"/>
  <c r="N1210" i="1"/>
  <c r="M1210" i="1"/>
  <c r="L1210" i="1"/>
  <c r="K1210" i="1"/>
  <c r="O1210" i="1" s="1"/>
  <c r="J1210" i="1"/>
  <c r="I1210" i="1"/>
  <c r="N1209" i="1"/>
  <c r="M1209" i="1"/>
  <c r="L1209" i="1"/>
  <c r="K1209" i="1"/>
  <c r="O1209" i="1" s="1"/>
  <c r="J1209" i="1"/>
  <c r="I1209" i="1"/>
  <c r="O1208" i="1"/>
  <c r="N1208" i="1"/>
  <c r="M1208" i="1"/>
  <c r="L1208" i="1"/>
  <c r="J1208" i="1"/>
  <c r="I1208" i="1"/>
  <c r="K1208" i="1" s="1"/>
  <c r="N1207" i="1"/>
  <c r="M1207" i="1"/>
  <c r="L1207" i="1"/>
  <c r="K1207" i="1"/>
  <c r="J1207" i="1"/>
  <c r="I1207" i="1"/>
  <c r="N1206" i="1"/>
  <c r="M1206" i="1"/>
  <c r="L1206" i="1"/>
  <c r="K1206" i="1"/>
  <c r="O1206" i="1" s="1"/>
  <c r="J1206" i="1"/>
  <c r="I1206" i="1"/>
  <c r="N1205" i="1"/>
  <c r="M1205" i="1"/>
  <c r="L1205" i="1"/>
  <c r="K1205" i="1"/>
  <c r="O1205" i="1" s="1"/>
  <c r="J1205" i="1"/>
  <c r="I1205" i="1"/>
  <c r="N1204" i="1"/>
  <c r="M1204" i="1"/>
  <c r="L1204" i="1"/>
  <c r="J1204" i="1"/>
  <c r="I1204" i="1"/>
  <c r="K1204" i="1" s="1"/>
  <c r="O1204" i="1" s="1"/>
  <c r="N1203" i="1"/>
  <c r="M1203" i="1"/>
  <c r="L1203" i="1"/>
  <c r="J1203" i="1"/>
  <c r="I1203" i="1"/>
  <c r="K1203" i="1" s="1"/>
  <c r="O1203" i="1" s="1"/>
  <c r="N1202" i="1"/>
  <c r="M1202" i="1"/>
  <c r="O1202" i="1" s="1"/>
  <c r="L1202" i="1"/>
  <c r="K1202" i="1"/>
  <c r="J1202" i="1"/>
  <c r="I1202" i="1"/>
  <c r="N1201" i="1"/>
  <c r="M1201" i="1"/>
  <c r="L1201" i="1"/>
  <c r="J1201" i="1"/>
  <c r="I1201" i="1"/>
  <c r="K1201" i="1" s="1"/>
  <c r="O1201" i="1" s="1"/>
  <c r="N1200" i="1"/>
  <c r="M1200" i="1"/>
  <c r="L1200" i="1"/>
  <c r="K1200" i="1"/>
  <c r="O1200" i="1" s="1"/>
  <c r="J1200" i="1"/>
  <c r="I1200" i="1"/>
  <c r="N1199" i="1"/>
  <c r="M1199" i="1"/>
  <c r="L1199" i="1"/>
  <c r="O1199" i="1" s="1"/>
  <c r="K1199" i="1"/>
  <c r="J1199" i="1"/>
  <c r="I1199" i="1"/>
  <c r="O1198" i="1"/>
  <c r="N1198" i="1"/>
  <c r="M1198" i="1"/>
  <c r="L1198" i="1"/>
  <c r="K1198" i="1"/>
  <c r="J1198" i="1"/>
  <c r="I1198" i="1"/>
  <c r="O1197" i="1"/>
  <c r="N1197" i="1"/>
  <c r="M1197" i="1"/>
  <c r="L1197" i="1"/>
  <c r="K1197" i="1"/>
  <c r="J1197" i="1"/>
  <c r="I1197" i="1"/>
  <c r="N1196" i="1"/>
  <c r="M1196" i="1"/>
  <c r="L1196" i="1"/>
  <c r="K1196" i="1"/>
  <c r="J1196" i="1"/>
  <c r="I1196" i="1"/>
  <c r="N1195" i="1"/>
  <c r="M1195" i="1"/>
  <c r="L1195" i="1"/>
  <c r="J1195" i="1"/>
  <c r="I1195" i="1"/>
  <c r="K1195" i="1" s="1"/>
  <c r="O1195" i="1" s="1"/>
  <c r="N1194" i="1"/>
  <c r="M1194" i="1"/>
  <c r="L1194" i="1"/>
  <c r="J1194" i="1"/>
  <c r="I1194" i="1"/>
  <c r="K1194" i="1" s="1"/>
  <c r="O1194" i="1" s="1"/>
  <c r="O1193" i="1"/>
  <c r="N1193" i="1"/>
  <c r="M1193" i="1"/>
  <c r="L1193" i="1"/>
  <c r="K1193" i="1"/>
  <c r="J1193" i="1"/>
  <c r="I1193" i="1"/>
  <c r="N1192" i="1"/>
  <c r="M1192" i="1"/>
  <c r="L1192" i="1"/>
  <c r="J1192" i="1"/>
  <c r="I1192" i="1"/>
  <c r="K1192" i="1" s="1"/>
  <c r="O1192" i="1" s="1"/>
  <c r="N1191" i="1"/>
  <c r="M1191" i="1"/>
  <c r="L1191" i="1"/>
  <c r="J1191" i="1"/>
  <c r="I1191" i="1"/>
  <c r="K1191" i="1" s="1"/>
  <c r="O1191" i="1" s="1"/>
  <c r="O1190" i="1"/>
  <c r="N1190" i="1"/>
  <c r="M1190" i="1"/>
  <c r="L1190" i="1"/>
  <c r="K1190" i="1"/>
  <c r="J1190" i="1"/>
  <c r="I1190" i="1"/>
  <c r="N1189" i="1"/>
  <c r="M1189" i="1"/>
  <c r="L1189" i="1"/>
  <c r="J1189" i="1"/>
  <c r="I1189" i="1"/>
  <c r="K1189" i="1" s="1"/>
  <c r="O1189" i="1" s="1"/>
  <c r="N1188" i="1"/>
  <c r="M1188" i="1"/>
  <c r="L1188" i="1"/>
  <c r="K1188" i="1"/>
  <c r="O1188" i="1" s="1"/>
  <c r="J1188" i="1"/>
  <c r="I1188" i="1"/>
  <c r="N1187" i="1"/>
  <c r="M1187" i="1"/>
  <c r="L1187" i="1"/>
  <c r="J1187" i="1"/>
  <c r="I1187" i="1"/>
  <c r="K1187" i="1" s="1"/>
  <c r="O1187" i="1" s="1"/>
  <c r="N1186" i="1"/>
  <c r="M1186" i="1"/>
  <c r="L1186" i="1"/>
  <c r="J1186" i="1"/>
  <c r="I1186" i="1"/>
  <c r="K1186" i="1" s="1"/>
  <c r="O1186" i="1" s="1"/>
  <c r="N1185" i="1"/>
  <c r="O1185" i="1" s="1"/>
  <c r="M1185" i="1"/>
  <c r="L1185" i="1"/>
  <c r="J1185" i="1"/>
  <c r="I1185" i="1"/>
  <c r="K1185" i="1" s="1"/>
  <c r="N1184" i="1"/>
  <c r="M1184" i="1"/>
  <c r="L1184" i="1"/>
  <c r="K1184" i="1"/>
  <c r="O1184" i="1" s="1"/>
  <c r="J1184" i="1"/>
  <c r="I1184" i="1"/>
  <c r="N1183" i="1"/>
  <c r="M1183" i="1"/>
  <c r="O1183" i="1" s="1"/>
  <c r="L1183" i="1"/>
  <c r="K1183" i="1"/>
  <c r="J1183" i="1"/>
  <c r="I1183" i="1"/>
  <c r="N1182" i="1"/>
  <c r="M1182" i="1"/>
  <c r="L1182" i="1"/>
  <c r="J1182" i="1"/>
  <c r="I1182" i="1"/>
  <c r="K1182" i="1" s="1"/>
  <c r="O1181" i="1"/>
  <c r="N1181" i="1"/>
  <c r="M1181" i="1"/>
  <c r="L1181" i="1"/>
  <c r="K1181" i="1"/>
  <c r="J1181" i="1"/>
  <c r="I1181" i="1"/>
  <c r="N1180" i="1"/>
  <c r="M1180" i="1"/>
  <c r="L1180" i="1"/>
  <c r="J1180" i="1"/>
  <c r="I1180" i="1"/>
  <c r="K1180" i="1" s="1"/>
  <c r="O1180" i="1" s="1"/>
  <c r="N1179" i="1"/>
  <c r="M1179" i="1"/>
  <c r="L1179" i="1"/>
  <c r="K1179" i="1"/>
  <c r="O1179" i="1" s="1"/>
  <c r="J1179" i="1"/>
  <c r="I1179" i="1"/>
  <c r="N1178" i="1"/>
  <c r="M1178" i="1"/>
  <c r="L1178" i="1"/>
  <c r="J1178" i="1"/>
  <c r="I1178" i="1"/>
  <c r="K1178" i="1" s="1"/>
  <c r="O1178" i="1" s="1"/>
  <c r="N1177" i="1"/>
  <c r="M1177" i="1"/>
  <c r="L1177" i="1"/>
  <c r="K1177" i="1"/>
  <c r="O1177" i="1" s="1"/>
  <c r="J1177" i="1"/>
  <c r="I1177" i="1"/>
  <c r="O1176" i="1"/>
  <c r="N1176" i="1"/>
  <c r="M1176" i="1"/>
  <c r="L1176" i="1"/>
  <c r="J1176" i="1"/>
  <c r="I1176" i="1"/>
  <c r="K1176" i="1" s="1"/>
  <c r="N1175" i="1"/>
  <c r="M1175" i="1"/>
  <c r="L1175" i="1"/>
  <c r="J1175" i="1"/>
  <c r="I1175" i="1"/>
  <c r="K1175" i="1" s="1"/>
  <c r="O1175" i="1" s="1"/>
  <c r="N1174" i="1"/>
  <c r="M1174" i="1"/>
  <c r="L1174" i="1"/>
  <c r="K1174" i="1"/>
  <c r="J1174" i="1"/>
  <c r="I1174" i="1"/>
  <c r="N1173" i="1"/>
  <c r="M1173" i="1"/>
  <c r="L1173" i="1"/>
  <c r="J1173" i="1"/>
  <c r="I1173" i="1"/>
  <c r="K1173" i="1" s="1"/>
  <c r="O1173" i="1" s="1"/>
  <c r="N1172" i="1"/>
  <c r="M1172" i="1"/>
  <c r="L1172" i="1"/>
  <c r="J1172" i="1"/>
  <c r="I1172" i="1"/>
  <c r="K1172" i="1" s="1"/>
  <c r="O1172" i="1" s="1"/>
  <c r="N1171" i="1"/>
  <c r="M1171" i="1"/>
  <c r="L1171" i="1"/>
  <c r="J1171" i="1"/>
  <c r="I1171" i="1"/>
  <c r="K1171" i="1" s="1"/>
  <c r="O1171" i="1" s="1"/>
  <c r="N1170" i="1"/>
  <c r="M1170" i="1"/>
  <c r="L1170" i="1"/>
  <c r="J1170" i="1"/>
  <c r="I1170" i="1"/>
  <c r="K1170" i="1" s="1"/>
  <c r="O1170" i="1" s="1"/>
  <c r="O1169" i="1"/>
  <c r="N1169" i="1"/>
  <c r="M1169" i="1"/>
  <c r="L1169" i="1"/>
  <c r="J1169" i="1"/>
  <c r="I1169" i="1"/>
  <c r="K1169" i="1" s="1"/>
  <c r="N1168" i="1"/>
  <c r="O1168" i="1" s="1"/>
  <c r="M1168" i="1"/>
  <c r="L1168" i="1"/>
  <c r="J1168" i="1"/>
  <c r="I1168" i="1"/>
  <c r="K1168" i="1" s="1"/>
  <c r="N1167" i="1"/>
  <c r="M1167" i="1"/>
  <c r="O1167" i="1" s="1"/>
  <c r="L1167" i="1"/>
  <c r="K1167" i="1"/>
  <c r="J1167" i="1"/>
  <c r="I1167" i="1"/>
  <c r="N1166" i="1"/>
  <c r="M1166" i="1"/>
  <c r="L1166" i="1"/>
  <c r="K1166" i="1"/>
  <c r="O1166" i="1" s="1"/>
  <c r="J1166" i="1"/>
  <c r="I1166" i="1"/>
  <c r="N1165" i="1"/>
  <c r="M1165" i="1"/>
  <c r="L1165" i="1"/>
  <c r="K1165" i="1"/>
  <c r="O1165" i="1" s="1"/>
  <c r="J1165" i="1"/>
  <c r="I1165" i="1"/>
  <c r="N1164" i="1"/>
  <c r="M1164" i="1"/>
  <c r="L1164" i="1"/>
  <c r="J1164" i="1"/>
  <c r="I1164" i="1"/>
  <c r="K1164" i="1" s="1"/>
  <c r="O1164" i="1" s="1"/>
  <c r="O1163" i="1"/>
  <c r="N1163" i="1"/>
  <c r="M1163" i="1"/>
  <c r="L1163" i="1"/>
  <c r="J1163" i="1"/>
  <c r="I1163" i="1"/>
  <c r="K1163" i="1" s="1"/>
  <c r="N1162" i="1"/>
  <c r="M1162" i="1"/>
  <c r="L1162" i="1"/>
  <c r="K1162" i="1"/>
  <c r="O1162" i="1" s="1"/>
  <c r="J1162" i="1"/>
  <c r="I1162" i="1"/>
  <c r="N1161" i="1"/>
  <c r="M1161" i="1"/>
  <c r="L1161" i="1"/>
  <c r="J1161" i="1"/>
  <c r="I1161" i="1"/>
  <c r="K1161" i="1" s="1"/>
  <c r="O1161" i="1" s="1"/>
  <c r="N1160" i="1"/>
  <c r="M1160" i="1"/>
  <c r="L1160" i="1"/>
  <c r="J1160" i="1"/>
  <c r="I1160" i="1"/>
  <c r="K1160" i="1" s="1"/>
  <c r="N1159" i="1"/>
  <c r="M1159" i="1"/>
  <c r="L1159" i="1"/>
  <c r="J1159" i="1"/>
  <c r="I1159" i="1"/>
  <c r="K1159" i="1" s="1"/>
  <c r="O1159" i="1" s="1"/>
  <c r="O1158" i="1"/>
  <c r="N1158" i="1"/>
  <c r="M1158" i="1"/>
  <c r="L1158" i="1"/>
  <c r="K1158" i="1"/>
  <c r="J1158" i="1"/>
  <c r="I1158" i="1"/>
  <c r="N1157" i="1"/>
  <c r="M1157" i="1"/>
  <c r="L1157" i="1"/>
  <c r="K1157" i="1"/>
  <c r="J1157" i="1"/>
  <c r="I1157" i="1"/>
  <c r="N1156" i="1"/>
  <c r="M1156" i="1"/>
  <c r="L1156" i="1"/>
  <c r="J1156" i="1"/>
  <c r="I1156" i="1"/>
  <c r="K1156" i="1" s="1"/>
  <c r="O1156" i="1" s="1"/>
  <c r="N1155" i="1"/>
  <c r="M1155" i="1"/>
  <c r="L1155" i="1"/>
  <c r="J1155" i="1"/>
  <c r="I1155" i="1"/>
  <c r="K1155" i="1" s="1"/>
  <c r="O1155" i="1" s="1"/>
  <c r="N1154" i="1"/>
  <c r="M1154" i="1"/>
  <c r="L1154" i="1"/>
  <c r="K1154" i="1"/>
  <c r="J1154" i="1"/>
  <c r="I1154" i="1"/>
  <c r="N1153" i="1"/>
  <c r="M1153" i="1"/>
  <c r="L1153" i="1"/>
  <c r="J1153" i="1"/>
  <c r="I1153" i="1"/>
  <c r="K1153" i="1" s="1"/>
  <c r="O1153" i="1" s="1"/>
  <c r="N1152" i="1"/>
  <c r="M1152" i="1"/>
  <c r="O1152" i="1" s="1"/>
  <c r="L1152" i="1"/>
  <c r="J1152" i="1"/>
  <c r="I1152" i="1"/>
  <c r="K1152" i="1" s="1"/>
  <c r="N1151" i="1"/>
  <c r="M1151" i="1"/>
  <c r="L1151" i="1"/>
  <c r="K1151" i="1"/>
  <c r="J1151" i="1"/>
  <c r="I1151" i="1"/>
  <c r="N1150" i="1"/>
  <c r="M1150" i="1"/>
  <c r="L1150" i="1"/>
  <c r="K1150" i="1"/>
  <c r="O1150" i="1" s="1"/>
  <c r="J1150" i="1"/>
  <c r="I1150" i="1"/>
  <c r="N1149" i="1"/>
  <c r="M1149" i="1"/>
  <c r="L1149" i="1"/>
  <c r="K1149" i="1"/>
  <c r="O1149" i="1" s="1"/>
  <c r="J1149" i="1"/>
  <c r="I1149" i="1"/>
  <c r="N1148" i="1"/>
  <c r="M1148" i="1"/>
  <c r="L1148" i="1"/>
  <c r="J1148" i="1"/>
  <c r="I1148" i="1"/>
  <c r="K1148" i="1" s="1"/>
  <c r="O1148" i="1" s="1"/>
  <c r="N1147" i="1"/>
  <c r="M1147" i="1"/>
  <c r="O1147" i="1" s="1"/>
  <c r="L1147" i="1"/>
  <c r="J1147" i="1"/>
  <c r="I1147" i="1"/>
  <c r="K1147" i="1" s="1"/>
  <c r="O1146" i="1"/>
  <c r="N1146" i="1"/>
  <c r="M1146" i="1"/>
  <c r="L1146" i="1"/>
  <c r="J1146" i="1"/>
  <c r="I1146" i="1"/>
  <c r="K1146" i="1" s="1"/>
  <c r="N1145" i="1"/>
  <c r="M1145" i="1"/>
  <c r="L1145" i="1"/>
  <c r="K1145" i="1"/>
  <c r="O1145" i="1" s="1"/>
  <c r="J1145" i="1"/>
  <c r="I1145" i="1"/>
  <c r="N1144" i="1"/>
  <c r="M1144" i="1"/>
  <c r="O1144" i="1" s="1"/>
  <c r="L1144" i="1"/>
  <c r="J1144" i="1"/>
  <c r="I1144" i="1"/>
  <c r="K1144" i="1" s="1"/>
  <c r="N1143" i="1"/>
  <c r="M1143" i="1"/>
  <c r="L1143" i="1"/>
  <c r="K1143" i="1"/>
  <c r="J1143" i="1"/>
  <c r="I1143" i="1"/>
  <c r="O1142" i="1"/>
  <c r="N1142" i="1"/>
  <c r="M1142" i="1"/>
  <c r="L1142" i="1"/>
  <c r="K1142" i="1"/>
  <c r="J1142" i="1"/>
  <c r="I1142" i="1"/>
  <c r="N1141" i="1"/>
  <c r="M1141" i="1"/>
  <c r="L1141" i="1"/>
  <c r="J1141" i="1"/>
  <c r="I1141" i="1"/>
  <c r="K1141" i="1" s="1"/>
  <c r="O1141" i="1" s="1"/>
  <c r="N1140" i="1"/>
  <c r="M1140" i="1"/>
  <c r="L1140" i="1"/>
  <c r="J1140" i="1"/>
  <c r="I1140" i="1"/>
  <c r="K1140" i="1" s="1"/>
  <c r="O1140" i="1" s="1"/>
  <c r="O1139" i="1"/>
  <c r="N1139" i="1"/>
  <c r="M1139" i="1"/>
  <c r="L1139" i="1"/>
  <c r="J1139" i="1"/>
  <c r="I1139" i="1"/>
  <c r="K1139" i="1" s="1"/>
  <c r="N1138" i="1"/>
  <c r="M1138" i="1"/>
  <c r="L1138" i="1"/>
  <c r="J1138" i="1"/>
  <c r="I1138" i="1"/>
  <c r="K1138" i="1" s="1"/>
  <c r="O1137" i="1"/>
  <c r="N1137" i="1"/>
  <c r="M1137" i="1"/>
  <c r="L1137" i="1"/>
  <c r="K1137" i="1"/>
  <c r="J1137" i="1"/>
  <c r="I1137" i="1"/>
  <c r="N1136" i="1"/>
  <c r="M1136" i="1"/>
  <c r="L1136" i="1"/>
  <c r="J1136" i="1"/>
  <c r="I1136" i="1"/>
  <c r="K1136" i="1" s="1"/>
  <c r="O1136" i="1" s="1"/>
  <c r="N1135" i="1"/>
  <c r="M1135" i="1"/>
  <c r="L1135" i="1"/>
  <c r="K1135" i="1"/>
  <c r="J1135" i="1"/>
  <c r="I1135" i="1"/>
  <c r="N1134" i="1"/>
  <c r="M1134" i="1"/>
  <c r="L1134" i="1"/>
  <c r="J1134" i="1"/>
  <c r="I1134" i="1"/>
  <c r="K1134" i="1" s="1"/>
  <c r="O1134" i="1" s="1"/>
  <c r="N1133" i="1"/>
  <c r="M1133" i="1"/>
  <c r="L1133" i="1"/>
  <c r="J1133" i="1"/>
  <c r="I1133" i="1"/>
  <c r="K1133" i="1" s="1"/>
  <c r="O1133" i="1" s="1"/>
  <c r="N1132" i="1"/>
  <c r="M1132" i="1"/>
  <c r="L1132" i="1"/>
  <c r="J1132" i="1"/>
  <c r="I1132" i="1"/>
  <c r="K1132" i="1" s="1"/>
  <c r="N1131" i="1"/>
  <c r="M1131" i="1"/>
  <c r="L1131" i="1"/>
  <c r="J1131" i="1"/>
  <c r="I1131" i="1"/>
  <c r="K1131" i="1" s="1"/>
  <c r="O1131" i="1" s="1"/>
  <c r="N1130" i="1"/>
  <c r="M1130" i="1"/>
  <c r="L1130" i="1"/>
  <c r="K1130" i="1"/>
  <c r="O1130" i="1" s="1"/>
  <c r="J1130" i="1"/>
  <c r="I1130" i="1"/>
  <c r="N1129" i="1"/>
  <c r="M1129" i="1"/>
  <c r="L1129" i="1"/>
  <c r="J1129" i="1"/>
  <c r="I1129" i="1"/>
  <c r="K1129" i="1" s="1"/>
  <c r="O1129" i="1" s="1"/>
  <c r="N1128" i="1"/>
  <c r="M1128" i="1"/>
  <c r="O1128" i="1" s="1"/>
  <c r="L1128" i="1"/>
  <c r="J1128" i="1"/>
  <c r="I1128" i="1"/>
  <c r="K1128" i="1" s="1"/>
  <c r="N1127" i="1"/>
  <c r="M1127" i="1"/>
  <c r="L1127" i="1"/>
  <c r="K1127" i="1"/>
  <c r="J1127" i="1"/>
  <c r="I1127" i="1"/>
  <c r="N1126" i="1"/>
  <c r="M1126" i="1"/>
  <c r="L1126" i="1"/>
  <c r="K1126" i="1"/>
  <c r="J1126" i="1"/>
  <c r="I1126" i="1"/>
  <c r="N1125" i="1"/>
  <c r="M1125" i="1"/>
  <c r="L1125" i="1"/>
  <c r="K1125" i="1"/>
  <c r="O1125" i="1" s="1"/>
  <c r="J1125" i="1"/>
  <c r="I1125" i="1"/>
  <c r="N1124" i="1"/>
  <c r="M1124" i="1"/>
  <c r="L1124" i="1"/>
  <c r="J1124" i="1"/>
  <c r="I1124" i="1"/>
  <c r="K1124" i="1" s="1"/>
  <c r="O1124" i="1" s="1"/>
  <c r="O1123" i="1"/>
  <c r="N1123" i="1"/>
  <c r="M1123" i="1"/>
  <c r="L1123" i="1"/>
  <c r="J1123" i="1"/>
  <c r="I1123" i="1"/>
  <c r="K1123" i="1" s="1"/>
  <c r="N1122" i="1"/>
  <c r="M1122" i="1"/>
  <c r="L1122" i="1"/>
  <c r="J1122" i="1"/>
  <c r="I1122" i="1"/>
  <c r="K1122" i="1" s="1"/>
  <c r="O1122" i="1" s="1"/>
  <c r="N1121" i="1"/>
  <c r="M1121" i="1"/>
  <c r="O1121" i="1" s="1"/>
  <c r="L1121" i="1"/>
  <c r="K1121" i="1"/>
  <c r="J1121" i="1"/>
  <c r="I1121" i="1"/>
  <c r="N1120" i="1"/>
  <c r="M1120" i="1"/>
  <c r="L1120" i="1"/>
  <c r="O1120" i="1" s="1"/>
  <c r="J1120" i="1"/>
  <c r="I1120" i="1"/>
  <c r="K1120" i="1" s="1"/>
  <c r="N1119" i="1"/>
  <c r="M1119" i="1"/>
  <c r="L1119" i="1"/>
  <c r="K1119" i="1"/>
  <c r="J1119" i="1"/>
  <c r="I1119" i="1"/>
  <c r="N1118" i="1"/>
  <c r="M1118" i="1"/>
  <c r="L1118" i="1"/>
  <c r="K1118" i="1"/>
  <c r="J1118" i="1"/>
  <c r="I1118" i="1"/>
  <c r="N1117" i="1"/>
  <c r="M1117" i="1"/>
  <c r="L1117" i="1"/>
  <c r="J1117" i="1"/>
  <c r="I1117" i="1"/>
  <c r="K1117" i="1" s="1"/>
  <c r="O1117" i="1" s="1"/>
  <c r="N1116" i="1"/>
  <c r="M1116" i="1"/>
  <c r="L1116" i="1"/>
  <c r="J1116" i="1"/>
  <c r="I1116" i="1"/>
  <c r="K1116" i="1" s="1"/>
  <c r="O1116" i="1" s="1"/>
  <c r="O1115" i="1"/>
  <c r="N1115" i="1"/>
  <c r="M1115" i="1"/>
  <c r="L1115" i="1"/>
  <c r="J1115" i="1"/>
  <c r="I1115" i="1"/>
  <c r="K1115" i="1" s="1"/>
  <c r="N1114" i="1"/>
  <c r="M1114" i="1"/>
  <c r="L1114" i="1"/>
  <c r="K1114" i="1"/>
  <c r="O1114" i="1" s="1"/>
  <c r="J1114" i="1"/>
  <c r="I1114" i="1"/>
  <c r="N1113" i="1"/>
  <c r="M1113" i="1"/>
  <c r="L1113" i="1"/>
  <c r="J1113" i="1"/>
  <c r="I1113" i="1"/>
  <c r="K1113" i="1" s="1"/>
  <c r="O1113" i="1" s="1"/>
  <c r="N1112" i="1"/>
  <c r="M1112" i="1"/>
  <c r="L1112" i="1"/>
  <c r="J1112" i="1"/>
  <c r="I1112" i="1"/>
  <c r="K1112" i="1" s="1"/>
  <c r="O1112" i="1" s="1"/>
  <c r="N1111" i="1"/>
  <c r="M1111" i="1"/>
  <c r="L1111" i="1"/>
  <c r="J1111" i="1"/>
  <c r="I1111" i="1"/>
  <c r="K1111" i="1" s="1"/>
  <c r="O1111" i="1" s="1"/>
  <c r="O1110" i="1"/>
  <c r="N1110" i="1"/>
  <c r="M1110" i="1"/>
  <c r="L1110" i="1"/>
  <c r="K1110" i="1"/>
  <c r="J1110" i="1"/>
  <c r="I1110" i="1"/>
  <c r="N1109" i="1"/>
  <c r="M1109" i="1"/>
  <c r="L1109" i="1"/>
  <c r="K1109" i="1"/>
  <c r="O1109" i="1" s="1"/>
  <c r="J1109" i="1"/>
  <c r="I1109" i="1"/>
  <c r="N1108" i="1"/>
  <c r="M1108" i="1"/>
  <c r="L1108" i="1"/>
  <c r="J1108" i="1"/>
  <c r="I1108" i="1"/>
  <c r="K1108" i="1" s="1"/>
  <c r="N1107" i="1"/>
  <c r="M1107" i="1"/>
  <c r="L1107" i="1"/>
  <c r="J1107" i="1"/>
  <c r="I1107" i="1"/>
  <c r="K1107" i="1" s="1"/>
  <c r="N1106" i="1"/>
  <c r="M1106" i="1"/>
  <c r="L1106" i="1"/>
  <c r="O1106" i="1" s="1"/>
  <c r="K1106" i="1"/>
  <c r="J1106" i="1"/>
  <c r="I1106" i="1"/>
  <c r="N1105" i="1"/>
  <c r="M1105" i="1"/>
  <c r="O1105" i="1" s="1"/>
  <c r="L1105" i="1"/>
  <c r="K1105" i="1"/>
  <c r="J1105" i="1"/>
  <c r="I1105" i="1"/>
  <c r="O1104" i="1"/>
  <c r="N1104" i="1"/>
  <c r="M1104" i="1"/>
  <c r="L1104" i="1"/>
  <c r="J1104" i="1"/>
  <c r="I1104" i="1"/>
  <c r="K1104" i="1" s="1"/>
  <c r="O1103" i="1"/>
  <c r="N1103" i="1"/>
  <c r="M1103" i="1"/>
  <c r="L1103" i="1"/>
  <c r="K1103" i="1"/>
  <c r="J1103" i="1"/>
  <c r="I1103" i="1"/>
  <c r="N1102" i="1"/>
  <c r="M1102" i="1"/>
  <c r="L1102" i="1"/>
  <c r="O1102" i="1" s="1"/>
  <c r="K1102" i="1"/>
  <c r="J1102" i="1"/>
  <c r="I1102" i="1"/>
  <c r="N1101" i="1"/>
  <c r="M1101" i="1"/>
  <c r="O1101" i="1" s="1"/>
  <c r="L1101" i="1"/>
  <c r="J1101" i="1"/>
  <c r="I1101" i="1"/>
  <c r="K1101" i="1" s="1"/>
  <c r="N1100" i="1"/>
  <c r="M1100" i="1"/>
  <c r="L1100" i="1"/>
  <c r="K1100" i="1"/>
  <c r="J1100" i="1"/>
  <c r="I1100" i="1"/>
  <c r="N1099" i="1"/>
  <c r="M1099" i="1"/>
  <c r="L1099" i="1"/>
  <c r="J1099" i="1"/>
  <c r="I1099" i="1"/>
  <c r="K1099" i="1" s="1"/>
  <c r="O1099" i="1" s="1"/>
  <c r="N1098" i="1"/>
  <c r="M1098" i="1"/>
  <c r="L1098" i="1"/>
  <c r="J1098" i="1"/>
  <c r="I1098" i="1"/>
  <c r="K1098" i="1" s="1"/>
  <c r="O1098" i="1" s="1"/>
  <c r="N1097" i="1"/>
  <c r="M1097" i="1"/>
  <c r="L1097" i="1"/>
  <c r="J1097" i="1"/>
  <c r="I1097" i="1"/>
  <c r="K1097" i="1" s="1"/>
  <c r="O1097" i="1" s="1"/>
  <c r="O1096" i="1"/>
  <c r="N1096" i="1"/>
  <c r="M1096" i="1"/>
  <c r="L1096" i="1"/>
  <c r="J1096" i="1"/>
  <c r="I1096" i="1"/>
  <c r="K1096" i="1" s="1"/>
  <c r="N1095" i="1"/>
  <c r="M1095" i="1"/>
  <c r="L1095" i="1"/>
  <c r="K1095" i="1"/>
  <c r="O1095" i="1" s="1"/>
  <c r="J1095" i="1"/>
  <c r="I1095" i="1"/>
  <c r="N1094" i="1"/>
  <c r="M1094" i="1"/>
  <c r="L1094" i="1"/>
  <c r="K1094" i="1"/>
  <c r="O1094" i="1" s="1"/>
  <c r="J1094" i="1"/>
  <c r="I1094" i="1"/>
  <c r="N1093" i="1"/>
  <c r="M1093" i="1"/>
  <c r="L1093" i="1"/>
  <c r="J1093" i="1"/>
  <c r="I1093" i="1"/>
  <c r="K1093" i="1" s="1"/>
  <c r="O1093" i="1" s="1"/>
  <c r="O1092" i="1"/>
  <c r="N1092" i="1"/>
  <c r="M1092" i="1"/>
  <c r="L1092" i="1"/>
  <c r="J1092" i="1"/>
  <c r="I1092" i="1"/>
  <c r="K1092" i="1" s="1"/>
  <c r="O1091" i="1"/>
  <c r="N1091" i="1"/>
  <c r="M1091" i="1"/>
  <c r="L1091" i="1"/>
  <c r="J1091" i="1"/>
  <c r="I1091" i="1"/>
  <c r="K1091" i="1" s="1"/>
  <c r="N1090" i="1"/>
  <c r="M1090" i="1"/>
  <c r="L1090" i="1"/>
  <c r="J1090" i="1"/>
  <c r="I1090" i="1"/>
  <c r="K1090" i="1" s="1"/>
  <c r="O1090" i="1" s="1"/>
  <c r="O1089" i="1"/>
  <c r="N1089" i="1"/>
  <c r="M1089" i="1"/>
  <c r="L1089" i="1"/>
  <c r="K1089" i="1"/>
  <c r="J1089" i="1"/>
  <c r="I1089" i="1"/>
  <c r="N1088" i="1"/>
  <c r="M1088" i="1"/>
  <c r="L1088" i="1"/>
  <c r="J1088" i="1"/>
  <c r="I1088" i="1"/>
  <c r="K1088" i="1" s="1"/>
  <c r="O1087" i="1"/>
  <c r="N1087" i="1"/>
  <c r="M1087" i="1"/>
  <c r="L1087" i="1"/>
  <c r="K1087" i="1"/>
  <c r="J1087" i="1"/>
  <c r="I1087" i="1"/>
  <c r="N1086" i="1"/>
  <c r="M1086" i="1"/>
  <c r="L1086" i="1"/>
  <c r="K1086" i="1"/>
  <c r="O1086" i="1" s="1"/>
  <c r="J1086" i="1"/>
  <c r="I1086" i="1"/>
  <c r="N1085" i="1"/>
  <c r="M1085" i="1"/>
  <c r="L1085" i="1"/>
  <c r="J1085" i="1"/>
  <c r="I1085" i="1"/>
  <c r="K1085" i="1" s="1"/>
  <c r="O1085" i="1" s="1"/>
  <c r="N1084" i="1"/>
  <c r="M1084" i="1"/>
  <c r="L1084" i="1"/>
  <c r="K1084" i="1"/>
  <c r="J1084" i="1"/>
  <c r="I1084" i="1"/>
  <c r="N1083" i="1"/>
  <c r="M1083" i="1"/>
  <c r="O1083" i="1" s="1"/>
  <c r="L1083" i="1"/>
  <c r="J1083" i="1"/>
  <c r="I1083" i="1"/>
  <c r="K1083" i="1" s="1"/>
  <c r="N1082" i="1"/>
  <c r="M1082" i="1"/>
  <c r="L1082" i="1"/>
  <c r="K1082" i="1"/>
  <c r="O1082" i="1" s="1"/>
  <c r="J1082" i="1"/>
  <c r="I1082" i="1"/>
  <c r="N1081" i="1"/>
  <c r="M1081" i="1"/>
  <c r="L1081" i="1"/>
  <c r="J1081" i="1"/>
  <c r="I1081" i="1"/>
  <c r="K1081" i="1" s="1"/>
  <c r="O1081" i="1" s="1"/>
  <c r="N1080" i="1"/>
  <c r="M1080" i="1"/>
  <c r="L1080" i="1"/>
  <c r="J1080" i="1"/>
  <c r="I1080" i="1"/>
  <c r="K1080" i="1" s="1"/>
  <c r="O1080" i="1" s="1"/>
  <c r="N1079" i="1"/>
  <c r="M1079" i="1"/>
  <c r="L1079" i="1"/>
  <c r="J1079" i="1"/>
  <c r="I1079" i="1"/>
  <c r="K1079" i="1" s="1"/>
  <c r="O1079" i="1" s="1"/>
  <c r="N1078" i="1"/>
  <c r="M1078" i="1"/>
  <c r="L1078" i="1"/>
  <c r="K1078" i="1"/>
  <c r="O1078" i="1" s="1"/>
  <c r="J1078" i="1"/>
  <c r="I1078" i="1"/>
  <c r="N1077" i="1"/>
  <c r="M1077" i="1"/>
  <c r="L1077" i="1"/>
  <c r="K1077" i="1"/>
  <c r="O1077" i="1" s="1"/>
  <c r="J1077" i="1"/>
  <c r="I1077" i="1"/>
  <c r="N1076" i="1"/>
  <c r="M1076" i="1"/>
  <c r="L1076" i="1"/>
  <c r="J1076" i="1"/>
  <c r="I1076" i="1"/>
  <c r="K1076" i="1" s="1"/>
  <c r="O1076" i="1" s="1"/>
  <c r="N1075" i="1"/>
  <c r="M1075" i="1"/>
  <c r="L1075" i="1"/>
  <c r="J1075" i="1"/>
  <c r="I1075" i="1"/>
  <c r="K1075" i="1" s="1"/>
  <c r="O1075" i="1" s="1"/>
  <c r="O1074" i="1"/>
  <c r="N1074" i="1"/>
  <c r="M1074" i="1"/>
  <c r="L1074" i="1"/>
  <c r="J1074" i="1"/>
  <c r="I1074" i="1"/>
  <c r="K1074" i="1" s="1"/>
  <c r="O1073" i="1"/>
  <c r="N1073" i="1"/>
  <c r="M1073" i="1"/>
  <c r="L1073" i="1"/>
  <c r="K1073" i="1"/>
  <c r="J1073" i="1"/>
  <c r="I1073" i="1"/>
  <c r="N1072" i="1"/>
  <c r="M1072" i="1"/>
  <c r="O1072" i="1" s="1"/>
  <c r="L1072" i="1"/>
  <c r="K1072" i="1"/>
  <c r="J1072" i="1"/>
  <c r="I1072" i="1"/>
  <c r="O1071" i="1"/>
  <c r="N1071" i="1"/>
  <c r="M1071" i="1"/>
  <c r="L1071" i="1"/>
  <c r="K1071" i="1"/>
  <c r="J1071" i="1"/>
  <c r="I1071" i="1"/>
  <c r="N1070" i="1"/>
  <c r="M1070" i="1"/>
  <c r="L1070" i="1"/>
  <c r="K1070" i="1"/>
  <c r="O1070" i="1" s="1"/>
  <c r="J1070" i="1"/>
  <c r="I1070" i="1"/>
  <c r="N1069" i="1"/>
  <c r="M1069" i="1"/>
  <c r="L1069" i="1"/>
  <c r="J1069" i="1"/>
  <c r="I1069" i="1"/>
  <c r="K1069" i="1" s="1"/>
  <c r="N1068" i="1"/>
  <c r="M1068" i="1"/>
  <c r="L1068" i="1"/>
  <c r="K1068" i="1"/>
  <c r="O1068" i="1" s="1"/>
  <c r="J1068" i="1"/>
  <c r="I1068" i="1"/>
  <c r="N1067" i="1"/>
  <c r="M1067" i="1"/>
  <c r="L1067" i="1"/>
  <c r="J1067" i="1"/>
  <c r="I1067" i="1"/>
  <c r="K1067" i="1" s="1"/>
  <c r="O1067" i="1" s="1"/>
  <c r="O1066" i="1"/>
  <c r="N1066" i="1"/>
  <c r="M1066" i="1"/>
  <c r="L1066" i="1"/>
  <c r="K1066" i="1"/>
  <c r="J1066" i="1"/>
  <c r="I1066" i="1"/>
  <c r="O1065" i="1"/>
  <c r="N1065" i="1"/>
  <c r="M1065" i="1"/>
  <c r="L1065" i="1"/>
  <c r="K1065" i="1"/>
  <c r="J1065" i="1"/>
  <c r="I1065" i="1"/>
  <c r="N1064" i="1"/>
  <c r="M1064" i="1"/>
  <c r="L1064" i="1"/>
  <c r="J1064" i="1"/>
  <c r="I1064" i="1"/>
  <c r="K1064" i="1" s="1"/>
  <c r="O1064" i="1" s="1"/>
  <c r="N1063" i="1"/>
  <c r="M1063" i="1"/>
  <c r="L1063" i="1"/>
  <c r="K1063" i="1"/>
  <c r="J1063" i="1"/>
  <c r="I1063" i="1"/>
  <c r="N1062" i="1"/>
  <c r="M1062" i="1"/>
  <c r="L1062" i="1"/>
  <c r="K1062" i="1"/>
  <c r="O1062" i="1" s="1"/>
  <c r="J1062" i="1"/>
  <c r="I1062" i="1"/>
  <c r="N1061" i="1"/>
  <c r="M1061" i="1"/>
  <c r="L1061" i="1"/>
  <c r="K1061" i="1"/>
  <c r="O1061" i="1" s="1"/>
  <c r="J1061" i="1"/>
  <c r="I1061" i="1"/>
  <c r="N1060" i="1"/>
  <c r="M1060" i="1"/>
  <c r="O1060" i="1" s="1"/>
  <c r="L1060" i="1"/>
  <c r="K1060" i="1"/>
  <c r="J1060" i="1"/>
  <c r="I1060" i="1"/>
  <c r="O1059" i="1"/>
  <c r="N1059" i="1"/>
  <c r="M1059" i="1"/>
  <c r="L1059" i="1"/>
  <c r="J1059" i="1"/>
  <c r="I1059" i="1"/>
  <c r="K1059" i="1" s="1"/>
  <c r="O1058" i="1"/>
  <c r="N1058" i="1"/>
  <c r="M1058" i="1"/>
  <c r="L1058" i="1"/>
  <c r="K1058" i="1"/>
  <c r="J1058" i="1"/>
  <c r="I1058" i="1"/>
  <c r="O1057" i="1"/>
  <c r="N1057" i="1"/>
  <c r="M1057" i="1"/>
  <c r="L1057" i="1"/>
  <c r="K1057" i="1"/>
  <c r="J1057" i="1"/>
  <c r="I1057" i="1"/>
  <c r="N1056" i="1"/>
  <c r="M1056" i="1"/>
  <c r="L1056" i="1"/>
  <c r="K1056" i="1"/>
  <c r="O1056" i="1" s="1"/>
  <c r="J1056" i="1"/>
  <c r="I1056" i="1"/>
  <c r="O1055" i="1"/>
  <c r="N1055" i="1"/>
  <c r="M1055" i="1"/>
  <c r="L1055" i="1"/>
  <c r="K1055" i="1"/>
  <c r="J1055" i="1"/>
  <c r="I1055" i="1"/>
  <c r="N1054" i="1"/>
  <c r="M1054" i="1"/>
  <c r="L1054" i="1"/>
  <c r="J1054" i="1"/>
  <c r="I1054" i="1"/>
  <c r="K1054" i="1" s="1"/>
  <c r="O1054" i="1" s="1"/>
  <c r="N1053" i="1"/>
  <c r="M1053" i="1"/>
  <c r="O1053" i="1" s="1"/>
  <c r="L1053" i="1"/>
  <c r="K1053" i="1"/>
  <c r="J1053" i="1"/>
  <c r="I1053" i="1"/>
  <c r="N1052" i="1"/>
  <c r="M1052" i="1"/>
  <c r="L1052" i="1"/>
  <c r="K1052" i="1"/>
  <c r="O1052" i="1" s="1"/>
  <c r="J1052" i="1"/>
  <c r="I1052" i="1"/>
  <c r="O1051" i="1"/>
  <c r="N1051" i="1"/>
  <c r="M1051" i="1"/>
  <c r="L1051" i="1"/>
  <c r="K1051" i="1"/>
  <c r="J1051" i="1"/>
  <c r="I1051" i="1"/>
  <c r="N1050" i="1"/>
  <c r="M1050" i="1"/>
  <c r="L1050" i="1"/>
  <c r="J1050" i="1"/>
  <c r="I1050" i="1"/>
  <c r="K1050" i="1" s="1"/>
  <c r="O1050" i="1" s="1"/>
  <c r="N1049" i="1"/>
  <c r="M1049" i="1"/>
  <c r="L1049" i="1"/>
  <c r="K1049" i="1"/>
  <c r="O1049" i="1" s="1"/>
  <c r="J1049" i="1"/>
  <c r="I1049" i="1"/>
  <c r="N1048" i="1"/>
  <c r="M1048" i="1"/>
  <c r="L1048" i="1"/>
  <c r="J1048" i="1"/>
  <c r="I1048" i="1"/>
  <c r="K1048" i="1" s="1"/>
  <c r="O1048" i="1" s="1"/>
  <c r="N1047" i="1"/>
  <c r="M1047" i="1"/>
  <c r="L1047" i="1"/>
  <c r="K1047" i="1"/>
  <c r="O1047" i="1" s="1"/>
  <c r="J1047" i="1"/>
  <c r="I1047" i="1"/>
  <c r="N1046" i="1"/>
  <c r="M1046" i="1"/>
  <c r="L1046" i="1"/>
  <c r="K1046" i="1"/>
  <c r="J1046" i="1"/>
  <c r="I1046" i="1"/>
  <c r="N1045" i="1"/>
  <c r="M1045" i="1"/>
  <c r="L1045" i="1"/>
  <c r="J1045" i="1"/>
  <c r="I1045" i="1"/>
  <c r="K1045" i="1" s="1"/>
  <c r="O1045" i="1" s="1"/>
  <c r="N1044" i="1"/>
  <c r="M1044" i="1"/>
  <c r="L1044" i="1"/>
  <c r="J1044" i="1"/>
  <c r="I1044" i="1"/>
  <c r="K1044" i="1" s="1"/>
  <c r="O1044" i="1" s="1"/>
  <c r="O1043" i="1"/>
  <c r="N1043" i="1"/>
  <c r="M1043" i="1"/>
  <c r="L1043" i="1"/>
  <c r="J1043" i="1"/>
  <c r="I1043" i="1"/>
  <c r="K1043" i="1" s="1"/>
  <c r="N1042" i="1"/>
  <c r="M1042" i="1"/>
  <c r="L1042" i="1"/>
  <c r="K1042" i="1"/>
  <c r="O1042" i="1" s="1"/>
  <c r="J1042" i="1"/>
  <c r="I1042" i="1"/>
  <c r="O1041" i="1"/>
  <c r="N1041" i="1"/>
  <c r="M1041" i="1"/>
  <c r="L1041" i="1"/>
  <c r="K1041" i="1"/>
  <c r="J1041" i="1"/>
  <c r="I1041" i="1"/>
  <c r="N1040" i="1"/>
  <c r="M1040" i="1"/>
  <c r="L1040" i="1"/>
  <c r="J1040" i="1"/>
  <c r="I1040" i="1"/>
  <c r="K1040" i="1" s="1"/>
  <c r="O1040" i="1" s="1"/>
  <c r="N1039" i="1"/>
  <c r="M1039" i="1"/>
  <c r="L1039" i="1"/>
  <c r="K1039" i="1"/>
  <c r="O1039" i="1" s="1"/>
  <c r="J1039" i="1"/>
  <c r="I1039" i="1"/>
  <c r="N1038" i="1"/>
  <c r="M1038" i="1"/>
  <c r="L1038" i="1"/>
  <c r="J1038" i="1"/>
  <c r="I1038" i="1"/>
  <c r="K1038" i="1" s="1"/>
  <c r="O1038" i="1" s="1"/>
  <c r="N1037" i="1"/>
  <c r="M1037" i="1"/>
  <c r="L1037" i="1"/>
  <c r="K1037" i="1"/>
  <c r="O1037" i="1" s="1"/>
  <c r="J1037" i="1"/>
  <c r="I1037" i="1"/>
  <c r="N1036" i="1"/>
  <c r="M1036" i="1"/>
  <c r="L1036" i="1"/>
  <c r="J1036" i="1"/>
  <c r="I1036" i="1"/>
  <c r="K1036" i="1" s="1"/>
  <c r="O1036" i="1" s="1"/>
  <c r="N1035" i="1"/>
  <c r="M1035" i="1"/>
  <c r="L1035" i="1"/>
  <c r="K1035" i="1"/>
  <c r="O1035" i="1" s="1"/>
  <c r="J1035" i="1"/>
  <c r="I1035" i="1"/>
  <c r="N1034" i="1"/>
  <c r="M1034" i="1"/>
  <c r="L1034" i="1"/>
  <c r="J1034" i="1"/>
  <c r="I1034" i="1"/>
  <c r="K1034" i="1" s="1"/>
  <c r="O1034" i="1" s="1"/>
  <c r="N1033" i="1"/>
  <c r="M1033" i="1"/>
  <c r="L1033" i="1"/>
  <c r="J1033" i="1"/>
  <c r="I1033" i="1"/>
  <c r="K1033" i="1" s="1"/>
  <c r="O1033" i="1" s="1"/>
  <c r="N1032" i="1"/>
  <c r="M1032" i="1"/>
  <c r="L1032" i="1"/>
  <c r="J1032" i="1"/>
  <c r="I1032" i="1"/>
  <c r="K1032" i="1" s="1"/>
  <c r="O1032" i="1" s="1"/>
  <c r="N1031" i="1"/>
  <c r="M1031" i="1"/>
  <c r="L1031" i="1"/>
  <c r="J1031" i="1"/>
  <c r="I1031" i="1"/>
  <c r="K1031" i="1" s="1"/>
  <c r="O1031" i="1" s="1"/>
  <c r="N1030" i="1"/>
  <c r="O1030" i="1" s="1"/>
  <c r="M1030" i="1"/>
  <c r="L1030" i="1"/>
  <c r="K1030" i="1"/>
  <c r="J1030" i="1"/>
  <c r="I1030" i="1"/>
  <c r="N1029" i="1"/>
  <c r="M1029" i="1"/>
  <c r="L1029" i="1"/>
  <c r="J1029" i="1"/>
  <c r="I1029" i="1"/>
  <c r="K1029" i="1" s="1"/>
  <c r="N1028" i="1"/>
  <c r="M1028" i="1"/>
  <c r="L1028" i="1"/>
  <c r="J1028" i="1"/>
  <c r="I1028" i="1"/>
  <c r="K1028" i="1" s="1"/>
  <c r="O1028" i="1" s="1"/>
  <c r="N1027" i="1"/>
  <c r="M1027" i="1"/>
  <c r="L1027" i="1"/>
  <c r="J1027" i="1"/>
  <c r="I1027" i="1"/>
  <c r="K1027" i="1" s="1"/>
  <c r="O1027" i="1" s="1"/>
  <c r="N1026" i="1"/>
  <c r="M1026" i="1"/>
  <c r="L1026" i="1"/>
  <c r="J1026" i="1"/>
  <c r="I1026" i="1"/>
  <c r="K1026" i="1" s="1"/>
  <c r="O1026" i="1" s="1"/>
  <c r="O1025" i="1"/>
  <c r="N1025" i="1"/>
  <c r="M1025" i="1"/>
  <c r="L1025" i="1"/>
  <c r="K1025" i="1"/>
  <c r="J1025" i="1"/>
  <c r="I1025" i="1"/>
  <c r="N1024" i="1"/>
  <c r="M1024" i="1"/>
  <c r="L1024" i="1"/>
  <c r="J1024" i="1"/>
  <c r="I1024" i="1"/>
  <c r="K1024" i="1" s="1"/>
  <c r="O1024" i="1" s="1"/>
  <c r="N1023" i="1"/>
  <c r="M1023" i="1"/>
  <c r="L1023" i="1"/>
  <c r="K1023" i="1"/>
  <c r="O1023" i="1" s="1"/>
  <c r="J1023" i="1"/>
  <c r="I1023" i="1"/>
  <c r="N1022" i="1"/>
  <c r="M1022" i="1"/>
  <c r="L1022" i="1"/>
  <c r="J1022" i="1"/>
  <c r="I1022" i="1"/>
  <c r="K1022" i="1" s="1"/>
  <c r="O1022" i="1" s="1"/>
  <c r="N1021" i="1"/>
  <c r="M1021" i="1"/>
  <c r="L1021" i="1"/>
  <c r="J1021" i="1"/>
  <c r="I1021" i="1"/>
  <c r="K1021" i="1" s="1"/>
  <c r="O1021" i="1" s="1"/>
  <c r="N1020" i="1"/>
  <c r="M1020" i="1"/>
  <c r="L1020" i="1"/>
  <c r="K1020" i="1"/>
  <c r="O1020" i="1" s="1"/>
  <c r="J1020" i="1"/>
  <c r="I1020" i="1"/>
  <c r="N1019" i="1"/>
  <c r="M1019" i="1"/>
  <c r="L1019" i="1"/>
  <c r="J1019" i="1"/>
  <c r="I1019" i="1"/>
  <c r="K1019" i="1" s="1"/>
  <c r="O1019" i="1" s="1"/>
  <c r="N1018" i="1"/>
  <c r="M1018" i="1"/>
  <c r="L1018" i="1"/>
  <c r="J1018" i="1"/>
  <c r="I1018" i="1"/>
  <c r="K1018" i="1" s="1"/>
  <c r="O1018" i="1" s="1"/>
  <c r="N1017" i="1"/>
  <c r="M1017" i="1"/>
  <c r="L1017" i="1"/>
  <c r="J1017" i="1"/>
  <c r="I1017" i="1"/>
  <c r="K1017" i="1" s="1"/>
  <c r="O1017" i="1" s="1"/>
  <c r="O1016" i="1"/>
  <c r="N1016" i="1"/>
  <c r="M1016" i="1"/>
  <c r="L1016" i="1"/>
  <c r="J1016" i="1"/>
  <c r="I1016" i="1"/>
  <c r="K1016" i="1" s="1"/>
  <c r="N1015" i="1"/>
  <c r="M1015" i="1"/>
  <c r="L1015" i="1"/>
  <c r="K1015" i="1"/>
  <c r="J1015" i="1"/>
  <c r="I1015" i="1"/>
  <c r="N1014" i="1"/>
  <c r="M1014" i="1"/>
  <c r="L1014" i="1"/>
  <c r="K1014" i="1"/>
  <c r="O1014" i="1" s="1"/>
  <c r="J1014" i="1"/>
  <c r="I1014" i="1"/>
  <c r="N1013" i="1"/>
  <c r="M1013" i="1"/>
  <c r="L1013" i="1"/>
  <c r="J1013" i="1"/>
  <c r="I1013" i="1"/>
  <c r="K1013" i="1" s="1"/>
  <c r="O1013" i="1" s="1"/>
  <c r="O1012" i="1"/>
  <c r="N1012" i="1"/>
  <c r="M1012" i="1"/>
  <c r="L1012" i="1"/>
  <c r="J1012" i="1"/>
  <c r="I1012" i="1"/>
  <c r="K1012" i="1" s="1"/>
  <c r="N1011" i="1"/>
  <c r="M1011" i="1"/>
  <c r="L1011" i="1"/>
  <c r="J1011" i="1"/>
  <c r="I1011" i="1"/>
  <c r="K1011" i="1" s="1"/>
  <c r="O1011" i="1" s="1"/>
  <c r="N1010" i="1"/>
  <c r="M1010" i="1"/>
  <c r="L1010" i="1"/>
  <c r="K1010" i="1"/>
  <c r="O1010" i="1" s="1"/>
  <c r="J1010" i="1"/>
  <c r="I1010" i="1"/>
  <c r="O1009" i="1"/>
  <c r="N1009" i="1"/>
  <c r="M1009" i="1"/>
  <c r="L1009" i="1"/>
  <c r="K1009" i="1"/>
  <c r="J1009" i="1"/>
  <c r="I1009" i="1"/>
  <c r="N1008" i="1"/>
  <c r="M1008" i="1"/>
  <c r="L1008" i="1"/>
  <c r="J1008" i="1"/>
  <c r="I1008" i="1"/>
  <c r="K1008" i="1" s="1"/>
  <c r="O1008" i="1" s="1"/>
  <c r="N1007" i="1"/>
  <c r="M1007" i="1"/>
  <c r="L1007" i="1"/>
  <c r="K1007" i="1"/>
  <c r="O1007" i="1" s="1"/>
  <c r="J1007" i="1"/>
  <c r="I1007" i="1"/>
  <c r="N1006" i="1"/>
  <c r="M1006" i="1"/>
  <c r="L1006" i="1"/>
  <c r="J1006" i="1"/>
  <c r="I1006" i="1"/>
  <c r="K1006" i="1" s="1"/>
  <c r="O1006" i="1" s="1"/>
  <c r="N1005" i="1"/>
  <c r="M1005" i="1"/>
  <c r="L1005" i="1"/>
  <c r="J1005" i="1"/>
  <c r="I1005" i="1"/>
  <c r="K1005" i="1" s="1"/>
  <c r="O1005" i="1" s="1"/>
  <c r="N1004" i="1"/>
  <c r="M1004" i="1"/>
  <c r="L1004" i="1"/>
  <c r="J1004" i="1"/>
  <c r="I1004" i="1"/>
  <c r="K1004" i="1" s="1"/>
  <c r="O1004" i="1" s="1"/>
  <c r="N1003" i="1"/>
  <c r="M1003" i="1"/>
  <c r="L1003" i="1"/>
  <c r="K1003" i="1"/>
  <c r="O1003" i="1" s="1"/>
  <c r="J1003" i="1"/>
  <c r="I1003" i="1"/>
  <c r="N1002" i="1"/>
  <c r="M1002" i="1"/>
  <c r="L1002" i="1"/>
  <c r="J1002" i="1"/>
  <c r="I1002" i="1"/>
  <c r="K1002" i="1" s="1"/>
  <c r="O1002" i="1" s="1"/>
  <c r="O1001" i="1"/>
  <c r="N1001" i="1"/>
  <c r="M1001" i="1"/>
  <c r="L1001" i="1"/>
  <c r="J1001" i="1"/>
  <c r="I1001" i="1"/>
  <c r="K1001" i="1" s="1"/>
  <c r="N1000" i="1"/>
  <c r="M1000" i="1"/>
  <c r="L1000" i="1"/>
  <c r="J1000" i="1"/>
  <c r="I1000" i="1"/>
  <c r="K1000" i="1" s="1"/>
  <c r="O1000" i="1" s="1"/>
  <c r="N999" i="1"/>
  <c r="M999" i="1"/>
  <c r="L999" i="1"/>
  <c r="K999" i="1"/>
  <c r="O999" i="1" s="1"/>
  <c r="J999" i="1"/>
  <c r="I999" i="1"/>
  <c r="N998" i="1"/>
  <c r="M998" i="1"/>
  <c r="O998" i="1" s="1"/>
  <c r="L998" i="1"/>
  <c r="K998" i="1"/>
  <c r="J998" i="1"/>
  <c r="I998" i="1"/>
  <c r="N997" i="1"/>
  <c r="M997" i="1"/>
  <c r="L997" i="1"/>
  <c r="J997" i="1"/>
  <c r="I997" i="1"/>
  <c r="K997" i="1" s="1"/>
  <c r="O997" i="1" s="1"/>
  <c r="O996" i="1"/>
  <c r="N996" i="1"/>
  <c r="M996" i="1"/>
  <c r="L996" i="1"/>
  <c r="J996" i="1"/>
  <c r="I996" i="1"/>
  <c r="K996" i="1" s="1"/>
  <c r="N995" i="1"/>
  <c r="M995" i="1"/>
  <c r="L995" i="1"/>
  <c r="J995" i="1"/>
  <c r="I995" i="1"/>
  <c r="K995" i="1" s="1"/>
  <c r="O995" i="1" s="1"/>
  <c r="N994" i="1"/>
  <c r="M994" i="1"/>
  <c r="L994" i="1"/>
  <c r="K994" i="1"/>
  <c r="O994" i="1" s="1"/>
  <c r="J994" i="1"/>
  <c r="I994" i="1"/>
  <c r="N993" i="1"/>
  <c r="M993" i="1"/>
  <c r="O993" i="1" s="1"/>
  <c r="L993" i="1"/>
  <c r="K993" i="1"/>
  <c r="J993" i="1"/>
  <c r="I993" i="1"/>
  <c r="N992" i="1"/>
  <c r="M992" i="1"/>
  <c r="O992" i="1" s="1"/>
  <c r="L992" i="1"/>
  <c r="K992" i="1"/>
  <c r="J992" i="1"/>
  <c r="I992" i="1"/>
  <c r="N991" i="1"/>
  <c r="M991" i="1"/>
  <c r="L991" i="1"/>
  <c r="K991" i="1"/>
  <c r="O991" i="1" s="1"/>
  <c r="J991" i="1"/>
  <c r="I991" i="1"/>
  <c r="N990" i="1"/>
  <c r="M990" i="1"/>
  <c r="L990" i="1"/>
  <c r="J990" i="1"/>
  <c r="I990" i="1"/>
  <c r="K990" i="1" s="1"/>
  <c r="O990" i="1" s="1"/>
  <c r="N989" i="1"/>
  <c r="M989" i="1"/>
  <c r="L989" i="1"/>
  <c r="K989" i="1"/>
  <c r="O989" i="1" s="1"/>
  <c r="J989" i="1"/>
  <c r="I989" i="1"/>
  <c r="N988" i="1"/>
  <c r="M988" i="1"/>
  <c r="L988" i="1"/>
  <c r="J988" i="1"/>
  <c r="I988" i="1"/>
  <c r="K988" i="1" s="1"/>
  <c r="O988" i="1" s="1"/>
  <c r="N987" i="1"/>
  <c r="M987" i="1"/>
  <c r="L987" i="1"/>
  <c r="J987" i="1"/>
  <c r="I987" i="1"/>
  <c r="K987" i="1" s="1"/>
  <c r="O987" i="1" s="1"/>
  <c r="O986" i="1"/>
  <c r="N986" i="1"/>
  <c r="M986" i="1"/>
  <c r="L986" i="1"/>
  <c r="K986" i="1"/>
  <c r="J986" i="1"/>
  <c r="I986" i="1"/>
  <c r="O985" i="1"/>
  <c r="N985" i="1"/>
  <c r="M985" i="1"/>
  <c r="L985" i="1"/>
  <c r="J985" i="1"/>
  <c r="I985" i="1"/>
  <c r="K985" i="1" s="1"/>
  <c r="N984" i="1"/>
  <c r="M984" i="1"/>
  <c r="O984" i="1" s="1"/>
  <c r="L984" i="1"/>
  <c r="J984" i="1"/>
  <c r="I984" i="1"/>
  <c r="K984" i="1" s="1"/>
  <c r="N983" i="1"/>
  <c r="M983" i="1"/>
  <c r="L983" i="1"/>
  <c r="J983" i="1"/>
  <c r="I983" i="1"/>
  <c r="K983" i="1" s="1"/>
  <c r="O983" i="1" s="1"/>
  <c r="N982" i="1"/>
  <c r="M982" i="1"/>
  <c r="L982" i="1"/>
  <c r="O982" i="1" s="1"/>
  <c r="K982" i="1"/>
  <c r="J982" i="1"/>
  <c r="I982" i="1"/>
  <c r="N981" i="1"/>
  <c r="M981" i="1"/>
  <c r="L981" i="1"/>
  <c r="K981" i="1"/>
  <c r="J981" i="1"/>
  <c r="I981" i="1"/>
  <c r="N980" i="1"/>
  <c r="M980" i="1"/>
  <c r="L980" i="1"/>
  <c r="J980" i="1"/>
  <c r="I980" i="1"/>
  <c r="K980" i="1" s="1"/>
  <c r="O980" i="1" s="1"/>
  <c r="O979" i="1"/>
  <c r="N979" i="1"/>
  <c r="M979" i="1"/>
  <c r="L979" i="1"/>
  <c r="J979" i="1"/>
  <c r="I979" i="1"/>
  <c r="K979" i="1" s="1"/>
  <c r="N978" i="1"/>
  <c r="M978" i="1"/>
  <c r="L978" i="1"/>
  <c r="J978" i="1"/>
  <c r="I978" i="1"/>
  <c r="K978" i="1" s="1"/>
  <c r="O978" i="1" s="1"/>
  <c r="N977" i="1"/>
  <c r="O977" i="1" s="1"/>
  <c r="M977" i="1"/>
  <c r="L977" i="1"/>
  <c r="K977" i="1"/>
  <c r="J977" i="1"/>
  <c r="I977" i="1"/>
  <c r="N976" i="1"/>
  <c r="M976" i="1"/>
  <c r="L976" i="1"/>
  <c r="J976" i="1"/>
  <c r="I976" i="1"/>
  <c r="K976" i="1" s="1"/>
  <c r="O976" i="1" s="1"/>
  <c r="O975" i="1"/>
  <c r="N975" i="1"/>
  <c r="M975" i="1"/>
  <c r="L975" i="1"/>
  <c r="K975" i="1"/>
  <c r="J975" i="1"/>
  <c r="I975" i="1"/>
  <c r="O974" i="1"/>
  <c r="N974" i="1"/>
  <c r="M974" i="1"/>
  <c r="L974" i="1"/>
  <c r="K974" i="1"/>
  <c r="J974" i="1"/>
  <c r="I974" i="1"/>
  <c r="N973" i="1"/>
  <c r="M973" i="1"/>
  <c r="L973" i="1"/>
  <c r="K973" i="1"/>
  <c r="O973" i="1" s="1"/>
  <c r="J973" i="1"/>
  <c r="I973" i="1"/>
  <c r="N972" i="1"/>
  <c r="M972" i="1"/>
  <c r="L972" i="1"/>
  <c r="K972" i="1"/>
  <c r="O972" i="1" s="1"/>
  <c r="J972" i="1"/>
  <c r="I972" i="1"/>
  <c r="N971" i="1"/>
  <c r="M971" i="1"/>
  <c r="L971" i="1"/>
  <c r="J971" i="1"/>
  <c r="I971" i="1"/>
  <c r="K971" i="1" s="1"/>
  <c r="O971" i="1" s="1"/>
  <c r="O970" i="1"/>
  <c r="N970" i="1"/>
  <c r="M970" i="1"/>
  <c r="L970" i="1"/>
  <c r="J970" i="1"/>
  <c r="I970" i="1"/>
  <c r="K970" i="1" s="1"/>
  <c r="O969" i="1"/>
  <c r="N969" i="1"/>
  <c r="M969" i="1"/>
  <c r="L969" i="1"/>
  <c r="J969" i="1"/>
  <c r="I969" i="1"/>
  <c r="K969" i="1" s="1"/>
  <c r="N968" i="1"/>
  <c r="M968" i="1"/>
  <c r="L968" i="1"/>
  <c r="J968" i="1"/>
  <c r="I968" i="1"/>
  <c r="K968" i="1" s="1"/>
  <c r="N967" i="1"/>
  <c r="M967" i="1"/>
  <c r="L967" i="1"/>
  <c r="K967" i="1"/>
  <c r="J967" i="1"/>
  <c r="I967" i="1"/>
  <c r="N966" i="1"/>
  <c r="M966" i="1"/>
  <c r="L966" i="1"/>
  <c r="K966" i="1"/>
  <c r="J966" i="1"/>
  <c r="I966" i="1"/>
  <c r="N965" i="1"/>
  <c r="M965" i="1"/>
  <c r="L965" i="1"/>
  <c r="K965" i="1"/>
  <c r="O965" i="1" s="1"/>
  <c r="J965" i="1"/>
  <c r="I965" i="1"/>
  <c r="N964" i="1"/>
  <c r="M964" i="1"/>
  <c r="L964" i="1"/>
  <c r="J964" i="1"/>
  <c r="I964" i="1"/>
  <c r="K964" i="1" s="1"/>
  <c r="O964" i="1" s="1"/>
  <c r="N963" i="1"/>
  <c r="M963" i="1"/>
  <c r="L963" i="1"/>
  <c r="O963" i="1" s="1"/>
  <c r="J963" i="1"/>
  <c r="I963" i="1"/>
  <c r="K963" i="1" s="1"/>
  <c r="N962" i="1"/>
  <c r="M962" i="1"/>
  <c r="L962" i="1"/>
  <c r="J962" i="1"/>
  <c r="I962" i="1"/>
  <c r="K962" i="1" s="1"/>
  <c r="O962" i="1" s="1"/>
  <c r="N961" i="1"/>
  <c r="M961" i="1"/>
  <c r="O961" i="1" s="1"/>
  <c r="L961" i="1"/>
  <c r="K961" i="1"/>
  <c r="J961" i="1"/>
  <c r="I961" i="1"/>
  <c r="N960" i="1"/>
  <c r="M960" i="1"/>
  <c r="L960" i="1"/>
  <c r="K960" i="1"/>
  <c r="O960" i="1" s="1"/>
  <c r="J960" i="1"/>
  <c r="I960" i="1"/>
  <c r="N959" i="1"/>
  <c r="M959" i="1"/>
  <c r="L959" i="1"/>
  <c r="K959" i="1"/>
  <c r="O959" i="1" s="1"/>
  <c r="J959" i="1"/>
  <c r="I959" i="1"/>
  <c r="O958" i="1"/>
  <c r="N958" i="1"/>
  <c r="M958" i="1"/>
  <c r="L958" i="1"/>
  <c r="K958" i="1"/>
  <c r="J958" i="1"/>
  <c r="I958" i="1"/>
  <c r="N957" i="1"/>
  <c r="M957" i="1"/>
  <c r="L957" i="1"/>
  <c r="J957" i="1"/>
  <c r="I957" i="1"/>
  <c r="K957" i="1" s="1"/>
  <c r="O957" i="1" s="1"/>
  <c r="N956" i="1"/>
  <c r="M956" i="1"/>
  <c r="L956" i="1"/>
  <c r="K956" i="1"/>
  <c r="O956" i="1" s="1"/>
  <c r="J956" i="1"/>
  <c r="I956" i="1"/>
  <c r="N955" i="1"/>
  <c r="M955" i="1"/>
  <c r="L955" i="1"/>
  <c r="J955" i="1"/>
  <c r="I955" i="1"/>
  <c r="K955" i="1" s="1"/>
  <c r="O955" i="1" s="1"/>
  <c r="N954" i="1"/>
  <c r="M954" i="1"/>
  <c r="L954" i="1"/>
  <c r="J954" i="1"/>
  <c r="I954" i="1"/>
  <c r="K954" i="1" s="1"/>
  <c r="O954" i="1" s="1"/>
  <c r="O953" i="1"/>
  <c r="N953" i="1"/>
  <c r="M953" i="1"/>
  <c r="L953" i="1"/>
  <c r="K953" i="1"/>
  <c r="J953" i="1"/>
  <c r="I953" i="1"/>
  <c r="N952" i="1"/>
  <c r="M952" i="1"/>
  <c r="L952" i="1"/>
  <c r="J952" i="1"/>
  <c r="I952" i="1"/>
  <c r="K952" i="1" s="1"/>
  <c r="N951" i="1"/>
  <c r="M951" i="1"/>
  <c r="L951" i="1"/>
  <c r="K951" i="1"/>
  <c r="O951" i="1" s="1"/>
  <c r="J951" i="1"/>
  <c r="I951" i="1"/>
  <c r="N950" i="1"/>
  <c r="M950" i="1"/>
  <c r="O950" i="1" s="1"/>
  <c r="L950" i="1"/>
  <c r="K950" i="1"/>
  <c r="J950" i="1"/>
  <c r="I950" i="1"/>
  <c r="N949" i="1"/>
  <c r="M949" i="1"/>
  <c r="L949" i="1"/>
  <c r="J949" i="1"/>
  <c r="I949" i="1"/>
  <c r="K949" i="1" s="1"/>
  <c r="O949" i="1" s="1"/>
  <c r="O948" i="1"/>
  <c r="N948" i="1"/>
  <c r="M948" i="1"/>
  <c r="L948" i="1"/>
  <c r="K948" i="1"/>
  <c r="J948" i="1"/>
  <c r="I948" i="1"/>
  <c r="N947" i="1"/>
  <c r="M947" i="1"/>
  <c r="L947" i="1"/>
  <c r="J947" i="1"/>
  <c r="I947" i="1"/>
  <c r="K947" i="1" s="1"/>
  <c r="O947" i="1" s="1"/>
  <c r="N946" i="1"/>
  <c r="M946" i="1"/>
  <c r="L946" i="1"/>
  <c r="J946" i="1"/>
  <c r="I946" i="1"/>
  <c r="K946" i="1" s="1"/>
  <c r="O946" i="1" s="1"/>
  <c r="O945" i="1"/>
  <c r="N945" i="1"/>
  <c r="M945" i="1"/>
  <c r="L945" i="1"/>
  <c r="K945" i="1"/>
  <c r="J945" i="1"/>
  <c r="I945" i="1"/>
  <c r="N944" i="1"/>
  <c r="M944" i="1"/>
  <c r="L944" i="1"/>
  <c r="K944" i="1"/>
  <c r="O944" i="1" s="1"/>
  <c r="J944" i="1"/>
  <c r="I944" i="1"/>
  <c r="N943" i="1"/>
  <c r="M943" i="1"/>
  <c r="O943" i="1" s="1"/>
  <c r="L943" i="1"/>
  <c r="K943" i="1"/>
  <c r="J943" i="1"/>
  <c r="I943" i="1"/>
  <c r="N942" i="1"/>
  <c r="M942" i="1"/>
  <c r="L942" i="1"/>
  <c r="K942" i="1"/>
  <c r="J942" i="1"/>
  <c r="I942" i="1"/>
  <c r="N941" i="1"/>
  <c r="M941" i="1"/>
  <c r="L941" i="1"/>
  <c r="K941" i="1"/>
  <c r="O941" i="1" s="1"/>
  <c r="J941" i="1"/>
  <c r="I941" i="1"/>
  <c r="N940" i="1"/>
  <c r="M940" i="1"/>
  <c r="L940" i="1"/>
  <c r="K940" i="1"/>
  <c r="O940" i="1" s="1"/>
  <c r="J940" i="1"/>
  <c r="I940" i="1"/>
  <c r="N939" i="1"/>
  <c r="M939" i="1"/>
  <c r="L939" i="1"/>
  <c r="J939" i="1"/>
  <c r="I939" i="1"/>
  <c r="K939" i="1" s="1"/>
  <c r="O939" i="1" s="1"/>
  <c r="N938" i="1"/>
  <c r="O938" i="1" s="1"/>
  <c r="M938" i="1"/>
  <c r="L938" i="1"/>
  <c r="J938" i="1"/>
  <c r="I938" i="1"/>
  <c r="K938" i="1" s="1"/>
  <c r="N937" i="1"/>
  <c r="O937" i="1" s="1"/>
  <c r="M937" i="1"/>
  <c r="L937" i="1"/>
  <c r="K937" i="1"/>
  <c r="J937" i="1"/>
  <c r="I937" i="1"/>
  <c r="N936" i="1"/>
  <c r="M936" i="1"/>
  <c r="O936" i="1" s="1"/>
  <c r="L936" i="1"/>
  <c r="J936" i="1"/>
  <c r="I936" i="1"/>
  <c r="K936" i="1" s="1"/>
  <c r="N935" i="1"/>
  <c r="M935" i="1"/>
  <c r="L935" i="1"/>
  <c r="K935" i="1"/>
  <c r="O935" i="1" s="1"/>
  <c r="J935" i="1"/>
  <c r="I935" i="1"/>
  <c r="N934" i="1"/>
  <c r="M934" i="1"/>
  <c r="L934" i="1"/>
  <c r="K934" i="1"/>
  <c r="O934" i="1" s="1"/>
  <c r="J934" i="1"/>
  <c r="I934" i="1"/>
  <c r="N933" i="1"/>
  <c r="M933" i="1"/>
  <c r="L933" i="1"/>
  <c r="J933" i="1"/>
  <c r="I933" i="1"/>
  <c r="K933" i="1" s="1"/>
  <c r="N932" i="1"/>
  <c r="M932" i="1"/>
  <c r="L932" i="1"/>
  <c r="K932" i="1"/>
  <c r="J932" i="1"/>
  <c r="I932" i="1"/>
  <c r="O931" i="1"/>
  <c r="N931" i="1"/>
  <c r="M931" i="1"/>
  <c r="L931" i="1"/>
  <c r="J931" i="1"/>
  <c r="I931" i="1"/>
  <c r="K931" i="1" s="1"/>
  <c r="N930" i="1"/>
  <c r="M930" i="1"/>
  <c r="L930" i="1"/>
  <c r="J930" i="1"/>
  <c r="I930" i="1"/>
  <c r="K930" i="1" s="1"/>
  <c r="O930" i="1" s="1"/>
  <c r="N929" i="1"/>
  <c r="O929" i="1" s="1"/>
  <c r="M929" i="1"/>
  <c r="L929" i="1"/>
  <c r="K929" i="1"/>
  <c r="J929" i="1"/>
  <c r="I929" i="1"/>
  <c r="N928" i="1"/>
  <c r="M928" i="1"/>
  <c r="L928" i="1"/>
  <c r="K928" i="1"/>
  <c r="O928" i="1" s="1"/>
  <c r="J928" i="1"/>
  <c r="I928" i="1"/>
  <c r="N927" i="1"/>
  <c r="M927" i="1"/>
  <c r="L927" i="1"/>
  <c r="K927" i="1"/>
  <c r="J927" i="1"/>
  <c r="I927" i="1"/>
  <c r="N926" i="1"/>
  <c r="M926" i="1"/>
  <c r="L926" i="1"/>
  <c r="J926" i="1"/>
  <c r="I926" i="1"/>
  <c r="K926" i="1" s="1"/>
  <c r="O926" i="1" s="1"/>
  <c r="N925" i="1"/>
  <c r="M925" i="1"/>
  <c r="L925" i="1"/>
  <c r="K925" i="1"/>
  <c r="O925" i="1" s="1"/>
  <c r="J925" i="1"/>
  <c r="I925" i="1"/>
  <c r="N924" i="1"/>
  <c r="M924" i="1"/>
  <c r="L924" i="1"/>
  <c r="K924" i="1"/>
  <c r="J924" i="1"/>
  <c r="I924" i="1"/>
  <c r="N923" i="1"/>
  <c r="M923" i="1"/>
  <c r="L923" i="1"/>
  <c r="K923" i="1"/>
  <c r="J923" i="1"/>
  <c r="I923" i="1"/>
  <c r="N922" i="1"/>
  <c r="M922" i="1"/>
  <c r="L922" i="1"/>
  <c r="J922" i="1"/>
  <c r="I922" i="1"/>
  <c r="K922" i="1" s="1"/>
  <c r="O922" i="1" s="1"/>
  <c r="N921" i="1"/>
  <c r="M921" i="1"/>
  <c r="L921" i="1"/>
  <c r="J921" i="1"/>
  <c r="I921" i="1"/>
  <c r="K921" i="1" s="1"/>
  <c r="O921" i="1" s="1"/>
  <c r="O920" i="1"/>
  <c r="N920" i="1"/>
  <c r="M920" i="1"/>
  <c r="L920" i="1"/>
  <c r="J920" i="1"/>
  <c r="I920" i="1"/>
  <c r="K920" i="1" s="1"/>
  <c r="N919" i="1"/>
  <c r="M919" i="1"/>
  <c r="L919" i="1"/>
  <c r="J919" i="1"/>
  <c r="I919" i="1"/>
  <c r="K919" i="1" s="1"/>
  <c r="N918" i="1"/>
  <c r="M918" i="1"/>
  <c r="L918" i="1"/>
  <c r="K918" i="1"/>
  <c r="J918" i="1"/>
  <c r="I918" i="1"/>
  <c r="N917" i="1"/>
  <c r="M917" i="1"/>
  <c r="L917" i="1"/>
  <c r="K917" i="1"/>
  <c r="O917" i="1" s="1"/>
  <c r="J917" i="1"/>
  <c r="I917" i="1"/>
  <c r="N916" i="1"/>
  <c r="M916" i="1"/>
  <c r="L916" i="1"/>
  <c r="J916" i="1"/>
  <c r="I916" i="1"/>
  <c r="K916" i="1" s="1"/>
  <c r="O916" i="1" s="1"/>
  <c r="N915" i="1"/>
  <c r="M915" i="1"/>
  <c r="L915" i="1"/>
  <c r="O915" i="1" s="1"/>
  <c r="J915" i="1"/>
  <c r="I915" i="1"/>
  <c r="K915" i="1" s="1"/>
  <c r="O914" i="1"/>
  <c r="N914" i="1"/>
  <c r="M914" i="1"/>
  <c r="L914" i="1"/>
  <c r="K914" i="1"/>
  <c r="J914" i="1"/>
  <c r="I914" i="1"/>
  <c r="N913" i="1"/>
  <c r="M913" i="1"/>
  <c r="O913" i="1" s="1"/>
  <c r="L913" i="1"/>
  <c r="K913" i="1"/>
  <c r="J913" i="1"/>
  <c r="I913" i="1"/>
  <c r="N912" i="1"/>
  <c r="M912" i="1"/>
  <c r="L912" i="1"/>
  <c r="K912" i="1"/>
  <c r="O912" i="1" s="1"/>
  <c r="J912" i="1"/>
  <c r="I912" i="1"/>
  <c r="N911" i="1"/>
  <c r="M911" i="1"/>
  <c r="L911" i="1"/>
  <c r="K911" i="1"/>
  <c r="J911" i="1"/>
  <c r="I911" i="1"/>
  <c r="N910" i="1"/>
  <c r="M910" i="1"/>
  <c r="L910" i="1"/>
  <c r="J910" i="1"/>
  <c r="I910" i="1"/>
  <c r="K910" i="1" s="1"/>
  <c r="O910" i="1" s="1"/>
  <c r="N909" i="1"/>
  <c r="M909" i="1"/>
  <c r="L909" i="1"/>
  <c r="K909" i="1"/>
  <c r="O909" i="1" s="1"/>
  <c r="J909" i="1"/>
  <c r="I909" i="1"/>
  <c r="N908" i="1"/>
  <c r="M908" i="1"/>
  <c r="L908" i="1"/>
  <c r="K908" i="1"/>
  <c r="O908" i="1" s="1"/>
  <c r="J908" i="1"/>
  <c r="I908" i="1"/>
  <c r="O907" i="1"/>
  <c r="N907" i="1"/>
  <c r="M907" i="1"/>
  <c r="L907" i="1"/>
  <c r="K907" i="1"/>
  <c r="J907" i="1"/>
  <c r="I907" i="1"/>
  <c r="N906" i="1"/>
  <c r="M906" i="1"/>
  <c r="L906" i="1"/>
  <c r="J906" i="1"/>
  <c r="I906" i="1"/>
  <c r="K906" i="1" s="1"/>
  <c r="O906" i="1" s="1"/>
  <c r="N905" i="1"/>
  <c r="M905" i="1"/>
  <c r="L905" i="1"/>
  <c r="K905" i="1"/>
  <c r="J905" i="1"/>
  <c r="I905" i="1"/>
  <c r="N904" i="1"/>
  <c r="M904" i="1"/>
  <c r="L904" i="1"/>
  <c r="J904" i="1"/>
  <c r="I904" i="1"/>
  <c r="K904" i="1" s="1"/>
  <c r="N903" i="1"/>
  <c r="M903" i="1"/>
  <c r="L903" i="1"/>
  <c r="J903" i="1"/>
  <c r="I903" i="1"/>
  <c r="K903" i="1" s="1"/>
  <c r="O903" i="1" s="1"/>
  <c r="O902" i="1"/>
  <c r="N902" i="1"/>
  <c r="M902" i="1"/>
  <c r="L902" i="1"/>
  <c r="K902" i="1"/>
  <c r="J902" i="1"/>
  <c r="I902" i="1"/>
  <c r="N901" i="1"/>
  <c r="M901" i="1"/>
  <c r="L901" i="1"/>
  <c r="K901" i="1"/>
  <c r="J901" i="1"/>
  <c r="I901" i="1"/>
  <c r="N900" i="1"/>
  <c r="M900" i="1"/>
  <c r="L900" i="1"/>
  <c r="K900" i="1"/>
  <c r="J900" i="1"/>
  <c r="I900" i="1"/>
  <c r="N899" i="1"/>
  <c r="M899" i="1"/>
  <c r="L899" i="1"/>
  <c r="J899" i="1"/>
  <c r="I899" i="1"/>
  <c r="K899" i="1" s="1"/>
  <c r="O899" i="1" s="1"/>
  <c r="O898" i="1"/>
  <c r="N898" i="1"/>
  <c r="M898" i="1"/>
  <c r="L898" i="1"/>
  <c r="J898" i="1"/>
  <c r="I898" i="1"/>
  <c r="K898" i="1" s="1"/>
  <c r="O897" i="1"/>
  <c r="N897" i="1"/>
  <c r="M897" i="1"/>
  <c r="L897" i="1"/>
  <c r="K897" i="1"/>
  <c r="J897" i="1"/>
  <c r="I897" i="1"/>
  <c r="N896" i="1"/>
  <c r="M896" i="1"/>
  <c r="O896" i="1" s="1"/>
  <c r="L896" i="1"/>
  <c r="K896" i="1"/>
  <c r="J896" i="1"/>
  <c r="I896" i="1"/>
  <c r="N895" i="1"/>
  <c r="M895" i="1"/>
  <c r="O895" i="1" s="1"/>
  <c r="L895" i="1"/>
  <c r="K895" i="1"/>
  <c r="J895" i="1"/>
  <c r="I895" i="1"/>
  <c r="N894" i="1"/>
  <c r="M894" i="1"/>
  <c r="L894" i="1"/>
  <c r="J894" i="1"/>
  <c r="I894" i="1"/>
  <c r="K894" i="1" s="1"/>
  <c r="O894" i="1" s="1"/>
  <c r="N893" i="1"/>
  <c r="M893" i="1"/>
  <c r="L893" i="1"/>
  <c r="K893" i="1"/>
  <c r="J893" i="1"/>
  <c r="I893" i="1"/>
  <c r="N892" i="1"/>
  <c r="M892" i="1"/>
  <c r="L892" i="1"/>
  <c r="J892" i="1"/>
  <c r="I892" i="1"/>
  <c r="K892" i="1" s="1"/>
  <c r="O892" i="1" s="1"/>
  <c r="N891" i="1"/>
  <c r="M891" i="1"/>
  <c r="L891" i="1"/>
  <c r="K891" i="1"/>
  <c r="O891" i="1" s="1"/>
  <c r="J891" i="1"/>
  <c r="I891" i="1"/>
  <c r="O890" i="1"/>
  <c r="N890" i="1"/>
  <c r="M890" i="1"/>
  <c r="L890" i="1"/>
  <c r="J890" i="1"/>
  <c r="I890" i="1"/>
  <c r="K890" i="1" s="1"/>
  <c r="N889" i="1"/>
  <c r="M889" i="1"/>
  <c r="L889" i="1"/>
  <c r="J889" i="1"/>
  <c r="I889" i="1"/>
  <c r="K889" i="1" s="1"/>
  <c r="O889" i="1" s="1"/>
  <c r="N888" i="1"/>
  <c r="M888" i="1"/>
  <c r="O888" i="1" s="1"/>
  <c r="L888" i="1"/>
  <c r="J888" i="1"/>
  <c r="I888" i="1"/>
  <c r="K888" i="1" s="1"/>
  <c r="N887" i="1"/>
  <c r="M887" i="1"/>
  <c r="L887" i="1"/>
  <c r="J887" i="1"/>
  <c r="I887" i="1"/>
  <c r="K887" i="1" s="1"/>
  <c r="N886" i="1"/>
  <c r="M886" i="1"/>
  <c r="L886" i="1"/>
  <c r="K886" i="1"/>
  <c r="O886" i="1" s="1"/>
  <c r="J886" i="1"/>
  <c r="I886" i="1"/>
  <c r="N885" i="1"/>
  <c r="M885" i="1"/>
  <c r="L885" i="1"/>
  <c r="J885" i="1"/>
  <c r="I885" i="1"/>
  <c r="K885" i="1" s="1"/>
  <c r="O885" i="1" s="1"/>
  <c r="N884" i="1"/>
  <c r="M884" i="1"/>
  <c r="L884" i="1"/>
  <c r="K884" i="1"/>
  <c r="O884" i="1" s="1"/>
  <c r="J884" i="1"/>
  <c r="I884" i="1"/>
  <c r="O883" i="1"/>
  <c r="N883" i="1"/>
  <c r="M883" i="1"/>
  <c r="L883" i="1"/>
  <c r="J883" i="1"/>
  <c r="I883" i="1"/>
  <c r="K883" i="1" s="1"/>
  <c r="N882" i="1"/>
  <c r="M882" i="1"/>
  <c r="L882" i="1"/>
  <c r="J882" i="1"/>
  <c r="I882" i="1"/>
  <c r="K882" i="1" s="1"/>
  <c r="O881" i="1"/>
  <c r="N881" i="1"/>
  <c r="M881" i="1"/>
  <c r="L881" i="1"/>
  <c r="K881" i="1"/>
  <c r="J881" i="1"/>
  <c r="I881" i="1"/>
  <c r="N880" i="1"/>
  <c r="M880" i="1"/>
  <c r="L880" i="1"/>
  <c r="K880" i="1"/>
  <c r="O880" i="1" s="1"/>
  <c r="J880" i="1"/>
  <c r="I880" i="1"/>
  <c r="N879" i="1"/>
  <c r="M879" i="1"/>
  <c r="L879" i="1"/>
  <c r="K879" i="1"/>
  <c r="O879" i="1" s="1"/>
  <c r="J879" i="1"/>
  <c r="I879" i="1"/>
  <c r="N878" i="1"/>
  <c r="M878" i="1"/>
  <c r="L878" i="1"/>
  <c r="J878" i="1"/>
  <c r="I878" i="1"/>
  <c r="K878" i="1" s="1"/>
  <c r="O878" i="1" s="1"/>
  <c r="N877" i="1"/>
  <c r="M877" i="1"/>
  <c r="O877" i="1" s="1"/>
  <c r="L877" i="1"/>
  <c r="J877" i="1"/>
  <c r="I877" i="1"/>
  <c r="K877" i="1" s="1"/>
  <c r="N876" i="1"/>
  <c r="M876" i="1"/>
  <c r="L876" i="1"/>
  <c r="J876" i="1"/>
  <c r="I876" i="1"/>
  <c r="K876" i="1" s="1"/>
  <c r="N875" i="1"/>
  <c r="M875" i="1"/>
  <c r="L875" i="1"/>
  <c r="J875" i="1"/>
  <c r="I875" i="1"/>
  <c r="K875" i="1" s="1"/>
  <c r="O875" i="1" s="1"/>
  <c r="O874" i="1"/>
  <c r="N874" i="1"/>
  <c r="M874" i="1"/>
  <c r="L874" i="1"/>
  <c r="K874" i="1"/>
  <c r="J874" i="1"/>
  <c r="I874" i="1"/>
  <c r="N873" i="1"/>
  <c r="M873" i="1"/>
  <c r="L873" i="1"/>
  <c r="J873" i="1"/>
  <c r="I873" i="1"/>
  <c r="K873" i="1" s="1"/>
  <c r="O873" i="1" s="1"/>
  <c r="N872" i="1"/>
  <c r="M872" i="1"/>
  <c r="O872" i="1" s="1"/>
  <c r="L872" i="1"/>
  <c r="J872" i="1"/>
  <c r="I872" i="1"/>
  <c r="K872" i="1" s="1"/>
  <c r="N871" i="1"/>
  <c r="M871" i="1"/>
  <c r="L871" i="1"/>
  <c r="K871" i="1"/>
  <c r="J871" i="1"/>
  <c r="I871" i="1"/>
  <c r="N870" i="1"/>
  <c r="M870" i="1"/>
  <c r="L870" i="1"/>
  <c r="K870" i="1"/>
  <c r="O870" i="1" s="1"/>
  <c r="J870" i="1"/>
  <c r="I870" i="1"/>
  <c r="N869" i="1"/>
  <c r="M869" i="1"/>
  <c r="L869" i="1"/>
  <c r="K869" i="1"/>
  <c r="O869" i="1" s="1"/>
  <c r="J869" i="1"/>
  <c r="I869" i="1"/>
  <c r="N868" i="1"/>
  <c r="M868" i="1"/>
  <c r="L868" i="1"/>
  <c r="K868" i="1"/>
  <c r="O868" i="1" s="1"/>
  <c r="J868" i="1"/>
  <c r="I868" i="1"/>
  <c r="O867" i="1"/>
  <c r="N867" i="1"/>
  <c r="M867" i="1"/>
  <c r="L867" i="1"/>
  <c r="J867" i="1"/>
  <c r="I867" i="1"/>
  <c r="K867" i="1" s="1"/>
  <c r="N866" i="1"/>
  <c r="M866" i="1"/>
  <c r="L866" i="1"/>
  <c r="J866" i="1"/>
  <c r="I866" i="1"/>
  <c r="K866" i="1" s="1"/>
  <c r="O866" i="1" s="1"/>
  <c r="O865" i="1"/>
  <c r="N865" i="1"/>
  <c r="M865" i="1"/>
  <c r="L865" i="1"/>
  <c r="K865" i="1"/>
  <c r="J865" i="1"/>
  <c r="I865" i="1"/>
  <c r="N864" i="1"/>
  <c r="O864" i="1" s="1"/>
  <c r="M864" i="1"/>
  <c r="L864" i="1"/>
  <c r="J864" i="1"/>
  <c r="I864" i="1"/>
  <c r="K864" i="1" s="1"/>
  <c r="N863" i="1"/>
  <c r="M863" i="1"/>
  <c r="L863" i="1"/>
  <c r="K863" i="1"/>
  <c r="J863" i="1"/>
  <c r="I863" i="1"/>
  <c r="N862" i="1"/>
  <c r="M862" i="1"/>
  <c r="L862" i="1"/>
  <c r="K862" i="1"/>
  <c r="O862" i="1" s="1"/>
  <c r="J862" i="1"/>
  <c r="I862" i="1"/>
  <c r="N861" i="1"/>
  <c r="M861" i="1"/>
  <c r="L861" i="1"/>
  <c r="J861" i="1"/>
  <c r="I861" i="1"/>
  <c r="K861" i="1" s="1"/>
  <c r="O861" i="1" s="1"/>
  <c r="N860" i="1"/>
  <c r="M860" i="1"/>
  <c r="L860" i="1"/>
  <c r="J860" i="1"/>
  <c r="I860" i="1"/>
  <c r="K860" i="1" s="1"/>
  <c r="O860" i="1" s="1"/>
  <c r="O859" i="1"/>
  <c r="N859" i="1"/>
  <c r="M859" i="1"/>
  <c r="L859" i="1"/>
  <c r="J859" i="1"/>
  <c r="I859" i="1"/>
  <c r="K859" i="1" s="1"/>
  <c r="N858" i="1"/>
  <c r="M858" i="1"/>
  <c r="L858" i="1"/>
  <c r="K858" i="1"/>
  <c r="O858" i="1" s="1"/>
  <c r="J858" i="1"/>
  <c r="I858" i="1"/>
  <c r="N857" i="1"/>
  <c r="M857" i="1"/>
  <c r="L857" i="1"/>
  <c r="J857" i="1"/>
  <c r="I857" i="1"/>
  <c r="K857" i="1" s="1"/>
  <c r="O857" i="1" s="1"/>
  <c r="N856" i="1"/>
  <c r="M856" i="1"/>
  <c r="L856" i="1"/>
  <c r="J856" i="1"/>
  <c r="I856" i="1"/>
  <c r="K856" i="1" s="1"/>
  <c r="O856" i="1" s="1"/>
  <c r="N855" i="1"/>
  <c r="M855" i="1"/>
  <c r="L855" i="1"/>
  <c r="K855" i="1"/>
  <c r="O855" i="1" s="1"/>
  <c r="J855" i="1"/>
  <c r="I855" i="1"/>
  <c r="O854" i="1"/>
  <c r="N854" i="1"/>
  <c r="M854" i="1"/>
  <c r="L854" i="1"/>
  <c r="K854" i="1"/>
  <c r="J854" i="1"/>
  <c r="I854" i="1"/>
  <c r="N853" i="1"/>
  <c r="M853" i="1"/>
  <c r="L853" i="1"/>
  <c r="K853" i="1"/>
  <c r="O853" i="1" s="1"/>
  <c r="J853" i="1"/>
  <c r="I853" i="1"/>
  <c r="N852" i="1"/>
  <c r="O852" i="1" s="1"/>
  <c r="M852" i="1"/>
  <c r="L852" i="1"/>
  <c r="J852" i="1"/>
  <c r="I852" i="1"/>
  <c r="K852" i="1" s="1"/>
  <c r="N851" i="1"/>
  <c r="M851" i="1"/>
  <c r="L851" i="1"/>
  <c r="J851" i="1"/>
  <c r="I851" i="1"/>
  <c r="K851" i="1" s="1"/>
  <c r="N850" i="1"/>
  <c r="M850" i="1"/>
  <c r="L850" i="1"/>
  <c r="J850" i="1"/>
  <c r="I850" i="1"/>
  <c r="K850" i="1" s="1"/>
  <c r="O850" i="1" s="1"/>
  <c r="N849" i="1"/>
  <c r="M849" i="1"/>
  <c r="O849" i="1" s="1"/>
  <c r="L849" i="1"/>
  <c r="K849" i="1"/>
  <c r="J849" i="1"/>
  <c r="I849" i="1"/>
  <c r="N848" i="1"/>
  <c r="M848" i="1"/>
  <c r="L848" i="1"/>
  <c r="J848" i="1"/>
  <c r="I848" i="1"/>
  <c r="K848" i="1" s="1"/>
  <c r="O848" i="1" s="1"/>
  <c r="O847" i="1"/>
  <c r="N847" i="1"/>
  <c r="M847" i="1"/>
  <c r="L847" i="1"/>
  <c r="K847" i="1"/>
  <c r="J847" i="1"/>
  <c r="I847" i="1"/>
  <c r="N846" i="1"/>
  <c r="M846" i="1"/>
  <c r="L846" i="1"/>
  <c r="O846" i="1" s="1"/>
  <c r="K846" i="1"/>
  <c r="J846" i="1"/>
  <c r="I846" i="1"/>
  <c r="N845" i="1"/>
  <c r="M845" i="1"/>
  <c r="L845" i="1"/>
  <c r="J845" i="1"/>
  <c r="I845" i="1"/>
  <c r="K845" i="1" s="1"/>
  <c r="O845" i="1" s="1"/>
  <c r="N844" i="1"/>
  <c r="M844" i="1"/>
  <c r="L844" i="1"/>
  <c r="K844" i="1"/>
  <c r="J844" i="1"/>
  <c r="I844" i="1"/>
  <c r="N843" i="1"/>
  <c r="M843" i="1"/>
  <c r="L843" i="1"/>
  <c r="J843" i="1"/>
  <c r="I843" i="1"/>
  <c r="K843" i="1" s="1"/>
  <c r="O843" i="1" s="1"/>
  <c r="N842" i="1"/>
  <c r="M842" i="1"/>
  <c r="L842" i="1"/>
  <c r="J842" i="1"/>
  <c r="I842" i="1"/>
  <c r="K842" i="1" s="1"/>
  <c r="O842" i="1" s="1"/>
  <c r="N841" i="1"/>
  <c r="M841" i="1"/>
  <c r="O841" i="1" s="1"/>
  <c r="L841" i="1"/>
  <c r="J841" i="1"/>
  <c r="I841" i="1"/>
  <c r="K841" i="1" s="1"/>
  <c r="N840" i="1"/>
  <c r="O840" i="1" s="1"/>
  <c r="M840" i="1"/>
  <c r="L840" i="1"/>
  <c r="J840" i="1"/>
  <c r="I840" i="1"/>
  <c r="K840" i="1" s="1"/>
  <c r="N839" i="1"/>
  <c r="M839" i="1"/>
  <c r="L839" i="1"/>
  <c r="K839" i="1"/>
  <c r="O839" i="1" s="1"/>
  <c r="J839" i="1"/>
  <c r="I839" i="1"/>
  <c r="O838" i="1"/>
  <c r="N838" i="1"/>
  <c r="M838" i="1"/>
  <c r="L838" i="1"/>
  <c r="K838" i="1"/>
  <c r="J838" i="1"/>
  <c r="I838" i="1"/>
  <c r="N837" i="1"/>
  <c r="M837" i="1"/>
  <c r="L837" i="1"/>
  <c r="J837" i="1"/>
  <c r="I837" i="1"/>
  <c r="K837" i="1" s="1"/>
  <c r="O837" i="1" s="1"/>
  <c r="N836" i="1"/>
  <c r="O836" i="1" s="1"/>
  <c r="M836" i="1"/>
  <c r="L836" i="1"/>
  <c r="J836" i="1"/>
  <c r="I836" i="1"/>
  <c r="K836" i="1" s="1"/>
  <c r="O835" i="1"/>
  <c r="N835" i="1"/>
  <c r="M835" i="1"/>
  <c r="L835" i="1"/>
  <c r="J835" i="1"/>
  <c r="I835" i="1"/>
  <c r="K835" i="1" s="1"/>
  <c r="N834" i="1"/>
  <c r="M834" i="1"/>
  <c r="L834" i="1"/>
  <c r="K834" i="1"/>
  <c r="O834" i="1" s="1"/>
  <c r="J834" i="1"/>
  <c r="I834" i="1"/>
  <c r="N833" i="1"/>
  <c r="M833" i="1"/>
  <c r="L833" i="1"/>
  <c r="K833" i="1"/>
  <c r="J833" i="1"/>
  <c r="I833" i="1"/>
  <c r="N832" i="1"/>
  <c r="M832" i="1"/>
  <c r="L832" i="1"/>
  <c r="K832" i="1"/>
  <c r="O832" i="1" s="1"/>
  <c r="J832" i="1"/>
  <c r="I832" i="1"/>
  <c r="O831" i="1"/>
  <c r="N831" i="1"/>
  <c r="M831" i="1"/>
  <c r="L831" i="1"/>
  <c r="K831" i="1"/>
  <c r="J831" i="1"/>
  <c r="I831" i="1"/>
  <c r="N830" i="1"/>
  <c r="M830" i="1"/>
  <c r="L830" i="1"/>
  <c r="J830" i="1"/>
  <c r="I830" i="1"/>
  <c r="K830" i="1" s="1"/>
  <c r="O830" i="1" s="1"/>
  <c r="N829" i="1"/>
  <c r="M829" i="1"/>
  <c r="L829" i="1"/>
  <c r="J829" i="1"/>
  <c r="I829" i="1"/>
  <c r="K829" i="1" s="1"/>
  <c r="O829" i="1" s="1"/>
  <c r="N828" i="1"/>
  <c r="M828" i="1"/>
  <c r="L828" i="1"/>
  <c r="K828" i="1"/>
  <c r="J828" i="1"/>
  <c r="I828" i="1"/>
  <c r="N827" i="1"/>
  <c r="M827" i="1"/>
  <c r="L827" i="1"/>
  <c r="K827" i="1"/>
  <c r="O827" i="1" s="1"/>
  <c r="J827" i="1"/>
  <c r="I827" i="1"/>
  <c r="N826" i="1"/>
  <c r="M826" i="1"/>
  <c r="L826" i="1"/>
  <c r="K826" i="1"/>
  <c r="J826" i="1"/>
  <c r="I826" i="1"/>
  <c r="N825" i="1"/>
  <c r="M825" i="1"/>
  <c r="L825" i="1"/>
  <c r="J825" i="1"/>
  <c r="I825" i="1"/>
  <c r="K825" i="1" s="1"/>
  <c r="O825" i="1" s="1"/>
  <c r="N824" i="1"/>
  <c r="M824" i="1"/>
  <c r="L824" i="1"/>
  <c r="J824" i="1"/>
  <c r="I824" i="1"/>
  <c r="K824" i="1" s="1"/>
  <c r="O824" i="1" s="1"/>
  <c r="N823" i="1"/>
  <c r="M823" i="1"/>
  <c r="L823" i="1"/>
  <c r="J823" i="1"/>
  <c r="I823" i="1"/>
  <c r="K823" i="1" s="1"/>
  <c r="N822" i="1"/>
  <c r="M822" i="1"/>
  <c r="L822" i="1"/>
  <c r="K822" i="1"/>
  <c r="O822" i="1" s="1"/>
  <c r="J822" i="1"/>
  <c r="I822" i="1"/>
  <c r="N821" i="1"/>
  <c r="M821" i="1"/>
  <c r="L821" i="1"/>
  <c r="J821" i="1"/>
  <c r="I821" i="1"/>
  <c r="K821" i="1" s="1"/>
  <c r="O821" i="1" s="1"/>
  <c r="N820" i="1"/>
  <c r="M820" i="1"/>
  <c r="L820" i="1"/>
  <c r="J820" i="1"/>
  <c r="I820" i="1"/>
  <c r="K820" i="1" s="1"/>
  <c r="O820" i="1" s="1"/>
  <c r="N819" i="1"/>
  <c r="M819" i="1"/>
  <c r="O819" i="1" s="1"/>
  <c r="L819" i="1"/>
  <c r="J819" i="1"/>
  <c r="I819" i="1"/>
  <c r="K819" i="1" s="1"/>
  <c r="N818" i="1"/>
  <c r="M818" i="1"/>
  <c r="L818" i="1"/>
  <c r="K818" i="1"/>
  <c r="O818" i="1" s="1"/>
  <c r="J818" i="1"/>
  <c r="I818" i="1"/>
  <c r="N817" i="1"/>
  <c r="M817" i="1"/>
  <c r="O817" i="1" s="1"/>
  <c r="L817" i="1"/>
  <c r="K817" i="1"/>
  <c r="J817" i="1"/>
  <c r="I817" i="1"/>
  <c r="N816" i="1"/>
  <c r="O816" i="1" s="1"/>
  <c r="M816" i="1"/>
  <c r="L816" i="1"/>
  <c r="J816" i="1"/>
  <c r="I816" i="1"/>
  <c r="K816" i="1" s="1"/>
  <c r="N815" i="1"/>
  <c r="M815" i="1"/>
  <c r="O815" i="1" s="1"/>
  <c r="L815" i="1"/>
  <c r="K815" i="1"/>
  <c r="J815" i="1"/>
  <c r="I815" i="1"/>
  <c r="O814" i="1"/>
  <c r="N814" i="1"/>
  <c r="M814" i="1"/>
  <c r="L814" i="1"/>
  <c r="J814" i="1"/>
  <c r="I814" i="1"/>
  <c r="K814" i="1" s="1"/>
  <c r="N813" i="1"/>
  <c r="M813" i="1"/>
  <c r="L813" i="1"/>
  <c r="J813" i="1"/>
  <c r="I813" i="1"/>
  <c r="K813" i="1" s="1"/>
  <c r="O813" i="1" s="1"/>
  <c r="N812" i="1"/>
  <c r="M812" i="1"/>
  <c r="L812" i="1"/>
  <c r="J812" i="1"/>
  <c r="I812" i="1"/>
  <c r="K812" i="1" s="1"/>
  <c r="O812" i="1" s="1"/>
  <c r="N811" i="1"/>
  <c r="M811" i="1"/>
  <c r="L811" i="1"/>
  <c r="J811" i="1"/>
  <c r="I811" i="1"/>
  <c r="K811" i="1" s="1"/>
  <c r="O811" i="1" s="1"/>
  <c r="N810" i="1"/>
  <c r="M810" i="1"/>
  <c r="L810" i="1"/>
  <c r="O810" i="1" s="1"/>
  <c r="J810" i="1"/>
  <c r="I810" i="1"/>
  <c r="K810" i="1" s="1"/>
  <c r="N809" i="1"/>
  <c r="M809" i="1"/>
  <c r="L809" i="1"/>
  <c r="J809" i="1"/>
  <c r="I809" i="1"/>
  <c r="K809" i="1" s="1"/>
  <c r="O809" i="1" s="1"/>
  <c r="N808" i="1"/>
  <c r="M808" i="1"/>
  <c r="L808" i="1"/>
  <c r="O808" i="1" s="1"/>
  <c r="J808" i="1"/>
  <c r="I808" i="1"/>
  <c r="K808" i="1" s="1"/>
  <c r="N807" i="1"/>
  <c r="M807" i="1"/>
  <c r="L807" i="1"/>
  <c r="K807" i="1"/>
  <c r="J807" i="1"/>
  <c r="I807" i="1"/>
  <c r="N806" i="1"/>
  <c r="M806" i="1"/>
  <c r="L806" i="1"/>
  <c r="K806" i="1"/>
  <c r="J806" i="1"/>
  <c r="I806" i="1"/>
  <c r="N805" i="1"/>
  <c r="O805" i="1" s="1"/>
  <c r="M805" i="1"/>
  <c r="L805" i="1"/>
  <c r="K805" i="1"/>
  <c r="J805" i="1"/>
  <c r="I805" i="1"/>
  <c r="N804" i="1"/>
  <c r="M804" i="1"/>
  <c r="L804" i="1"/>
  <c r="J804" i="1"/>
  <c r="I804" i="1"/>
  <c r="K804" i="1" s="1"/>
  <c r="O804" i="1" s="1"/>
  <c r="O803" i="1"/>
  <c r="N803" i="1"/>
  <c r="M803" i="1"/>
  <c r="L803" i="1"/>
  <c r="J803" i="1"/>
  <c r="I803" i="1"/>
  <c r="K803" i="1" s="1"/>
  <c r="O802" i="1"/>
  <c r="N802" i="1"/>
  <c r="M802" i="1"/>
  <c r="L802" i="1"/>
  <c r="J802" i="1"/>
  <c r="I802" i="1"/>
  <c r="K802" i="1" s="1"/>
  <c r="N801" i="1"/>
  <c r="M801" i="1"/>
  <c r="L801" i="1"/>
  <c r="K801" i="1"/>
  <c r="J801" i="1"/>
  <c r="I801" i="1"/>
  <c r="N800" i="1"/>
  <c r="M800" i="1"/>
  <c r="L800" i="1"/>
  <c r="K800" i="1"/>
  <c r="O800" i="1" s="1"/>
  <c r="J800" i="1"/>
  <c r="I800" i="1"/>
  <c r="N799" i="1"/>
  <c r="M799" i="1"/>
  <c r="L799" i="1"/>
  <c r="K799" i="1"/>
  <c r="O799" i="1" s="1"/>
  <c r="J799" i="1"/>
  <c r="I799" i="1"/>
  <c r="N798" i="1"/>
  <c r="M798" i="1"/>
  <c r="L798" i="1"/>
  <c r="K798" i="1"/>
  <c r="J798" i="1"/>
  <c r="I798" i="1"/>
  <c r="O797" i="1"/>
  <c r="N797" i="1"/>
  <c r="M797" i="1"/>
  <c r="L797" i="1"/>
  <c r="J797" i="1"/>
  <c r="I797" i="1"/>
  <c r="K797" i="1" s="1"/>
  <c r="N796" i="1"/>
  <c r="M796" i="1"/>
  <c r="L796" i="1"/>
  <c r="K796" i="1"/>
  <c r="O796" i="1" s="1"/>
  <c r="J796" i="1"/>
  <c r="I796" i="1"/>
  <c r="N795" i="1"/>
  <c r="M795" i="1"/>
  <c r="L795" i="1"/>
  <c r="J795" i="1"/>
  <c r="I795" i="1"/>
  <c r="K795" i="1" s="1"/>
  <c r="N794" i="1"/>
  <c r="M794" i="1"/>
  <c r="L794" i="1"/>
  <c r="J794" i="1"/>
  <c r="I794" i="1"/>
  <c r="K794" i="1" s="1"/>
  <c r="O794" i="1" s="1"/>
  <c r="O793" i="1"/>
  <c r="N793" i="1"/>
  <c r="M793" i="1"/>
  <c r="L793" i="1"/>
  <c r="K793" i="1"/>
  <c r="J793" i="1"/>
  <c r="I793" i="1"/>
  <c r="N792" i="1"/>
  <c r="M792" i="1"/>
  <c r="L792" i="1"/>
  <c r="J792" i="1"/>
  <c r="I792" i="1"/>
  <c r="K792" i="1" s="1"/>
  <c r="N791" i="1"/>
  <c r="M791" i="1"/>
  <c r="L791" i="1"/>
  <c r="K791" i="1"/>
  <c r="O791" i="1" s="1"/>
  <c r="J791" i="1"/>
  <c r="I791" i="1"/>
  <c r="O790" i="1"/>
  <c r="N790" i="1"/>
  <c r="M790" i="1"/>
  <c r="L790" i="1"/>
  <c r="K790" i="1"/>
  <c r="J790" i="1"/>
  <c r="I790" i="1"/>
  <c r="N789" i="1"/>
  <c r="M789" i="1"/>
  <c r="L789" i="1"/>
  <c r="J789" i="1"/>
  <c r="I789" i="1"/>
  <c r="K789" i="1" s="1"/>
  <c r="O789" i="1" s="1"/>
  <c r="N788" i="1"/>
  <c r="M788" i="1"/>
  <c r="L788" i="1"/>
  <c r="K788" i="1"/>
  <c r="J788" i="1"/>
  <c r="I788" i="1"/>
  <c r="N787" i="1"/>
  <c r="M787" i="1"/>
  <c r="L787" i="1"/>
  <c r="J787" i="1"/>
  <c r="I787" i="1"/>
  <c r="K787" i="1" s="1"/>
  <c r="N786" i="1"/>
  <c r="M786" i="1"/>
  <c r="L786" i="1"/>
  <c r="J786" i="1"/>
  <c r="I786" i="1"/>
  <c r="K786" i="1" s="1"/>
  <c r="O786" i="1" s="1"/>
  <c r="O785" i="1"/>
  <c r="N785" i="1"/>
  <c r="M785" i="1"/>
  <c r="L785" i="1"/>
  <c r="K785" i="1"/>
  <c r="J785" i="1"/>
  <c r="I785" i="1"/>
  <c r="O784" i="1"/>
  <c r="N784" i="1"/>
  <c r="M784" i="1"/>
  <c r="L784" i="1"/>
  <c r="J784" i="1"/>
  <c r="I784" i="1"/>
  <c r="K784" i="1" s="1"/>
  <c r="N783" i="1"/>
  <c r="M783" i="1"/>
  <c r="O783" i="1" s="1"/>
  <c r="L783" i="1"/>
  <c r="K783" i="1"/>
  <c r="J783" i="1"/>
  <c r="I783" i="1"/>
  <c r="N782" i="1"/>
  <c r="M782" i="1"/>
  <c r="L782" i="1"/>
  <c r="J782" i="1"/>
  <c r="I782" i="1"/>
  <c r="K782" i="1" s="1"/>
  <c r="O782" i="1" s="1"/>
  <c r="N781" i="1"/>
  <c r="M781" i="1"/>
  <c r="L781" i="1"/>
  <c r="K781" i="1"/>
  <c r="J781" i="1"/>
  <c r="I781" i="1"/>
  <c r="N780" i="1"/>
  <c r="M780" i="1"/>
  <c r="L780" i="1"/>
  <c r="J780" i="1"/>
  <c r="I780" i="1"/>
  <c r="K780" i="1" s="1"/>
  <c r="O780" i="1" s="1"/>
  <c r="N779" i="1"/>
  <c r="M779" i="1"/>
  <c r="L779" i="1"/>
  <c r="K779" i="1"/>
  <c r="O779" i="1" s="1"/>
  <c r="J779" i="1"/>
  <c r="I779" i="1"/>
  <c r="N778" i="1"/>
  <c r="M778" i="1"/>
  <c r="L778" i="1"/>
  <c r="J778" i="1"/>
  <c r="I778" i="1"/>
  <c r="K778" i="1" s="1"/>
  <c r="O778" i="1" s="1"/>
  <c r="N777" i="1"/>
  <c r="M777" i="1"/>
  <c r="L777" i="1"/>
  <c r="J777" i="1"/>
  <c r="I777" i="1"/>
  <c r="K777" i="1" s="1"/>
  <c r="O777" i="1" s="1"/>
  <c r="N776" i="1"/>
  <c r="M776" i="1"/>
  <c r="O776" i="1" s="1"/>
  <c r="L776" i="1"/>
  <c r="J776" i="1"/>
  <c r="I776" i="1"/>
  <c r="K776" i="1" s="1"/>
  <c r="N775" i="1"/>
  <c r="M775" i="1"/>
  <c r="L775" i="1"/>
  <c r="K775" i="1"/>
  <c r="J775" i="1"/>
  <c r="I775" i="1"/>
  <c r="N774" i="1"/>
  <c r="M774" i="1"/>
  <c r="L774" i="1"/>
  <c r="K774" i="1"/>
  <c r="O774" i="1" s="1"/>
  <c r="J774" i="1"/>
  <c r="I774" i="1"/>
  <c r="N773" i="1"/>
  <c r="M773" i="1"/>
  <c r="L773" i="1"/>
  <c r="J773" i="1"/>
  <c r="I773" i="1"/>
  <c r="K773" i="1" s="1"/>
  <c r="O773" i="1" s="1"/>
  <c r="N772" i="1"/>
  <c r="M772" i="1"/>
  <c r="O772" i="1" s="1"/>
  <c r="L772" i="1"/>
  <c r="J772" i="1"/>
  <c r="I772" i="1"/>
  <c r="K772" i="1" s="1"/>
  <c r="O771" i="1"/>
  <c r="N771" i="1"/>
  <c r="M771" i="1"/>
  <c r="L771" i="1"/>
  <c r="J771" i="1"/>
  <c r="I771" i="1"/>
  <c r="K771" i="1" s="1"/>
  <c r="N770" i="1"/>
  <c r="M770" i="1"/>
  <c r="L770" i="1"/>
  <c r="J770" i="1"/>
  <c r="I770" i="1"/>
  <c r="K770" i="1" s="1"/>
  <c r="N769" i="1"/>
  <c r="M769" i="1"/>
  <c r="L769" i="1"/>
  <c r="K769" i="1"/>
  <c r="J769" i="1"/>
  <c r="I769" i="1"/>
  <c r="N768" i="1"/>
  <c r="M768" i="1"/>
  <c r="L768" i="1"/>
  <c r="J768" i="1"/>
  <c r="I768" i="1"/>
  <c r="K768" i="1" s="1"/>
  <c r="O768" i="1" s="1"/>
  <c r="N767" i="1"/>
  <c r="M767" i="1"/>
  <c r="L767" i="1"/>
  <c r="J767" i="1"/>
  <c r="I767" i="1"/>
  <c r="K767" i="1" s="1"/>
  <c r="O767" i="1" s="1"/>
  <c r="N766" i="1"/>
  <c r="M766" i="1"/>
  <c r="L766" i="1"/>
  <c r="J766" i="1"/>
  <c r="I766" i="1"/>
  <c r="K766" i="1" s="1"/>
  <c r="O766" i="1" s="1"/>
  <c r="N765" i="1"/>
  <c r="M765" i="1"/>
  <c r="L765" i="1"/>
  <c r="J765" i="1"/>
  <c r="I765" i="1"/>
  <c r="K765" i="1" s="1"/>
  <c r="N764" i="1"/>
  <c r="M764" i="1"/>
  <c r="L764" i="1"/>
  <c r="K764" i="1"/>
  <c r="J764" i="1"/>
  <c r="I764" i="1"/>
  <c r="N763" i="1"/>
  <c r="M763" i="1"/>
  <c r="O763" i="1" s="1"/>
  <c r="L763" i="1"/>
  <c r="J763" i="1"/>
  <c r="I763" i="1"/>
  <c r="K763" i="1" s="1"/>
  <c r="N762" i="1"/>
  <c r="M762" i="1"/>
  <c r="L762" i="1"/>
  <c r="K762" i="1"/>
  <c r="O762" i="1" s="1"/>
  <c r="J762" i="1"/>
  <c r="I762" i="1"/>
  <c r="N761" i="1"/>
  <c r="M761" i="1"/>
  <c r="L761" i="1"/>
  <c r="J761" i="1"/>
  <c r="I761" i="1"/>
  <c r="K761" i="1" s="1"/>
  <c r="O761" i="1" s="1"/>
  <c r="N760" i="1"/>
  <c r="M760" i="1"/>
  <c r="L760" i="1"/>
  <c r="J760" i="1"/>
  <c r="I760" i="1"/>
  <c r="K760" i="1" s="1"/>
  <c r="N759" i="1"/>
  <c r="M759" i="1"/>
  <c r="L759" i="1"/>
  <c r="J759" i="1"/>
  <c r="I759" i="1"/>
  <c r="K759" i="1" s="1"/>
  <c r="O759" i="1" s="1"/>
  <c r="N758" i="1"/>
  <c r="M758" i="1"/>
  <c r="L758" i="1"/>
  <c r="K758" i="1"/>
  <c r="J758" i="1"/>
  <c r="I758" i="1"/>
  <c r="O757" i="1"/>
  <c r="N757" i="1"/>
  <c r="M757" i="1"/>
  <c r="L757" i="1"/>
  <c r="J757" i="1"/>
  <c r="I757" i="1"/>
  <c r="K757" i="1" s="1"/>
  <c r="N756" i="1"/>
  <c r="M756" i="1"/>
  <c r="L756" i="1"/>
  <c r="J756" i="1"/>
  <c r="I756" i="1"/>
  <c r="K756" i="1" s="1"/>
  <c r="O756" i="1" s="1"/>
  <c r="N755" i="1"/>
  <c r="M755" i="1"/>
  <c r="L755" i="1"/>
  <c r="J755" i="1"/>
  <c r="I755" i="1"/>
  <c r="K755" i="1" s="1"/>
  <c r="O755" i="1" s="1"/>
  <c r="N754" i="1"/>
  <c r="M754" i="1"/>
  <c r="L754" i="1"/>
  <c r="J754" i="1"/>
  <c r="I754" i="1"/>
  <c r="K754" i="1" s="1"/>
  <c r="O754" i="1" s="1"/>
  <c r="O753" i="1"/>
  <c r="N753" i="1"/>
  <c r="M753" i="1"/>
  <c r="L753" i="1"/>
  <c r="K753" i="1"/>
  <c r="J753" i="1"/>
  <c r="I753" i="1"/>
  <c r="N752" i="1"/>
  <c r="O752" i="1" s="1"/>
  <c r="M752" i="1"/>
  <c r="L752" i="1"/>
  <c r="K752" i="1"/>
  <c r="J752" i="1"/>
  <c r="I752" i="1"/>
  <c r="N751" i="1"/>
  <c r="M751" i="1"/>
  <c r="L751" i="1"/>
  <c r="K751" i="1"/>
  <c r="J751" i="1"/>
  <c r="I751" i="1"/>
  <c r="N750" i="1"/>
  <c r="M750" i="1"/>
  <c r="L750" i="1"/>
  <c r="J750" i="1"/>
  <c r="I750" i="1"/>
  <c r="K750" i="1" s="1"/>
  <c r="O750" i="1" s="1"/>
  <c r="N749" i="1"/>
  <c r="M749" i="1"/>
  <c r="L749" i="1"/>
  <c r="J749" i="1"/>
  <c r="I749" i="1"/>
  <c r="K749" i="1" s="1"/>
  <c r="O749" i="1" s="1"/>
  <c r="N748" i="1"/>
  <c r="M748" i="1"/>
  <c r="L748" i="1"/>
  <c r="K748" i="1"/>
  <c r="J748" i="1"/>
  <c r="I748" i="1"/>
  <c r="N747" i="1"/>
  <c r="M747" i="1"/>
  <c r="L747" i="1"/>
  <c r="K747" i="1"/>
  <c r="O747" i="1" s="1"/>
  <c r="J747" i="1"/>
  <c r="I747" i="1"/>
  <c r="N746" i="1"/>
  <c r="M746" i="1"/>
  <c r="L746" i="1"/>
  <c r="J746" i="1"/>
  <c r="I746" i="1"/>
  <c r="K746" i="1" s="1"/>
  <c r="O746" i="1" s="1"/>
  <c r="O745" i="1"/>
  <c r="N745" i="1"/>
  <c r="M745" i="1"/>
  <c r="L745" i="1"/>
  <c r="J745" i="1"/>
  <c r="I745" i="1"/>
  <c r="K745" i="1" s="1"/>
  <c r="N744" i="1"/>
  <c r="O744" i="1" s="1"/>
  <c r="M744" i="1"/>
  <c r="L744" i="1"/>
  <c r="J744" i="1"/>
  <c r="I744" i="1"/>
  <c r="K744" i="1" s="1"/>
  <c r="N743" i="1"/>
  <c r="M743" i="1"/>
  <c r="L743" i="1"/>
  <c r="K743" i="1"/>
  <c r="O743" i="1" s="1"/>
  <c r="J743" i="1"/>
  <c r="I743" i="1"/>
  <c r="N742" i="1"/>
  <c r="M742" i="1"/>
  <c r="L742" i="1"/>
  <c r="K742" i="1"/>
  <c r="O742" i="1" s="1"/>
  <c r="J742" i="1"/>
  <c r="I742" i="1"/>
  <c r="N741" i="1"/>
  <c r="M741" i="1"/>
  <c r="L741" i="1"/>
  <c r="J741" i="1"/>
  <c r="I741" i="1"/>
  <c r="K741" i="1" s="1"/>
  <c r="O741" i="1" s="1"/>
  <c r="O740" i="1"/>
  <c r="N740" i="1"/>
  <c r="M740" i="1"/>
  <c r="L740" i="1"/>
  <c r="J740" i="1"/>
  <c r="I740" i="1"/>
  <c r="K740" i="1" s="1"/>
  <c r="N739" i="1"/>
  <c r="M739" i="1"/>
  <c r="O739" i="1" s="1"/>
  <c r="L739" i="1"/>
  <c r="J739" i="1"/>
  <c r="I739" i="1"/>
  <c r="K739" i="1" s="1"/>
  <c r="N738" i="1"/>
  <c r="M738" i="1"/>
  <c r="L738" i="1"/>
  <c r="J738" i="1"/>
  <c r="I738" i="1"/>
  <c r="K738" i="1" s="1"/>
  <c r="O738" i="1" s="1"/>
  <c r="N737" i="1"/>
  <c r="M737" i="1"/>
  <c r="L737" i="1"/>
  <c r="K737" i="1"/>
  <c r="O737" i="1" s="1"/>
  <c r="J737" i="1"/>
  <c r="I737" i="1"/>
  <c r="N736" i="1"/>
  <c r="M736" i="1"/>
  <c r="L736" i="1"/>
  <c r="K736" i="1"/>
  <c r="O736" i="1" s="1"/>
  <c r="J736" i="1"/>
  <c r="I736" i="1"/>
  <c r="N735" i="1"/>
  <c r="M735" i="1"/>
  <c r="L735" i="1"/>
  <c r="J735" i="1"/>
  <c r="I735" i="1"/>
  <c r="K735" i="1" s="1"/>
  <c r="O735" i="1" s="1"/>
  <c r="N734" i="1"/>
  <c r="M734" i="1"/>
  <c r="L734" i="1"/>
  <c r="J734" i="1"/>
  <c r="I734" i="1"/>
  <c r="K734" i="1" s="1"/>
  <c r="N733" i="1"/>
  <c r="M733" i="1"/>
  <c r="L733" i="1"/>
  <c r="J733" i="1"/>
  <c r="I733" i="1"/>
  <c r="K733" i="1" s="1"/>
  <c r="O733" i="1" s="1"/>
  <c r="N732" i="1"/>
  <c r="M732" i="1"/>
  <c r="L732" i="1"/>
  <c r="K732" i="1"/>
  <c r="J732" i="1"/>
  <c r="I732" i="1"/>
  <c r="N731" i="1"/>
  <c r="M731" i="1"/>
  <c r="L731" i="1"/>
  <c r="J731" i="1"/>
  <c r="I731" i="1"/>
  <c r="K731" i="1" s="1"/>
  <c r="O731" i="1" s="1"/>
  <c r="N730" i="1"/>
  <c r="M730" i="1"/>
  <c r="L730" i="1"/>
  <c r="J730" i="1"/>
  <c r="I730" i="1"/>
  <c r="K730" i="1" s="1"/>
  <c r="O730" i="1" s="1"/>
  <c r="N729" i="1"/>
  <c r="M729" i="1"/>
  <c r="L729" i="1"/>
  <c r="K729" i="1"/>
  <c r="O729" i="1" s="1"/>
  <c r="J729" i="1"/>
  <c r="I729" i="1"/>
  <c r="N728" i="1"/>
  <c r="M728" i="1"/>
  <c r="L728" i="1"/>
  <c r="J728" i="1"/>
  <c r="I728" i="1"/>
  <c r="K728" i="1" s="1"/>
  <c r="N727" i="1"/>
  <c r="M727" i="1"/>
  <c r="L727" i="1"/>
  <c r="K727" i="1"/>
  <c r="O727" i="1" s="1"/>
  <c r="J727" i="1"/>
  <c r="I727" i="1"/>
  <c r="N726" i="1"/>
  <c r="M726" i="1"/>
  <c r="O726" i="1" s="1"/>
  <c r="L726" i="1"/>
  <c r="K726" i="1"/>
  <c r="J726" i="1"/>
  <c r="I726" i="1"/>
  <c r="N725" i="1"/>
  <c r="M725" i="1"/>
  <c r="L725" i="1"/>
  <c r="J725" i="1"/>
  <c r="I725" i="1"/>
  <c r="K725" i="1" s="1"/>
  <c r="O725" i="1" s="1"/>
  <c r="N724" i="1"/>
  <c r="M724" i="1"/>
  <c r="L724" i="1"/>
  <c r="K724" i="1"/>
  <c r="J724" i="1"/>
  <c r="I724" i="1"/>
  <c r="N723" i="1"/>
  <c r="M723" i="1"/>
  <c r="L723" i="1"/>
  <c r="K723" i="1"/>
  <c r="O723" i="1" s="1"/>
  <c r="J723" i="1"/>
  <c r="I723" i="1"/>
  <c r="N722" i="1"/>
  <c r="M722" i="1"/>
  <c r="L722" i="1"/>
  <c r="J722" i="1"/>
  <c r="I722" i="1"/>
  <c r="K722" i="1" s="1"/>
  <c r="O722" i="1" s="1"/>
  <c r="N721" i="1"/>
  <c r="M721" i="1"/>
  <c r="L721" i="1"/>
  <c r="J721" i="1"/>
  <c r="I721" i="1"/>
  <c r="K721" i="1" s="1"/>
  <c r="O721" i="1" s="1"/>
  <c r="N720" i="1"/>
  <c r="M720" i="1"/>
  <c r="L720" i="1"/>
  <c r="J720" i="1"/>
  <c r="I720" i="1"/>
  <c r="K720" i="1" s="1"/>
  <c r="O720" i="1" s="1"/>
  <c r="O719" i="1"/>
  <c r="N719" i="1"/>
  <c r="M719" i="1"/>
  <c r="L719" i="1"/>
  <c r="K719" i="1"/>
  <c r="J719" i="1"/>
  <c r="I719" i="1"/>
  <c r="N718" i="1"/>
  <c r="M718" i="1"/>
  <c r="L718" i="1"/>
  <c r="K718" i="1"/>
  <c r="J718" i="1"/>
  <c r="I718" i="1"/>
  <c r="N717" i="1"/>
  <c r="M717" i="1"/>
  <c r="L717" i="1"/>
  <c r="J717" i="1"/>
  <c r="I717" i="1"/>
  <c r="K717" i="1" s="1"/>
  <c r="O717" i="1" s="1"/>
  <c r="N716" i="1"/>
  <c r="M716" i="1"/>
  <c r="L716" i="1"/>
  <c r="J716" i="1"/>
  <c r="I716" i="1"/>
  <c r="K716" i="1" s="1"/>
  <c r="O716" i="1" s="1"/>
  <c r="N715" i="1"/>
  <c r="M715" i="1"/>
  <c r="O715" i="1" s="1"/>
  <c r="L715" i="1"/>
  <c r="K715" i="1"/>
  <c r="J715" i="1"/>
  <c r="I715" i="1"/>
  <c r="N714" i="1"/>
  <c r="M714" i="1"/>
  <c r="L714" i="1"/>
  <c r="K714" i="1"/>
  <c r="O714" i="1" s="1"/>
  <c r="J714" i="1"/>
  <c r="I714" i="1"/>
  <c r="N713" i="1"/>
  <c r="M713" i="1"/>
  <c r="L713" i="1"/>
  <c r="J713" i="1"/>
  <c r="I713" i="1"/>
  <c r="K713" i="1" s="1"/>
  <c r="O713" i="1" s="1"/>
  <c r="N712" i="1"/>
  <c r="M712" i="1"/>
  <c r="L712" i="1"/>
  <c r="J712" i="1"/>
  <c r="I712" i="1"/>
  <c r="K712" i="1" s="1"/>
  <c r="O712" i="1" s="1"/>
  <c r="O711" i="1"/>
  <c r="N711" i="1"/>
  <c r="M711" i="1"/>
  <c r="L711" i="1"/>
  <c r="K711" i="1"/>
  <c r="J711" i="1"/>
  <c r="I711" i="1"/>
  <c r="N710" i="1"/>
  <c r="M710" i="1"/>
  <c r="O710" i="1" s="1"/>
  <c r="L710" i="1"/>
  <c r="J710" i="1"/>
  <c r="I710" i="1"/>
  <c r="K710" i="1" s="1"/>
  <c r="N709" i="1"/>
  <c r="M709" i="1"/>
  <c r="L709" i="1"/>
  <c r="J709" i="1"/>
  <c r="I709" i="1"/>
  <c r="K709" i="1" s="1"/>
  <c r="O709" i="1" s="1"/>
  <c r="N708" i="1"/>
  <c r="M708" i="1"/>
  <c r="L708" i="1"/>
  <c r="K708" i="1"/>
  <c r="J708" i="1"/>
  <c r="I708" i="1"/>
  <c r="N707" i="1"/>
  <c r="M707" i="1"/>
  <c r="L707" i="1"/>
  <c r="K707" i="1"/>
  <c r="J707" i="1"/>
  <c r="I707" i="1"/>
  <c r="N706" i="1"/>
  <c r="M706" i="1"/>
  <c r="L706" i="1"/>
  <c r="K706" i="1"/>
  <c r="O706" i="1" s="1"/>
  <c r="J706" i="1"/>
  <c r="I706" i="1"/>
  <c r="N705" i="1"/>
  <c r="M705" i="1"/>
  <c r="L705" i="1"/>
  <c r="J705" i="1"/>
  <c r="I705" i="1"/>
  <c r="K705" i="1" s="1"/>
  <c r="O705" i="1" s="1"/>
  <c r="O704" i="1"/>
  <c r="N704" i="1"/>
  <c r="M704" i="1"/>
  <c r="L704" i="1"/>
  <c r="J704" i="1"/>
  <c r="I704" i="1"/>
  <c r="K704" i="1" s="1"/>
  <c r="N703" i="1"/>
  <c r="O703" i="1" s="1"/>
  <c r="M703" i="1"/>
  <c r="L703" i="1"/>
  <c r="K703" i="1"/>
  <c r="J703" i="1"/>
  <c r="I703" i="1"/>
  <c r="N702" i="1"/>
  <c r="M702" i="1"/>
  <c r="O702" i="1" s="1"/>
  <c r="L702" i="1"/>
  <c r="K702" i="1"/>
  <c r="J702" i="1"/>
  <c r="I702" i="1"/>
  <c r="N701" i="1"/>
  <c r="M701" i="1"/>
  <c r="L701" i="1"/>
  <c r="J701" i="1"/>
  <c r="I701" i="1"/>
  <c r="K701" i="1" s="1"/>
  <c r="N700" i="1"/>
  <c r="M700" i="1"/>
  <c r="L700" i="1"/>
  <c r="J700" i="1"/>
  <c r="I700" i="1"/>
  <c r="K700" i="1" s="1"/>
  <c r="O700" i="1" s="1"/>
  <c r="O699" i="1"/>
  <c r="N699" i="1"/>
  <c r="M699" i="1"/>
  <c r="L699" i="1"/>
  <c r="K699" i="1"/>
  <c r="J699" i="1"/>
  <c r="I699" i="1"/>
  <c r="N698" i="1"/>
  <c r="M698" i="1"/>
  <c r="L698" i="1"/>
  <c r="K698" i="1"/>
  <c r="J698" i="1"/>
  <c r="I698" i="1"/>
  <c r="N697" i="1"/>
  <c r="M697" i="1"/>
  <c r="O697" i="1" s="1"/>
  <c r="L697" i="1"/>
  <c r="K697" i="1"/>
  <c r="J697" i="1"/>
  <c r="I697" i="1"/>
  <c r="N696" i="1"/>
  <c r="M696" i="1"/>
  <c r="L696" i="1"/>
  <c r="J696" i="1"/>
  <c r="I696" i="1"/>
  <c r="K696" i="1" s="1"/>
  <c r="O696" i="1" s="1"/>
  <c r="N695" i="1"/>
  <c r="M695" i="1"/>
  <c r="L695" i="1"/>
  <c r="J695" i="1"/>
  <c r="I695" i="1"/>
  <c r="K695" i="1" s="1"/>
  <c r="O695" i="1" s="1"/>
  <c r="N694" i="1"/>
  <c r="O694" i="1" s="1"/>
  <c r="M694" i="1"/>
  <c r="L694" i="1"/>
  <c r="J694" i="1"/>
  <c r="I694" i="1"/>
  <c r="K694" i="1" s="1"/>
  <c r="N693" i="1"/>
  <c r="M693" i="1"/>
  <c r="O693" i="1" s="1"/>
  <c r="L693" i="1"/>
  <c r="K693" i="1"/>
  <c r="J693" i="1"/>
  <c r="I693" i="1"/>
  <c r="N692" i="1"/>
  <c r="M692" i="1"/>
  <c r="L692" i="1"/>
  <c r="K692" i="1"/>
  <c r="O692" i="1" s="1"/>
  <c r="J692" i="1"/>
  <c r="I692" i="1"/>
  <c r="N691" i="1"/>
  <c r="M691" i="1"/>
  <c r="L691" i="1"/>
  <c r="J691" i="1"/>
  <c r="I691" i="1"/>
  <c r="K691" i="1" s="1"/>
  <c r="O691" i="1" s="1"/>
  <c r="N690" i="1"/>
  <c r="M690" i="1"/>
  <c r="L690" i="1"/>
  <c r="J690" i="1"/>
  <c r="I690" i="1"/>
  <c r="K690" i="1" s="1"/>
  <c r="O690" i="1" s="1"/>
  <c r="N689" i="1"/>
  <c r="M689" i="1"/>
  <c r="L689" i="1"/>
  <c r="J689" i="1"/>
  <c r="I689" i="1"/>
  <c r="K689" i="1" s="1"/>
  <c r="O689" i="1" s="1"/>
  <c r="N688" i="1"/>
  <c r="M688" i="1"/>
  <c r="L688" i="1"/>
  <c r="J688" i="1"/>
  <c r="I688" i="1"/>
  <c r="K688" i="1" s="1"/>
  <c r="O688" i="1" s="1"/>
  <c r="N687" i="1"/>
  <c r="M687" i="1"/>
  <c r="L687" i="1"/>
  <c r="K687" i="1"/>
  <c r="O687" i="1" s="1"/>
  <c r="J687" i="1"/>
  <c r="I687" i="1"/>
  <c r="N686" i="1"/>
  <c r="M686" i="1"/>
  <c r="L686" i="1"/>
  <c r="K686" i="1"/>
  <c r="J686" i="1"/>
  <c r="I686" i="1"/>
  <c r="N685" i="1"/>
  <c r="M685" i="1"/>
  <c r="L685" i="1"/>
  <c r="J685" i="1"/>
  <c r="I685" i="1"/>
  <c r="K685" i="1" s="1"/>
  <c r="N684" i="1"/>
  <c r="M684" i="1"/>
  <c r="L684" i="1"/>
  <c r="J684" i="1"/>
  <c r="I684" i="1"/>
  <c r="K684" i="1" s="1"/>
  <c r="O684" i="1" s="1"/>
  <c r="O683" i="1"/>
  <c r="N683" i="1"/>
  <c r="M683" i="1"/>
  <c r="L683" i="1"/>
  <c r="K683" i="1"/>
  <c r="J683" i="1"/>
  <c r="I683" i="1"/>
  <c r="N682" i="1"/>
  <c r="M682" i="1"/>
  <c r="L682" i="1"/>
  <c r="K682" i="1"/>
  <c r="O682" i="1" s="1"/>
  <c r="J682" i="1"/>
  <c r="I682" i="1"/>
  <c r="N681" i="1"/>
  <c r="M681" i="1"/>
  <c r="L681" i="1"/>
  <c r="K681" i="1"/>
  <c r="O681" i="1" s="1"/>
  <c r="J681" i="1"/>
  <c r="I681" i="1"/>
  <c r="N680" i="1"/>
  <c r="M680" i="1"/>
  <c r="L680" i="1"/>
  <c r="J680" i="1"/>
  <c r="I680" i="1"/>
  <c r="K680" i="1" s="1"/>
  <c r="O680" i="1" s="1"/>
  <c r="N679" i="1"/>
  <c r="M679" i="1"/>
  <c r="L679" i="1"/>
  <c r="J679" i="1"/>
  <c r="I679" i="1"/>
  <c r="K679" i="1" s="1"/>
  <c r="O679" i="1" s="1"/>
  <c r="N678" i="1"/>
  <c r="M678" i="1"/>
  <c r="O678" i="1" s="1"/>
  <c r="L678" i="1"/>
  <c r="J678" i="1"/>
  <c r="I678" i="1"/>
  <c r="K678" i="1" s="1"/>
  <c r="O677" i="1"/>
  <c r="N677" i="1"/>
  <c r="M677" i="1"/>
  <c r="L677" i="1"/>
  <c r="J677" i="1"/>
  <c r="I677" i="1"/>
  <c r="K677" i="1" s="1"/>
  <c r="N676" i="1"/>
  <c r="M676" i="1"/>
  <c r="L676" i="1"/>
  <c r="K676" i="1"/>
  <c r="O676" i="1" s="1"/>
  <c r="J676" i="1"/>
  <c r="I676" i="1"/>
  <c r="N675" i="1"/>
  <c r="M675" i="1"/>
  <c r="L675" i="1"/>
  <c r="K675" i="1"/>
  <c r="O675" i="1" s="1"/>
  <c r="J675" i="1"/>
  <c r="I675" i="1"/>
  <c r="N674" i="1"/>
  <c r="M674" i="1"/>
  <c r="L674" i="1"/>
  <c r="J674" i="1"/>
  <c r="I674" i="1"/>
  <c r="K674" i="1" s="1"/>
  <c r="O674" i="1" s="1"/>
  <c r="N673" i="1"/>
  <c r="M673" i="1"/>
  <c r="L673" i="1"/>
  <c r="K673" i="1"/>
  <c r="O673" i="1" s="1"/>
  <c r="J673" i="1"/>
  <c r="I673" i="1"/>
  <c r="N672" i="1"/>
  <c r="M672" i="1"/>
  <c r="O672" i="1" s="1"/>
  <c r="L672" i="1"/>
  <c r="J672" i="1"/>
  <c r="I672" i="1"/>
  <c r="K672" i="1" s="1"/>
  <c r="N671" i="1"/>
  <c r="M671" i="1"/>
  <c r="L671" i="1"/>
  <c r="K671" i="1"/>
  <c r="O671" i="1" s="1"/>
  <c r="J671" i="1"/>
  <c r="I671" i="1"/>
  <c r="N670" i="1"/>
  <c r="M670" i="1"/>
  <c r="L670" i="1"/>
  <c r="K670" i="1"/>
  <c r="O670" i="1" s="1"/>
  <c r="J670" i="1"/>
  <c r="I670" i="1"/>
  <c r="N669" i="1"/>
  <c r="M669" i="1"/>
  <c r="L669" i="1"/>
  <c r="J669" i="1"/>
  <c r="I669" i="1"/>
  <c r="K669" i="1" s="1"/>
  <c r="O669" i="1" s="1"/>
  <c r="N668" i="1"/>
  <c r="M668" i="1"/>
  <c r="L668" i="1"/>
  <c r="J668" i="1"/>
  <c r="I668" i="1"/>
  <c r="K668" i="1" s="1"/>
  <c r="O668" i="1" s="1"/>
  <c r="N667" i="1"/>
  <c r="M667" i="1"/>
  <c r="O667" i="1" s="1"/>
  <c r="L667" i="1"/>
  <c r="K667" i="1"/>
  <c r="J667" i="1"/>
  <c r="I667" i="1"/>
  <c r="N666" i="1"/>
  <c r="M666" i="1"/>
  <c r="L666" i="1"/>
  <c r="K666" i="1"/>
  <c r="O666" i="1" s="1"/>
  <c r="J666" i="1"/>
  <c r="I666" i="1"/>
  <c r="N665" i="1"/>
  <c r="M665" i="1"/>
  <c r="O665" i="1" s="1"/>
  <c r="L665" i="1"/>
  <c r="K665" i="1"/>
  <c r="J665" i="1"/>
  <c r="I665" i="1"/>
  <c r="N664" i="1"/>
  <c r="M664" i="1"/>
  <c r="L664" i="1"/>
  <c r="J664" i="1"/>
  <c r="I664" i="1"/>
  <c r="K664" i="1" s="1"/>
  <c r="N663" i="1"/>
  <c r="M663" i="1"/>
  <c r="L663" i="1"/>
  <c r="J663" i="1"/>
  <c r="I663" i="1"/>
  <c r="K663" i="1" s="1"/>
  <c r="O663" i="1" s="1"/>
  <c r="N662" i="1"/>
  <c r="O662" i="1" s="1"/>
  <c r="M662" i="1"/>
  <c r="L662" i="1"/>
  <c r="J662" i="1"/>
  <c r="I662" i="1"/>
  <c r="K662" i="1" s="1"/>
  <c r="N661" i="1"/>
  <c r="M661" i="1"/>
  <c r="L661" i="1"/>
  <c r="J661" i="1"/>
  <c r="I661" i="1"/>
  <c r="K661" i="1" s="1"/>
  <c r="O661" i="1" s="1"/>
  <c r="N660" i="1"/>
  <c r="M660" i="1"/>
  <c r="L660" i="1"/>
  <c r="K660" i="1"/>
  <c r="J660" i="1"/>
  <c r="I660" i="1"/>
  <c r="N659" i="1"/>
  <c r="M659" i="1"/>
  <c r="L659" i="1"/>
  <c r="K659" i="1"/>
  <c r="J659" i="1"/>
  <c r="I659" i="1"/>
  <c r="N658" i="1"/>
  <c r="M658" i="1"/>
  <c r="L658" i="1"/>
  <c r="J658" i="1"/>
  <c r="I658" i="1"/>
  <c r="K658" i="1" s="1"/>
  <c r="O658" i="1" s="1"/>
  <c r="N657" i="1"/>
  <c r="M657" i="1"/>
  <c r="L657" i="1"/>
  <c r="J657" i="1"/>
  <c r="I657" i="1"/>
  <c r="K657" i="1" s="1"/>
  <c r="O657" i="1" s="1"/>
  <c r="N656" i="1"/>
  <c r="M656" i="1"/>
  <c r="L656" i="1"/>
  <c r="J656" i="1"/>
  <c r="I656" i="1"/>
  <c r="K656" i="1" s="1"/>
  <c r="O656" i="1" s="1"/>
  <c r="N655" i="1"/>
  <c r="M655" i="1"/>
  <c r="L655" i="1"/>
  <c r="K655" i="1"/>
  <c r="O655" i="1" s="1"/>
  <c r="J655" i="1"/>
  <c r="I655" i="1"/>
  <c r="N654" i="1"/>
  <c r="M654" i="1"/>
  <c r="L654" i="1"/>
  <c r="K654" i="1"/>
  <c r="J654" i="1"/>
  <c r="I654" i="1"/>
  <c r="N653" i="1"/>
  <c r="M653" i="1"/>
  <c r="L653" i="1"/>
  <c r="J653" i="1"/>
  <c r="I653" i="1"/>
  <c r="K653" i="1" s="1"/>
  <c r="O653" i="1" s="1"/>
  <c r="N652" i="1"/>
  <c r="M652" i="1"/>
  <c r="L652" i="1"/>
  <c r="J652" i="1"/>
  <c r="I652" i="1"/>
  <c r="K652" i="1" s="1"/>
  <c r="N651" i="1"/>
  <c r="M651" i="1"/>
  <c r="O651" i="1" s="1"/>
  <c r="L651" i="1"/>
  <c r="K651" i="1"/>
  <c r="J651" i="1"/>
  <c r="I651" i="1"/>
  <c r="N650" i="1"/>
  <c r="M650" i="1"/>
  <c r="L650" i="1"/>
  <c r="K650" i="1"/>
  <c r="O650" i="1" s="1"/>
  <c r="J650" i="1"/>
  <c r="I650" i="1"/>
  <c r="N649" i="1"/>
  <c r="M649" i="1"/>
  <c r="L649" i="1"/>
  <c r="J649" i="1"/>
  <c r="I649" i="1"/>
  <c r="K649" i="1" s="1"/>
  <c r="O649" i="1" s="1"/>
  <c r="N648" i="1"/>
  <c r="M648" i="1"/>
  <c r="L648" i="1"/>
  <c r="J648" i="1"/>
  <c r="I648" i="1"/>
  <c r="K648" i="1" s="1"/>
  <c r="O648" i="1" s="1"/>
  <c r="N647" i="1"/>
  <c r="M647" i="1"/>
  <c r="L647" i="1"/>
  <c r="K647" i="1"/>
  <c r="O647" i="1" s="1"/>
  <c r="J647" i="1"/>
  <c r="I647" i="1"/>
  <c r="N646" i="1"/>
  <c r="M646" i="1"/>
  <c r="L646" i="1"/>
  <c r="J646" i="1"/>
  <c r="I646" i="1"/>
  <c r="K646" i="1" s="1"/>
  <c r="O646" i="1" s="1"/>
  <c r="N645" i="1"/>
  <c r="M645" i="1"/>
  <c r="L645" i="1"/>
  <c r="J645" i="1"/>
  <c r="I645" i="1"/>
  <c r="K645" i="1" s="1"/>
  <c r="O645" i="1" s="1"/>
  <c r="N644" i="1"/>
  <c r="M644" i="1"/>
  <c r="L644" i="1"/>
  <c r="K644" i="1"/>
  <c r="J644" i="1"/>
  <c r="I644" i="1"/>
  <c r="N643" i="1"/>
  <c r="M643" i="1"/>
  <c r="L643" i="1"/>
  <c r="K643" i="1"/>
  <c r="J643" i="1"/>
  <c r="I643" i="1"/>
  <c r="N642" i="1"/>
  <c r="M642" i="1"/>
  <c r="L642" i="1"/>
  <c r="J642" i="1"/>
  <c r="I642" i="1"/>
  <c r="K642" i="1" s="1"/>
  <c r="O642" i="1" s="1"/>
  <c r="N641" i="1"/>
  <c r="M641" i="1"/>
  <c r="L641" i="1"/>
  <c r="J641" i="1"/>
  <c r="I641" i="1"/>
  <c r="K641" i="1" s="1"/>
  <c r="O641" i="1" s="1"/>
  <c r="N640" i="1"/>
  <c r="M640" i="1"/>
  <c r="O640" i="1" s="1"/>
  <c r="L640" i="1"/>
  <c r="J640" i="1"/>
  <c r="I640" i="1"/>
  <c r="K640" i="1" s="1"/>
  <c r="O639" i="1"/>
  <c r="N639" i="1"/>
  <c r="M639" i="1"/>
  <c r="L639" i="1"/>
  <c r="K639" i="1"/>
  <c r="J639" i="1"/>
  <c r="I639" i="1"/>
  <c r="N638" i="1"/>
  <c r="M638" i="1"/>
  <c r="O638" i="1" s="1"/>
  <c r="L638" i="1"/>
  <c r="K638" i="1"/>
  <c r="J638" i="1"/>
  <c r="I638" i="1"/>
  <c r="N637" i="1"/>
  <c r="M637" i="1"/>
  <c r="L637" i="1"/>
  <c r="J637" i="1"/>
  <c r="I637" i="1"/>
  <c r="K637" i="1" s="1"/>
  <c r="N636" i="1"/>
  <c r="M636" i="1"/>
  <c r="L636" i="1"/>
  <c r="J636" i="1"/>
  <c r="I636" i="1"/>
  <c r="K636" i="1" s="1"/>
  <c r="O636" i="1" s="1"/>
  <c r="O635" i="1"/>
  <c r="N635" i="1"/>
  <c r="M635" i="1"/>
  <c r="L635" i="1"/>
  <c r="K635" i="1"/>
  <c r="J635" i="1"/>
  <c r="I635" i="1"/>
  <c r="N634" i="1"/>
  <c r="M634" i="1"/>
  <c r="L634" i="1"/>
  <c r="K634" i="1"/>
  <c r="J634" i="1"/>
  <c r="I634" i="1"/>
  <c r="N633" i="1"/>
  <c r="M633" i="1"/>
  <c r="O633" i="1" s="1"/>
  <c r="L633" i="1"/>
  <c r="K633" i="1"/>
  <c r="J633" i="1"/>
  <c r="I633" i="1"/>
  <c r="N632" i="1"/>
  <c r="M632" i="1"/>
  <c r="L632" i="1"/>
  <c r="J632" i="1"/>
  <c r="I632" i="1"/>
  <c r="K632" i="1" s="1"/>
  <c r="O632" i="1" s="1"/>
  <c r="O631" i="1"/>
  <c r="N631" i="1"/>
  <c r="M631" i="1"/>
  <c r="L631" i="1"/>
  <c r="J631" i="1"/>
  <c r="I631" i="1"/>
  <c r="K631" i="1" s="1"/>
  <c r="N630" i="1"/>
  <c r="M630" i="1"/>
  <c r="L630" i="1"/>
  <c r="J630" i="1"/>
  <c r="I630" i="1"/>
  <c r="K630" i="1" s="1"/>
  <c r="O630" i="1" s="1"/>
  <c r="N629" i="1"/>
  <c r="M629" i="1"/>
  <c r="L629" i="1"/>
  <c r="K629" i="1"/>
  <c r="O629" i="1" s="1"/>
  <c r="J629" i="1"/>
  <c r="I629" i="1"/>
  <c r="N628" i="1"/>
  <c r="M628" i="1"/>
  <c r="L628" i="1"/>
  <c r="K628" i="1"/>
  <c r="O628" i="1" s="1"/>
  <c r="J628" i="1"/>
  <c r="I628" i="1"/>
  <c r="N627" i="1"/>
  <c r="M627" i="1"/>
  <c r="L627" i="1"/>
  <c r="J627" i="1"/>
  <c r="I627" i="1"/>
  <c r="K627" i="1" s="1"/>
  <c r="O627" i="1" s="1"/>
  <c r="O626" i="1"/>
  <c r="N626" i="1"/>
  <c r="M626" i="1"/>
  <c r="L626" i="1"/>
  <c r="J626" i="1"/>
  <c r="I626" i="1"/>
  <c r="K626" i="1" s="1"/>
  <c r="N625" i="1"/>
  <c r="M625" i="1"/>
  <c r="L625" i="1"/>
  <c r="J625" i="1"/>
  <c r="I625" i="1"/>
  <c r="K625" i="1" s="1"/>
  <c r="O625" i="1" s="1"/>
  <c r="N624" i="1"/>
  <c r="M624" i="1"/>
  <c r="L624" i="1"/>
  <c r="J624" i="1"/>
  <c r="I624" i="1"/>
  <c r="K624" i="1" s="1"/>
  <c r="O624" i="1" s="1"/>
  <c r="O623" i="1"/>
  <c r="N623" i="1"/>
  <c r="M623" i="1"/>
  <c r="L623" i="1"/>
  <c r="K623" i="1"/>
  <c r="J623" i="1"/>
  <c r="I623" i="1"/>
  <c r="N622" i="1"/>
  <c r="M622" i="1"/>
  <c r="L622" i="1"/>
  <c r="K622" i="1"/>
  <c r="O622" i="1" s="1"/>
  <c r="J622" i="1"/>
  <c r="I622" i="1"/>
  <c r="N621" i="1"/>
  <c r="M621" i="1"/>
  <c r="L621" i="1"/>
  <c r="J621" i="1"/>
  <c r="I621" i="1"/>
  <c r="K621" i="1" s="1"/>
  <c r="N620" i="1"/>
  <c r="M620" i="1"/>
  <c r="L620" i="1"/>
  <c r="J620" i="1"/>
  <c r="I620" i="1"/>
  <c r="K620" i="1" s="1"/>
  <c r="O619" i="1"/>
  <c r="N619" i="1"/>
  <c r="M619" i="1"/>
  <c r="L619" i="1"/>
  <c r="K619" i="1"/>
  <c r="J619" i="1"/>
  <c r="I619" i="1"/>
  <c r="N618" i="1"/>
  <c r="M618" i="1"/>
  <c r="L618" i="1"/>
  <c r="K618" i="1"/>
  <c r="J618" i="1"/>
  <c r="I618" i="1"/>
  <c r="N617" i="1"/>
  <c r="M617" i="1"/>
  <c r="L617" i="1"/>
  <c r="K617" i="1"/>
  <c r="J617" i="1"/>
  <c r="I617" i="1"/>
  <c r="N616" i="1"/>
  <c r="M616" i="1"/>
  <c r="L616" i="1"/>
  <c r="J616" i="1"/>
  <c r="I616" i="1"/>
  <c r="K616" i="1" s="1"/>
  <c r="O616" i="1" s="1"/>
  <c r="N615" i="1"/>
  <c r="M615" i="1"/>
  <c r="L615" i="1"/>
  <c r="J615" i="1"/>
  <c r="I615" i="1"/>
  <c r="K615" i="1" s="1"/>
  <c r="O615" i="1" s="1"/>
  <c r="N614" i="1"/>
  <c r="M614" i="1"/>
  <c r="L614" i="1"/>
  <c r="J614" i="1"/>
  <c r="I614" i="1"/>
  <c r="K614" i="1" s="1"/>
  <c r="O614" i="1" s="1"/>
  <c r="N613" i="1"/>
  <c r="M613" i="1"/>
  <c r="O613" i="1" s="1"/>
  <c r="L613" i="1"/>
  <c r="J613" i="1"/>
  <c r="I613" i="1"/>
  <c r="K613" i="1" s="1"/>
  <c r="N612" i="1"/>
  <c r="M612" i="1"/>
  <c r="L612" i="1"/>
  <c r="K612" i="1"/>
  <c r="O612" i="1" s="1"/>
  <c r="J612" i="1"/>
  <c r="I612" i="1"/>
  <c r="N611" i="1"/>
  <c r="M611" i="1"/>
  <c r="L611" i="1"/>
  <c r="J611" i="1"/>
  <c r="I611" i="1"/>
  <c r="K611" i="1" s="1"/>
  <c r="O611" i="1" s="1"/>
  <c r="N610" i="1"/>
  <c r="M610" i="1"/>
  <c r="L610" i="1"/>
  <c r="J610" i="1"/>
  <c r="I610" i="1"/>
  <c r="K610" i="1" s="1"/>
  <c r="N609" i="1"/>
  <c r="M609" i="1"/>
  <c r="L609" i="1"/>
  <c r="K609" i="1"/>
  <c r="J609" i="1"/>
  <c r="I609" i="1"/>
  <c r="N608" i="1"/>
  <c r="M608" i="1"/>
  <c r="O608" i="1" s="1"/>
  <c r="L608" i="1"/>
  <c r="J608" i="1"/>
  <c r="I608" i="1"/>
  <c r="K608" i="1" s="1"/>
  <c r="O607" i="1"/>
  <c r="N607" i="1"/>
  <c r="M607" i="1"/>
  <c r="L607" i="1"/>
  <c r="K607" i="1"/>
  <c r="J607" i="1"/>
  <c r="I607" i="1"/>
  <c r="N606" i="1"/>
  <c r="M606" i="1"/>
  <c r="L606" i="1"/>
  <c r="K606" i="1"/>
  <c r="O606" i="1" s="1"/>
  <c r="J606" i="1"/>
  <c r="I606" i="1"/>
  <c r="N605" i="1"/>
  <c r="M605" i="1"/>
  <c r="L605" i="1"/>
  <c r="J605" i="1"/>
  <c r="I605" i="1"/>
  <c r="K605" i="1" s="1"/>
  <c r="N604" i="1"/>
  <c r="M604" i="1"/>
  <c r="L604" i="1"/>
  <c r="J604" i="1"/>
  <c r="I604" i="1"/>
  <c r="K604" i="1" s="1"/>
  <c r="O604" i="1" s="1"/>
  <c r="N603" i="1"/>
  <c r="M603" i="1"/>
  <c r="O603" i="1" s="1"/>
  <c r="L603" i="1"/>
  <c r="K603" i="1"/>
  <c r="J603" i="1"/>
  <c r="I603" i="1"/>
  <c r="N602" i="1"/>
  <c r="M602" i="1"/>
  <c r="L602" i="1"/>
  <c r="K602" i="1"/>
  <c r="O602" i="1" s="1"/>
  <c r="J602" i="1"/>
  <c r="I602" i="1"/>
  <c r="N601" i="1"/>
  <c r="M601" i="1"/>
  <c r="L601" i="1"/>
  <c r="K601" i="1"/>
  <c r="O601" i="1" s="1"/>
  <c r="J601" i="1"/>
  <c r="I601" i="1"/>
  <c r="N600" i="1"/>
  <c r="M600" i="1"/>
  <c r="L600" i="1"/>
  <c r="J600" i="1"/>
  <c r="I600" i="1"/>
  <c r="K600" i="1" s="1"/>
  <c r="N599" i="1"/>
  <c r="M599" i="1"/>
  <c r="L599" i="1"/>
  <c r="J599" i="1"/>
  <c r="I599" i="1"/>
  <c r="K599" i="1" s="1"/>
  <c r="O599" i="1" s="1"/>
  <c r="N598" i="1"/>
  <c r="M598" i="1"/>
  <c r="L598" i="1"/>
  <c r="J598" i="1"/>
  <c r="I598" i="1"/>
  <c r="K598" i="1" s="1"/>
  <c r="O598" i="1" s="1"/>
  <c r="N597" i="1"/>
  <c r="M597" i="1"/>
  <c r="L597" i="1"/>
  <c r="J597" i="1"/>
  <c r="I597" i="1"/>
  <c r="K597" i="1" s="1"/>
  <c r="O597" i="1" s="1"/>
  <c r="N596" i="1"/>
  <c r="M596" i="1"/>
  <c r="L596" i="1"/>
  <c r="K596" i="1"/>
  <c r="J596" i="1"/>
  <c r="I596" i="1"/>
  <c r="N595" i="1"/>
  <c r="M595" i="1"/>
  <c r="L595" i="1"/>
  <c r="K595" i="1"/>
  <c r="O595" i="1" s="1"/>
  <c r="J595" i="1"/>
  <c r="I595" i="1"/>
  <c r="N594" i="1"/>
  <c r="M594" i="1"/>
  <c r="L594" i="1"/>
  <c r="J594" i="1"/>
  <c r="I594" i="1"/>
  <c r="K594" i="1" s="1"/>
  <c r="O594" i="1" s="1"/>
  <c r="N593" i="1"/>
  <c r="M593" i="1"/>
  <c r="L593" i="1"/>
  <c r="J593" i="1"/>
  <c r="I593" i="1"/>
  <c r="K593" i="1" s="1"/>
  <c r="O593" i="1" s="1"/>
  <c r="N592" i="1"/>
  <c r="M592" i="1"/>
  <c r="L592" i="1"/>
  <c r="J592" i="1"/>
  <c r="I592" i="1"/>
  <c r="K592" i="1" s="1"/>
  <c r="O592" i="1" s="1"/>
  <c r="O591" i="1"/>
  <c r="N591" i="1"/>
  <c r="M591" i="1"/>
  <c r="L591" i="1"/>
  <c r="K591" i="1"/>
  <c r="J591" i="1"/>
  <c r="I591" i="1"/>
  <c r="N590" i="1"/>
  <c r="M590" i="1"/>
  <c r="L590" i="1"/>
  <c r="K590" i="1"/>
  <c r="J590" i="1"/>
  <c r="I590" i="1"/>
  <c r="N589" i="1"/>
  <c r="M589" i="1"/>
  <c r="L589" i="1"/>
  <c r="J589" i="1"/>
  <c r="I589" i="1"/>
  <c r="K589" i="1" s="1"/>
  <c r="O589" i="1" s="1"/>
  <c r="N588" i="1"/>
  <c r="M588" i="1"/>
  <c r="L588" i="1"/>
  <c r="J588" i="1"/>
  <c r="I588" i="1"/>
  <c r="K588" i="1" s="1"/>
  <c r="O588" i="1" s="1"/>
  <c r="O587" i="1"/>
  <c r="N587" i="1"/>
  <c r="M587" i="1"/>
  <c r="L587" i="1"/>
  <c r="K587" i="1"/>
  <c r="J587" i="1"/>
  <c r="I587" i="1"/>
  <c r="N586" i="1"/>
  <c r="M586" i="1"/>
  <c r="L586" i="1"/>
  <c r="K586" i="1"/>
  <c r="O586" i="1" s="1"/>
  <c r="J586" i="1"/>
  <c r="I586" i="1"/>
  <c r="N585" i="1"/>
  <c r="M585" i="1"/>
  <c r="L585" i="1"/>
  <c r="K585" i="1"/>
  <c r="O585" i="1" s="1"/>
  <c r="J585" i="1"/>
  <c r="I585" i="1"/>
  <c r="N584" i="1"/>
  <c r="M584" i="1"/>
  <c r="L584" i="1"/>
  <c r="J584" i="1"/>
  <c r="I584" i="1"/>
  <c r="K584" i="1" s="1"/>
  <c r="O583" i="1"/>
  <c r="N583" i="1"/>
  <c r="M583" i="1"/>
  <c r="L583" i="1"/>
  <c r="K583" i="1"/>
  <c r="J583" i="1"/>
  <c r="I583" i="1"/>
  <c r="N582" i="1"/>
  <c r="O582" i="1" s="1"/>
  <c r="M582" i="1"/>
  <c r="L582" i="1"/>
  <c r="J582" i="1"/>
  <c r="I582" i="1"/>
  <c r="K582" i="1" s="1"/>
  <c r="N581" i="1"/>
  <c r="M581" i="1"/>
  <c r="L581" i="1"/>
  <c r="J581" i="1"/>
  <c r="I581" i="1"/>
  <c r="K581" i="1" s="1"/>
  <c r="O581" i="1" s="1"/>
  <c r="N580" i="1"/>
  <c r="M580" i="1"/>
  <c r="L580" i="1"/>
  <c r="K580" i="1"/>
  <c r="J580" i="1"/>
  <c r="I580" i="1"/>
  <c r="N579" i="1"/>
  <c r="M579" i="1"/>
  <c r="L579" i="1"/>
  <c r="K579" i="1"/>
  <c r="O579" i="1" s="1"/>
  <c r="J579" i="1"/>
  <c r="I579" i="1"/>
  <c r="N578" i="1"/>
  <c r="M578" i="1"/>
  <c r="L578" i="1"/>
  <c r="K578" i="1"/>
  <c r="O578" i="1" s="1"/>
  <c r="J578" i="1"/>
  <c r="I578" i="1"/>
  <c r="N577" i="1"/>
  <c r="M577" i="1"/>
  <c r="L577" i="1"/>
  <c r="K577" i="1"/>
  <c r="O577" i="1" s="1"/>
  <c r="J577" i="1"/>
  <c r="I577" i="1"/>
  <c r="N576" i="1"/>
  <c r="M576" i="1"/>
  <c r="O576" i="1" s="1"/>
  <c r="L576" i="1"/>
  <c r="J576" i="1"/>
  <c r="I576" i="1"/>
  <c r="K576" i="1" s="1"/>
  <c r="N575" i="1"/>
  <c r="O575" i="1" s="1"/>
  <c r="M575" i="1"/>
  <c r="L575" i="1"/>
  <c r="K575" i="1"/>
  <c r="J575" i="1"/>
  <c r="I575" i="1"/>
  <c r="O574" i="1"/>
  <c r="N574" i="1"/>
  <c r="M574" i="1"/>
  <c r="L574" i="1"/>
  <c r="K574" i="1"/>
  <c r="J574" i="1"/>
  <c r="I574" i="1"/>
  <c r="N573" i="1"/>
  <c r="M573" i="1"/>
  <c r="L573" i="1"/>
  <c r="J573" i="1"/>
  <c r="I573" i="1"/>
  <c r="K573" i="1" s="1"/>
  <c r="O573" i="1" s="1"/>
  <c r="N572" i="1"/>
  <c r="M572" i="1"/>
  <c r="L572" i="1"/>
  <c r="K572" i="1"/>
  <c r="O572" i="1" s="1"/>
  <c r="J572" i="1"/>
  <c r="I572" i="1"/>
  <c r="N571" i="1"/>
  <c r="M571" i="1"/>
  <c r="O571" i="1" s="1"/>
  <c r="L571" i="1"/>
  <c r="K571" i="1"/>
  <c r="J571" i="1"/>
  <c r="I571" i="1"/>
  <c r="N570" i="1"/>
  <c r="M570" i="1"/>
  <c r="L570" i="1"/>
  <c r="K570" i="1"/>
  <c r="O570" i="1" s="1"/>
  <c r="J570" i="1"/>
  <c r="I570" i="1"/>
  <c r="N569" i="1"/>
  <c r="O569" i="1" s="1"/>
  <c r="M569" i="1"/>
  <c r="L569" i="1"/>
  <c r="K569" i="1"/>
  <c r="J569" i="1"/>
  <c r="I569" i="1"/>
  <c r="N568" i="1"/>
  <c r="M568" i="1"/>
  <c r="L568" i="1"/>
  <c r="J568" i="1"/>
  <c r="I568" i="1"/>
  <c r="K568" i="1" s="1"/>
  <c r="O568" i="1" s="1"/>
  <c r="N567" i="1"/>
  <c r="M567" i="1"/>
  <c r="L567" i="1"/>
  <c r="J567" i="1"/>
  <c r="I567" i="1"/>
  <c r="K567" i="1" s="1"/>
  <c r="O567" i="1" s="1"/>
  <c r="O566" i="1"/>
  <c r="N566" i="1"/>
  <c r="M566" i="1"/>
  <c r="L566" i="1"/>
  <c r="J566" i="1"/>
  <c r="I566" i="1"/>
  <c r="K566" i="1" s="1"/>
  <c r="N565" i="1"/>
  <c r="M565" i="1"/>
  <c r="O565" i="1" s="1"/>
  <c r="L565" i="1"/>
  <c r="K565" i="1"/>
  <c r="J565" i="1"/>
  <c r="I565" i="1"/>
  <c r="N564" i="1"/>
  <c r="M564" i="1"/>
  <c r="L564" i="1"/>
  <c r="K564" i="1"/>
  <c r="J564" i="1"/>
  <c r="I564" i="1"/>
  <c r="N563" i="1"/>
  <c r="M563" i="1"/>
  <c r="L563" i="1"/>
  <c r="J563" i="1"/>
  <c r="I563" i="1"/>
  <c r="K563" i="1" s="1"/>
  <c r="O563" i="1" s="1"/>
  <c r="N562" i="1"/>
  <c r="M562" i="1"/>
  <c r="L562" i="1"/>
  <c r="J562" i="1"/>
  <c r="I562" i="1"/>
  <c r="K562" i="1" s="1"/>
  <c r="O562" i="1" s="1"/>
  <c r="N561" i="1"/>
  <c r="M561" i="1"/>
  <c r="L561" i="1"/>
  <c r="J561" i="1"/>
  <c r="I561" i="1"/>
  <c r="K561" i="1" s="1"/>
  <c r="O561" i="1" s="1"/>
  <c r="N560" i="1"/>
  <c r="M560" i="1"/>
  <c r="L560" i="1"/>
  <c r="J560" i="1"/>
  <c r="I560" i="1"/>
  <c r="K560" i="1" s="1"/>
  <c r="O560" i="1" s="1"/>
  <c r="N559" i="1"/>
  <c r="M559" i="1"/>
  <c r="L559" i="1"/>
  <c r="K559" i="1"/>
  <c r="O559" i="1" s="1"/>
  <c r="J559" i="1"/>
  <c r="I559" i="1"/>
  <c r="N558" i="1"/>
  <c r="M558" i="1"/>
  <c r="L558" i="1"/>
  <c r="K558" i="1"/>
  <c r="J558" i="1"/>
  <c r="I558" i="1"/>
  <c r="N557" i="1"/>
  <c r="M557" i="1"/>
  <c r="L557" i="1"/>
  <c r="J557" i="1"/>
  <c r="I557" i="1"/>
  <c r="K557" i="1" s="1"/>
  <c r="O557" i="1" s="1"/>
  <c r="N556" i="1"/>
  <c r="M556" i="1"/>
  <c r="L556" i="1"/>
  <c r="J556" i="1"/>
  <c r="I556" i="1"/>
  <c r="K556" i="1" s="1"/>
  <c r="O556" i="1" s="1"/>
  <c r="O555" i="1"/>
  <c r="N555" i="1"/>
  <c r="M555" i="1"/>
  <c r="L555" i="1"/>
  <c r="K555" i="1"/>
  <c r="J555" i="1"/>
  <c r="I555" i="1"/>
  <c r="N554" i="1"/>
  <c r="M554" i="1"/>
  <c r="L554" i="1"/>
  <c r="J554" i="1"/>
  <c r="I554" i="1"/>
  <c r="K554" i="1" s="1"/>
  <c r="O554" i="1" s="1"/>
  <c r="N553" i="1"/>
  <c r="M553" i="1"/>
  <c r="L553" i="1"/>
  <c r="K553" i="1"/>
  <c r="O553" i="1" s="1"/>
  <c r="J553" i="1"/>
  <c r="I553" i="1"/>
  <c r="N552" i="1"/>
  <c r="M552" i="1"/>
  <c r="L552" i="1"/>
  <c r="J552" i="1"/>
  <c r="I552" i="1"/>
  <c r="K552" i="1" s="1"/>
  <c r="O552" i="1" s="1"/>
  <c r="N551" i="1"/>
  <c r="M551" i="1"/>
  <c r="L551" i="1"/>
  <c r="J551" i="1"/>
  <c r="I551" i="1"/>
  <c r="K551" i="1" s="1"/>
  <c r="O551" i="1" s="1"/>
  <c r="N550" i="1"/>
  <c r="M550" i="1"/>
  <c r="O550" i="1" s="1"/>
  <c r="L550" i="1"/>
  <c r="J550" i="1"/>
  <c r="I550" i="1"/>
  <c r="K550" i="1" s="1"/>
  <c r="N549" i="1"/>
  <c r="O549" i="1" s="1"/>
  <c r="M549" i="1"/>
  <c r="L549" i="1"/>
  <c r="J549" i="1"/>
  <c r="I549" i="1"/>
  <c r="K549" i="1" s="1"/>
  <c r="N548" i="1"/>
  <c r="M548" i="1"/>
  <c r="L548" i="1"/>
  <c r="K548" i="1"/>
  <c r="O548" i="1" s="1"/>
  <c r="J548" i="1"/>
  <c r="I548" i="1"/>
  <c r="N547" i="1"/>
  <c r="M547" i="1"/>
  <c r="L547" i="1"/>
  <c r="J547" i="1"/>
  <c r="I547" i="1"/>
  <c r="K547" i="1" s="1"/>
  <c r="O547" i="1" s="1"/>
  <c r="N546" i="1"/>
  <c r="M546" i="1"/>
  <c r="L546" i="1"/>
  <c r="J546" i="1"/>
  <c r="I546" i="1"/>
  <c r="K546" i="1" s="1"/>
  <c r="O546" i="1" s="1"/>
  <c r="N545" i="1"/>
  <c r="M545" i="1"/>
  <c r="L545" i="1"/>
  <c r="K545" i="1"/>
  <c r="O545" i="1" s="1"/>
  <c r="J545" i="1"/>
  <c r="I545" i="1"/>
  <c r="N544" i="1"/>
  <c r="M544" i="1"/>
  <c r="L544" i="1"/>
  <c r="J544" i="1"/>
  <c r="I544" i="1"/>
  <c r="K544" i="1" s="1"/>
  <c r="N543" i="1"/>
  <c r="M543" i="1"/>
  <c r="L543" i="1"/>
  <c r="K543" i="1"/>
  <c r="O543" i="1" s="1"/>
  <c r="J543" i="1"/>
  <c r="I543" i="1"/>
  <c r="N542" i="1"/>
  <c r="M542" i="1"/>
  <c r="L542" i="1"/>
  <c r="K542" i="1"/>
  <c r="O542" i="1" s="1"/>
  <c r="J542" i="1"/>
  <c r="I542" i="1"/>
  <c r="N541" i="1"/>
  <c r="M541" i="1"/>
  <c r="L541" i="1"/>
  <c r="J541" i="1"/>
  <c r="I541" i="1"/>
  <c r="K541" i="1" s="1"/>
  <c r="O541" i="1" s="1"/>
  <c r="N540" i="1"/>
  <c r="M540" i="1"/>
  <c r="L540" i="1"/>
  <c r="K540" i="1"/>
  <c r="O540" i="1" s="1"/>
  <c r="J540" i="1"/>
  <c r="I540" i="1"/>
  <c r="N539" i="1"/>
  <c r="M539" i="1"/>
  <c r="O539" i="1" s="1"/>
  <c r="L539" i="1"/>
  <c r="K539" i="1"/>
  <c r="J539" i="1"/>
  <c r="I539" i="1"/>
  <c r="N538" i="1"/>
  <c r="M538" i="1"/>
  <c r="L538" i="1"/>
  <c r="K538" i="1"/>
  <c r="O538" i="1" s="1"/>
  <c r="J538" i="1"/>
  <c r="I538" i="1"/>
  <c r="N537" i="1"/>
  <c r="M537" i="1"/>
  <c r="L537" i="1"/>
  <c r="K537" i="1"/>
  <c r="O537" i="1" s="1"/>
  <c r="J537" i="1"/>
  <c r="I537" i="1"/>
  <c r="N536" i="1"/>
  <c r="M536" i="1"/>
  <c r="L536" i="1"/>
  <c r="J536" i="1"/>
  <c r="I536" i="1"/>
  <c r="K536" i="1" s="1"/>
  <c r="O536" i="1" s="1"/>
  <c r="N535" i="1"/>
  <c r="M535" i="1"/>
  <c r="L535" i="1"/>
  <c r="K535" i="1"/>
  <c r="O535" i="1" s="1"/>
  <c r="J535" i="1"/>
  <c r="I535" i="1"/>
  <c r="O534" i="1"/>
  <c r="N534" i="1"/>
  <c r="M534" i="1"/>
  <c r="L534" i="1"/>
  <c r="J534" i="1"/>
  <c r="I534" i="1"/>
  <c r="K534" i="1" s="1"/>
  <c r="N533" i="1"/>
  <c r="M533" i="1"/>
  <c r="L533" i="1"/>
  <c r="J533" i="1"/>
  <c r="I533" i="1"/>
  <c r="K533" i="1" s="1"/>
  <c r="O533" i="1" s="1"/>
  <c r="N532" i="1"/>
  <c r="M532" i="1"/>
  <c r="L532" i="1"/>
  <c r="K532" i="1"/>
  <c r="O532" i="1" s="1"/>
  <c r="J532" i="1"/>
  <c r="I532" i="1"/>
  <c r="N531" i="1"/>
  <c r="M531" i="1"/>
  <c r="L531" i="1"/>
  <c r="K531" i="1"/>
  <c r="O531" i="1" s="1"/>
  <c r="J531" i="1"/>
  <c r="I531" i="1"/>
  <c r="N530" i="1"/>
  <c r="M530" i="1"/>
  <c r="L530" i="1"/>
  <c r="J530" i="1"/>
  <c r="I530" i="1"/>
  <c r="K530" i="1" s="1"/>
  <c r="O530" i="1" s="1"/>
  <c r="N529" i="1"/>
  <c r="M529" i="1"/>
  <c r="L529" i="1"/>
  <c r="J529" i="1"/>
  <c r="I529" i="1"/>
  <c r="K529" i="1" s="1"/>
  <c r="O529" i="1" s="1"/>
  <c r="N528" i="1"/>
  <c r="M528" i="1"/>
  <c r="L528" i="1"/>
  <c r="J528" i="1"/>
  <c r="I528" i="1"/>
  <c r="K528" i="1" s="1"/>
  <c r="N527" i="1"/>
  <c r="M527" i="1"/>
  <c r="L527" i="1"/>
  <c r="J527" i="1"/>
  <c r="I527" i="1"/>
  <c r="K527" i="1" s="1"/>
  <c r="O527" i="1" s="1"/>
  <c r="N526" i="1"/>
  <c r="M526" i="1"/>
  <c r="L526" i="1"/>
  <c r="K526" i="1"/>
  <c r="J526" i="1"/>
  <c r="I526" i="1"/>
  <c r="N525" i="1"/>
  <c r="M525" i="1"/>
  <c r="L525" i="1"/>
  <c r="J525" i="1"/>
  <c r="I525" i="1"/>
  <c r="K525" i="1" s="1"/>
  <c r="O525" i="1" s="1"/>
  <c r="N524" i="1"/>
  <c r="M524" i="1"/>
  <c r="L524" i="1"/>
  <c r="J524" i="1"/>
  <c r="I524" i="1"/>
  <c r="K524" i="1" s="1"/>
  <c r="O524" i="1" s="1"/>
  <c r="N523" i="1"/>
  <c r="M523" i="1"/>
  <c r="O523" i="1" s="1"/>
  <c r="L523" i="1"/>
  <c r="K523" i="1"/>
  <c r="J523" i="1"/>
  <c r="I523" i="1"/>
  <c r="N522" i="1"/>
  <c r="M522" i="1"/>
  <c r="L522" i="1"/>
  <c r="K522" i="1"/>
  <c r="O522" i="1" s="1"/>
  <c r="J522" i="1"/>
  <c r="I522" i="1"/>
  <c r="N521" i="1"/>
  <c r="M521" i="1"/>
  <c r="L521" i="1"/>
  <c r="J521" i="1"/>
  <c r="I521" i="1"/>
  <c r="K521" i="1" s="1"/>
  <c r="O521" i="1" s="1"/>
  <c r="N520" i="1"/>
  <c r="M520" i="1"/>
  <c r="L520" i="1"/>
  <c r="J520" i="1"/>
  <c r="I520" i="1"/>
  <c r="K520" i="1" s="1"/>
  <c r="O520" i="1" s="1"/>
  <c r="N519" i="1"/>
  <c r="M519" i="1"/>
  <c r="L519" i="1"/>
  <c r="J519" i="1"/>
  <c r="I519" i="1"/>
  <c r="K519" i="1" s="1"/>
  <c r="O519" i="1" s="1"/>
  <c r="N518" i="1"/>
  <c r="M518" i="1"/>
  <c r="L518" i="1"/>
  <c r="J518" i="1"/>
  <c r="I518" i="1"/>
  <c r="K518" i="1" s="1"/>
  <c r="O518" i="1" s="1"/>
  <c r="N517" i="1"/>
  <c r="M517" i="1"/>
  <c r="O517" i="1" s="1"/>
  <c r="L517" i="1"/>
  <c r="J517" i="1"/>
  <c r="I517" i="1"/>
  <c r="K517" i="1" s="1"/>
  <c r="N516" i="1"/>
  <c r="M516" i="1"/>
  <c r="L516" i="1"/>
  <c r="K516" i="1"/>
  <c r="O516" i="1" s="1"/>
  <c r="J516" i="1"/>
  <c r="I516" i="1"/>
  <c r="N515" i="1"/>
  <c r="M515" i="1"/>
  <c r="L515" i="1"/>
  <c r="J515" i="1"/>
  <c r="I515" i="1"/>
  <c r="K515" i="1" s="1"/>
  <c r="O515" i="1" s="1"/>
  <c r="N514" i="1"/>
  <c r="M514" i="1"/>
  <c r="L514" i="1"/>
  <c r="J514" i="1"/>
  <c r="I514" i="1"/>
  <c r="K514" i="1" s="1"/>
  <c r="N513" i="1"/>
  <c r="M513" i="1"/>
  <c r="L513" i="1"/>
  <c r="K513" i="1"/>
  <c r="J513" i="1"/>
  <c r="I513" i="1"/>
  <c r="N512" i="1"/>
  <c r="M512" i="1"/>
  <c r="O512" i="1" s="1"/>
  <c r="L512" i="1"/>
  <c r="J512" i="1"/>
  <c r="I512" i="1"/>
  <c r="K512" i="1" s="1"/>
  <c r="O511" i="1"/>
  <c r="N511" i="1"/>
  <c r="M511" i="1"/>
  <c r="L511" i="1"/>
  <c r="K511" i="1"/>
  <c r="J511" i="1"/>
  <c r="I511" i="1"/>
  <c r="N510" i="1"/>
  <c r="M510" i="1"/>
  <c r="L510" i="1"/>
  <c r="K510" i="1"/>
  <c r="O510" i="1" s="1"/>
  <c r="J510" i="1"/>
  <c r="I510" i="1"/>
  <c r="O509" i="1"/>
  <c r="N509" i="1"/>
  <c r="M509" i="1"/>
  <c r="L509" i="1"/>
  <c r="J509" i="1"/>
  <c r="I509" i="1"/>
  <c r="K509" i="1" s="1"/>
  <c r="N508" i="1"/>
  <c r="M508" i="1"/>
  <c r="L508" i="1"/>
  <c r="K508" i="1"/>
  <c r="O508" i="1" s="1"/>
  <c r="J508" i="1"/>
  <c r="I508" i="1"/>
  <c r="N507" i="1"/>
  <c r="M507" i="1"/>
  <c r="L507" i="1"/>
  <c r="K507" i="1"/>
  <c r="O507" i="1" s="1"/>
  <c r="J507" i="1"/>
  <c r="I507" i="1"/>
  <c r="N506" i="1"/>
  <c r="M506" i="1"/>
  <c r="L506" i="1"/>
  <c r="K506" i="1"/>
  <c r="O506" i="1" s="1"/>
  <c r="J506" i="1"/>
  <c r="I506" i="1"/>
  <c r="N505" i="1"/>
  <c r="M505" i="1"/>
  <c r="L505" i="1"/>
  <c r="K505" i="1"/>
  <c r="O505" i="1" s="1"/>
  <c r="J505" i="1"/>
  <c r="I505" i="1"/>
  <c r="O504" i="1"/>
  <c r="N504" i="1"/>
  <c r="M504" i="1"/>
  <c r="L504" i="1"/>
  <c r="J504" i="1"/>
  <c r="I504" i="1"/>
  <c r="K504" i="1" s="1"/>
  <c r="N503" i="1"/>
  <c r="M503" i="1"/>
  <c r="L503" i="1"/>
  <c r="J503" i="1"/>
  <c r="I503" i="1"/>
  <c r="K503" i="1" s="1"/>
  <c r="O503" i="1" s="1"/>
  <c r="N502" i="1"/>
  <c r="M502" i="1"/>
  <c r="L502" i="1"/>
  <c r="J502" i="1"/>
  <c r="I502" i="1"/>
  <c r="K502" i="1" s="1"/>
  <c r="O502" i="1" s="1"/>
  <c r="N501" i="1"/>
  <c r="M501" i="1"/>
  <c r="L501" i="1"/>
  <c r="K501" i="1"/>
  <c r="J501" i="1"/>
  <c r="I501" i="1"/>
  <c r="N500" i="1"/>
  <c r="M500" i="1"/>
  <c r="L500" i="1"/>
  <c r="K500" i="1"/>
  <c r="O500" i="1" s="1"/>
  <c r="J500" i="1"/>
  <c r="I500" i="1"/>
  <c r="N499" i="1"/>
  <c r="M499" i="1"/>
  <c r="L499" i="1"/>
  <c r="J499" i="1"/>
  <c r="I499" i="1"/>
  <c r="K499" i="1" s="1"/>
  <c r="O499" i="1" s="1"/>
  <c r="O498" i="1"/>
  <c r="N498" i="1"/>
  <c r="M498" i="1"/>
  <c r="L498" i="1"/>
  <c r="J498" i="1"/>
  <c r="I498" i="1"/>
  <c r="K498" i="1" s="1"/>
  <c r="N497" i="1"/>
  <c r="M497" i="1"/>
  <c r="L497" i="1"/>
  <c r="K497" i="1"/>
  <c r="O497" i="1" s="1"/>
  <c r="J497" i="1"/>
  <c r="I497" i="1"/>
  <c r="N496" i="1"/>
  <c r="M496" i="1"/>
  <c r="L496" i="1"/>
  <c r="J496" i="1"/>
  <c r="I496" i="1"/>
  <c r="K496" i="1" s="1"/>
  <c r="O496" i="1" s="1"/>
  <c r="N495" i="1"/>
  <c r="M495" i="1"/>
  <c r="L495" i="1"/>
  <c r="J495" i="1"/>
  <c r="I495" i="1"/>
  <c r="K495" i="1" s="1"/>
  <c r="O495" i="1" s="1"/>
  <c r="N494" i="1"/>
  <c r="M494" i="1"/>
  <c r="L494" i="1"/>
  <c r="K494" i="1"/>
  <c r="O494" i="1" s="1"/>
  <c r="J494" i="1"/>
  <c r="I494" i="1"/>
  <c r="N493" i="1"/>
  <c r="M493" i="1"/>
  <c r="L493" i="1"/>
  <c r="J493" i="1"/>
  <c r="I493" i="1"/>
  <c r="K493" i="1" s="1"/>
  <c r="O493" i="1" s="1"/>
  <c r="N492" i="1"/>
  <c r="M492" i="1"/>
  <c r="L492" i="1"/>
  <c r="K492" i="1"/>
  <c r="O492" i="1" s="1"/>
  <c r="J492" i="1"/>
  <c r="I492" i="1"/>
  <c r="O491" i="1"/>
  <c r="N491" i="1"/>
  <c r="M491" i="1"/>
  <c r="L491" i="1"/>
  <c r="K491" i="1"/>
  <c r="J491" i="1"/>
  <c r="I491" i="1"/>
  <c r="N490" i="1"/>
  <c r="M490" i="1"/>
  <c r="L490" i="1"/>
  <c r="J490" i="1"/>
  <c r="I490" i="1"/>
  <c r="K490" i="1" s="1"/>
  <c r="O490" i="1" s="1"/>
  <c r="N489" i="1"/>
  <c r="M489" i="1"/>
  <c r="L489" i="1"/>
  <c r="J489" i="1"/>
  <c r="I489" i="1"/>
  <c r="K489" i="1" s="1"/>
  <c r="O489" i="1" s="1"/>
  <c r="N488" i="1"/>
  <c r="M488" i="1"/>
  <c r="L488" i="1"/>
  <c r="J488" i="1"/>
  <c r="I488" i="1"/>
  <c r="K488" i="1" s="1"/>
  <c r="O488" i="1" s="1"/>
  <c r="N487" i="1"/>
  <c r="M487" i="1"/>
  <c r="L487" i="1"/>
  <c r="K487" i="1"/>
  <c r="O487" i="1" s="1"/>
  <c r="J487" i="1"/>
  <c r="I487" i="1"/>
  <c r="N486" i="1"/>
  <c r="M486" i="1"/>
  <c r="O486" i="1" s="1"/>
  <c r="L486" i="1"/>
  <c r="J486" i="1"/>
  <c r="I486" i="1"/>
  <c r="K486" i="1" s="1"/>
  <c r="N485" i="1"/>
  <c r="M485" i="1"/>
  <c r="L485" i="1"/>
  <c r="J485" i="1"/>
  <c r="I485" i="1"/>
  <c r="K485" i="1" s="1"/>
  <c r="N484" i="1"/>
  <c r="M484" i="1"/>
  <c r="L484" i="1"/>
  <c r="K484" i="1"/>
  <c r="O484" i="1" s="1"/>
  <c r="J484" i="1"/>
  <c r="I484" i="1"/>
  <c r="N483" i="1"/>
  <c r="M483" i="1"/>
  <c r="L483" i="1"/>
  <c r="J483" i="1"/>
  <c r="I483" i="1"/>
  <c r="K483" i="1" s="1"/>
  <c r="O483" i="1" s="1"/>
  <c r="N482" i="1"/>
  <c r="M482" i="1"/>
  <c r="L482" i="1"/>
  <c r="K482" i="1"/>
  <c r="O482" i="1" s="1"/>
  <c r="J482" i="1"/>
  <c r="I482" i="1"/>
  <c r="N481" i="1"/>
  <c r="M481" i="1"/>
  <c r="L481" i="1"/>
  <c r="K481" i="1"/>
  <c r="O481" i="1" s="1"/>
  <c r="J481" i="1"/>
  <c r="I481" i="1"/>
  <c r="N480" i="1"/>
  <c r="M480" i="1"/>
  <c r="L480" i="1"/>
  <c r="J480" i="1"/>
  <c r="I480" i="1"/>
  <c r="K480" i="1" s="1"/>
  <c r="O480" i="1" s="1"/>
  <c r="N479" i="1"/>
  <c r="M479" i="1"/>
  <c r="L479" i="1"/>
  <c r="J479" i="1"/>
  <c r="I479" i="1"/>
  <c r="K479" i="1" s="1"/>
  <c r="O479" i="1" s="1"/>
  <c r="O478" i="1"/>
  <c r="N478" i="1"/>
  <c r="M478" i="1"/>
  <c r="L478" i="1"/>
  <c r="K478" i="1"/>
  <c r="J478" i="1"/>
  <c r="I478" i="1"/>
  <c r="N477" i="1"/>
  <c r="M477" i="1"/>
  <c r="O477" i="1" s="1"/>
  <c r="L477" i="1"/>
  <c r="J477" i="1"/>
  <c r="I477" i="1"/>
  <c r="K477" i="1" s="1"/>
  <c r="N476" i="1"/>
  <c r="M476" i="1"/>
  <c r="L476" i="1"/>
  <c r="J476" i="1"/>
  <c r="I476" i="1"/>
  <c r="K476" i="1" s="1"/>
  <c r="O476" i="1" s="1"/>
  <c r="N475" i="1"/>
  <c r="M475" i="1"/>
  <c r="L475" i="1"/>
  <c r="K475" i="1"/>
  <c r="O475" i="1" s="1"/>
  <c r="J475" i="1"/>
  <c r="I475" i="1"/>
  <c r="N474" i="1"/>
  <c r="M474" i="1"/>
  <c r="L474" i="1"/>
  <c r="J474" i="1"/>
  <c r="I474" i="1"/>
  <c r="K474" i="1" s="1"/>
  <c r="O474" i="1" s="1"/>
  <c r="N473" i="1"/>
  <c r="M473" i="1"/>
  <c r="L473" i="1"/>
  <c r="J473" i="1"/>
  <c r="I473" i="1"/>
  <c r="K473" i="1" s="1"/>
  <c r="O473" i="1" s="1"/>
  <c r="N472" i="1"/>
  <c r="M472" i="1"/>
  <c r="L472" i="1"/>
  <c r="J472" i="1"/>
  <c r="I472" i="1"/>
  <c r="K472" i="1" s="1"/>
  <c r="O472" i="1" s="1"/>
  <c r="N471" i="1"/>
  <c r="M471" i="1"/>
  <c r="L471" i="1"/>
  <c r="J471" i="1"/>
  <c r="I471" i="1"/>
  <c r="K471" i="1" s="1"/>
  <c r="O471" i="1" s="1"/>
  <c r="N470" i="1"/>
  <c r="M470" i="1"/>
  <c r="L470" i="1"/>
  <c r="J470" i="1"/>
  <c r="I470" i="1"/>
  <c r="K470" i="1" s="1"/>
  <c r="O470" i="1" s="1"/>
  <c r="N469" i="1"/>
  <c r="M469" i="1"/>
  <c r="L469" i="1"/>
  <c r="K469" i="1"/>
  <c r="O469" i="1" s="1"/>
  <c r="J469" i="1"/>
  <c r="I469" i="1"/>
  <c r="N468" i="1"/>
  <c r="M468" i="1"/>
  <c r="L468" i="1"/>
  <c r="K468" i="1"/>
  <c r="J468" i="1"/>
  <c r="I468" i="1"/>
  <c r="N467" i="1"/>
  <c r="M467" i="1"/>
  <c r="L467" i="1"/>
  <c r="J467" i="1"/>
  <c r="I467" i="1"/>
  <c r="K467" i="1" s="1"/>
  <c r="O467" i="1" s="1"/>
  <c r="O466" i="1"/>
  <c r="N466" i="1"/>
  <c r="M466" i="1"/>
  <c r="L466" i="1"/>
  <c r="K466" i="1"/>
  <c r="J466" i="1"/>
  <c r="I466" i="1"/>
  <c r="N465" i="1"/>
  <c r="M465" i="1"/>
  <c r="L465" i="1"/>
  <c r="J465" i="1"/>
  <c r="I465" i="1"/>
  <c r="K465" i="1" s="1"/>
  <c r="O465" i="1" s="1"/>
  <c r="N464" i="1"/>
  <c r="M464" i="1"/>
  <c r="O464" i="1" s="1"/>
  <c r="L464" i="1"/>
  <c r="J464" i="1"/>
  <c r="I464" i="1"/>
  <c r="K464" i="1" s="1"/>
  <c r="N463" i="1"/>
  <c r="M463" i="1"/>
  <c r="L463" i="1"/>
  <c r="J463" i="1"/>
  <c r="I463" i="1"/>
  <c r="K463" i="1" s="1"/>
  <c r="O463" i="1" s="1"/>
  <c r="N462" i="1"/>
  <c r="M462" i="1"/>
  <c r="O462" i="1" s="1"/>
  <c r="L462" i="1"/>
  <c r="K462" i="1"/>
  <c r="J462" i="1"/>
  <c r="I462" i="1"/>
  <c r="O461" i="1"/>
  <c r="N461" i="1"/>
  <c r="M461" i="1"/>
  <c r="L461" i="1"/>
  <c r="J461" i="1"/>
  <c r="I461" i="1"/>
  <c r="K461" i="1" s="1"/>
  <c r="N460" i="1"/>
  <c r="M460" i="1"/>
  <c r="L460" i="1"/>
  <c r="K460" i="1"/>
  <c r="O460" i="1" s="1"/>
  <c r="J460" i="1"/>
  <c r="I460" i="1"/>
  <c r="O459" i="1"/>
  <c r="N459" i="1"/>
  <c r="M459" i="1"/>
  <c r="L459" i="1"/>
  <c r="K459" i="1"/>
  <c r="J459" i="1"/>
  <c r="I459" i="1"/>
  <c r="N458" i="1"/>
  <c r="M458" i="1"/>
  <c r="L458" i="1"/>
  <c r="J458" i="1"/>
  <c r="I458" i="1"/>
  <c r="K458" i="1" s="1"/>
  <c r="O458" i="1" s="1"/>
  <c r="N457" i="1"/>
  <c r="M457" i="1"/>
  <c r="L457" i="1"/>
  <c r="J457" i="1"/>
  <c r="I457" i="1"/>
  <c r="K457" i="1" s="1"/>
  <c r="O457" i="1" s="1"/>
  <c r="N456" i="1"/>
  <c r="M456" i="1"/>
  <c r="L456" i="1"/>
  <c r="J456" i="1"/>
  <c r="I456" i="1"/>
  <c r="K456" i="1" s="1"/>
  <c r="O456" i="1" s="1"/>
  <c r="N455" i="1"/>
  <c r="M455" i="1"/>
  <c r="L455" i="1"/>
  <c r="K455" i="1"/>
  <c r="O455" i="1" s="1"/>
  <c r="J455" i="1"/>
  <c r="I455" i="1"/>
  <c r="O454" i="1"/>
  <c r="N454" i="1"/>
  <c r="M454" i="1"/>
  <c r="L454" i="1"/>
  <c r="J454" i="1"/>
  <c r="I454" i="1"/>
  <c r="K454" i="1" s="1"/>
  <c r="N453" i="1"/>
  <c r="M453" i="1"/>
  <c r="L453" i="1"/>
  <c r="J453" i="1"/>
  <c r="I453" i="1"/>
  <c r="K453" i="1" s="1"/>
  <c r="O453" i="1" s="1"/>
  <c r="N452" i="1"/>
  <c r="M452" i="1"/>
  <c r="L452" i="1"/>
  <c r="K452" i="1"/>
  <c r="O452" i="1" s="1"/>
  <c r="J452" i="1"/>
  <c r="I452" i="1"/>
  <c r="O451" i="1"/>
  <c r="N451" i="1"/>
  <c r="M451" i="1"/>
  <c r="L451" i="1"/>
  <c r="J451" i="1"/>
  <c r="I451" i="1"/>
  <c r="K451" i="1" s="1"/>
  <c r="N450" i="1"/>
  <c r="M450" i="1"/>
  <c r="L450" i="1"/>
  <c r="K450" i="1"/>
  <c r="O450" i="1" s="1"/>
  <c r="J450" i="1"/>
  <c r="I450" i="1"/>
  <c r="N449" i="1"/>
  <c r="M449" i="1"/>
  <c r="L449" i="1"/>
  <c r="K449" i="1"/>
  <c r="O449" i="1" s="1"/>
  <c r="J449" i="1"/>
  <c r="I449" i="1"/>
  <c r="N448" i="1"/>
  <c r="M448" i="1"/>
  <c r="L448" i="1"/>
  <c r="J448" i="1"/>
  <c r="I448" i="1"/>
  <c r="K448" i="1" s="1"/>
  <c r="O448" i="1" s="1"/>
  <c r="N447" i="1"/>
  <c r="M447" i="1"/>
  <c r="L447" i="1"/>
  <c r="J447" i="1"/>
  <c r="I447" i="1"/>
  <c r="K447" i="1" s="1"/>
  <c r="O447" i="1" s="1"/>
  <c r="N446" i="1"/>
  <c r="M446" i="1"/>
  <c r="L446" i="1"/>
  <c r="K446" i="1"/>
  <c r="O446" i="1" s="1"/>
  <c r="J446" i="1"/>
  <c r="I446" i="1"/>
  <c r="O445" i="1"/>
  <c r="N445" i="1"/>
  <c r="M445" i="1"/>
  <c r="L445" i="1"/>
  <c r="J445" i="1"/>
  <c r="I445" i="1"/>
  <c r="K445" i="1" s="1"/>
  <c r="N444" i="1"/>
  <c r="M444" i="1"/>
  <c r="O444" i="1" s="1"/>
  <c r="L444" i="1"/>
  <c r="K444" i="1"/>
  <c r="J444" i="1"/>
  <c r="I444" i="1"/>
  <c r="O443" i="1"/>
  <c r="N443" i="1"/>
  <c r="M443" i="1"/>
  <c r="L443" i="1"/>
  <c r="K443" i="1"/>
  <c r="J443" i="1"/>
  <c r="I443" i="1"/>
  <c r="N442" i="1"/>
  <c r="M442" i="1"/>
  <c r="L442" i="1"/>
  <c r="K442" i="1"/>
  <c r="O442" i="1" s="1"/>
  <c r="J442" i="1"/>
  <c r="I442" i="1"/>
  <c r="N441" i="1"/>
  <c r="M441" i="1"/>
  <c r="L441" i="1"/>
  <c r="K441" i="1"/>
  <c r="O441" i="1" s="1"/>
  <c r="J441" i="1"/>
  <c r="I441" i="1"/>
  <c r="N440" i="1"/>
  <c r="M440" i="1"/>
  <c r="L440" i="1"/>
  <c r="J440" i="1"/>
  <c r="I440" i="1"/>
  <c r="K440" i="1" s="1"/>
  <c r="O440" i="1" s="1"/>
  <c r="N439" i="1"/>
  <c r="M439" i="1"/>
  <c r="L439" i="1"/>
  <c r="J439" i="1"/>
  <c r="I439" i="1"/>
  <c r="K439" i="1" s="1"/>
  <c r="O439" i="1" s="1"/>
  <c r="N438" i="1"/>
  <c r="M438" i="1"/>
  <c r="O438" i="1" s="1"/>
  <c r="L438" i="1"/>
  <c r="J438" i="1"/>
  <c r="I438" i="1"/>
  <c r="K438" i="1" s="1"/>
  <c r="O437" i="1"/>
  <c r="N437" i="1"/>
  <c r="M437" i="1"/>
  <c r="L437" i="1"/>
  <c r="K437" i="1"/>
  <c r="J437" i="1"/>
  <c r="I437" i="1"/>
  <c r="N436" i="1"/>
  <c r="M436" i="1"/>
  <c r="L436" i="1"/>
  <c r="K436" i="1"/>
  <c r="O436" i="1" s="1"/>
  <c r="J436" i="1"/>
  <c r="I436" i="1"/>
  <c r="N435" i="1"/>
  <c r="M435" i="1"/>
  <c r="L435" i="1"/>
  <c r="J435" i="1"/>
  <c r="I435" i="1"/>
  <c r="K435" i="1" s="1"/>
  <c r="O435" i="1" s="1"/>
  <c r="N434" i="1"/>
  <c r="M434" i="1"/>
  <c r="L434" i="1"/>
  <c r="J434" i="1"/>
  <c r="I434" i="1"/>
  <c r="K434" i="1" s="1"/>
  <c r="O434" i="1" s="1"/>
  <c r="N433" i="1"/>
  <c r="M433" i="1"/>
  <c r="L433" i="1"/>
  <c r="K433" i="1"/>
  <c r="J433" i="1"/>
  <c r="I433" i="1"/>
  <c r="N432" i="1"/>
  <c r="M432" i="1"/>
  <c r="O432" i="1" s="1"/>
  <c r="L432" i="1"/>
  <c r="J432" i="1"/>
  <c r="I432" i="1"/>
  <c r="K432" i="1" s="1"/>
  <c r="N431" i="1"/>
  <c r="M431" i="1"/>
  <c r="L431" i="1"/>
  <c r="J431" i="1"/>
  <c r="I431" i="1"/>
  <c r="K431" i="1" s="1"/>
  <c r="O431" i="1" s="1"/>
  <c r="O430" i="1"/>
  <c r="N430" i="1"/>
  <c r="M430" i="1"/>
  <c r="L430" i="1"/>
  <c r="K430" i="1"/>
  <c r="J430" i="1"/>
  <c r="I430" i="1"/>
  <c r="N429" i="1"/>
  <c r="M429" i="1"/>
  <c r="L429" i="1"/>
  <c r="J429" i="1"/>
  <c r="I429" i="1"/>
  <c r="K429" i="1" s="1"/>
  <c r="O429" i="1" s="1"/>
  <c r="N428" i="1"/>
  <c r="M428" i="1"/>
  <c r="O428" i="1" s="1"/>
  <c r="L428" i="1"/>
  <c r="J428" i="1"/>
  <c r="I428" i="1"/>
  <c r="K428" i="1" s="1"/>
  <c r="O427" i="1"/>
  <c r="N427" i="1"/>
  <c r="M427" i="1"/>
  <c r="L427" i="1"/>
  <c r="K427" i="1"/>
  <c r="J427" i="1"/>
  <c r="I427" i="1"/>
  <c r="N426" i="1"/>
  <c r="M426" i="1"/>
  <c r="L426" i="1"/>
  <c r="J426" i="1"/>
  <c r="I426" i="1"/>
  <c r="K426" i="1" s="1"/>
  <c r="O426" i="1" s="1"/>
  <c r="N425" i="1"/>
  <c r="M425" i="1"/>
  <c r="L425" i="1"/>
  <c r="K425" i="1"/>
  <c r="J425" i="1"/>
  <c r="I425" i="1"/>
  <c r="N424" i="1"/>
  <c r="M424" i="1"/>
  <c r="L424" i="1"/>
  <c r="J424" i="1"/>
  <c r="I424" i="1"/>
  <c r="K424" i="1" s="1"/>
  <c r="O424" i="1" s="1"/>
  <c r="N423" i="1"/>
  <c r="M423" i="1"/>
  <c r="L423" i="1"/>
  <c r="J423" i="1"/>
  <c r="I423" i="1"/>
  <c r="K423" i="1" s="1"/>
  <c r="O423" i="1" s="1"/>
  <c r="N422" i="1"/>
  <c r="M422" i="1"/>
  <c r="L422" i="1"/>
  <c r="J422" i="1"/>
  <c r="I422" i="1"/>
  <c r="K422" i="1" s="1"/>
  <c r="O422" i="1" s="1"/>
  <c r="N421" i="1"/>
  <c r="M421" i="1"/>
  <c r="L421" i="1"/>
  <c r="K421" i="1"/>
  <c r="O421" i="1" s="1"/>
  <c r="J421" i="1"/>
  <c r="I421" i="1"/>
  <c r="N420" i="1"/>
  <c r="M420" i="1"/>
  <c r="L420" i="1"/>
  <c r="K420" i="1"/>
  <c r="O420" i="1" s="1"/>
  <c r="J420" i="1"/>
  <c r="I420" i="1"/>
  <c r="N419" i="1"/>
  <c r="M419" i="1"/>
  <c r="L419" i="1"/>
  <c r="J419" i="1"/>
  <c r="I419" i="1"/>
  <c r="K419" i="1" s="1"/>
  <c r="O419" i="1" s="1"/>
  <c r="N418" i="1"/>
  <c r="M418" i="1"/>
  <c r="L418" i="1"/>
  <c r="J418" i="1"/>
  <c r="I418" i="1"/>
  <c r="K418" i="1" s="1"/>
  <c r="O418" i="1" s="1"/>
  <c r="N417" i="1"/>
  <c r="M417" i="1"/>
  <c r="L417" i="1"/>
  <c r="J417" i="1"/>
  <c r="I417" i="1"/>
  <c r="K417" i="1" s="1"/>
  <c r="O417" i="1" s="1"/>
  <c r="O416" i="1"/>
  <c r="N416" i="1"/>
  <c r="M416" i="1"/>
  <c r="L416" i="1"/>
  <c r="J416" i="1"/>
  <c r="I416" i="1"/>
  <c r="K416" i="1" s="1"/>
  <c r="N415" i="1"/>
  <c r="M415" i="1"/>
  <c r="L415" i="1"/>
  <c r="J415" i="1"/>
  <c r="I415" i="1"/>
  <c r="K415" i="1" s="1"/>
  <c r="O415" i="1" s="1"/>
  <c r="N414" i="1"/>
  <c r="M414" i="1"/>
  <c r="L414" i="1"/>
  <c r="K414" i="1"/>
  <c r="O414" i="1" s="1"/>
  <c r="J414" i="1"/>
  <c r="I414" i="1"/>
  <c r="N413" i="1"/>
  <c r="M413" i="1"/>
  <c r="L413" i="1"/>
  <c r="J413" i="1"/>
  <c r="I413" i="1"/>
  <c r="K413" i="1" s="1"/>
  <c r="O413" i="1" s="1"/>
  <c r="N412" i="1"/>
  <c r="M412" i="1"/>
  <c r="L412" i="1"/>
  <c r="K412" i="1"/>
  <c r="O412" i="1" s="1"/>
  <c r="J412" i="1"/>
  <c r="I412" i="1"/>
  <c r="N411" i="1"/>
  <c r="M411" i="1"/>
  <c r="O411" i="1" s="1"/>
  <c r="L411" i="1"/>
  <c r="K411" i="1"/>
  <c r="J411" i="1"/>
  <c r="I411" i="1"/>
  <c r="N410" i="1"/>
  <c r="M410" i="1"/>
  <c r="L410" i="1"/>
  <c r="K410" i="1"/>
  <c r="J410" i="1"/>
  <c r="I410" i="1"/>
  <c r="N409" i="1"/>
  <c r="M409" i="1"/>
  <c r="L409" i="1"/>
  <c r="J409" i="1"/>
  <c r="I409" i="1"/>
  <c r="K409" i="1" s="1"/>
  <c r="O409" i="1" s="1"/>
  <c r="N408" i="1"/>
  <c r="M408" i="1"/>
  <c r="L408" i="1"/>
  <c r="K408" i="1"/>
  <c r="O408" i="1" s="1"/>
  <c r="J408" i="1"/>
  <c r="I408" i="1"/>
  <c r="N407" i="1"/>
  <c r="M407" i="1"/>
  <c r="L407" i="1"/>
  <c r="K407" i="1"/>
  <c r="O407" i="1" s="1"/>
  <c r="J407" i="1"/>
  <c r="I407" i="1"/>
  <c r="N406" i="1"/>
  <c r="M406" i="1"/>
  <c r="L406" i="1"/>
  <c r="J406" i="1"/>
  <c r="I406" i="1"/>
  <c r="K406" i="1" s="1"/>
  <c r="O406" i="1" s="1"/>
  <c r="N405" i="1"/>
  <c r="M405" i="1"/>
  <c r="L405" i="1"/>
  <c r="J405" i="1"/>
  <c r="I405" i="1"/>
  <c r="K405" i="1" s="1"/>
  <c r="O405" i="1" s="1"/>
  <c r="N404" i="1"/>
  <c r="M404" i="1"/>
  <c r="L404" i="1"/>
  <c r="K404" i="1"/>
  <c r="J404" i="1"/>
  <c r="I404" i="1"/>
  <c r="N403" i="1"/>
  <c r="M403" i="1"/>
  <c r="L403" i="1"/>
  <c r="J403" i="1"/>
  <c r="I403" i="1"/>
  <c r="K403" i="1" s="1"/>
  <c r="O403" i="1" s="1"/>
  <c r="N402" i="1"/>
  <c r="M402" i="1"/>
  <c r="L402" i="1"/>
  <c r="J402" i="1"/>
  <c r="I402" i="1"/>
  <c r="K402" i="1" s="1"/>
  <c r="O402" i="1" s="1"/>
  <c r="N401" i="1"/>
  <c r="M401" i="1"/>
  <c r="L401" i="1"/>
  <c r="J401" i="1"/>
  <c r="I401" i="1"/>
  <c r="K401" i="1" s="1"/>
  <c r="O401" i="1" s="1"/>
  <c r="N400" i="1"/>
  <c r="M400" i="1"/>
  <c r="L400" i="1"/>
  <c r="J400" i="1"/>
  <c r="I400" i="1"/>
  <c r="K400" i="1" s="1"/>
  <c r="O400" i="1" s="1"/>
  <c r="N399" i="1"/>
  <c r="M399" i="1"/>
  <c r="L399" i="1"/>
  <c r="K399" i="1"/>
  <c r="O399" i="1" s="1"/>
  <c r="J399" i="1"/>
  <c r="I399" i="1"/>
  <c r="O398" i="1"/>
  <c r="N398" i="1"/>
  <c r="M398" i="1"/>
  <c r="L398" i="1"/>
  <c r="K398" i="1"/>
  <c r="J398" i="1"/>
  <c r="I398" i="1"/>
  <c r="N397" i="1"/>
  <c r="M397" i="1"/>
  <c r="L397" i="1"/>
  <c r="J397" i="1"/>
  <c r="I397" i="1"/>
  <c r="K397" i="1" s="1"/>
  <c r="O397" i="1" s="1"/>
  <c r="O396" i="1"/>
  <c r="N396" i="1"/>
  <c r="M396" i="1"/>
  <c r="L396" i="1"/>
  <c r="K396" i="1"/>
  <c r="J396" i="1"/>
  <c r="I396" i="1"/>
  <c r="N395" i="1"/>
  <c r="M395" i="1"/>
  <c r="L395" i="1"/>
  <c r="K395" i="1"/>
  <c r="O395" i="1" s="1"/>
  <c r="J395" i="1"/>
  <c r="I395" i="1"/>
  <c r="N394" i="1"/>
  <c r="M394" i="1"/>
  <c r="L394" i="1"/>
  <c r="J394" i="1"/>
  <c r="I394" i="1"/>
  <c r="K394" i="1" s="1"/>
  <c r="O394" i="1" s="1"/>
  <c r="N393" i="1"/>
  <c r="M393" i="1"/>
  <c r="L393" i="1"/>
  <c r="J393" i="1"/>
  <c r="I393" i="1"/>
  <c r="K393" i="1" s="1"/>
  <c r="O393" i="1" s="1"/>
  <c r="N392" i="1"/>
  <c r="M392" i="1"/>
  <c r="L392" i="1"/>
  <c r="K392" i="1"/>
  <c r="O392" i="1" s="1"/>
  <c r="J392" i="1"/>
  <c r="I392" i="1"/>
  <c r="N391" i="1"/>
  <c r="M391" i="1"/>
  <c r="L391" i="1"/>
  <c r="J391" i="1"/>
  <c r="I391" i="1"/>
  <c r="K391" i="1" s="1"/>
  <c r="N390" i="1"/>
  <c r="M390" i="1"/>
  <c r="L390" i="1"/>
  <c r="J390" i="1"/>
  <c r="I390" i="1"/>
  <c r="K390" i="1" s="1"/>
  <c r="O390" i="1" s="1"/>
  <c r="N389" i="1"/>
  <c r="M389" i="1"/>
  <c r="L389" i="1"/>
  <c r="J389" i="1"/>
  <c r="I389" i="1"/>
  <c r="K389" i="1" s="1"/>
  <c r="O389" i="1" s="1"/>
  <c r="N388" i="1"/>
  <c r="M388" i="1"/>
  <c r="L388" i="1"/>
  <c r="K388" i="1"/>
  <c r="O388" i="1" s="1"/>
  <c r="J388" i="1"/>
  <c r="I388" i="1"/>
  <c r="N387" i="1"/>
  <c r="M387" i="1"/>
  <c r="L387" i="1"/>
  <c r="K387" i="1"/>
  <c r="O387" i="1" s="1"/>
  <c r="J387" i="1"/>
  <c r="I387" i="1"/>
  <c r="O386" i="1"/>
  <c r="N386" i="1"/>
  <c r="M386" i="1"/>
  <c r="L386" i="1"/>
  <c r="K386" i="1"/>
  <c r="J386" i="1"/>
  <c r="I386" i="1"/>
  <c r="N385" i="1"/>
  <c r="M385" i="1"/>
  <c r="L385" i="1"/>
  <c r="J385" i="1"/>
  <c r="I385" i="1"/>
  <c r="K385" i="1" s="1"/>
  <c r="O385" i="1" s="1"/>
  <c r="N384" i="1"/>
  <c r="M384" i="1"/>
  <c r="L384" i="1"/>
  <c r="J384" i="1"/>
  <c r="I384" i="1"/>
  <c r="K384" i="1" s="1"/>
  <c r="O384" i="1" s="1"/>
  <c r="N383" i="1"/>
  <c r="M383" i="1"/>
  <c r="L383" i="1"/>
  <c r="J383" i="1"/>
  <c r="I383" i="1"/>
  <c r="K383" i="1" s="1"/>
  <c r="O383" i="1" s="1"/>
  <c r="N382" i="1"/>
  <c r="M382" i="1"/>
  <c r="O382" i="1" s="1"/>
  <c r="L382" i="1"/>
  <c r="K382" i="1"/>
  <c r="J382" i="1"/>
  <c r="I382" i="1"/>
  <c r="O381" i="1"/>
  <c r="N381" i="1"/>
  <c r="M381" i="1"/>
  <c r="L381" i="1"/>
  <c r="J381" i="1"/>
  <c r="I381" i="1"/>
  <c r="K381" i="1" s="1"/>
  <c r="N380" i="1"/>
  <c r="M380" i="1"/>
  <c r="L380" i="1"/>
  <c r="J380" i="1"/>
  <c r="I380" i="1"/>
  <c r="K380" i="1" s="1"/>
  <c r="O380" i="1" s="1"/>
  <c r="N379" i="1"/>
  <c r="M379" i="1"/>
  <c r="L379" i="1"/>
  <c r="K379" i="1"/>
  <c r="O379" i="1" s="1"/>
  <c r="J379" i="1"/>
  <c r="I379" i="1"/>
  <c r="N378" i="1"/>
  <c r="M378" i="1"/>
  <c r="L378" i="1"/>
  <c r="J378" i="1"/>
  <c r="I378" i="1"/>
  <c r="K378" i="1" s="1"/>
  <c r="O378" i="1" s="1"/>
  <c r="N377" i="1"/>
  <c r="M377" i="1"/>
  <c r="L377" i="1"/>
  <c r="J377" i="1"/>
  <c r="I377" i="1"/>
  <c r="K377" i="1" s="1"/>
  <c r="O377" i="1" s="1"/>
  <c r="N376" i="1"/>
  <c r="M376" i="1"/>
  <c r="L376" i="1"/>
  <c r="J376" i="1"/>
  <c r="I376" i="1"/>
  <c r="K376" i="1" s="1"/>
  <c r="O376" i="1" s="1"/>
  <c r="N375" i="1"/>
  <c r="M375" i="1"/>
  <c r="L375" i="1"/>
  <c r="K375" i="1"/>
  <c r="O375" i="1" s="1"/>
  <c r="J375" i="1"/>
  <c r="I375" i="1"/>
  <c r="N374" i="1"/>
  <c r="M374" i="1"/>
  <c r="O374" i="1" s="1"/>
  <c r="L374" i="1"/>
  <c r="J374" i="1"/>
  <c r="I374" i="1"/>
  <c r="K374" i="1" s="1"/>
  <c r="N373" i="1"/>
  <c r="M373" i="1"/>
  <c r="L373" i="1"/>
  <c r="K373" i="1"/>
  <c r="J373" i="1"/>
  <c r="I373" i="1"/>
  <c r="N372" i="1"/>
  <c r="M372" i="1"/>
  <c r="L372" i="1"/>
  <c r="K372" i="1"/>
  <c r="O372" i="1" s="1"/>
  <c r="J372" i="1"/>
  <c r="I372" i="1"/>
  <c r="N371" i="1"/>
  <c r="M371" i="1"/>
  <c r="L371" i="1"/>
  <c r="J371" i="1"/>
  <c r="I371" i="1"/>
  <c r="K371" i="1" s="1"/>
  <c r="O371" i="1" s="1"/>
  <c r="O370" i="1"/>
  <c r="N370" i="1"/>
  <c r="M370" i="1"/>
  <c r="L370" i="1"/>
  <c r="J370" i="1"/>
  <c r="I370" i="1"/>
  <c r="K370" i="1" s="1"/>
  <c r="N369" i="1"/>
  <c r="M369" i="1"/>
  <c r="L369" i="1"/>
  <c r="J369" i="1"/>
  <c r="I369" i="1"/>
  <c r="K369" i="1" s="1"/>
  <c r="O369" i="1" s="1"/>
  <c r="N368" i="1"/>
  <c r="M368" i="1"/>
  <c r="O368" i="1" s="1"/>
  <c r="L368" i="1"/>
  <c r="J368" i="1"/>
  <c r="I368" i="1"/>
  <c r="K368" i="1" s="1"/>
  <c r="N367" i="1"/>
  <c r="M367" i="1"/>
  <c r="L367" i="1"/>
  <c r="K367" i="1"/>
  <c r="O367" i="1" s="1"/>
  <c r="J367" i="1"/>
  <c r="I367" i="1"/>
  <c r="N366" i="1"/>
  <c r="M366" i="1"/>
  <c r="L366" i="1"/>
  <c r="K366" i="1"/>
  <c r="O366" i="1" s="1"/>
  <c r="J366" i="1"/>
  <c r="I366" i="1"/>
  <c r="N365" i="1"/>
  <c r="M365" i="1"/>
  <c r="L365" i="1"/>
  <c r="J365" i="1"/>
  <c r="I365" i="1"/>
  <c r="K365" i="1" s="1"/>
  <c r="O365" i="1" s="1"/>
  <c r="N364" i="1"/>
  <c r="M364" i="1"/>
  <c r="L364" i="1"/>
  <c r="J364" i="1"/>
  <c r="I364" i="1"/>
  <c r="K364" i="1" s="1"/>
  <c r="O364" i="1" s="1"/>
  <c r="N363" i="1"/>
  <c r="M363" i="1"/>
  <c r="L363" i="1"/>
  <c r="J363" i="1"/>
  <c r="I363" i="1"/>
  <c r="K363" i="1" s="1"/>
  <c r="O363" i="1" s="1"/>
  <c r="N362" i="1"/>
  <c r="M362" i="1"/>
  <c r="L362" i="1"/>
  <c r="J362" i="1"/>
  <c r="I362" i="1"/>
  <c r="K362" i="1" s="1"/>
  <c r="O362" i="1" s="1"/>
  <c r="N361" i="1"/>
  <c r="M361" i="1"/>
  <c r="L361" i="1"/>
  <c r="K361" i="1"/>
  <c r="O361" i="1" s="1"/>
  <c r="J361" i="1"/>
  <c r="I361" i="1"/>
  <c r="N360" i="1"/>
  <c r="M360" i="1"/>
  <c r="L360" i="1"/>
  <c r="J360" i="1"/>
  <c r="I360" i="1"/>
  <c r="K360" i="1" s="1"/>
  <c r="N359" i="1"/>
  <c r="M359" i="1"/>
  <c r="L359" i="1"/>
  <c r="J359" i="1"/>
  <c r="I359" i="1"/>
  <c r="K359" i="1" s="1"/>
  <c r="O359" i="1" s="1"/>
  <c r="N358" i="1"/>
  <c r="M358" i="1"/>
  <c r="L358" i="1"/>
  <c r="K358" i="1"/>
  <c r="O358" i="1" s="1"/>
  <c r="J358" i="1"/>
  <c r="I358" i="1"/>
  <c r="N357" i="1"/>
  <c r="M357" i="1"/>
  <c r="L357" i="1"/>
  <c r="J357" i="1"/>
  <c r="I357" i="1"/>
  <c r="K357" i="1" s="1"/>
  <c r="O357" i="1" s="1"/>
  <c r="N356" i="1"/>
  <c r="M356" i="1"/>
  <c r="L356" i="1"/>
  <c r="J356" i="1"/>
  <c r="I356" i="1"/>
  <c r="K356" i="1" s="1"/>
  <c r="O356" i="1" s="1"/>
  <c r="N355" i="1"/>
  <c r="M355" i="1"/>
  <c r="L355" i="1"/>
  <c r="J355" i="1"/>
  <c r="I355" i="1"/>
  <c r="K355" i="1" s="1"/>
  <c r="O355" i="1" s="1"/>
  <c r="N354" i="1"/>
  <c r="M354" i="1"/>
  <c r="L354" i="1"/>
  <c r="K354" i="1"/>
  <c r="O354" i="1" s="1"/>
  <c r="J354" i="1"/>
  <c r="I354" i="1"/>
  <c r="N353" i="1"/>
  <c r="M353" i="1"/>
  <c r="L353" i="1"/>
  <c r="J353" i="1"/>
  <c r="I353" i="1"/>
  <c r="K353" i="1" s="1"/>
  <c r="O353" i="1" s="1"/>
  <c r="N352" i="1"/>
  <c r="M352" i="1"/>
  <c r="L352" i="1"/>
  <c r="J352" i="1"/>
  <c r="I352" i="1"/>
  <c r="K352" i="1" s="1"/>
  <c r="N351" i="1"/>
  <c r="M351" i="1"/>
  <c r="L351" i="1"/>
  <c r="J351" i="1"/>
  <c r="I351" i="1"/>
  <c r="K351" i="1" s="1"/>
  <c r="O351" i="1" s="1"/>
  <c r="N350" i="1"/>
  <c r="M350" i="1"/>
  <c r="L350" i="1"/>
  <c r="K350" i="1"/>
  <c r="O350" i="1" s="1"/>
  <c r="J350" i="1"/>
  <c r="I350" i="1"/>
  <c r="N349" i="1"/>
  <c r="O349" i="1" s="1"/>
  <c r="M349" i="1"/>
  <c r="L349" i="1"/>
  <c r="J349" i="1"/>
  <c r="I349" i="1"/>
  <c r="K349" i="1" s="1"/>
  <c r="N348" i="1"/>
  <c r="M348" i="1"/>
  <c r="L348" i="1"/>
  <c r="J348" i="1"/>
  <c r="I348" i="1"/>
  <c r="K348" i="1" s="1"/>
  <c r="O348" i="1" s="1"/>
  <c r="N347" i="1"/>
  <c r="M347" i="1"/>
  <c r="L347" i="1"/>
  <c r="K347" i="1"/>
  <c r="O347" i="1" s="1"/>
  <c r="J347" i="1"/>
  <c r="I347" i="1"/>
  <c r="N346" i="1"/>
  <c r="M346" i="1"/>
  <c r="L346" i="1"/>
  <c r="J346" i="1"/>
  <c r="I346" i="1"/>
  <c r="K346" i="1" s="1"/>
  <c r="O346" i="1" s="1"/>
  <c r="N345" i="1"/>
  <c r="M345" i="1"/>
  <c r="L345" i="1"/>
  <c r="J345" i="1"/>
  <c r="I345" i="1"/>
  <c r="K345" i="1" s="1"/>
  <c r="O345" i="1" s="1"/>
  <c r="N344" i="1"/>
  <c r="M344" i="1"/>
  <c r="L344" i="1"/>
  <c r="O344" i="1" s="1"/>
  <c r="K344" i="1"/>
  <c r="J344" i="1"/>
  <c r="I344" i="1"/>
  <c r="N343" i="1"/>
  <c r="M343" i="1"/>
  <c r="L343" i="1"/>
  <c r="J343" i="1"/>
  <c r="I343" i="1"/>
  <c r="K343" i="1" s="1"/>
  <c r="O343" i="1" s="1"/>
  <c r="N342" i="1"/>
  <c r="M342" i="1"/>
  <c r="L342" i="1"/>
  <c r="J342" i="1"/>
  <c r="I342" i="1"/>
  <c r="K342" i="1" s="1"/>
  <c r="O342" i="1" s="1"/>
  <c r="O341" i="1"/>
  <c r="N341" i="1"/>
  <c r="M341" i="1"/>
  <c r="L341" i="1"/>
  <c r="J341" i="1"/>
  <c r="I341" i="1"/>
  <c r="K341" i="1" s="1"/>
  <c r="N340" i="1"/>
  <c r="M340" i="1"/>
  <c r="L340" i="1"/>
  <c r="K340" i="1"/>
  <c r="O340" i="1" s="1"/>
  <c r="J340" i="1"/>
  <c r="I340" i="1"/>
  <c r="N339" i="1"/>
  <c r="M339" i="1"/>
  <c r="L339" i="1"/>
  <c r="J339" i="1"/>
  <c r="I339" i="1"/>
  <c r="K339" i="1" s="1"/>
  <c r="O339" i="1" s="1"/>
  <c r="N338" i="1"/>
  <c r="M338" i="1"/>
  <c r="L338" i="1"/>
  <c r="J338" i="1"/>
  <c r="I338" i="1"/>
  <c r="K338" i="1" s="1"/>
  <c r="O338" i="1" s="1"/>
  <c r="N337" i="1"/>
  <c r="M337" i="1"/>
  <c r="L337" i="1"/>
  <c r="K337" i="1"/>
  <c r="O337" i="1" s="1"/>
  <c r="J337" i="1"/>
  <c r="I337" i="1"/>
  <c r="N336" i="1"/>
  <c r="M336" i="1"/>
  <c r="L336" i="1"/>
  <c r="J336" i="1"/>
  <c r="I336" i="1"/>
  <c r="K336" i="1" s="1"/>
  <c r="N335" i="1"/>
  <c r="M335" i="1"/>
  <c r="L335" i="1"/>
  <c r="J335" i="1"/>
  <c r="I335" i="1"/>
  <c r="K335" i="1" s="1"/>
  <c r="O335" i="1" s="1"/>
  <c r="N334" i="1"/>
  <c r="O334" i="1" s="1"/>
  <c r="M334" i="1"/>
  <c r="L334" i="1"/>
  <c r="K334" i="1"/>
  <c r="J334" i="1"/>
  <c r="I334" i="1"/>
  <c r="O333" i="1"/>
  <c r="N333" i="1"/>
  <c r="M333" i="1"/>
  <c r="L333" i="1"/>
  <c r="K333" i="1"/>
  <c r="J333" i="1"/>
  <c r="I333" i="1"/>
  <c r="N332" i="1"/>
  <c r="M332" i="1"/>
  <c r="L332" i="1"/>
  <c r="J332" i="1"/>
  <c r="I332" i="1"/>
  <c r="K332" i="1" s="1"/>
  <c r="O332" i="1" s="1"/>
  <c r="N331" i="1"/>
  <c r="M331" i="1"/>
  <c r="L331" i="1"/>
  <c r="K331" i="1"/>
  <c r="O331" i="1" s="1"/>
  <c r="J331" i="1"/>
  <c r="I331" i="1"/>
  <c r="N330" i="1"/>
  <c r="M330" i="1"/>
  <c r="L330" i="1"/>
  <c r="K330" i="1"/>
  <c r="O330" i="1" s="1"/>
  <c r="J330" i="1"/>
  <c r="I330" i="1"/>
  <c r="N329" i="1"/>
  <c r="M329" i="1"/>
  <c r="L329" i="1"/>
  <c r="J329" i="1"/>
  <c r="I329" i="1"/>
  <c r="K329" i="1" s="1"/>
  <c r="O329" i="1" s="1"/>
  <c r="O328" i="1"/>
  <c r="N328" i="1"/>
  <c r="M328" i="1"/>
  <c r="L328" i="1"/>
  <c r="J328" i="1"/>
  <c r="I328" i="1"/>
  <c r="K328" i="1" s="1"/>
  <c r="N327" i="1"/>
  <c r="M327" i="1"/>
  <c r="L327" i="1"/>
  <c r="J327" i="1"/>
  <c r="I327" i="1"/>
  <c r="K327" i="1" s="1"/>
  <c r="O327" i="1" s="1"/>
  <c r="N326" i="1"/>
  <c r="M326" i="1"/>
  <c r="L326" i="1"/>
  <c r="K326" i="1"/>
  <c r="O326" i="1" s="1"/>
  <c r="J326" i="1"/>
  <c r="I326" i="1"/>
  <c r="N325" i="1"/>
  <c r="M325" i="1"/>
  <c r="O325" i="1" s="1"/>
  <c r="L325" i="1"/>
  <c r="K325" i="1"/>
  <c r="J325" i="1"/>
  <c r="I325" i="1"/>
  <c r="N324" i="1"/>
  <c r="M324" i="1"/>
  <c r="L324" i="1"/>
  <c r="J324" i="1"/>
  <c r="I324" i="1"/>
  <c r="K324" i="1" s="1"/>
  <c r="O324" i="1" s="1"/>
  <c r="O323" i="1"/>
  <c r="N323" i="1"/>
  <c r="M323" i="1"/>
  <c r="L323" i="1"/>
  <c r="K323" i="1"/>
  <c r="J323" i="1"/>
  <c r="I323" i="1"/>
  <c r="N322" i="1"/>
  <c r="M322" i="1"/>
  <c r="L322" i="1"/>
  <c r="J322" i="1"/>
  <c r="I322" i="1"/>
  <c r="K322" i="1" s="1"/>
  <c r="O322" i="1" s="1"/>
  <c r="O321" i="1"/>
  <c r="N321" i="1"/>
  <c r="M321" i="1"/>
  <c r="L321" i="1"/>
  <c r="J321" i="1"/>
  <c r="I321" i="1"/>
  <c r="K321" i="1" s="1"/>
  <c r="N320" i="1"/>
  <c r="M320" i="1"/>
  <c r="L320" i="1"/>
  <c r="J320" i="1"/>
  <c r="I320" i="1"/>
  <c r="K320" i="1" s="1"/>
  <c r="O320" i="1" s="1"/>
  <c r="N319" i="1"/>
  <c r="M319" i="1"/>
  <c r="L319" i="1"/>
  <c r="K319" i="1"/>
  <c r="O319" i="1" s="1"/>
  <c r="J319" i="1"/>
  <c r="I319" i="1"/>
  <c r="N318" i="1"/>
  <c r="M318" i="1"/>
  <c r="O318" i="1" s="1"/>
  <c r="L318" i="1"/>
  <c r="K318" i="1"/>
  <c r="J318" i="1"/>
  <c r="I318" i="1"/>
  <c r="N317" i="1"/>
  <c r="M317" i="1"/>
  <c r="L317" i="1"/>
  <c r="J317" i="1"/>
  <c r="I317" i="1"/>
  <c r="K317" i="1" s="1"/>
  <c r="O317" i="1" s="1"/>
  <c r="N316" i="1"/>
  <c r="M316" i="1"/>
  <c r="L316" i="1"/>
  <c r="K316" i="1"/>
  <c r="O316" i="1" s="1"/>
  <c r="J316" i="1"/>
  <c r="I316" i="1"/>
  <c r="N315" i="1"/>
  <c r="M315" i="1"/>
  <c r="L315" i="1"/>
  <c r="J315" i="1"/>
  <c r="I315" i="1"/>
  <c r="K315" i="1" s="1"/>
  <c r="O315" i="1" s="1"/>
  <c r="N314" i="1"/>
  <c r="M314" i="1"/>
  <c r="L314" i="1"/>
  <c r="J314" i="1"/>
  <c r="I314" i="1"/>
  <c r="K314" i="1" s="1"/>
  <c r="O314" i="1" s="1"/>
  <c r="O313" i="1"/>
  <c r="N313" i="1"/>
  <c r="M313" i="1"/>
  <c r="L313" i="1"/>
  <c r="J313" i="1"/>
  <c r="I313" i="1"/>
  <c r="K313" i="1" s="1"/>
  <c r="N312" i="1"/>
  <c r="M312" i="1"/>
  <c r="L312" i="1"/>
  <c r="K312" i="1"/>
  <c r="O312" i="1" s="1"/>
  <c r="J312" i="1"/>
  <c r="I312" i="1"/>
  <c r="N311" i="1"/>
  <c r="M311" i="1"/>
  <c r="O311" i="1" s="1"/>
  <c r="L311" i="1"/>
  <c r="K311" i="1"/>
  <c r="J311" i="1"/>
  <c r="I311" i="1"/>
  <c r="N310" i="1"/>
  <c r="M310" i="1"/>
  <c r="L310" i="1"/>
  <c r="J310" i="1"/>
  <c r="I310" i="1"/>
  <c r="K310" i="1" s="1"/>
  <c r="O310" i="1" s="1"/>
  <c r="N309" i="1"/>
  <c r="M309" i="1"/>
  <c r="L309" i="1"/>
  <c r="K309" i="1"/>
  <c r="O309" i="1" s="1"/>
  <c r="J309" i="1"/>
  <c r="I309" i="1"/>
  <c r="N308" i="1"/>
  <c r="M308" i="1"/>
  <c r="L308" i="1"/>
  <c r="J308" i="1"/>
  <c r="I308" i="1"/>
  <c r="K308" i="1" s="1"/>
  <c r="O308" i="1" s="1"/>
  <c r="N307" i="1"/>
  <c r="M307" i="1"/>
  <c r="L307" i="1"/>
  <c r="J307" i="1"/>
  <c r="I307" i="1"/>
  <c r="K307" i="1" s="1"/>
  <c r="O307" i="1" s="1"/>
  <c r="N306" i="1"/>
  <c r="M306" i="1"/>
  <c r="L306" i="1"/>
  <c r="J306" i="1"/>
  <c r="I306" i="1"/>
  <c r="K306" i="1" s="1"/>
  <c r="O306" i="1" s="1"/>
  <c r="N305" i="1"/>
  <c r="M305" i="1"/>
  <c r="L305" i="1"/>
  <c r="K305" i="1"/>
  <c r="O305" i="1" s="1"/>
  <c r="J305" i="1"/>
  <c r="I305" i="1"/>
  <c r="N304" i="1"/>
  <c r="M304" i="1"/>
  <c r="O304" i="1" s="1"/>
  <c r="L304" i="1"/>
  <c r="J304" i="1"/>
  <c r="I304" i="1"/>
  <c r="K304" i="1" s="1"/>
  <c r="N303" i="1"/>
  <c r="M303" i="1"/>
  <c r="L303" i="1"/>
  <c r="K303" i="1"/>
  <c r="J303" i="1"/>
  <c r="I303" i="1"/>
  <c r="N302" i="1"/>
  <c r="M302" i="1"/>
  <c r="L302" i="1"/>
  <c r="K302" i="1"/>
  <c r="O302" i="1" s="1"/>
  <c r="J302" i="1"/>
  <c r="I302" i="1"/>
  <c r="N301" i="1"/>
  <c r="M301" i="1"/>
  <c r="L301" i="1"/>
  <c r="J301" i="1"/>
  <c r="I301" i="1"/>
  <c r="K301" i="1" s="1"/>
  <c r="O301" i="1" s="1"/>
  <c r="N300" i="1"/>
  <c r="M300" i="1"/>
  <c r="L300" i="1"/>
  <c r="J300" i="1"/>
  <c r="I300" i="1"/>
  <c r="K300" i="1" s="1"/>
  <c r="O300" i="1" s="1"/>
  <c r="N299" i="1"/>
  <c r="M299" i="1"/>
  <c r="L299" i="1"/>
  <c r="J299" i="1"/>
  <c r="I299" i="1"/>
  <c r="K299" i="1" s="1"/>
  <c r="O299" i="1" s="1"/>
  <c r="N298" i="1"/>
  <c r="M298" i="1"/>
  <c r="O298" i="1" s="1"/>
  <c r="L298" i="1"/>
  <c r="K298" i="1"/>
  <c r="J298" i="1"/>
  <c r="I298" i="1"/>
  <c r="N297" i="1"/>
  <c r="M297" i="1"/>
  <c r="L297" i="1"/>
  <c r="K297" i="1"/>
  <c r="O297" i="1" s="1"/>
  <c r="J297" i="1"/>
  <c r="I297" i="1"/>
  <c r="N296" i="1"/>
  <c r="M296" i="1"/>
  <c r="L296" i="1"/>
  <c r="K296" i="1"/>
  <c r="O296" i="1" s="1"/>
  <c r="J296" i="1"/>
  <c r="I296" i="1"/>
  <c r="N295" i="1"/>
  <c r="M295" i="1"/>
  <c r="L295" i="1"/>
  <c r="J295" i="1"/>
  <c r="I295" i="1"/>
  <c r="K295" i="1" s="1"/>
  <c r="O295" i="1" s="1"/>
  <c r="N294" i="1"/>
  <c r="M294" i="1"/>
  <c r="L294" i="1"/>
  <c r="J294" i="1"/>
  <c r="I294" i="1"/>
  <c r="K294" i="1" s="1"/>
  <c r="O294" i="1" s="1"/>
  <c r="N293" i="1"/>
  <c r="M293" i="1"/>
  <c r="L293" i="1"/>
  <c r="J293" i="1"/>
  <c r="I293" i="1"/>
  <c r="K293" i="1" s="1"/>
  <c r="O293" i="1" s="1"/>
  <c r="N292" i="1"/>
  <c r="M292" i="1"/>
  <c r="L292" i="1"/>
  <c r="J292" i="1"/>
  <c r="I292" i="1"/>
  <c r="K292" i="1" s="1"/>
  <c r="O292" i="1" s="1"/>
  <c r="N291" i="1"/>
  <c r="M291" i="1"/>
  <c r="L291" i="1"/>
  <c r="K291" i="1"/>
  <c r="O291" i="1" s="1"/>
  <c r="J291" i="1"/>
  <c r="I291" i="1"/>
  <c r="N290" i="1"/>
  <c r="M290" i="1"/>
  <c r="L290" i="1"/>
  <c r="K290" i="1"/>
  <c r="O290" i="1" s="1"/>
  <c r="J290" i="1"/>
  <c r="I290" i="1"/>
  <c r="N289" i="1"/>
  <c r="M289" i="1"/>
  <c r="L289" i="1"/>
  <c r="J289" i="1"/>
  <c r="I289" i="1"/>
  <c r="K289" i="1" s="1"/>
  <c r="O289" i="1" s="1"/>
  <c r="N288" i="1"/>
  <c r="M288" i="1"/>
  <c r="L288" i="1"/>
  <c r="J288" i="1"/>
  <c r="I288" i="1"/>
  <c r="K288" i="1" s="1"/>
  <c r="N287" i="1"/>
  <c r="M287" i="1"/>
  <c r="L287" i="1"/>
  <c r="J287" i="1"/>
  <c r="I287" i="1"/>
  <c r="K287" i="1" s="1"/>
  <c r="O287" i="1" s="1"/>
  <c r="N286" i="1"/>
  <c r="M286" i="1"/>
  <c r="O286" i="1" s="1"/>
  <c r="L286" i="1"/>
  <c r="K286" i="1"/>
  <c r="J286" i="1"/>
  <c r="I286" i="1"/>
  <c r="N285" i="1"/>
  <c r="M285" i="1"/>
  <c r="L285" i="1"/>
  <c r="J285" i="1"/>
  <c r="I285" i="1"/>
  <c r="K285" i="1" s="1"/>
  <c r="O285" i="1" s="1"/>
  <c r="N284" i="1"/>
  <c r="M284" i="1"/>
  <c r="L284" i="1"/>
  <c r="K284" i="1"/>
  <c r="O284" i="1" s="1"/>
  <c r="J284" i="1"/>
  <c r="I284" i="1"/>
  <c r="O283" i="1"/>
  <c r="N283" i="1"/>
  <c r="M283" i="1"/>
  <c r="L283" i="1"/>
  <c r="K283" i="1"/>
  <c r="J283" i="1"/>
  <c r="I283" i="1"/>
  <c r="N282" i="1"/>
  <c r="M282" i="1"/>
  <c r="L282" i="1"/>
  <c r="J282" i="1"/>
  <c r="I282" i="1"/>
  <c r="K282" i="1" s="1"/>
  <c r="O282" i="1" s="1"/>
  <c r="N281" i="1"/>
  <c r="M281" i="1"/>
  <c r="L281" i="1"/>
  <c r="K281" i="1"/>
  <c r="O281" i="1" s="1"/>
  <c r="J281" i="1"/>
  <c r="I281" i="1"/>
  <c r="N280" i="1"/>
  <c r="M280" i="1"/>
  <c r="L280" i="1"/>
  <c r="J280" i="1"/>
  <c r="I280" i="1"/>
  <c r="K280" i="1" s="1"/>
  <c r="O280" i="1" s="1"/>
  <c r="N279" i="1"/>
  <c r="M279" i="1"/>
  <c r="L279" i="1"/>
  <c r="J279" i="1"/>
  <c r="I279" i="1"/>
  <c r="K279" i="1" s="1"/>
  <c r="O279" i="1" s="1"/>
  <c r="N278" i="1"/>
  <c r="M278" i="1"/>
  <c r="L278" i="1"/>
  <c r="J278" i="1"/>
  <c r="I278" i="1"/>
  <c r="K278" i="1" s="1"/>
  <c r="O278" i="1" s="1"/>
  <c r="N277" i="1"/>
  <c r="M277" i="1"/>
  <c r="L277" i="1"/>
  <c r="J277" i="1"/>
  <c r="I277" i="1"/>
  <c r="K277" i="1" s="1"/>
  <c r="O277" i="1" s="1"/>
  <c r="N276" i="1"/>
  <c r="M276" i="1"/>
  <c r="L276" i="1"/>
  <c r="K276" i="1"/>
  <c r="O276" i="1" s="1"/>
  <c r="J276" i="1"/>
  <c r="I276" i="1"/>
  <c r="N275" i="1"/>
  <c r="M275" i="1"/>
  <c r="L275" i="1"/>
  <c r="J275" i="1"/>
  <c r="I275" i="1"/>
  <c r="K275" i="1" s="1"/>
  <c r="O275" i="1" s="1"/>
  <c r="N274" i="1"/>
  <c r="M274" i="1"/>
  <c r="L274" i="1"/>
  <c r="J274" i="1"/>
  <c r="I274" i="1"/>
  <c r="K274" i="1" s="1"/>
  <c r="O274" i="1" s="1"/>
  <c r="N273" i="1"/>
  <c r="M273" i="1"/>
  <c r="L273" i="1"/>
  <c r="J273" i="1"/>
  <c r="I273" i="1"/>
  <c r="K273" i="1" s="1"/>
  <c r="O273" i="1" s="1"/>
  <c r="N272" i="1"/>
  <c r="M272" i="1"/>
  <c r="L272" i="1"/>
  <c r="J272" i="1"/>
  <c r="I272" i="1"/>
  <c r="K272" i="1" s="1"/>
  <c r="O272" i="1" s="1"/>
  <c r="N271" i="1"/>
  <c r="M271" i="1"/>
  <c r="L271" i="1"/>
  <c r="K271" i="1"/>
  <c r="O271" i="1" s="1"/>
  <c r="J271" i="1"/>
  <c r="I271" i="1"/>
  <c r="N270" i="1"/>
  <c r="M270" i="1"/>
  <c r="L270" i="1"/>
  <c r="J270" i="1"/>
  <c r="I270" i="1"/>
  <c r="K270" i="1" s="1"/>
  <c r="O270" i="1" s="1"/>
  <c r="N269" i="1"/>
  <c r="M269" i="1"/>
  <c r="L269" i="1"/>
  <c r="J269" i="1"/>
  <c r="I269" i="1"/>
  <c r="K269" i="1" s="1"/>
  <c r="O269" i="1" s="1"/>
  <c r="N268" i="1"/>
  <c r="M268" i="1"/>
  <c r="O268" i="1" s="1"/>
  <c r="L268" i="1"/>
  <c r="K268" i="1"/>
  <c r="J268" i="1"/>
  <c r="I268" i="1"/>
  <c r="N267" i="1"/>
  <c r="M267" i="1"/>
  <c r="L267" i="1"/>
  <c r="J267" i="1"/>
  <c r="I267" i="1"/>
  <c r="K267" i="1" s="1"/>
  <c r="O267" i="1" s="1"/>
  <c r="N266" i="1"/>
  <c r="M266" i="1"/>
  <c r="L266" i="1"/>
  <c r="J266" i="1"/>
  <c r="I266" i="1"/>
  <c r="K266" i="1" s="1"/>
  <c r="O266" i="1" s="1"/>
  <c r="O265" i="1"/>
  <c r="N265" i="1"/>
  <c r="M265" i="1"/>
  <c r="L265" i="1"/>
  <c r="K265" i="1"/>
  <c r="J265" i="1"/>
  <c r="I265" i="1"/>
  <c r="N264" i="1"/>
  <c r="M264" i="1"/>
  <c r="L264" i="1"/>
  <c r="J264" i="1"/>
  <c r="I264" i="1"/>
  <c r="K264" i="1" s="1"/>
  <c r="O264" i="1" s="1"/>
  <c r="N263" i="1"/>
  <c r="M263" i="1"/>
  <c r="O263" i="1" s="1"/>
  <c r="L263" i="1"/>
  <c r="J263" i="1"/>
  <c r="I263" i="1"/>
  <c r="K263" i="1" s="1"/>
  <c r="N262" i="1"/>
  <c r="M262" i="1"/>
  <c r="L262" i="1"/>
  <c r="J262" i="1"/>
  <c r="I262" i="1"/>
  <c r="K262" i="1" s="1"/>
  <c r="O262" i="1" s="1"/>
  <c r="N261" i="1"/>
  <c r="M261" i="1"/>
  <c r="L261" i="1"/>
  <c r="K261" i="1"/>
  <c r="O261" i="1" s="1"/>
  <c r="J261" i="1"/>
  <c r="I261" i="1"/>
  <c r="N260" i="1"/>
  <c r="M260" i="1"/>
  <c r="L260" i="1"/>
  <c r="K260" i="1"/>
  <c r="O260" i="1" s="1"/>
  <c r="J260" i="1"/>
  <c r="I260" i="1"/>
  <c r="N259" i="1"/>
  <c r="M259" i="1"/>
  <c r="L259" i="1"/>
  <c r="J259" i="1"/>
  <c r="I259" i="1"/>
  <c r="K259" i="1" s="1"/>
  <c r="O259" i="1" s="1"/>
  <c r="N258" i="1"/>
  <c r="M258" i="1"/>
  <c r="L258" i="1"/>
  <c r="J258" i="1"/>
  <c r="I258" i="1"/>
  <c r="K258" i="1" s="1"/>
  <c r="O258" i="1" s="1"/>
  <c r="N257" i="1"/>
  <c r="M257" i="1"/>
  <c r="L257" i="1"/>
  <c r="J257" i="1"/>
  <c r="I257" i="1"/>
  <c r="K257" i="1" s="1"/>
  <c r="O257" i="1" s="1"/>
  <c r="N256" i="1"/>
  <c r="M256" i="1"/>
  <c r="L256" i="1"/>
  <c r="K256" i="1"/>
  <c r="O256" i="1" s="1"/>
  <c r="J256" i="1"/>
  <c r="I256" i="1"/>
  <c r="N255" i="1"/>
  <c r="M255" i="1"/>
  <c r="L255" i="1"/>
  <c r="J255" i="1"/>
  <c r="I255" i="1"/>
  <c r="K255" i="1" s="1"/>
  <c r="O255" i="1" s="1"/>
  <c r="N254" i="1"/>
  <c r="M254" i="1"/>
  <c r="L254" i="1"/>
  <c r="J254" i="1"/>
  <c r="I254" i="1"/>
  <c r="K254" i="1" s="1"/>
  <c r="O254" i="1" s="1"/>
  <c r="O253" i="1"/>
  <c r="N253" i="1"/>
  <c r="M253" i="1"/>
  <c r="L253" i="1"/>
  <c r="J253" i="1"/>
  <c r="I253" i="1"/>
  <c r="K253" i="1" s="1"/>
  <c r="N252" i="1"/>
  <c r="M252" i="1"/>
  <c r="L252" i="1"/>
  <c r="K252" i="1"/>
  <c r="O252" i="1" s="1"/>
  <c r="J252" i="1"/>
  <c r="I252" i="1"/>
  <c r="N251" i="1"/>
  <c r="M251" i="1"/>
  <c r="L251" i="1"/>
  <c r="J251" i="1"/>
  <c r="I251" i="1"/>
  <c r="K251" i="1" s="1"/>
  <c r="O251" i="1" s="1"/>
  <c r="N250" i="1"/>
  <c r="M250" i="1"/>
  <c r="L250" i="1"/>
  <c r="J250" i="1"/>
  <c r="I250" i="1"/>
  <c r="K250" i="1" s="1"/>
  <c r="O250" i="1" s="1"/>
  <c r="N249" i="1"/>
  <c r="M249" i="1"/>
  <c r="L249" i="1"/>
  <c r="K249" i="1"/>
  <c r="O249" i="1" s="1"/>
  <c r="J249" i="1"/>
  <c r="I249" i="1"/>
  <c r="N248" i="1"/>
  <c r="M248" i="1"/>
  <c r="L248" i="1"/>
  <c r="O248" i="1" s="1"/>
  <c r="K248" i="1"/>
  <c r="J248" i="1"/>
  <c r="I248" i="1"/>
  <c r="N247" i="1"/>
  <c r="M247" i="1"/>
  <c r="L247" i="1"/>
  <c r="J247" i="1"/>
  <c r="I247" i="1"/>
  <c r="K247" i="1" s="1"/>
  <c r="O247" i="1" s="1"/>
  <c r="N246" i="1"/>
  <c r="M246" i="1"/>
  <c r="L246" i="1"/>
  <c r="J246" i="1"/>
  <c r="I246" i="1"/>
  <c r="K246" i="1" s="1"/>
  <c r="O246" i="1" s="1"/>
  <c r="O245" i="1"/>
  <c r="N245" i="1"/>
  <c r="M245" i="1"/>
  <c r="L245" i="1"/>
  <c r="K245" i="1"/>
  <c r="J245" i="1"/>
  <c r="I245" i="1"/>
  <c r="N244" i="1"/>
  <c r="M244" i="1"/>
  <c r="L244" i="1"/>
  <c r="K244" i="1"/>
  <c r="O244" i="1" s="1"/>
  <c r="J244" i="1"/>
  <c r="I244" i="1"/>
  <c r="N243" i="1"/>
  <c r="M243" i="1"/>
  <c r="O243" i="1" s="1"/>
  <c r="L243" i="1"/>
  <c r="K243" i="1"/>
  <c r="J243" i="1"/>
  <c r="I243" i="1"/>
  <c r="N242" i="1"/>
  <c r="M242" i="1"/>
  <c r="L242" i="1"/>
  <c r="J242" i="1"/>
  <c r="I242" i="1"/>
  <c r="K242" i="1" s="1"/>
  <c r="O242" i="1" s="1"/>
  <c r="N241" i="1"/>
  <c r="M241" i="1"/>
  <c r="L241" i="1"/>
  <c r="J241" i="1"/>
  <c r="I241" i="1"/>
  <c r="K241" i="1" s="1"/>
  <c r="O241" i="1" s="1"/>
  <c r="N240" i="1"/>
  <c r="M240" i="1"/>
  <c r="L240" i="1"/>
  <c r="J240" i="1"/>
  <c r="I240" i="1"/>
  <c r="K240" i="1" s="1"/>
  <c r="O240" i="1" s="1"/>
  <c r="N239" i="1"/>
  <c r="M239" i="1"/>
  <c r="L239" i="1"/>
  <c r="J239" i="1"/>
  <c r="I239" i="1"/>
  <c r="K239" i="1" s="1"/>
  <c r="O239" i="1" s="1"/>
  <c r="N238" i="1"/>
  <c r="M238" i="1"/>
  <c r="O238" i="1" s="1"/>
  <c r="L238" i="1"/>
  <c r="J238" i="1"/>
  <c r="I238" i="1"/>
  <c r="K238" i="1" s="1"/>
  <c r="N237" i="1"/>
  <c r="M237" i="1"/>
  <c r="L237" i="1"/>
  <c r="J237" i="1"/>
  <c r="I237" i="1"/>
  <c r="K237" i="1" s="1"/>
  <c r="O237" i="1" s="1"/>
  <c r="N236" i="1"/>
  <c r="M236" i="1"/>
  <c r="L236" i="1"/>
  <c r="K236" i="1"/>
  <c r="O236" i="1" s="1"/>
  <c r="J236" i="1"/>
  <c r="I236" i="1"/>
  <c r="N235" i="1"/>
  <c r="M235" i="1"/>
  <c r="L235" i="1"/>
  <c r="J235" i="1"/>
  <c r="I235" i="1"/>
  <c r="K235" i="1" s="1"/>
  <c r="O235" i="1" s="1"/>
  <c r="N234" i="1"/>
  <c r="M234" i="1"/>
  <c r="L234" i="1"/>
  <c r="J234" i="1"/>
  <c r="I234" i="1"/>
  <c r="K234" i="1" s="1"/>
  <c r="O234" i="1" s="1"/>
  <c r="N233" i="1"/>
  <c r="M233" i="1"/>
  <c r="L233" i="1"/>
  <c r="K233" i="1"/>
  <c r="O233" i="1" s="1"/>
  <c r="J233" i="1"/>
  <c r="I233" i="1"/>
  <c r="N232" i="1"/>
  <c r="M232" i="1"/>
  <c r="L232" i="1"/>
  <c r="J232" i="1"/>
  <c r="I232" i="1"/>
  <c r="K232" i="1" s="1"/>
  <c r="O232" i="1" s="1"/>
  <c r="N231" i="1"/>
  <c r="M231" i="1"/>
  <c r="L231" i="1"/>
  <c r="J231" i="1"/>
  <c r="I231" i="1"/>
  <c r="K231" i="1" s="1"/>
  <c r="O231" i="1" s="1"/>
  <c r="O230" i="1"/>
  <c r="N230" i="1"/>
  <c r="M230" i="1"/>
  <c r="L230" i="1"/>
  <c r="J230" i="1"/>
  <c r="I230" i="1"/>
  <c r="K230" i="1" s="1"/>
  <c r="N229" i="1"/>
  <c r="M229" i="1"/>
  <c r="L229" i="1"/>
  <c r="K229" i="1"/>
  <c r="O229" i="1" s="1"/>
  <c r="J229" i="1"/>
  <c r="I229" i="1"/>
  <c r="N228" i="1"/>
  <c r="M228" i="1"/>
  <c r="O228" i="1" s="1"/>
  <c r="L228" i="1"/>
  <c r="K228" i="1"/>
  <c r="J228" i="1"/>
  <c r="I228" i="1"/>
  <c r="N227" i="1"/>
  <c r="M227" i="1"/>
  <c r="L227" i="1"/>
  <c r="J227" i="1"/>
  <c r="I227" i="1"/>
  <c r="K227" i="1" s="1"/>
  <c r="O227" i="1" s="1"/>
  <c r="N226" i="1"/>
  <c r="M226" i="1"/>
  <c r="L226" i="1"/>
  <c r="J226" i="1"/>
  <c r="I226" i="1"/>
  <c r="K226" i="1" s="1"/>
  <c r="O226" i="1" s="1"/>
  <c r="N225" i="1"/>
  <c r="M225" i="1"/>
  <c r="L225" i="1"/>
  <c r="J225" i="1"/>
  <c r="I225" i="1"/>
  <c r="K225" i="1" s="1"/>
  <c r="O225" i="1" s="1"/>
  <c r="N224" i="1"/>
  <c r="M224" i="1"/>
  <c r="L224" i="1"/>
  <c r="J224" i="1"/>
  <c r="I224" i="1"/>
  <c r="K224" i="1" s="1"/>
  <c r="O224" i="1" s="1"/>
  <c r="N223" i="1"/>
  <c r="M223" i="1"/>
  <c r="L223" i="1"/>
  <c r="K223" i="1"/>
  <c r="O223" i="1" s="1"/>
  <c r="J223" i="1"/>
  <c r="I223" i="1"/>
  <c r="N222" i="1"/>
  <c r="M222" i="1"/>
  <c r="L222" i="1"/>
  <c r="J222" i="1"/>
  <c r="I222" i="1"/>
  <c r="K222" i="1" s="1"/>
  <c r="O222" i="1" s="1"/>
  <c r="N221" i="1"/>
  <c r="M221" i="1"/>
  <c r="L221" i="1"/>
  <c r="J221" i="1"/>
  <c r="I221" i="1"/>
  <c r="K221" i="1" s="1"/>
  <c r="O221" i="1" s="1"/>
  <c r="O220" i="1"/>
  <c r="N220" i="1"/>
  <c r="M220" i="1"/>
  <c r="L220" i="1"/>
  <c r="K220" i="1"/>
  <c r="J220" i="1"/>
  <c r="I220" i="1"/>
  <c r="N219" i="1"/>
  <c r="M219" i="1"/>
  <c r="L219" i="1"/>
  <c r="J219" i="1"/>
  <c r="I219" i="1"/>
  <c r="K219" i="1" s="1"/>
  <c r="O219" i="1" s="1"/>
  <c r="N218" i="1"/>
  <c r="M218" i="1"/>
  <c r="L218" i="1"/>
  <c r="K218" i="1"/>
  <c r="O218" i="1" s="1"/>
  <c r="J218" i="1"/>
  <c r="I218" i="1"/>
  <c r="N217" i="1"/>
  <c r="M217" i="1"/>
  <c r="L217" i="1"/>
  <c r="K217" i="1"/>
  <c r="O217" i="1" s="1"/>
  <c r="J217" i="1"/>
  <c r="I217" i="1"/>
  <c r="N216" i="1"/>
  <c r="M216" i="1"/>
  <c r="L216" i="1"/>
  <c r="J216" i="1"/>
  <c r="I216" i="1"/>
  <c r="K216" i="1" s="1"/>
  <c r="O216" i="1" s="1"/>
  <c r="O215" i="1"/>
  <c r="N215" i="1"/>
  <c r="M215" i="1"/>
  <c r="L215" i="1"/>
  <c r="J215" i="1"/>
  <c r="I215" i="1"/>
  <c r="K215" i="1" s="1"/>
  <c r="N214" i="1"/>
  <c r="M214" i="1"/>
  <c r="L214" i="1"/>
  <c r="J214" i="1"/>
  <c r="I214" i="1"/>
  <c r="K214" i="1" s="1"/>
  <c r="O214" i="1" s="1"/>
  <c r="N213" i="1"/>
  <c r="M213" i="1"/>
  <c r="L213" i="1"/>
  <c r="K213" i="1"/>
  <c r="O213" i="1" s="1"/>
  <c r="J213" i="1"/>
  <c r="I213" i="1"/>
  <c r="N212" i="1"/>
  <c r="M212" i="1"/>
  <c r="L212" i="1"/>
  <c r="K212" i="1"/>
  <c r="O212" i="1" s="1"/>
  <c r="J212" i="1"/>
  <c r="I212" i="1"/>
  <c r="N211" i="1"/>
  <c r="M211" i="1"/>
  <c r="L211" i="1"/>
  <c r="J211" i="1"/>
  <c r="I211" i="1"/>
  <c r="K211" i="1" s="1"/>
  <c r="O211" i="1" s="1"/>
  <c r="N210" i="1"/>
  <c r="M210" i="1"/>
  <c r="L210" i="1"/>
  <c r="J210" i="1"/>
  <c r="I210" i="1"/>
  <c r="K210" i="1" s="1"/>
  <c r="O210" i="1" s="1"/>
  <c r="N209" i="1"/>
  <c r="M209" i="1"/>
  <c r="L209" i="1"/>
  <c r="J209" i="1"/>
  <c r="I209" i="1"/>
  <c r="K209" i="1" s="1"/>
  <c r="O209" i="1" s="1"/>
  <c r="N208" i="1"/>
  <c r="O208" i="1" s="1"/>
  <c r="M208" i="1"/>
  <c r="L208" i="1"/>
  <c r="K208" i="1"/>
  <c r="J208" i="1"/>
  <c r="I208" i="1"/>
  <c r="N207" i="1"/>
  <c r="M207" i="1"/>
  <c r="L207" i="1"/>
  <c r="J207" i="1"/>
  <c r="I207" i="1"/>
  <c r="K207" i="1" s="1"/>
  <c r="O207" i="1" s="1"/>
  <c r="N206" i="1"/>
  <c r="M206" i="1"/>
  <c r="L206" i="1"/>
  <c r="J206" i="1"/>
  <c r="I206" i="1"/>
  <c r="K206" i="1" s="1"/>
  <c r="O206" i="1" s="1"/>
  <c r="O205" i="1"/>
  <c r="N205" i="1"/>
  <c r="M205" i="1"/>
  <c r="L205" i="1"/>
  <c r="J205" i="1"/>
  <c r="I205" i="1"/>
  <c r="K205" i="1" s="1"/>
  <c r="N204" i="1"/>
  <c r="M204" i="1"/>
  <c r="L204" i="1"/>
  <c r="K204" i="1"/>
  <c r="O204" i="1" s="1"/>
  <c r="J204" i="1"/>
  <c r="I204" i="1"/>
  <c r="N203" i="1"/>
  <c r="M203" i="1"/>
  <c r="L203" i="1"/>
  <c r="J203" i="1"/>
  <c r="I203" i="1"/>
  <c r="K203" i="1" s="1"/>
  <c r="N202" i="1"/>
  <c r="M202" i="1"/>
  <c r="L202" i="1"/>
  <c r="J202" i="1"/>
  <c r="I202" i="1"/>
  <c r="K202" i="1" s="1"/>
  <c r="O202" i="1" s="1"/>
  <c r="N201" i="1"/>
  <c r="M201" i="1"/>
  <c r="L201" i="1"/>
  <c r="K201" i="1"/>
  <c r="O201" i="1" s="1"/>
  <c r="J201" i="1"/>
  <c r="I201" i="1"/>
  <c r="N200" i="1"/>
  <c r="M200" i="1"/>
  <c r="L200" i="1"/>
  <c r="J200" i="1"/>
  <c r="I200" i="1"/>
  <c r="K200" i="1" s="1"/>
  <c r="O200" i="1" s="1"/>
  <c r="N199" i="1"/>
  <c r="M199" i="1"/>
  <c r="L199" i="1"/>
  <c r="J199" i="1"/>
  <c r="I199" i="1"/>
  <c r="K199" i="1" s="1"/>
  <c r="O199" i="1" s="1"/>
  <c r="N198" i="1"/>
  <c r="M198" i="1"/>
  <c r="O198" i="1" s="1"/>
  <c r="L198" i="1"/>
  <c r="J198" i="1"/>
  <c r="I198" i="1"/>
  <c r="K198" i="1" s="1"/>
  <c r="N197" i="1"/>
  <c r="M197" i="1"/>
  <c r="L197" i="1"/>
  <c r="K197" i="1"/>
  <c r="O197" i="1" s="1"/>
  <c r="J197" i="1"/>
  <c r="I197" i="1"/>
  <c r="N196" i="1"/>
  <c r="M196" i="1"/>
  <c r="L196" i="1"/>
  <c r="K196" i="1"/>
  <c r="O196" i="1" s="1"/>
  <c r="J196" i="1"/>
  <c r="I196" i="1"/>
  <c r="N195" i="1"/>
  <c r="M195" i="1"/>
  <c r="L195" i="1"/>
  <c r="J195" i="1"/>
  <c r="I195" i="1"/>
  <c r="K195" i="1" s="1"/>
  <c r="O195" i="1" s="1"/>
  <c r="N194" i="1"/>
  <c r="M194" i="1"/>
  <c r="L194" i="1"/>
  <c r="J194" i="1"/>
  <c r="I194" i="1"/>
  <c r="K194" i="1" s="1"/>
  <c r="O194" i="1" s="1"/>
  <c r="N193" i="1"/>
  <c r="M193" i="1"/>
  <c r="L193" i="1"/>
  <c r="K193" i="1"/>
  <c r="O193" i="1" s="1"/>
  <c r="J193" i="1"/>
  <c r="I193" i="1"/>
  <c r="N192" i="1"/>
  <c r="M192" i="1"/>
  <c r="L192" i="1"/>
  <c r="J192" i="1"/>
  <c r="I192" i="1"/>
  <c r="K192" i="1" s="1"/>
  <c r="O192" i="1" s="1"/>
  <c r="N191" i="1"/>
  <c r="M191" i="1"/>
  <c r="L191" i="1"/>
  <c r="J191" i="1"/>
  <c r="I191" i="1"/>
  <c r="K191" i="1" s="1"/>
  <c r="O191" i="1" s="1"/>
  <c r="O190" i="1"/>
  <c r="N190" i="1"/>
  <c r="M190" i="1"/>
  <c r="L190" i="1"/>
  <c r="J190" i="1"/>
  <c r="I190" i="1"/>
  <c r="K190" i="1" s="1"/>
  <c r="N189" i="1"/>
  <c r="M189" i="1"/>
  <c r="L189" i="1"/>
  <c r="J189" i="1"/>
  <c r="I189" i="1"/>
  <c r="K189" i="1" s="1"/>
  <c r="O189" i="1" s="1"/>
  <c r="N188" i="1"/>
  <c r="M188" i="1"/>
  <c r="L188" i="1"/>
  <c r="K188" i="1"/>
  <c r="O188" i="1" s="1"/>
  <c r="J188" i="1"/>
  <c r="I188" i="1"/>
  <c r="N187" i="1"/>
  <c r="M187" i="1"/>
  <c r="L187" i="1"/>
  <c r="J187" i="1"/>
  <c r="I187" i="1"/>
  <c r="K187" i="1" s="1"/>
  <c r="O187" i="1" s="1"/>
  <c r="N186" i="1"/>
  <c r="M186" i="1"/>
  <c r="L186" i="1"/>
  <c r="J186" i="1"/>
  <c r="I186" i="1"/>
  <c r="K186" i="1" s="1"/>
  <c r="O186" i="1" s="1"/>
  <c r="O185" i="1"/>
  <c r="N185" i="1"/>
  <c r="M185" i="1"/>
  <c r="L185" i="1"/>
  <c r="K185" i="1"/>
  <c r="J185" i="1"/>
  <c r="I185" i="1"/>
  <c r="N184" i="1"/>
  <c r="M184" i="1"/>
  <c r="L184" i="1"/>
  <c r="J184" i="1"/>
  <c r="I184" i="1"/>
  <c r="K184" i="1" s="1"/>
  <c r="O184" i="1" s="1"/>
  <c r="O183" i="1"/>
  <c r="N183" i="1"/>
  <c r="M183" i="1"/>
  <c r="L183" i="1"/>
  <c r="J183" i="1"/>
  <c r="I183" i="1"/>
  <c r="K183" i="1" s="1"/>
  <c r="N182" i="1"/>
  <c r="M182" i="1"/>
  <c r="L182" i="1"/>
  <c r="J182" i="1"/>
  <c r="I182" i="1"/>
  <c r="K182" i="1" s="1"/>
  <c r="O182" i="1" s="1"/>
  <c r="N181" i="1"/>
  <c r="M181" i="1"/>
  <c r="L181" i="1"/>
  <c r="K181" i="1"/>
  <c r="O181" i="1" s="1"/>
  <c r="J181" i="1"/>
  <c r="I181" i="1"/>
  <c r="O180" i="1"/>
  <c r="N180" i="1"/>
  <c r="M180" i="1"/>
  <c r="L180" i="1"/>
  <c r="K180" i="1"/>
  <c r="J180" i="1"/>
  <c r="I180" i="1"/>
  <c r="N179" i="1"/>
  <c r="M179" i="1"/>
  <c r="L179" i="1"/>
  <c r="J179" i="1"/>
  <c r="I179" i="1"/>
  <c r="K179" i="1" s="1"/>
  <c r="O179" i="1" s="1"/>
  <c r="N178" i="1"/>
  <c r="M178" i="1"/>
  <c r="L178" i="1"/>
  <c r="K178" i="1"/>
  <c r="O178" i="1" s="1"/>
  <c r="J178" i="1"/>
  <c r="I178" i="1"/>
  <c r="N177" i="1"/>
  <c r="M177" i="1"/>
  <c r="L177" i="1"/>
  <c r="J177" i="1"/>
  <c r="I177" i="1"/>
  <c r="K177" i="1" s="1"/>
  <c r="O177" i="1" s="1"/>
  <c r="N176" i="1"/>
  <c r="M176" i="1"/>
  <c r="L176" i="1"/>
  <c r="J176" i="1"/>
  <c r="I176" i="1"/>
  <c r="K176" i="1" s="1"/>
  <c r="O176" i="1" s="1"/>
  <c r="N175" i="1"/>
  <c r="M175" i="1"/>
  <c r="L175" i="1"/>
  <c r="J175" i="1"/>
  <c r="I175" i="1"/>
  <c r="K175" i="1" s="1"/>
  <c r="O175" i="1" s="1"/>
  <c r="N174" i="1"/>
  <c r="M174" i="1"/>
  <c r="L174" i="1"/>
  <c r="J174" i="1"/>
  <c r="I174" i="1"/>
  <c r="K174" i="1" s="1"/>
  <c r="O174" i="1" s="1"/>
  <c r="O173" i="1"/>
  <c r="N173" i="1"/>
  <c r="M173" i="1"/>
  <c r="L173" i="1"/>
  <c r="J173" i="1"/>
  <c r="I173" i="1"/>
  <c r="K173" i="1" s="1"/>
  <c r="N172" i="1"/>
  <c r="M172" i="1"/>
  <c r="L172" i="1"/>
  <c r="K172" i="1"/>
  <c r="O172" i="1" s="1"/>
  <c r="J172" i="1"/>
  <c r="I172" i="1"/>
  <c r="N171" i="1"/>
  <c r="M171" i="1"/>
  <c r="L171" i="1"/>
  <c r="J171" i="1"/>
  <c r="I171" i="1"/>
  <c r="K171" i="1" s="1"/>
  <c r="O171" i="1" s="1"/>
  <c r="N170" i="1"/>
  <c r="M170" i="1"/>
  <c r="L170" i="1"/>
  <c r="K170" i="1"/>
  <c r="J170" i="1"/>
  <c r="I170" i="1"/>
  <c r="N169" i="1"/>
  <c r="M169" i="1"/>
  <c r="L169" i="1"/>
  <c r="K169" i="1"/>
  <c r="O169" i="1" s="1"/>
  <c r="J169" i="1"/>
  <c r="I169" i="1"/>
  <c r="N168" i="1"/>
  <c r="M168" i="1"/>
  <c r="L168" i="1"/>
  <c r="K168" i="1"/>
  <c r="O168" i="1" s="1"/>
  <c r="J168" i="1"/>
  <c r="I168" i="1"/>
  <c r="N167" i="1"/>
  <c r="M167" i="1"/>
  <c r="L167" i="1"/>
  <c r="J167" i="1"/>
  <c r="I167" i="1"/>
  <c r="K167" i="1" s="1"/>
  <c r="O167" i="1" s="1"/>
  <c r="N166" i="1"/>
  <c r="M166" i="1"/>
  <c r="L166" i="1"/>
  <c r="J166" i="1"/>
  <c r="I166" i="1"/>
  <c r="K166" i="1" s="1"/>
  <c r="O166" i="1" s="1"/>
  <c r="O165" i="1"/>
  <c r="N165" i="1"/>
  <c r="M165" i="1"/>
  <c r="L165" i="1"/>
  <c r="K165" i="1"/>
  <c r="J165" i="1"/>
  <c r="I165" i="1"/>
  <c r="N164" i="1"/>
  <c r="M164" i="1"/>
  <c r="L164" i="1"/>
  <c r="K164" i="1"/>
  <c r="O164" i="1" s="1"/>
  <c r="J164" i="1"/>
  <c r="I164" i="1"/>
  <c r="N163" i="1"/>
  <c r="M163" i="1"/>
  <c r="L163" i="1"/>
  <c r="K163" i="1"/>
  <c r="O163" i="1" s="1"/>
  <c r="J163" i="1"/>
  <c r="I163" i="1"/>
  <c r="N162" i="1"/>
  <c r="M162" i="1"/>
  <c r="L162" i="1"/>
  <c r="J162" i="1"/>
  <c r="I162" i="1"/>
  <c r="K162" i="1" s="1"/>
  <c r="O162" i="1" s="1"/>
  <c r="N161" i="1"/>
  <c r="M161" i="1"/>
  <c r="L161" i="1"/>
  <c r="J161" i="1"/>
  <c r="I161" i="1"/>
  <c r="K161" i="1" s="1"/>
  <c r="O161" i="1" s="1"/>
  <c r="N160" i="1"/>
  <c r="M160" i="1"/>
  <c r="L160" i="1"/>
  <c r="J160" i="1"/>
  <c r="I160" i="1"/>
  <c r="K160" i="1" s="1"/>
  <c r="O160" i="1" s="1"/>
  <c r="N159" i="1"/>
  <c r="M159" i="1"/>
  <c r="L159" i="1"/>
  <c r="J159" i="1"/>
  <c r="I159" i="1"/>
  <c r="K159" i="1" s="1"/>
  <c r="O159" i="1" s="1"/>
  <c r="O158" i="1"/>
  <c r="N158" i="1"/>
  <c r="M158" i="1"/>
  <c r="L158" i="1"/>
  <c r="J158" i="1"/>
  <c r="I158" i="1"/>
  <c r="K158" i="1" s="1"/>
  <c r="N157" i="1"/>
  <c r="M157" i="1"/>
  <c r="L157" i="1"/>
  <c r="J157" i="1"/>
  <c r="I157" i="1"/>
  <c r="K157" i="1" s="1"/>
  <c r="O157" i="1" s="1"/>
  <c r="N156" i="1"/>
  <c r="M156" i="1"/>
  <c r="L156" i="1"/>
  <c r="K156" i="1"/>
  <c r="O156" i="1" s="1"/>
  <c r="J156" i="1"/>
  <c r="I156" i="1"/>
  <c r="N155" i="1"/>
  <c r="M155" i="1"/>
  <c r="L155" i="1"/>
  <c r="J155" i="1"/>
  <c r="I155" i="1"/>
  <c r="K155" i="1" s="1"/>
  <c r="N154" i="1"/>
  <c r="M154" i="1"/>
  <c r="L154" i="1"/>
  <c r="J154" i="1"/>
  <c r="I154" i="1"/>
  <c r="K154" i="1" s="1"/>
  <c r="O154" i="1" s="1"/>
  <c r="N153" i="1"/>
  <c r="M153" i="1"/>
  <c r="L153" i="1"/>
  <c r="K153" i="1"/>
  <c r="O153" i="1" s="1"/>
  <c r="J153" i="1"/>
  <c r="I153" i="1"/>
  <c r="N152" i="1"/>
  <c r="M152" i="1"/>
  <c r="L152" i="1"/>
  <c r="J152" i="1"/>
  <c r="I152" i="1"/>
  <c r="K152" i="1" s="1"/>
  <c r="O152" i="1" s="1"/>
  <c r="N151" i="1"/>
  <c r="M151" i="1"/>
  <c r="L151" i="1"/>
  <c r="J151" i="1"/>
  <c r="I151" i="1"/>
  <c r="K151" i="1" s="1"/>
  <c r="O151" i="1" s="1"/>
  <c r="O150" i="1"/>
  <c r="N150" i="1"/>
  <c r="M150" i="1"/>
  <c r="L150" i="1"/>
  <c r="J150" i="1"/>
  <c r="I150" i="1"/>
  <c r="K150" i="1" s="1"/>
  <c r="N149" i="1"/>
  <c r="M149" i="1"/>
  <c r="L149" i="1"/>
  <c r="J149" i="1"/>
  <c r="I149" i="1"/>
  <c r="K149" i="1" s="1"/>
  <c r="O149" i="1" s="1"/>
  <c r="N148" i="1"/>
  <c r="M148" i="1"/>
  <c r="L148" i="1"/>
  <c r="K148" i="1"/>
  <c r="O148" i="1" s="1"/>
  <c r="J148" i="1"/>
  <c r="I148" i="1"/>
  <c r="N147" i="1"/>
  <c r="M147" i="1"/>
  <c r="L147" i="1"/>
  <c r="J147" i="1"/>
  <c r="I147" i="1"/>
  <c r="K147" i="1" s="1"/>
  <c r="O147" i="1" s="1"/>
  <c r="N146" i="1"/>
  <c r="M146" i="1"/>
  <c r="L146" i="1"/>
  <c r="J146" i="1"/>
  <c r="I146" i="1"/>
  <c r="K146" i="1" s="1"/>
  <c r="O146" i="1" s="1"/>
  <c r="N145" i="1"/>
  <c r="M145" i="1"/>
  <c r="L145" i="1"/>
  <c r="J145" i="1"/>
  <c r="I145" i="1"/>
  <c r="K145" i="1" s="1"/>
  <c r="O145" i="1" s="1"/>
  <c r="N144" i="1"/>
  <c r="M144" i="1"/>
  <c r="L144" i="1"/>
  <c r="J144" i="1"/>
  <c r="I144" i="1"/>
  <c r="K144" i="1" s="1"/>
  <c r="O144" i="1" s="1"/>
  <c r="N143" i="1"/>
  <c r="M143" i="1"/>
  <c r="L143" i="1"/>
  <c r="K143" i="1"/>
  <c r="O143" i="1" s="1"/>
  <c r="J143" i="1"/>
  <c r="I143" i="1"/>
  <c r="N142" i="1"/>
  <c r="M142" i="1"/>
  <c r="L142" i="1"/>
  <c r="J142" i="1"/>
  <c r="I142" i="1"/>
  <c r="K142" i="1" s="1"/>
  <c r="O142" i="1" s="1"/>
  <c r="N141" i="1"/>
  <c r="M141" i="1"/>
  <c r="L141" i="1"/>
  <c r="J141" i="1"/>
  <c r="I141" i="1"/>
  <c r="K141" i="1" s="1"/>
  <c r="O141" i="1" s="1"/>
  <c r="O140" i="1"/>
  <c r="N140" i="1"/>
  <c r="M140" i="1"/>
  <c r="L140" i="1"/>
  <c r="K140" i="1"/>
  <c r="J140" i="1"/>
  <c r="I140" i="1"/>
  <c r="N139" i="1"/>
  <c r="M139" i="1"/>
  <c r="L139" i="1"/>
  <c r="J139" i="1"/>
  <c r="I139" i="1"/>
  <c r="K139" i="1" s="1"/>
  <c r="O139" i="1" s="1"/>
  <c r="N138" i="1"/>
  <c r="M138" i="1"/>
  <c r="L138" i="1"/>
  <c r="K138" i="1"/>
  <c r="O138" i="1" s="1"/>
  <c r="J138" i="1"/>
  <c r="I138" i="1"/>
  <c r="N137" i="1"/>
  <c r="M137" i="1"/>
  <c r="L137" i="1"/>
  <c r="K137" i="1"/>
  <c r="O137" i="1" s="1"/>
  <c r="J137" i="1"/>
  <c r="I137" i="1"/>
  <c r="N136" i="1"/>
  <c r="M136" i="1"/>
  <c r="L136" i="1"/>
  <c r="J136" i="1"/>
  <c r="I136" i="1"/>
  <c r="K136" i="1" s="1"/>
  <c r="O136" i="1" s="1"/>
  <c r="N135" i="1"/>
  <c r="M135" i="1"/>
  <c r="L135" i="1"/>
  <c r="J135" i="1"/>
  <c r="I135" i="1"/>
  <c r="K135" i="1" s="1"/>
  <c r="O135" i="1" s="1"/>
  <c r="N134" i="1"/>
  <c r="M134" i="1"/>
  <c r="L134" i="1"/>
  <c r="J134" i="1"/>
  <c r="I134" i="1"/>
  <c r="K134" i="1" s="1"/>
  <c r="O134" i="1" s="1"/>
  <c r="O133" i="1"/>
  <c r="N133" i="1"/>
  <c r="M133" i="1"/>
  <c r="L133" i="1"/>
  <c r="K133" i="1"/>
  <c r="J133" i="1"/>
  <c r="I133" i="1"/>
  <c r="N132" i="1"/>
  <c r="M132" i="1"/>
  <c r="L132" i="1"/>
  <c r="K132" i="1"/>
  <c r="O132" i="1" s="1"/>
  <c r="J132" i="1"/>
  <c r="I132" i="1"/>
  <c r="N131" i="1"/>
  <c r="M131" i="1"/>
  <c r="L131" i="1"/>
  <c r="K131" i="1"/>
  <c r="O131" i="1" s="1"/>
  <c r="J131" i="1"/>
  <c r="I131" i="1"/>
  <c r="N130" i="1"/>
  <c r="M130" i="1"/>
  <c r="L130" i="1"/>
  <c r="J130" i="1"/>
  <c r="I130" i="1"/>
  <c r="K130" i="1" s="1"/>
  <c r="O130" i="1" s="1"/>
  <c r="N129" i="1"/>
  <c r="M129" i="1"/>
  <c r="L129" i="1"/>
  <c r="J129" i="1"/>
  <c r="I129" i="1"/>
  <c r="K129" i="1" s="1"/>
  <c r="O129" i="1" s="1"/>
  <c r="N128" i="1"/>
  <c r="M128" i="1"/>
  <c r="L128" i="1"/>
  <c r="J128" i="1"/>
  <c r="I128" i="1"/>
  <c r="K128" i="1" s="1"/>
  <c r="O128" i="1" s="1"/>
  <c r="N127" i="1"/>
  <c r="M127" i="1"/>
  <c r="L127" i="1"/>
  <c r="J127" i="1"/>
  <c r="I127" i="1"/>
  <c r="K127" i="1" s="1"/>
  <c r="O127" i="1" s="1"/>
  <c r="N126" i="1"/>
  <c r="M126" i="1"/>
  <c r="L126" i="1"/>
  <c r="J126" i="1"/>
  <c r="I126" i="1"/>
  <c r="K126" i="1" s="1"/>
  <c r="O126" i="1" s="1"/>
  <c r="N125" i="1"/>
  <c r="M125" i="1"/>
  <c r="L125" i="1"/>
  <c r="J125" i="1"/>
  <c r="I125" i="1"/>
  <c r="K125" i="1" s="1"/>
  <c r="O125" i="1" s="1"/>
  <c r="N124" i="1"/>
  <c r="M124" i="1"/>
  <c r="L124" i="1"/>
  <c r="K124" i="1"/>
  <c r="O124" i="1" s="1"/>
  <c r="J124" i="1"/>
  <c r="I124" i="1"/>
  <c r="N123" i="1"/>
  <c r="M123" i="1"/>
  <c r="O123" i="1" s="1"/>
  <c r="L123" i="1"/>
  <c r="J123" i="1"/>
  <c r="I123" i="1"/>
  <c r="K123" i="1" s="1"/>
  <c r="N122" i="1"/>
  <c r="M122" i="1"/>
  <c r="L122" i="1"/>
  <c r="J122" i="1"/>
  <c r="I122" i="1"/>
  <c r="K122" i="1" s="1"/>
  <c r="O122" i="1" s="1"/>
  <c r="N121" i="1"/>
  <c r="M121" i="1"/>
  <c r="L121" i="1"/>
  <c r="K121" i="1"/>
  <c r="O121" i="1" s="1"/>
  <c r="J121" i="1"/>
  <c r="I121" i="1"/>
  <c r="N120" i="1"/>
  <c r="M120" i="1"/>
  <c r="L120" i="1"/>
  <c r="J120" i="1"/>
  <c r="I120" i="1"/>
  <c r="K120" i="1" s="1"/>
  <c r="O120" i="1" s="1"/>
  <c r="N119" i="1"/>
  <c r="M119" i="1"/>
  <c r="L119" i="1"/>
  <c r="J119" i="1"/>
  <c r="I119" i="1"/>
  <c r="K119" i="1" s="1"/>
  <c r="O119" i="1" s="1"/>
  <c r="O118" i="1"/>
  <c r="N118" i="1"/>
  <c r="M118" i="1"/>
  <c r="L118" i="1"/>
  <c r="J118" i="1"/>
  <c r="I118" i="1"/>
  <c r="K118" i="1" s="1"/>
  <c r="N117" i="1"/>
  <c r="M117" i="1"/>
  <c r="L117" i="1"/>
  <c r="J117" i="1"/>
  <c r="I117" i="1"/>
  <c r="K117" i="1" s="1"/>
  <c r="O117" i="1" s="1"/>
  <c r="N116" i="1"/>
  <c r="M116" i="1"/>
  <c r="L116" i="1"/>
  <c r="K116" i="1"/>
  <c r="O116" i="1" s="1"/>
  <c r="J116" i="1"/>
  <c r="I116" i="1"/>
  <c r="N115" i="1"/>
  <c r="M115" i="1"/>
  <c r="L115" i="1"/>
  <c r="J115" i="1"/>
  <c r="I115" i="1"/>
  <c r="K115" i="1" s="1"/>
  <c r="O115" i="1" s="1"/>
  <c r="N114" i="1"/>
  <c r="M114" i="1"/>
  <c r="L114" i="1"/>
  <c r="J114" i="1"/>
  <c r="I114" i="1"/>
  <c r="K114" i="1" s="1"/>
  <c r="O114" i="1" s="1"/>
  <c r="N113" i="1"/>
  <c r="M113" i="1"/>
  <c r="L113" i="1"/>
  <c r="J113" i="1"/>
  <c r="I113" i="1"/>
  <c r="K113" i="1" s="1"/>
  <c r="O113" i="1" s="1"/>
  <c r="N112" i="1"/>
  <c r="M112" i="1"/>
  <c r="L112" i="1"/>
  <c r="J112" i="1"/>
  <c r="I112" i="1"/>
  <c r="K112" i="1" s="1"/>
  <c r="O112" i="1" s="1"/>
  <c r="N111" i="1"/>
  <c r="M111" i="1"/>
  <c r="L111" i="1"/>
  <c r="K111" i="1"/>
  <c r="O111" i="1" s="1"/>
  <c r="J111" i="1"/>
  <c r="I111" i="1"/>
  <c r="N110" i="1"/>
  <c r="M110" i="1"/>
  <c r="L110" i="1"/>
  <c r="J110" i="1"/>
  <c r="I110" i="1"/>
  <c r="K110" i="1" s="1"/>
  <c r="O110" i="1" s="1"/>
  <c r="N109" i="1"/>
  <c r="M109" i="1"/>
  <c r="L109" i="1"/>
  <c r="J109" i="1"/>
  <c r="I109" i="1"/>
  <c r="K109" i="1" s="1"/>
  <c r="O109" i="1" s="1"/>
  <c r="N108" i="1"/>
  <c r="O108" i="1" s="1"/>
  <c r="M108" i="1"/>
  <c r="L108" i="1"/>
  <c r="K108" i="1"/>
  <c r="J108" i="1"/>
  <c r="I108" i="1"/>
  <c r="N107" i="1"/>
  <c r="M107" i="1"/>
  <c r="L107" i="1"/>
  <c r="J107" i="1"/>
  <c r="I107" i="1"/>
  <c r="K107" i="1" s="1"/>
  <c r="O107" i="1" s="1"/>
  <c r="N106" i="1"/>
  <c r="M106" i="1"/>
  <c r="L106" i="1"/>
  <c r="K106" i="1"/>
  <c r="O106" i="1" s="1"/>
  <c r="J106" i="1"/>
  <c r="I106" i="1"/>
  <c r="N105" i="1"/>
  <c r="M105" i="1"/>
  <c r="L105" i="1"/>
  <c r="K105" i="1"/>
  <c r="O105" i="1" s="1"/>
  <c r="J105" i="1"/>
  <c r="I105" i="1"/>
  <c r="N104" i="1"/>
  <c r="M104" i="1"/>
  <c r="L104" i="1"/>
  <c r="J104" i="1"/>
  <c r="I104" i="1"/>
  <c r="K104" i="1" s="1"/>
  <c r="O104" i="1" s="1"/>
  <c r="N103" i="1"/>
  <c r="M103" i="1"/>
  <c r="L103" i="1"/>
  <c r="J103" i="1"/>
  <c r="I103" i="1"/>
  <c r="K103" i="1" s="1"/>
  <c r="O103" i="1" s="1"/>
  <c r="N102" i="1"/>
  <c r="M102" i="1"/>
  <c r="L102" i="1"/>
  <c r="J102" i="1"/>
  <c r="I102" i="1"/>
  <c r="K102" i="1" s="1"/>
  <c r="O102" i="1" s="1"/>
  <c r="N101" i="1"/>
  <c r="M101" i="1"/>
  <c r="O101" i="1" s="1"/>
  <c r="L101" i="1"/>
  <c r="K101" i="1"/>
  <c r="J101" i="1"/>
  <c r="I101" i="1"/>
  <c r="N100" i="1"/>
  <c r="M100" i="1"/>
  <c r="L100" i="1"/>
  <c r="K100" i="1"/>
  <c r="O100" i="1" s="1"/>
  <c r="J100" i="1"/>
  <c r="I100" i="1"/>
  <c r="N99" i="1"/>
  <c r="M99" i="1"/>
  <c r="L99" i="1"/>
  <c r="K99" i="1"/>
  <c r="O99" i="1" s="1"/>
  <c r="J99" i="1"/>
  <c r="I99" i="1"/>
  <c r="N98" i="1"/>
  <c r="M98" i="1"/>
  <c r="L98" i="1"/>
  <c r="J98" i="1"/>
  <c r="I98" i="1"/>
  <c r="K98" i="1" s="1"/>
  <c r="O98" i="1" s="1"/>
  <c r="N97" i="1"/>
  <c r="M97" i="1"/>
  <c r="L97" i="1"/>
  <c r="J97" i="1"/>
  <c r="I97" i="1"/>
  <c r="K97" i="1" s="1"/>
  <c r="O97" i="1" s="1"/>
  <c r="N96" i="1"/>
  <c r="M96" i="1"/>
  <c r="L96" i="1"/>
  <c r="J96" i="1"/>
  <c r="I96" i="1"/>
  <c r="K96" i="1" s="1"/>
  <c r="O96" i="1" s="1"/>
  <c r="N95" i="1"/>
  <c r="M95" i="1"/>
  <c r="L95" i="1"/>
  <c r="J95" i="1"/>
  <c r="I95" i="1"/>
  <c r="K95" i="1" s="1"/>
  <c r="O95" i="1" s="1"/>
  <c r="N94" i="1"/>
  <c r="M94" i="1"/>
  <c r="L94" i="1"/>
  <c r="J94" i="1"/>
  <c r="I94" i="1"/>
  <c r="K94" i="1" s="1"/>
  <c r="O94" i="1" s="1"/>
  <c r="N93" i="1"/>
  <c r="M93" i="1"/>
  <c r="L93" i="1"/>
  <c r="J93" i="1"/>
  <c r="I93" i="1"/>
  <c r="K93" i="1" s="1"/>
  <c r="O93" i="1" s="1"/>
  <c r="N92" i="1"/>
  <c r="M92" i="1"/>
  <c r="L92" i="1"/>
  <c r="K92" i="1"/>
  <c r="O92" i="1" s="1"/>
  <c r="J92" i="1"/>
  <c r="I92" i="1"/>
  <c r="N91" i="1"/>
  <c r="M91" i="1"/>
  <c r="O91" i="1" s="1"/>
  <c r="L91" i="1"/>
  <c r="J91" i="1"/>
  <c r="I91" i="1"/>
  <c r="K91" i="1" s="1"/>
  <c r="N90" i="1"/>
  <c r="M90" i="1"/>
  <c r="L90" i="1"/>
  <c r="J90" i="1"/>
  <c r="I90" i="1"/>
  <c r="K90" i="1" s="1"/>
  <c r="O90" i="1" s="1"/>
  <c r="N89" i="1"/>
  <c r="M89" i="1"/>
  <c r="L89" i="1"/>
  <c r="K89" i="1"/>
  <c r="O89" i="1" s="1"/>
  <c r="J89" i="1"/>
  <c r="I89" i="1"/>
  <c r="N88" i="1"/>
  <c r="M88" i="1"/>
  <c r="L88" i="1"/>
  <c r="J88" i="1"/>
  <c r="I88" i="1"/>
  <c r="K88" i="1" s="1"/>
  <c r="O88" i="1" s="1"/>
  <c r="N87" i="1"/>
  <c r="M87" i="1"/>
  <c r="L87" i="1"/>
  <c r="J87" i="1"/>
  <c r="I87" i="1"/>
  <c r="K87" i="1" s="1"/>
  <c r="O87" i="1" s="1"/>
  <c r="O86" i="1"/>
  <c r="N86" i="1"/>
  <c r="M86" i="1"/>
  <c r="L86" i="1"/>
  <c r="J86" i="1"/>
  <c r="I86" i="1"/>
  <c r="K86" i="1" s="1"/>
  <c r="N85" i="1"/>
  <c r="M85" i="1"/>
  <c r="L85" i="1"/>
  <c r="J85" i="1"/>
  <c r="I85" i="1"/>
  <c r="K85" i="1" s="1"/>
  <c r="O85" i="1" s="1"/>
  <c r="N84" i="1"/>
  <c r="M84" i="1"/>
  <c r="L84" i="1"/>
  <c r="K84" i="1"/>
  <c r="O84" i="1" s="1"/>
  <c r="J84" i="1"/>
  <c r="I84" i="1"/>
  <c r="N83" i="1"/>
  <c r="M83" i="1"/>
  <c r="L83" i="1"/>
  <c r="J83" i="1"/>
  <c r="I83" i="1"/>
  <c r="K83" i="1" s="1"/>
  <c r="O83" i="1" s="1"/>
  <c r="N82" i="1"/>
  <c r="M82" i="1"/>
  <c r="L82" i="1"/>
  <c r="J82" i="1"/>
  <c r="I82" i="1"/>
  <c r="K82" i="1" s="1"/>
  <c r="O82" i="1" s="1"/>
  <c r="N81" i="1"/>
  <c r="M81" i="1"/>
  <c r="L81" i="1"/>
  <c r="J81" i="1"/>
  <c r="I81" i="1"/>
  <c r="K81" i="1" s="1"/>
  <c r="O81" i="1" s="1"/>
  <c r="N80" i="1"/>
  <c r="M80" i="1"/>
  <c r="L80" i="1"/>
  <c r="J80" i="1"/>
  <c r="I80" i="1"/>
  <c r="K80" i="1" s="1"/>
  <c r="O80" i="1" s="1"/>
  <c r="N79" i="1"/>
  <c r="M79" i="1"/>
  <c r="L79" i="1"/>
  <c r="K79" i="1"/>
  <c r="O79" i="1" s="1"/>
  <c r="J79" i="1"/>
  <c r="I79" i="1"/>
  <c r="N78" i="1"/>
  <c r="M78" i="1"/>
  <c r="L78" i="1"/>
  <c r="J78" i="1"/>
  <c r="I78" i="1"/>
  <c r="K78" i="1" s="1"/>
  <c r="O78" i="1" s="1"/>
  <c r="N77" i="1"/>
  <c r="M77" i="1"/>
  <c r="L77" i="1"/>
  <c r="J77" i="1"/>
  <c r="I77" i="1"/>
  <c r="K77" i="1" s="1"/>
  <c r="O77" i="1" s="1"/>
  <c r="N76" i="1"/>
  <c r="O76" i="1" s="1"/>
  <c r="M76" i="1"/>
  <c r="L76" i="1"/>
  <c r="K76" i="1"/>
  <c r="J76" i="1"/>
  <c r="I76" i="1"/>
  <c r="N75" i="1"/>
  <c r="M75" i="1"/>
  <c r="L75" i="1"/>
  <c r="J75" i="1"/>
  <c r="I75" i="1"/>
  <c r="K75" i="1" s="1"/>
  <c r="O75" i="1" s="1"/>
  <c r="N74" i="1"/>
  <c r="M74" i="1"/>
  <c r="L74" i="1"/>
  <c r="K74" i="1"/>
  <c r="O74" i="1" s="1"/>
  <c r="J74" i="1"/>
  <c r="I74" i="1"/>
  <c r="N73" i="1"/>
  <c r="M73" i="1"/>
  <c r="L73" i="1"/>
  <c r="K73" i="1"/>
  <c r="O73" i="1" s="1"/>
  <c r="J73" i="1"/>
  <c r="I73" i="1"/>
  <c r="N72" i="1"/>
  <c r="M72" i="1"/>
  <c r="L72" i="1"/>
  <c r="J72" i="1"/>
  <c r="I72" i="1"/>
  <c r="K72" i="1" s="1"/>
  <c r="O72" i="1" s="1"/>
  <c r="N71" i="1"/>
  <c r="M71" i="1"/>
  <c r="L71" i="1"/>
  <c r="J71" i="1"/>
  <c r="I71" i="1"/>
  <c r="K71" i="1" s="1"/>
  <c r="O71" i="1" s="1"/>
  <c r="N70" i="1"/>
  <c r="M70" i="1"/>
  <c r="L70" i="1"/>
  <c r="J70" i="1"/>
  <c r="I70" i="1"/>
  <c r="K70" i="1" s="1"/>
  <c r="O70" i="1" s="1"/>
  <c r="O69" i="1"/>
  <c r="N69" i="1"/>
  <c r="M69" i="1"/>
  <c r="L69" i="1"/>
  <c r="K69" i="1"/>
  <c r="J69" i="1"/>
  <c r="I69" i="1"/>
  <c r="N68" i="1"/>
  <c r="M68" i="1"/>
  <c r="L68" i="1"/>
  <c r="K68" i="1"/>
  <c r="O68" i="1" s="1"/>
  <c r="J68" i="1"/>
  <c r="I68" i="1"/>
  <c r="N67" i="1"/>
  <c r="M67" i="1"/>
  <c r="L67" i="1"/>
  <c r="K67" i="1"/>
  <c r="O67" i="1" s="1"/>
  <c r="J67" i="1"/>
  <c r="I67" i="1"/>
  <c r="N66" i="1"/>
  <c r="M66" i="1"/>
  <c r="L66" i="1"/>
  <c r="J66" i="1"/>
  <c r="I66" i="1"/>
  <c r="K66" i="1" s="1"/>
  <c r="O66" i="1" s="1"/>
  <c r="N65" i="1"/>
  <c r="M65" i="1"/>
  <c r="L65" i="1"/>
  <c r="J65" i="1"/>
  <c r="I65" i="1"/>
  <c r="K65" i="1" s="1"/>
  <c r="O65" i="1" s="1"/>
  <c r="N64" i="1"/>
  <c r="M64" i="1"/>
  <c r="L64" i="1"/>
  <c r="J64" i="1"/>
  <c r="I64" i="1"/>
  <c r="K64" i="1" s="1"/>
  <c r="O64" i="1" s="1"/>
  <c r="N63" i="1"/>
  <c r="M63" i="1"/>
  <c r="L63" i="1"/>
  <c r="J63" i="1"/>
  <c r="I63" i="1"/>
  <c r="K63" i="1" s="1"/>
  <c r="O63" i="1" s="1"/>
  <c r="N62" i="1"/>
  <c r="M62" i="1"/>
  <c r="L62" i="1"/>
  <c r="J62" i="1"/>
  <c r="I62" i="1"/>
  <c r="K62" i="1" s="1"/>
  <c r="O62" i="1" s="1"/>
  <c r="N61" i="1"/>
  <c r="M61" i="1"/>
  <c r="L61" i="1"/>
  <c r="J61" i="1"/>
  <c r="I61" i="1"/>
  <c r="K61" i="1" s="1"/>
  <c r="O61" i="1" s="1"/>
  <c r="N60" i="1"/>
  <c r="M60" i="1"/>
  <c r="L60" i="1"/>
  <c r="K60" i="1"/>
  <c r="O60" i="1" s="1"/>
  <c r="J60" i="1"/>
  <c r="I60" i="1"/>
  <c r="N59" i="1"/>
  <c r="M59" i="1"/>
  <c r="O59" i="1" s="1"/>
  <c r="L59" i="1"/>
  <c r="J59" i="1"/>
  <c r="I59" i="1"/>
  <c r="K59" i="1" s="1"/>
  <c r="N58" i="1"/>
  <c r="M58" i="1"/>
  <c r="L58" i="1"/>
  <c r="J58" i="1"/>
  <c r="I58" i="1"/>
  <c r="K58" i="1" s="1"/>
  <c r="O58" i="1" s="1"/>
  <c r="N57" i="1"/>
  <c r="M57" i="1"/>
  <c r="L57" i="1"/>
  <c r="K57" i="1"/>
  <c r="O57" i="1" s="1"/>
  <c r="J57" i="1"/>
  <c r="I57" i="1"/>
  <c r="N56" i="1"/>
  <c r="M56" i="1"/>
  <c r="L56" i="1"/>
  <c r="J56" i="1"/>
  <c r="I56" i="1"/>
  <c r="K56" i="1" s="1"/>
  <c r="O56" i="1" s="1"/>
  <c r="N55" i="1"/>
  <c r="M55" i="1"/>
  <c r="L55" i="1"/>
  <c r="J55" i="1"/>
  <c r="I55" i="1"/>
  <c r="K55" i="1" s="1"/>
  <c r="O55" i="1" s="1"/>
  <c r="O54" i="1"/>
  <c r="N54" i="1"/>
  <c r="M54" i="1"/>
  <c r="L54" i="1"/>
  <c r="J54" i="1"/>
  <c r="I54" i="1"/>
  <c r="K54" i="1" s="1"/>
  <c r="N53" i="1"/>
  <c r="M53" i="1"/>
  <c r="L53" i="1"/>
  <c r="J53" i="1"/>
  <c r="I53" i="1"/>
  <c r="K53" i="1" s="1"/>
  <c r="O53" i="1" s="1"/>
  <c r="N52" i="1"/>
  <c r="M52" i="1"/>
  <c r="L52" i="1"/>
  <c r="K52" i="1"/>
  <c r="O52" i="1" s="1"/>
  <c r="J52" i="1"/>
  <c r="I52" i="1"/>
  <c r="N51" i="1"/>
  <c r="M51" i="1"/>
  <c r="L51" i="1"/>
  <c r="J51" i="1"/>
  <c r="I51" i="1"/>
  <c r="K51" i="1" s="1"/>
  <c r="O51" i="1" s="1"/>
  <c r="N50" i="1"/>
  <c r="M50" i="1"/>
  <c r="L50" i="1"/>
  <c r="J50" i="1"/>
  <c r="I50" i="1"/>
  <c r="K50" i="1" s="1"/>
  <c r="O50" i="1" s="1"/>
  <c r="N49" i="1"/>
  <c r="M49" i="1"/>
  <c r="L49" i="1"/>
  <c r="J49" i="1"/>
  <c r="I49" i="1"/>
  <c r="K49" i="1" s="1"/>
  <c r="O49" i="1" s="1"/>
  <c r="N48" i="1"/>
  <c r="M48" i="1"/>
  <c r="L48" i="1"/>
  <c r="J48" i="1"/>
  <c r="I48" i="1"/>
  <c r="K48" i="1" s="1"/>
  <c r="O48" i="1" s="1"/>
  <c r="N47" i="1"/>
  <c r="M47" i="1"/>
  <c r="L47" i="1"/>
  <c r="K47" i="1"/>
  <c r="O47" i="1" s="1"/>
  <c r="J47" i="1"/>
  <c r="I47" i="1"/>
  <c r="N46" i="1"/>
  <c r="M46" i="1"/>
  <c r="L46" i="1"/>
  <c r="J46" i="1"/>
  <c r="I46" i="1"/>
  <c r="K46" i="1" s="1"/>
  <c r="O46" i="1" s="1"/>
  <c r="N45" i="1"/>
  <c r="M45" i="1"/>
  <c r="L45" i="1"/>
  <c r="J45" i="1"/>
  <c r="I45" i="1"/>
  <c r="K45" i="1" s="1"/>
  <c r="O45" i="1" s="1"/>
  <c r="O44" i="1"/>
  <c r="N44" i="1"/>
  <c r="M44" i="1"/>
  <c r="L44" i="1"/>
  <c r="K44" i="1"/>
  <c r="J44" i="1"/>
  <c r="I44" i="1"/>
  <c r="N43" i="1"/>
  <c r="M43" i="1"/>
  <c r="L43" i="1"/>
  <c r="J43" i="1"/>
  <c r="I43" i="1"/>
  <c r="K43" i="1" s="1"/>
  <c r="O43" i="1" s="1"/>
  <c r="N42" i="1"/>
  <c r="M42" i="1"/>
  <c r="L42" i="1"/>
  <c r="K42" i="1"/>
  <c r="O42" i="1" s="1"/>
  <c r="J42" i="1"/>
  <c r="I42" i="1"/>
  <c r="N41" i="1"/>
  <c r="M41" i="1"/>
  <c r="L41" i="1"/>
  <c r="K41" i="1"/>
  <c r="O41" i="1" s="1"/>
  <c r="J41" i="1"/>
  <c r="I41" i="1"/>
  <c r="N40" i="1"/>
  <c r="M40" i="1"/>
  <c r="L40" i="1"/>
  <c r="J40" i="1"/>
  <c r="I40" i="1"/>
  <c r="K40" i="1" s="1"/>
  <c r="O40" i="1" s="1"/>
  <c r="N39" i="1"/>
  <c r="M39" i="1"/>
  <c r="L39" i="1"/>
  <c r="J39" i="1"/>
  <c r="I39" i="1"/>
  <c r="K39" i="1" s="1"/>
  <c r="O39" i="1" s="1"/>
  <c r="N38" i="1"/>
  <c r="M38" i="1"/>
  <c r="L38" i="1"/>
  <c r="J38" i="1"/>
  <c r="I38" i="1"/>
  <c r="K38" i="1" s="1"/>
  <c r="O38" i="1" s="1"/>
  <c r="O37" i="1"/>
  <c r="N37" i="1"/>
  <c r="M37" i="1"/>
  <c r="L37" i="1"/>
  <c r="K37" i="1"/>
  <c r="J37" i="1"/>
  <c r="I37" i="1"/>
  <c r="N36" i="1"/>
  <c r="M36" i="1"/>
  <c r="L36" i="1"/>
  <c r="K36" i="1"/>
  <c r="O36" i="1" s="1"/>
  <c r="J36" i="1"/>
  <c r="I36" i="1"/>
  <c r="N35" i="1"/>
  <c r="M35" i="1"/>
  <c r="L35" i="1"/>
  <c r="K35" i="1"/>
  <c r="O35" i="1" s="1"/>
  <c r="J35" i="1"/>
  <c r="I35" i="1"/>
  <c r="N34" i="1"/>
  <c r="M34" i="1"/>
  <c r="L34" i="1"/>
  <c r="J34" i="1"/>
  <c r="I34" i="1"/>
  <c r="K34" i="1" s="1"/>
  <c r="O34" i="1" s="1"/>
  <c r="N33" i="1"/>
  <c r="M33" i="1"/>
  <c r="L33" i="1"/>
  <c r="J33" i="1"/>
  <c r="I33" i="1"/>
  <c r="K33" i="1" s="1"/>
  <c r="O33" i="1" s="1"/>
  <c r="N32" i="1"/>
  <c r="M32" i="1"/>
  <c r="L32" i="1"/>
  <c r="J32" i="1"/>
  <c r="I32" i="1"/>
  <c r="K32" i="1" s="1"/>
  <c r="O32" i="1" s="1"/>
  <c r="N31" i="1"/>
  <c r="M31" i="1"/>
  <c r="L31" i="1"/>
  <c r="J31" i="1"/>
  <c r="I31" i="1"/>
  <c r="K31" i="1" s="1"/>
  <c r="O31" i="1" s="1"/>
  <c r="N30" i="1"/>
  <c r="M30" i="1"/>
  <c r="L30" i="1"/>
  <c r="J30" i="1"/>
  <c r="I30" i="1"/>
  <c r="K30" i="1" s="1"/>
  <c r="O30" i="1" s="1"/>
  <c r="N29" i="1"/>
  <c r="M29" i="1"/>
  <c r="L29" i="1"/>
  <c r="J29" i="1"/>
  <c r="I29" i="1"/>
  <c r="K29" i="1" s="1"/>
  <c r="O29" i="1" s="1"/>
  <c r="N28" i="1"/>
  <c r="M28" i="1"/>
  <c r="L28" i="1"/>
  <c r="K28" i="1"/>
  <c r="O28" i="1" s="1"/>
  <c r="J28" i="1"/>
  <c r="I28" i="1"/>
  <c r="N27" i="1"/>
  <c r="M27" i="1"/>
  <c r="O27" i="1" s="1"/>
  <c r="L27" i="1"/>
  <c r="J27" i="1"/>
  <c r="I27" i="1"/>
  <c r="K27" i="1" s="1"/>
  <c r="N26" i="1"/>
  <c r="M26" i="1"/>
  <c r="L26" i="1"/>
  <c r="J26" i="1"/>
  <c r="I26" i="1"/>
  <c r="K26" i="1" s="1"/>
  <c r="O26" i="1" s="1"/>
  <c r="N25" i="1"/>
  <c r="M25" i="1"/>
  <c r="L25" i="1"/>
  <c r="K25" i="1"/>
  <c r="O25" i="1" s="1"/>
  <c r="J25" i="1"/>
  <c r="I25" i="1"/>
  <c r="N24" i="1"/>
  <c r="M24" i="1"/>
  <c r="L24" i="1"/>
  <c r="J24" i="1"/>
  <c r="I24" i="1"/>
  <c r="K24" i="1" s="1"/>
  <c r="O24" i="1" s="1"/>
  <c r="N23" i="1"/>
  <c r="M23" i="1"/>
  <c r="L23" i="1"/>
  <c r="J23" i="1"/>
  <c r="I23" i="1"/>
  <c r="K23" i="1" s="1"/>
  <c r="O23" i="1" s="1"/>
  <c r="O22" i="1"/>
  <c r="N22" i="1"/>
  <c r="M22" i="1"/>
  <c r="L22" i="1"/>
  <c r="J22" i="1"/>
  <c r="I22" i="1"/>
  <c r="K22" i="1" s="1"/>
  <c r="N21" i="1"/>
  <c r="M21" i="1"/>
  <c r="L21" i="1"/>
  <c r="J21" i="1"/>
  <c r="I21" i="1"/>
  <c r="K21" i="1" s="1"/>
  <c r="O21" i="1" s="1"/>
  <c r="N20" i="1"/>
  <c r="M20" i="1"/>
  <c r="L20" i="1"/>
  <c r="K20" i="1"/>
  <c r="O20" i="1" s="1"/>
  <c r="J20" i="1"/>
  <c r="I20" i="1"/>
  <c r="N19" i="1"/>
  <c r="M19" i="1"/>
  <c r="L19" i="1"/>
  <c r="J19" i="1"/>
  <c r="I19" i="1"/>
  <c r="K19" i="1" s="1"/>
  <c r="O19" i="1" s="1"/>
  <c r="N18" i="1"/>
  <c r="M18" i="1"/>
  <c r="L18" i="1"/>
  <c r="J18" i="1"/>
  <c r="I18" i="1"/>
  <c r="K18" i="1" s="1"/>
  <c r="O18" i="1" s="1"/>
  <c r="N17" i="1"/>
  <c r="M17" i="1"/>
  <c r="L17" i="1"/>
  <c r="J17" i="1"/>
  <c r="I17" i="1"/>
  <c r="K17" i="1" s="1"/>
  <c r="O17" i="1" s="1"/>
  <c r="N16" i="1"/>
  <c r="M16" i="1"/>
  <c r="L16" i="1"/>
  <c r="J16" i="1"/>
  <c r="I16" i="1"/>
  <c r="K16" i="1" s="1"/>
  <c r="O16" i="1" s="1"/>
  <c r="N15" i="1"/>
  <c r="M15" i="1"/>
  <c r="L15" i="1"/>
  <c r="K15" i="1"/>
  <c r="O15" i="1" s="1"/>
  <c r="J15" i="1"/>
  <c r="I15" i="1"/>
  <c r="N14" i="1"/>
  <c r="M14" i="1"/>
  <c r="L14" i="1"/>
  <c r="J14" i="1"/>
  <c r="I14" i="1"/>
  <c r="K14" i="1" s="1"/>
  <c r="O14" i="1" s="1"/>
  <c r="N13" i="1"/>
  <c r="M13" i="1"/>
  <c r="L13" i="1"/>
  <c r="J13" i="1"/>
  <c r="I13" i="1"/>
  <c r="K13" i="1" s="1"/>
  <c r="O13" i="1" s="1"/>
  <c r="O12" i="1"/>
  <c r="N12" i="1"/>
  <c r="M12" i="1"/>
  <c r="L12" i="1"/>
  <c r="K12" i="1"/>
  <c r="J12" i="1"/>
  <c r="I12" i="1"/>
  <c r="N11" i="1"/>
  <c r="M11" i="1"/>
  <c r="L11" i="1"/>
  <c r="J11" i="1"/>
  <c r="I11" i="1"/>
  <c r="K11" i="1" s="1"/>
  <c r="O11" i="1" s="1"/>
  <c r="N10" i="1"/>
  <c r="M10" i="1"/>
  <c r="L10" i="1"/>
  <c r="K10" i="1"/>
  <c r="O10" i="1" s="1"/>
  <c r="J10" i="1"/>
  <c r="I10" i="1"/>
  <c r="N9" i="1"/>
  <c r="M9" i="1"/>
  <c r="L9" i="1"/>
  <c r="K9" i="1"/>
  <c r="O9" i="1" s="1"/>
  <c r="J9" i="1"/>
  <c r="I9" i="1"/>
  <c r="N8" i="1"/>
  <c r="M8" i="1"/>
  <c r="L8" i="1"/>
  <c r="J8" i="1"/>
  <c r="I8" i="1"/>
  <c r="K8" i="1" s="1"/>
  <c r="O8" i="1" s="1"/>
  <c r="N7" i="1"/>
  <c r="M7" i="1"/>
  <c r="L7" i="1"/>
  <c r="J7" i="1"/>
  <c r="I7" i="1"/>
  <c r="K7" i="1" s="1"/>
  <c r="O7" i="1" s="1"/>
  <c r="N6" i="1"/>
  <c r="M6" i="1"/>
  <c r="L6" i="1"/>
  <c r="J6" i="1"/>
  <c r="I6" i="1"/>
  <c r="K6" i="1" s="1"/>
  <c r="O6" i="1" s="1"/>
  <c r="O5" i="1"/>
  <c r="N5" i="1"/>
  <c r="M5" i="1"/>
  <c r="L5" i="1"/>
  <c r="K5" i="1"/>
  <c r="J5" i="1"/>
  <c r="I5" i="1"/>
  <c r="N4" i="1"/>
  <c r="M4" i="1"/>
  <c r="L4" i="1"/>
  <c r="K4" i="1"/>
  <c r="O4" i="1" s="1"/>
  <c r="J4" i="1"/>
  <c r="I4" i="1"/>
  <c r="N3" i="1"/>
  <c r="M3" i="1"/>
  <c r="L3" i="1"/>
  <c r="K3" i="1"/>
  <c r="O3" i="1" s="1"/>
  <c r="J3" i="1"/>
  <c r="I3" i="1"/>
  <c r="N2" i="1"/>
  <c r="M2" i="1"/>
  <c r="L2" i="1"/>
  <c r="J2" i="1"/>
  <c r="I2" i="1"/>
  <c r="K2" i="1" s="1"/>
  <c r="O2" i="1" s="1"/>
  <c r="O758" i="1" l="1"/>
  <c r="O1697" i="1"/>
  <c r="O2987" i="1"/>
  <c r="O1524" i="1"/>
  <c r="O734" i="1"/>
  <c r="O770" i="1"/>
  <c r="O795" i="1"/>
  <c r="O882" i="1"/>
  <c r="O1182" i="1"/>
  <c r="O1247" i="1"/>
  <c r="O2271" i="1"/>
  <c r="O2287" i="1"/>
  <c r="O2395" i="1"/>
  <c r="O1642" i="1"/>
  <c r="O1298" i="1"/>
  <c r="O1935" i="1"/>
  <c r="O155" i="1"/>
  <c r="O288" i="1"/>
  <c r="O485" i="1"/>
  <c r="O514" i="1"/>
  <c r="O528" i="1"/>
  <c r="O590" i="1"/>
  <c r="O787" i="1"/>
  <c r="O863" i="1"/>
  <c r="O968" i="1"/>
  <c r="O1015" i="1"/>
  <c r="O1126" i="1"/>
  <c r="O1278" i="1"/>
  <c r="O1294" i="1"/>
  <c r="O1400" i="1"/>
  <c r="O1262" i="1"/>
  <c r="O2220" i="1"/>
  <c r="O1576" i="1"/>
  <c r="O336" i="1"/>
  <c r="O360" i="1"/>
  <c r="O391" i="1"/>
  <c r="O404" i="1"/>
  <c r="O425" i="1"/>
  <c r="O634" i="1"/>
  <c r="O637" i="1"/>
  <c r="O707" i="1"/>
  <c r="O901" i="1"/>
  <c r="O904" i="1"/>
  <c r="O923" i="1"/>
  <c r="O1118" i="1"/>
  <c r="O1154" i="1"/>
  <c r="O1223" i="1"/>
  <c r="O1597" i="1"/>
  <c r="O1647" i="1"/>
  <c r="O1782" i="1"/>
  <c r="O2261" i="1"/>
  <c r="O1311" i="1"/>
  <c r="O1601" i="1"/>
  <c r="O170" i="1"/>
  <c r="O203" i="1"/>
  <c r="O303" i="1"/>
  <c r="O352" i="1"/>
  <c r="O373" i="1"/>
  <c r="O433" i="1"/>
  <c r="O501" i="1"/>
  <c r="O544" i="1"/>
  <c r="O564" i="1"/>
  <c r="O610" i="1"/>
  <c r="O718" i="1"/>
  <c r="O765" i="1"/>
  <c r="O798" i="1"/>
  <c r="O806" i="1"/>
  <c r="O1069" i="1"/>
  <c r="O1107" i="1"/>
  <c r="O1151" i="1"/>
  <c r="O1174" i="1"/>
  <c r="O1196" i="1"/>
  <c r="O1303" i="1"/>
  <c r="O1314" i="1"/>
  <c r="O1536" i="1"/>
  <c r="O1871" i="1"/>
  <c r="O2207" i="1"/>
  <c r="O2247" i="1"/>
  <c r="O558" i="1"/>
  <c r="O584" i="1"/>
  <c r="O605" i="1"/>
  <c r="O652" i="1"/>
  <c r="O686" i="1"/>
  <c r="O760" i="1"/>
  <c r="O781" i="1"/>
  <c r="O893" i="1"/>
  <c r="O927" i="1"/>
  <c r="O1238" i="1"/>
  <c r="O2295" i="1"/>
  <c r="O2471" i="1"/>
  <c r="O600" i="1"/>
  <c r="O618" i="1"/>
  <c r="O621" i="1"/>
  <c r="O644" i="1"/>
  <c r="O660" i="1"/>
  <c r="O728" i="1"/>
  <c r="O967" i="1"/>
  <c r="O1088" i="1"/>
  <c r="O1300" i="1"/>
  <c r="O1420" i="1"/>
  <c r="O1595" i="1"/>
  <c r="O1606" i="1"/>
  <c r="O1785" i="1"/>
  <c r="O2057" i="1"/>
  <c r="O2159" i="1"/>
  <c r="O2292" i="1"/>
  <c r="O526" i="1"/>
  <c r="O580" i="1"/>
  <c r="O596" i="1"/>
  <c r="O664" i="1"/>
  <c r="O685" i="1"/>
  <c r="O708" i="1"/>
  <c r="O724" i="1"/>
  <c r="O801" i="1"/>
  <c r="O918" i="1"/>
  <c r="O1234" i="1"/>
  <c r="O1356" i="1"/>
  <c r="O1424" i="1"/>
  <c r="O1440" i="1"/>
  <c r="O1681" i="1"/>
  <c r="O1976" i="1"/>
  <c r="O2004" i="1"/>
  <c r="O2781" i="1"/>
  <c r="O876" i="1"/>
  <c r="O942" i="1"/>
  <c r="O1413" i="1"/>
  <c r="O1416" i="1"/>
  <c r="O1560" i="1"/>
  <c r="O1855" i="1"/>
  <c r="O1869" i="1"/>
  <c r="O2228" i="1"/>
  <c r="O2852" i="1"/>
  <c r="O410" i="1"/>
  <c r="O513" i="1"/>
  <c r="O609" i="1"/>
  <c r="O617" i="1"/>
  <c r="O643" i="1"/>
  <c r="O659" i="1"/>
  <c r="O698" i="1"/>
  <c r="O732" i="1"/>
  <c r="O748" i="1"/>
  <c r="O751" i="1"/>
  <c r="O775" i="1"/>
  <c r="O788" i="1"/>
  <c r="O844" i="1"/>
  <c r="O887" i="1"/>
  <c r="O1063" i="1"/>
  <c r="O1100" i="1"/>
  <c r="O1108" i="1"/>
  <c r="O1135" i="1"/>
  <c r="O1143" i="1"/>
  <c r="O1243" i="1"/>
  <c r="O1283" i="1"/>
  <c r="O1467" i="1"/>
  <c r="O1790" i="1"/>
  <c r="O1807" i="1"/>
  <c r="O2169" i="1"/>
  <c r="O620" i="1"/>
  <c r="O654" i="1"/>
  <c r="O701" i="1"/>
  <c r="O826" i="1"/>
  <c r="O900" i="1"/>
  <c r="O932" i="1"/>
  <c r="O1046" i="1"/>
  <c r="O1138" i="1"/>
  <c r="O1267" i="1"/>
  <c r="O1340" i="1"/>
  <c r="O1462" i="1"/>
  <c r="O1544" i="1"/>
  <c r="O1748" i="1"/>
  <c r="O1751" i="1"/>
  <c r="O1940" i="1"/>
  <c r="O1955" i="1"/>
  <c r="O2124" i="1"/>
  <c r="O2558" i="1"/>
  <c r="O911" i="1"/>
  <c r="O919" i="1"/>
  <c r="O924" i="1"/>
  <c r="O952" i="1"/>
  <c r="O1029" i="1"/>
  <c r="O1239" i="1"/>
  <c r="O1417" i="1"/>
  <c r="O1490" i="1"/>
  <c r="O1752" i="1"/>
  <c r="O1891" i="1"/>
  <c r="O1944" i="1"/>
  <c r="O1947" i="1"/>
  <c r="O2002" i="1"/>
  <c r="O2164" i="1"/>
  <c r="O2327" i="1"/>
  <c r="O2403" i="1"/>
  <c r="O2695" i="1"/>
  <c r="O1415" i="1"/>
  <c r="O769" i="1"/>
  <c r="O1157" i="1"/>
  <c r="O1212" i="1"/>
  <c r="O1276" i="1"/>
  <c r="O1618" i="1"/>
  <c r="O1766" i="1"/>
  <c r="O1819" i="1"/>
  <c r="O2215" i="1"/>
  <c r="O2509" i="1"/>
  <c r="O2836" i="1"/>
  <c r="O807" i="1"/>
  <c r="O833" i="1"/>
  <c r="O851" i="1"/>
  <c r="O933" i="1"/>
  <c r="O966" i="1"/>
  <c r="O1132" i="1"/>
  <c r="O1160" i="1"/>
  <c r="O1705" i="1"/>
  <c r="O1794" i="1"/>
  <c r="O1981" i="1"/>
  <c r="O2176" i="1"/>
  <c r="O2320" i="1"/>
  <c r="O2585" i="1"/>
  <c r="O468" i="1"/>
  <c r="O792" i="1"/>
  <c r="O823" i="1"/>
  <c r="O905" i="1"/>
  <c r="O1119" i="1"/>
  <c r="O1656" i="1"/>
  <c r="O1811" i="1"/>
  <c r="O1837" i="1"/>
  <c r="O1987" i="1"/>
  <c r="O2106" i="1"/>
  <c r="O2138" i="1"/>
  <c r="O2315" i="1"/>
  <c r="O2501" i="1"/>
  <c r="O2563" i="1"/>
  <c r="O2797" i="1"/>
  <c r="O1639" i="1"/>
  <c r="O2010" i="1"/>
  <c r="O2193" i="1"/>
  <c r="O2236" i="1"/>
  <c r="O2239" i="1"/>
  <c r="O2389" i="1"/>
  <c r="O2635" i="1"/>
  <c r="O1687" i="1"/>
  <c r="O1718" i="1"/>
  <c r="O1767" i="1"/>
  <c r="O1780" i="1"/>
  <c r="O1887" i="1"/>
  <c r="O1970" i="1"/>
  <c r="O2040" i="1"/>
  <c r="O2043" i="1"/>
  <c r="O2949" i="1"/>
  <c r="O1735" i="1"/>
  <c r="O1771" i="1"/>
  <c r="O1781" i="1"/>
  <c r="O1913" i="1"/>
  <c r="O2114" i="1"/>
  <c r="O2311" i="1"/>
  <c r="O2891" i="1"/>
  <c r="O2962" i="1"/>
  <c r="O2965" i="1"/>
  <c r="O1694" i="1"/>
  <c r="O2036" i="1"/>
  <c r="O2812" i="1"/>
  <c r="O764" i="1"/>
  <c r="O828" i="1"/>
  <c r="O871" i="1"/>
  <c r="O981" i="1"/>
  <c r="O1084" i="1"/>
  <c r="O1127" i="1"/>
  <c r="O1207" i="1"/>
  <c r="O1251" i="1"/>
  <c r="O1285" i="1"/>
  <c r="O1507" i="1"/>
  <c r="O1543" i="1"/>
  <c r="O1753" i="1"/>
  <c r="O1867" i="1"/>
  <c r="O1951" i="1"/>
  <c r="O1954" i="1"/>
  <c r="O2122" i="1"/>
  <c r="O2131" i="1"/>
  <c r="O2543" i="1"/>
  <c r="O2546" i="1"/>
  <c r="O2883" i="1"/>
  <c r="O2886" i="1"/>
  <c r="O1553" i="1"/>
  <c r="O1633" i="1"/>
  <c r="O1636" i="1"/>
  <c r="O1689" i="1"/>
  <c r="O1922" i="1"/>
  <c r="O2208" i="1"/>
  <c r="O2227" i="1"/>
  <c r="O2268" i="1"/>
  <c r="O2467" i="1"/>
  <c r="O2724" i="1"/>
  <c r="O2858" i="1"/>
  <c r="O2937" i="1"/>
  <c r="O2011" i="1"/>
  <c r="O2073" i="1"/>
  <c r="O2099" i="1"/>
  <c r="O2491" i="1"/>
  <c r="O2580" i="1"/>
  <c r="O2708" i="1"/>
  <c r="O2861" i="1"/>
  <c r="O1765" i="1"/>
  <c r="O1798" i="1"/>
  <c r="O1907" i="1"/>
  <c r="O1946" i="1"/>
  <c r="O2165" i="1"/>
  <c r="O2246" i="1"/>
  <c r="O2310" i="1"/>
  <c r="O2451" i="1"/>
  <c r="O2675" i="1"/>
  <c r="O2777" i="1"/>
  <c r="O2252" i="1"/>
  <c r="O2684" i="1"/>
  <c r="O2912" i="1"/>
  <c r="O1582" i="1"/>
  <c r="O1646" i="1"/>
  <c r="O1721" i="1"/>
  <c r="O1835" i="1"/>
  <c r="O1848" i="1"/>
  <c r="O1900" i="1"/>
  <c r="O1983" i="1"/>
  <c r="O2027" i="1"/>
  <c r="O2134" i="1"/>
  <c r="O2302" i="1"/>
  <c r="O2416" i="1"/>
  <c r="O2421" i="1"/>
  <c r="O2508" i="1"/>
  <c r="O2618" i="1"/>
  <c r="O2982" i="1"/>
  <c r="O2147" i="1"/>
  <c r="O2452" i="1"/>
  <c r="O2795" i="1"/>
  <c r="O2851" i="1"/>
  <c r="O2916" i="1"/>
  <c r="O2340" i="1"/>
  <c r="O2444" i="1"/>
  <c r="O2528" i="1"/>
  <c r="O2581" i="1"/>
  <c r="O2617" i="1"/>
  <c r="O2771" i="1"/>
  <c r="O2827" i="1"/>
  <c r="O2969" i="1"/>
  <c r="O1787" i="1"/>
  <c r="O1801" i="1"/>
  <c r="O2394" i="1"/>
  <c r="O2410" i="1"/>
  <c r="O2423" i="1"/>
  <c r="O2439" i="1"/>
  <c r="O2570" i="1"/>
  <c r="O2631" i="1"/>
  <c r="O2652" i="1"/>
  <c r="O2782" i="1"/>
  <c r="O2339" i="1"/>
  <c r="O2596" i="1"/>
  <c r="O2638" i="1"/>
  <c r="O2740" i="1"/>
  <c r="O2772" i="1"/>
  <c r="O2628" i="1"/>
  <c r="O2832" i="1"/>
  <c r="O2534" i="1"/>
  <c r="O2796" i="1"/>
  <c r="O2275" i="1"/>
  <c r="O2445" i="1"/>
  <c r="O2678" i="1"/>
  <c r="O2973" i="1"/>
  <c r="O2676" i="1"/>
  <c r="O2380" i="1"/>
  <c r="O2644" i="1"/>
  <c r="O2933" i="1"/>
  <c r="O2324" i="1"/>
  <c r="O2756" i="1"/>
  <c r="O2868" i="1"/>
  <c r="O2964" i="1"/>
</calcChain>
</file>

<file path=xl/sharedStrings.xml><?xml version="1.0" encoding="utf-8"?>
<sst xmlns="http://schemas.openxmlformats.org/spreadsheetml/2006/main" count="9319" uniqueCount="5115">
  <si>
    <t>state</t>
  </si>
  <si>
    <t>county_FIPS</t>
  </si>
  <si>
    <t>name</t>
  </si>
  <si>
    <t>county</t>
  </si>
  <si>
    <t>per_capita_personal_income_2019</t>
  </si>
  <si>
    <t>per_capita_personal_income_2021</t>
  </si>
  <si>
    <t>bachelor_degree_percentage_2015_2019</t>
  </si>
  <si>
    <t>MEDIAN_AGE_TOT</t>
  </si>
  <si>
    <t>Inflation</t>
  </si>
  <si>
    <t>stocks_and_index_funds</t>
  </si>
  <si>
    <t>tips</t>
  </si>
  <si>
    <t>derivatives_risk</t>
  </si>
  <si>
    <t>mixed_low_risk</t>
  </si>
  <si>
    <t>real_estate_corporate_bonds</t>
  </si>
  <si>
    <t>investment_plan</t>
  </si>
  <si>
    <t>Alabama</t>
  </si>
  <si>
    <t>01001</t>
  </si>
  <si>
    <t>Autauga County</t>
  </si>
  <si>
    <t>Autauga, AL</t>
  </si>
  <si>
    <t>01003</t>
  </si>
  <si>
    <t>Baldwin County</t>
  </si>
  <si>
    <t>Baldwin, AL</t>
  </si>
  <si>
    <t>01005</t>
  </si>
  <si>
    <t>Barbour County</t>
  </si>
  <si>
    <t>Barbour, AL</t>
  </si>
  <si>
    <t>01007</t>
  </si>
  <si>
    <t>Bibb County</t>
  </si>
  <si>
    <t>Bibb, AL</t>
  </si>
  <si>
    <t>01009</t>
  </si>
  <si>
    <t>Blount County</t>
  </si>
  <si>
    <t>Blount, AL</t>
  </si>
  <si>
    <t>01011</t>
  </si>
  <si>
    <t>Bullock County</t>
  </si>
  <si>
    <t>Bullock, AL</t>
  </si>
  <si>
    <t>01013</t>
  </si>
  <si>
    <t>Butler County</t>
  </si>
  <si>
    <t>Butler, AL</t>
  </si>
  <si>
    <t>01015</t>
  </si>
  <si>
    <t>Calhoun County</t>
  </si>
  <si>
    <t>Calhoun, AL</t>
  </si>
  <si>
    <t>01017</t>
  </si>
  <si>
    <t>Chambers County</t>
  </si>
  <si>
    <t>Chambers, AL</t>
  </si>
  <si>
    <t>01019</t>
  </si>
  <si>
    <t>Cherokee County</t>
  </si>
  <si>
    <t>Cherokee, AL</t>
  </si>
  <si>
    <t>01021</t>
  </si>
  <si>
    <t>Chilton County</t>
  </si>
  <si>
    <t>Chilton, AL</t>
  </si>
  <si>
    <t>01023</t>
  </si>
  <si>
    <t>Choctaw County</t>
  </si>
  <si>
    <t>Choctaw, AL</t>
  </si>
  <si>
    <t>01025</t>
  </si>
  <si>
    <t>Clarke County</t>
  </si>
  <si>
    <t>Clarke, AL</t>
  </si>
  <si>
    <t>01027</t>
  </si>
  <si>
    <t>Clay County</t>
  </si>
  <si>
    <t>Clay, AL</t>
  </si>
  <si>
    <t>01029</t>
  </si>
  <si>
    <t>Cleburne County</t>
  </si>
  <si>
    <t>Cleburne, AL</t>
  </si>
  <si>
    <t>01031</t>
  </si>
  <si>
    <t>Coffee County</t>
  </si>
  <si>
    <t>Coffee, AL</t>
  </si>
  <si>
    <t>01033</t>
  </si>
  <si>
    <t>Colbert County</t>
  </si>
  <si>
    <t>Colbert, AL</t>
  </si>
  <si>
    <t>01035</t>
  </si>
  <si>
    <t>Conecuh County</t>
  </si>
  <si>
    <t>Conecuh, AL</t>
  </si>
  <si>
    <t>01037</t>
  </si>
  <si>
    <t>Coosa County</t>
  </si>
  <si>
    <t>Coosa, AL</t>
  </si>
  <si>
    <t>01039</t>
  </si>
  <si>
    <t>Covington County</t>
  </si>
  <si>
    <t>Covington, AL</t>
  </si>
  <si>
    <t>01041</t>
  </si>
  <si>
    <t>Crenshaw County</t>
  </si>
  <si>
    <t>Crenshaw, AL</t>
  </si>
  <si>
    <t>01043</t>
  </si>
  <si>
    <t>Cullman County</t>
  </si>
  <si>
    <t>Cullman, AL</t>
  </si>
  <si>
    <t>01045</t>
  </si>
  <si>
    <t>Dale County</t>
  </si>
  <si>
    <t>Dale, AL</t>
  </si>
  <si>
    <t>01047</t>
  </si>
  <si>
    <t>Dallas County</t>
  </si>
  <si>
    <t>Dallas, AL</t>
  </si>
  <si>
    <t>01049</t>
  </si>
  <si>
    <t>DeKalb County</t>
  </si>
  <si>
    <t>DeKalb, AL</t>
  </si>
  <si>
    <t>01051</t>
  </si>
  <si>
    <t>Elmore County</t>
  </si>
  <si>
    <t>Elmore, AL</t>
  </si>
  <si>
    <t>01053</t>
  </si>
  <si>
    <t>Escambia County</t>
  </si>
  <si>
    <t>Escambia, AL</t>
  </si>
  <si>
    <t>01055</t>
  </si>
  <si>
    <t>Etowah County</t>
  </si>
  <si>
    <t>Etowah, AL</t>
  </si>
  <si>
    <t>01057</t>
  </si>
  <si>
    <t>Fayette County</t>
  </si>
  <si>
    <t>Fayette, AL</t>
  </si>
  <si>
    <t>01059</t>
  </si>
  <si>
    <t>Franklin County</t>
  </si>
  <si>
    <t>Franklin, AL</t>
  </si>
  <si>
    <t>01061</t>
  </si>
  <si>
    <t>Geneva County</t>
  </si>
  <si>
    <t>Geneva, AL</t>
  </si>
  <si>
    <t>01063</t>
  </si>
  <si>
    <t>Greene County</t>
  </si>
  <si>
    <t>Greene, AL</t>
  </si>
  <si>
    <t>01065</t>
  </si>
  <si>
    <t>Hale County</t>
  </si>
  <si>
    <t>Hale, AL</t>
  </si>
  <si>
    <t>01067</t>
  </si>
  <si>
    <t>Henry County</t>
  </si>
  <si>
    <t>Henry, AL</t>
  </si>
  <si>
    <t>01069</t>
  </si>
  <si>
    <t>Houston County</t>
  </si>
  <si>
    <t>Houston, AL</t>
  </si>
  <si>
    <t>01071</t>
  </si>
  <si>
    <t>Jackson County</t>
  </si>
  <si>
    <t>Jackson, AL</t>
  </si>
  <si>
    <t>01073</t>
  </si>
  <si>
    <t>Jefferson County</t>
  </si>
  <si>
    <t>Jefferson, AL</t>
  </si>
  <si>
    <t>01075</t>
  </si>
  <si>
    <t>Lamar County</t>
  </si>
  <si>
    <t>Lamar, AL</t>
  </si>
  <si>
    <t>01077</t>
  </si>
  <si>
    <t>Lauderdale County</t>
  </si>
  <si>
    <t>Lauderdale, AL</t>
  </si>
  <si>
    <t>01079</t>
  </si>
  <si>
    <t>Lawrence County</t>
  </si>
  <si>
    <t>Lawrence, AL</t>
  </si>
  <si>
    <t>01081</t>
  </si>
  <si>
    <t>Lee County</t>
  </si>
  <si>
    <t>Lee, AL</t>
  </si>
  <si>
    <t>01083</t>
  </si>
  <si>
    <t>Limestone County</t>
  </si>
  <si>
    <t>Limestone, AL</t>
  </si>
  <si>
    <t>01085</t>
  </si>
  <si>
    <t>Lowndes County</t>
  </si>
  <si>
    <t>Lowndes, AL</t>
  </si>
  <si>
    <t>01087</t>
  </si>
  <si>
    <t>Macon County</t>
  </si>
  <si>
    <t>Macon, AL</t>
  </si>
  <si>
    <t>01089</t>
  </si>
  <si>
    <t>Madison County</t>
  </si>
  <si>
    <t>Madison, AL</t>
  </si>
  <si>
    <t>01091</t>
  </si>
  <si>
    <t>Marengo County</t>
  </si>
  <si>
    <t>Marengo, AL</t>
  </si>
  <si>
    <t>01093</t>
  </si>
  <si>
    <t>Marion County</t>
  </si>
  <si>
    <t>Marion, AL</t>
  </si>
  <si>
    <t>01095</t>
  </si>
  <si>
    <t>Marshall County</t>
  </si>
  <si>
    <t>Marshall, AL</t>
  </si>
  <si>
    <t>01097</t>
  </si>
  <si>
    <t>Mobile County</t>
  </si>
  <si>
    <t>Mobile, AL</t>
  </si>
  <si>
    <t>01099</t>
  </si>
  <si>
    <t>Monroe County</t>
  </si>
  <si>
    <t>Monroe, AL</t>
  </si>
  <si>
    <t>01101</t>
  </si>
  <si>
    <t>Montgomery County</t>
  </si>
  <si>
    <t>Montgomery, AL</t>
  </si>
  <si>
    <t>01103</t>
  </si>
  <si>
    <t>Morgan County</t>
  </si>
  <si>
    <t>Morgan, AL</t>
  </si>
  <si>
    <t>01105</t>
  </si>
  <si>
    <t>Perry County</t>
  </si>
  <si>
    <t>Perry, AL</t>
  </si>
  <si>
    <t>01107</t>
  </si>
  <si>
    <t>Pickens County</t>
  </si>
  <si>
    <t>Pickens, AL</t>
  </si>
  <si>
    <t>01109</t>
  </si>
  <si>
    <t>Pike County</t>
  </si>
  <si>
    <t>Pike, AL</t>
  </si>
  <si>
    <t>01111</t>
  </si>
  <si>
    <t>Randolph County</t>
  </si>
  <si>
    <t>Randolph, AL</t>
  </si>
  <si>
    <t>01113</t>
  </si>
  <si>
    <t>Russell County</t>
  </si>
  <si>
    <t>Russell, AL</t>
  </si>
  <si>
    <t>01115</t>
  </si>
  <si>
    <t>St. Clair County</t>
  </si>
  <si>
    <t>St. Clair, AL</t>
  </si>
  <si>
    <t>01117</t>
  </si>
  <si>
    <t>Shelby County</t>
  </si>
  <si>
    <t>Shelby, AL</t>
  </si>
  <si>
    <t>01119</t>
  </si>
  <si>
    <t>Sumter County</t>
  </si>
  <si>
    <t>Sumter, AL</t>
  </si>
  <si>
    <t>01121</t>
  </si>
  <si>
    <t>Talladega County</t>
  </si>
  <si>
    <t>Talladega, AL</t>
  </si>
  <si>
    <t>01123</t>
  </si>
  <si>
    <t>Tallapoosa County</t>
  </si>
  <si>
    <t>Tallapoosa, AL</t>
  </si>
  <si>
    <t>01125</t>
  </si>
  <si>
    <t>Tuscaloosa County</t>
  </si>
  <si>
    <t>Tuscaloosa, AL</t>
  </si>
  <si>
    <t>01127</t>
  </si>
  <si>
    <t>Walker County</t>
  </si>
  <si>
    <t>Walker, AL</t>
  </si>
  <si>
    <t>01129</t>
  </si>
  <si>
    <t>Washington County</t>
  </si>
  <si>
    <t>Washington, AL</t>
  </si>
  <si>
    <t>01131</t>
  </si>
  <si>
    <t>Wilcox County</t>
  </si>
  <si>
    <t>Wilcox, AL</t>
  </si>
  <si>
    <t>01133</t>
  </si>
  <si>
    <t>Winston County</t>
  </si>
  <si>
    <t>Winston, AL</t>
  </si>
  <si>
    <t>Alaska</t>
  </si>
  <si>
    <t>02013</t>
  </si>
  <si>
    <t>Aleutians East Borough</t>
  </si>
  <si>
    <t>Aleutians East Borough, AK</t>
  </si>
  <si>
    <t>02016</t>
  </si>
  <si>
    <t>Aleutians West Census Area</t>
  </si>
  <si>
    <t>Aleutians West Census Area, AK</t>
  </si>
  <si>
    <t>02020</t>
  </si>
  <si>
    <t>Anchorage Municipality</t>
  </si>
  <si>
    <t>Anchorage Municipality, AK</t>
  </si>
  <si>
    <t>02050</t>
  </si>
  <si>
    <t>Bethel Census Area</t>
  </si>
  <si>
    <t>Bethel Census Area, AK</t>
  </si>
  <si>
    <t>02060</t>
  </si>
  <si>
    <t>Bristol Bay Borough</t>
  </si>
  <si>
    <t>Bristol Bay Borough, AK</t>
  </si>
  <si>
    <t>02068</t>
  </si>
  <si>
    <t>Denali Borough</t>
  </si>
  <si>
    <t>Denali Borough, AK</t>
  </si>
  <si>
    <t>02070</t>
  </si>
  <si>
    <t>Dillingham Census Area</t>
  </si>
  <si>
    <t>Dillingham Census Area, AK</t>
  </si>
  <si>
    <t>02090</t>
  </si>
  <si>
    <t>Fairbanks North Star Borough</t>
  </si>
  <si>
    <t>Fairbanks North Star Borough, AK</t>
  </si>
  <si>
    <t>02100</t>
  </si>
  <si>
    <t>Haines Borough</t>
  </si>
  <si>
    <t>Haines Borough, AK</t>
  </si>
  <si>
    <t>02105</t>
  </si>
  <si>
    <t>Hoonah-Angoon Census Area</t>
  </si>
  <si>
    <t>Hoonah-Angoon Census Area, AK</t>
  </si>
  <si>
    <t>02110</t>
  </si>
  <si>
    <t>Juneau City and Borough</t>
  </si>
  <si>
    <t>Juneau City and Borough, AK</t>
  </si>
  <si>
    <t>02122</t>
  </si>
  <si>
    <t>Kenai Peninsula Borough</t>
  </si>
  <si>
    <t>Kenai Peninsula Borough, AK</t>
  </si>
  <si>
    <t>02130</t>
  </si>
  <si>
    <t>Ketchikan Gateway Borough</t>
  </si>
  <si>
    <t>Ketchikan Gateway Borough, AK</t>
  </si>
  <si>
    <t>02150</t>
  </si>
  <si>
    <t>Kodiak Island Borough</t>
  </si>
  <si>
    <t>Kodiak Island Borough, AK</t>
  </si>
  <si>
    <t>02164</t>
  </si>
  <si>
    <t>Lake and Peninsula Borough</t>
  </si>
  <si>
    <t>Lake and Peninsula Borough, AK</t>
  </si>
  <si>
    <t>02170</t>
  </si>
  <si>
    <t>Matanuska-Susitna Borough</t>
  </si>
  <si>
    <t>Matanuska-Susitna Borough, AK</t>
  </si>
  <si>
    <t>02180</t>
  </si>
  <si>
    <t>Nome Census Area</t>
  </si>
  <si>
    <t>Nome Census Area, AK</t>
  </si>
  <si>
    <t>02185</t>
  </si>
  <si>
    <t>North Slope Borough</t>
  </si>
  <si>
    <t>North Slope Borough, AK</t>
  </si>
  <si>
    <t>02188</t>
  </si>
  <si>
    <t>Northwest Arctic Borough</t>
  </si>
  <si>
    <t>Northwest Arctic Borough, AK</t>
  </si>
  <si>
    <t>02198</t>
  </si>
  <si>
    <t>Prince of Wales-Hyder Census Area</t>
  </si>
  <si>
    <t>Prince of Wales-Hyder Census Area, AK</t>
  </si>
  <si>
    <t>02220</t>
  </si>
  <si>
    <t>Sitka City and Borough</t>
  </si>
  <si>
    <t>Sitka City and Borough, AK</t>
  </si>
  <si>
    <t>02230</t>
  </si>
  <si>
    <t>Skagway Municipality</t>
  </si>
  <si>
    <t>Skagway Municipality, AK</t>
  </si>
  <si>
    <t>02240</t>
  </si>
  <si>
    <t>Southeast Fairbanks Census Area</t>
  </si>
  <si>
    <t>Southeast Fairbanks Census Area, AK</t>
  </si>
  <si>
    <t>02275</t>
  </si>
  <si>
    <t>Wrangell City and Borough</t>
  </si>
  <si>
    <t>Wrangell City and Borough, AK</t>
  </si>
  <si>
    <t>02282</t>
  </si>
  <si>
    <t>Yakutat City and Borough</t>
  </si>
  <si>
    <t>Yakutat City and Borough, AK</t>
  </si>
  <si>
    <t>02290</t>
  </si>
  <si>
    <t>Yukon-Koyukuk Census Area</t>
  </si>
  <si>
    <t>Yukon-Koyukuk Census Area, AK</t>
  </si>
  <si>
    <t>Arizona</t>
  </si>
  <si>
    <t>04001</t>
  </si>
  <si>
    <t>Apache County</t>
  </si>
  <si>
    <t>Apache, AZ</t>
  </si>
  <si>
    <t>04003</t>
  </si>
  <si>
    <t>Cochise County</t>
  </si>
  <si>
    <t>Cochise, AZ</t>
  </si>
  <si>
    <t>04005</t>
  </si>
  <si>
    <t>Coconino County</t>
  </si>
  <si>
    <t>Coconino, AZ</t>
  </si>
  <si>
    <t>04007</t>
  </si>
  <si>
    <t>Gila County</t>
  </si>
  <si>
    <t>Gila, AZ</t>
  </si>
  <si>
    <t>04009</t>
  </si>
  <si>
    <t>Graham County</t>
  </si>
  <si>
    <t>Graham, AZ</t>
  </si>
  <si>
    <t>04011</t>
  </si>
  <si>
    <t>Greenlee County</t>
  </si>
  <si>
    <t>Greenlee, AZ</t>
  </si>
  <si>
    <t>04012</t>
  </si>
  <si>
    <t>La Paz County</t>
  </si>
  <si>
    <t>La Paz, AZ</t>
  </si>
  <si>
    <t>04013</t>
  </si>
  <si>
    <t>Maricopa County</t>
  </si>
  <si>
    <t>Maricopa, AZ</t>
  </si>
  <si>
    <t>04015</t>
  </si>
  <si>
    <t>Mohave County</t>
  </si>
  <si>
    <t>Mohave, AZ</t>
  </si>
  <si>
    <t>04017</t>
  </si>
  <si>
    <t>Navajo County</t>
  </si>
  <si>
    <t>Navajo, AZ</t>
  </si>
  <si>
    <t>04019</t>
  </si>
  <si>
    <t>Pima County</t>
  </si>
  <si>
    <t>Pima, AZ</t>
  </si>
  <si>
    <t>04021</t>
  </si>
  <si>
    <t>Pinal County</t>
  </si>
  <si>
    <t>Pinal, AZ</t>
  </si>
  <si>
    <t>04023</t>
  </si>
  <si>
    <t>Santa Cruz County</t>
  </si>
  <si>
    <t>Santa Cruz, AZ</t>
  </si>
  <si>
    <t>04025</t>
  </si>
  <si>
    <t>Yavapai County</t>
  </si>
  <si>
    <t>Yavapai, AZ</t>
  </si>
  <si>
    <t>04027</t>
  </si>
  <si>
    <t>Yuma County</t>
  </si>
  <si>
    <t>Yuma, AZ</t>
  </si>
  <si>
    <t>Arkansas</t>
  </si>
  <si>
    <t>05003</t>
  </si>
  <si>
    <t>Ashley County</t>
  </si>
  <si>
    <t>Ashley, AR</t>
  </si>
  <si>
    <t>05005</t>
  </si>
  <si>
    <t>Baxter County</t>
  </si>
  <si>
    <t>Baxter, AR</t>
  </si>
  <si>
    <t>05007</t>
  </si>
  <si>
    <t>Benton County</t>
  </si>
  <si>
    <t>Benton, AR</t>
  </si>
  <si>
    <t>05009</t>
  </si>
  <si>
    <t>Boone County</t>
  </si>
  <si>
    <t>Boone, AR</t>
  </si>
  <si>
    <t>05011</t>
  </si>
  <si>
    <t>Bradley County</t>
  </si>
  <si>
    <t>Bradley, AR</t>
  </si>
  <si>
    <t>05013</t>
  </si>
  <si>
    <t>Calhoun, AR</t>
  </si>
  <si>
    <t>05015</t>
  </si>
  <si>
    <t>Carroll County</t>
  </si>
  <si>
    <t>Carroll, AR</t>
  </si>
  <si>
    <t>05017</t>
  </si>
  <si>
    <t>Chicot County</t>
  </si>
  <si>
    <t>Chicot, AR</t>
  </si>
  <si>
    <t>05019</t>
  </si>
  <si>
    <t>Clark County</t>
  </si>
  <si>
    <t>Clark, AR</t>
  </si>
  <si>
    <t>05021</t>
  </si>
  <si>
    <t>Clay, AR</t>
  </si>
  <si>
    <t>05023</t>
  </si>
  <si>
    <t>Cleburne, AR</t>
  </si>
  <si>
    <t>05025</t>
  </si>
  <si>
    <t>Cleveland County</t>
  </si>
  <si>
    <t>Cleveland, AR</t>
  </si>
  <si>
    <t>05027</t>
  </si>
  <si>
    <t>Columbia County</t>
  </si>
  <si>
    <t>Columbia, AR</t>
  </si>
  <si>
    <t>05029</t>
  </si>
  <si>
    <t>Conway County</t>
  </si>
  <si>
    <t>Conway, AR</t>
  </si>
  <si>
    <t>05031</t>
  </si>
  <si>
    <t>Craighead County</t>
  </si>
  <si>
    <t>Craighead, AR</t>
  </si>
  <si>
    <t>05033</t>
  </si>
  <si>
    <t>Crawford County</t>
  </si>
  <si>
    <t>Crawford, AR</t>
  </si>
  <si>
    <t>05035</t>
  </si>
  <si>
    <t>Crittenden County</t>
  </si>
  <si>
    <t>Crittenden, AR</t>
  </si>
  <si>
    <t>05037</t>
  </si>
  <si>
    <t>Cross County</t>
  </si>
  <si>
    <t>Cross, AR</t>
  </si>
  <si>
    <t>05039</t>
  </si>
  <si>
    <t>Dallas, AR</t>
  </si>
  <si>
    <t>05041</t>
  </si>
  <si>
    <t>Desha County</t>
  </si>
  <si>
    <t>Desha, AR</t>
  </si>
  <si>
    <t>05043</t>
  </si>
  <si>
    <t>Drew County</t>
  </si>
  <si>
    <t>Drew, AR</t>
  </si>
  <si>
    <t>05045</t>
  </si>
  <si>
    <t>Faulkner County</t>
  </si>
  <si>
    <t>Faulkner, AR</t>
  </si>
  <si>
    <t>05047</t>
  </si>
  <si>
    <t>Franklin, AR</t>
  </si>
  <si>
    <t>05049</t>
  </si>
  <si>
    <t>Fulton County</t>
  </si>
  <si>
    <t>Fulton, AR</t>
  </si>
  <si>
    <t>05051</t>
  </si>
  <si>
    <t>Garland County</t>
  </si>
  <si>
    <t>Garland, AR</t>
  </si>
  <si>
    <t>05053</t>
  </si>
  <si>
    <t>Grant County</t>
  </si>
  <si>
    <t>Grant, AR</t>
  </si>
  <si>
    <t>05055</t>
  </si>
  <si>
    <t>Greene, AR</t>
  </si>
  <si>
    <t>05057</t>
  </si>
  <si>
    <t>Hempstead County</t>
  </si>
  <si>
    <t>Hempstead, AR</t>
  </si>
  <si>
    <t>05059</t>
  </si>
  <si>
    <t>Hot Spring County</t>
  </si>
  <si>
    <t>Hot Spring, AR</t>
  </si>
  <si>
    <t>05061</t>
  </si>
  <si>
    <t>Howard County</t>
  </si>
  <si>
    <t>Howard, AR</t>
  </si>
  <si>
    <t>05063</t>
  </si>
  <si>
    <t>Independence County</t>
  </si>
  <si>
    <t>Independence, AR</t>
  </si>
  <si>
    <t>05065</t>
  </si>
  <si>
    <t>Izard County</t>
  </si>
  <si>
    <t>Izard, AR</t>
  </si>
  <si>
    <t>05067</t>
  </si>
  <si>
    <t>Jackson, AR</t>
  </si>
  <si>
    <t>05069</t>
  </si>
  <si>
    <t>Jefferson, AR</t>
  </si>
  <si>
    <t>05071</t>
  </si>
  <si>
    <t>Johnson County</t>
  </si>
  <si>
    <t>Johnson, AR</t>
  </si>
  <si>
    <t>05073</t>
  </si>
  <si>
    <t>Lafayette County</t>
  </si>
  <si>
    <t>Lafayette, AR</t>
  </si>
  <si>
    <t>05075</t>
  </si>
  <si>
    <t>Lawrence, AR</t>
  </si>
  <si>
    <t>05077</t>
  </si>
  <si>
    <t>Lee, AR</t>
  </si>
  <si>
    <t>05079</t>
  </si>
  <si>
    <t>Lincoln County</t>
  </si>
  <si>
    <t>Lincoln, AR</t>
  </si>
  <si>
    <t>05081</t>
  </si>
  <si>
    <t>Little River County</t>
  </si>
  <si>
    <t>Little River, AR</t>
  </si>
  <si>
    <t>05083</t>
  </si>
  <si>
    <t>Logan County</t>
  </si>
  <si>
    <t>Logan, AR</t>
  </si>
  <si>
    <t>05085</t>
  </si>
  <si>
    <t>Lonoke County</t>
  </si>
  <si>
    <t>Lonoke, AR</t>
  </si>
  <si>
    <t>05087</t>
  </si>
  <si>
    <t>Madison, AR</t>
  </si>
  <si>
    <t>05089</t>
  </si>
  <si>
    <t>Marion, AR</t>
  </si>
  <si>
    <t>05091</t>
  </si>
  <si>
    <t>Miller County</t>
  </si>
  <si>
    <t>Miller, AR</t>
  </si>
  <si>
    <t>05093</t>
  </si>
  <si>
    <t>Mississippi County</t>
  </si>
  <si>
    <t>Mississippi, AR</t>
  </si>
  <si>
    <t>05095</t>
  </si>
  <si>
    <t>Monroe, AR</t>
  </si>
  <si>
    <t>05097</t>
  </si>
  <si>
    <t>Montgomery, AR</t>
  </si>
  <si>
    <t>05099</t>
  </si>
  <si>
    <t>Nevada County</t>
  </si>
  <si>
    <t>Nevada, AR</t>
  </si>
  <si>
    <t>05101</t>
  </si>
  <si>
    <t>Newton County</t>
  </si>
  <si>
    <t>Newton, AR</t>
  </si>
  <si>
    <t>05103</t>
  </si>
  <si>
    <t>Ouachita County</t>
  </si>
  <si>
    <t>Ouachita, AR</t>
  </si>
  <si>
    <t>05105</t>
  </si>
  <si>
    <t>Perry, AR</t>
  </si>
  <si>
    <t>05107</t>
  </si>
  <si>
    <t>Phillips County</t>
  </si>
  <si>
    <t>Phillips, AR</t>
  </si>
  <si>
    <t>05109</t>
  </si>
  <si>
    <t>Pike, AR</t>
  </si>
  <si>
    <t>05111</t>
  </si>
  <si>
    <t>Poinsett County</t>
  </si>
  <si>
    <t>Poinsett, AR</t>
  </si>
  <si>
    <t>05113</t>
  </si>
  <si>
    <t>Polk County</t>
  </si>
  <si>
    <t>Polk, AR</t>
  </si>
  <si>
    <t>05115</t>
  </si>
  <si>
    <t>Pope County</t>
  </si>
  <si>
    <t>Pope, AR</t>
  </si>
  <si>
    <t>05117</t>
  </si>
  <si>
    <t>Prairie County</t>
  </si>
  <si>
    <t>Prairie, AR</t>
  </si>
  <si>
    <t>05119</t>
  </si>
  <si>
    <t>Pulaski County</t>
  </si>
  <si>
    <t>Pulaski, AR</t>
  </si>
  <si>
    <t>05121</t>
  </si>
  <si>
    <t>Randolph, AR</t>
  </si>
  <si>
    <t>05123</t>
  </si>
  <si>
    <t>St. Francis County</t>
  </si>
  <si>
    <t>St. Francis, AR</t>
  </si>
  <si>
    <t>05125</t>
  </si>
  <si>
    <t>Saline County</t>
  </si>
  <si>
    <t>Saline, AR</t>
  </si>
  <si>
    <t>05127</t>
  </si>
  <si>
    <t>Scott County</t>
  </si>
  <si>
    <t>Scott, AR</t>
  </si>
  <si>
    <t>05129</t>
  </si>
  <si>
    <t>Searcy County</t>
  </si>
  <si>
    <t>Searcy, AR</t>
  </si>
  <si>
    <t>05131</t>
  </si>
  <si>
    <t>Sebastian County</t>
  </si>
  <si>
    <t>Sebastian, AR</t>
  </si>
  <si>
    <t>05133</t>
  </si>
  <si>
    <t>Sevier County</t>
  </si>
  <si>
    <t>Sevier, AR</t>
  </si>
  <si>
    <t>05135</t>
  </si>
  <si>
    <t>Sharp County</t>
  </si>
  <si>
    <t>Sharp, AR</t>
  </si>
  <si>
    <t>05137</t>
  </si>
  <si>
    <t>Stone County</t>
  </si>
  <si>
    <t>Stone, AR</t>
  </si>
  <si>
    <t>05139</t>
  </si>
  <si>
    <t>Union County</t>
  </si>
  <si>
    <t>Union, AR</t>
  </si>
  <si>
    <t>05141</t>
  </si>
  <si>
    <t>Van Buren County</t>
  </si>
  <si>
    <t>Van Buren, AR</t>
  </si>
  <si>
    <t>05143</t>
  </si>
  <si>
    <t>Washington, AR</t>
  </si>
  <si>
    <t>05145</t>
  </si>
  <si>
    <t>White County</t>
  </si>
  <si>
    <t>White, AR</t>
  </si>
  <si>
    <t>05147</t>
  </si>
  <si>
    <t>Woodruff County</t>
  </si>
  <si>
    <t>Woodruff, AR</t>
  </si>
  <si>
    <t>05149</t>
  </si>
  <si>
    <t>Yell County</t>
  </si>
  <si>
    <t>Yell, AR</t>
  </si>
  <si>
    <t>California</t>
  </si>
  <si>
    <t>06001</t>
  </si>
  <si>
    <t>Alameda County</t>
  </si>
  <si>
    <t>Alameda, CA</t>
  </si>
  <si>
    <t>06003</t>
  </si>
  <si>
    <t>Alpine County</t>
  </si>
  <si>
    <t>Alpine, CA</t>
  </si>
  <si>
    <t>06005</t>
  </si>
  <si>
    <t>Amador County</t>
  </si>
  <si>
    <t>Amador, CA</t>
  </si>
  <si>
    <t>06007</t>
  </si>
  <si>
    <t>Butte County</t>
  </si>
  <si>
    <t>Butte, CA</t>
  </si>
  <si>
    <t>06009</t>
  </si>
  <si>
    <t>Calaveras County</t>
  </si>
  <si>
    <t>Calaveras, CA</t>
  </si>
  <si>
    <t>06011</t>
  </si>
  <si>
    <t>Colusa County</t>
  </si>
  <si>
    <t>Colusa, CA</t>
  </si>
  <si>
    <t>06013</t>
  </si>
  <si>
    <t>Contra Costa County</t>
  </si>
  <si>
    <t>Contra Costa, CA</t>
  </si>
  <si>
    <t>06015</t>
  </si>
  <si>
    <t>Del Norte County</t>
  </si>
  <si>
    <t>Del Norte, CA</t>
  </si>
  <si>
    <t>06017</t>
  </si>
  <si>
    <t>El Dorado County</t>
  </si>
  <si>
    <t>El Dorado, CA</t>
  </si>
  <si>
    <t>06019</t>
  </si>
  <si>
    <t>Fresno County</t>
  </si>
  <si>
    <t>Fresno, CA</t>
  </si>
  <si>
    <t>06021</t>
  </si>
  <si>
    <t>Glenn County</t>
  </si>
  <si>
    <t>Glenn, CA</t>
  </si>
  <si>
    <t>06023</t>
  </si>
  <si>
    <t>Humboldt County</t>
  </si>
  <si>
    <t>Humboldt, CA</t>
  </si>
  <si>
    <t>06025</t>
  </si>
  <si>
    <t>Imperial County</t>
  </si>
  <si>
    <t>Imperial, CA</t>
  </si>
  <si>
    <t>06027</t>
  </si>
  <si>
    <t>Inyo County</t>
  </si>
  <si>
    <t>Inyo, CA</t>
  </si>
  <si>
    <t>06029</t>
  </si>
  <si>
    <t>Kern County</t>
  </si>
  <si>
    <t>Kern, CA</t>
  </si>
  <si>
    <t>06031</t>
  </si>
  <si>
    <t>Kings County</t>
  </si>
  <si>
    <t>Kings, CA</t>
  </si>
  <si>
    <t>06033</t>
  </si>
  <si>
    <t>Lake County</t>
  </si>
  <si>
    <t>Lake, CA</t>
  </si>
  <si>
    <t>06035</t>
  </si>
  <si>
    <t>Lassen County</t>
  </si>
  <si>
    <t>Lassen, CA</t>
  </si>
  <si>
    <t>06037</t>
  </si>
  <si>
    <t>Los Angeles County</t>
  </si>
  <si>
    <t>Los Angeles, CA</t>
  </si>
  <si>
    <t>06039</t>
  </si>
  <si>
    <t>Madera County</t>
  </si>
  <si>
    <t>Madera, CA</t>
  </si>
  <si>
    <t>06041</t>
  </si>
  <si>
    <t>Marin County</t>
  </si>
  <si>
    <t>Marin, CA</t>
  </si>
  <si>
    <t>06043</t>
  </si>
  <si>
    <t>Mariposa County</t>
  </si>
  <si>
    <t>Mariposa, CA</t>
  </si>
  <si>
    <t>06045</t>
  </si>
  <si>
    <t>Mendocino County</t>
  </si>
  <si>
    <t>Mendocino, CA</t>
  </si>
  <si>
    <t>06047</t>
  </si>
  <si>
    <t>Merced County</t>
  </si>
  <si>
    <t>Merced, CA</t>
  </si>
  <si>
    <t>06049</t>
  </si>
  <si>
    <t>Modoc County</t>
  </si>
  <si>
    <t>Modoc, CA</t>
  </si>
  <si>
    <t>06051</t>
  </si>
  <si>
    <t>Mono County</t>
  </si>
  <si>
    <t>Mono, CA</t>
  </si>
  <si>
    <t>06053</t>
  </si>
  <si>
    <t>Monterey County</t>
  </si>
  <si>
    <t>Monterey, CA</t>
  </si>
  <si>
    <t>06055</t>
  </si>
  <si>
    <t>Napa County</t>
  </si>
  <si>
    <t>Napa, CA</t>
  </si>
  <si>
    <t>06057</t>
  </si>
  <si>
    <t>Nevada, CA</t>
  </si>
  <si>
    <t>06059</t>
  </si>
  <si>
    <t>Orange County</t>
  </si>
  <si>
    <t>Orange, CA</t>
  </si>
  <si>
    <t>06061</t>
  </si>
  <si>
    <t>Placer County</t>
  </si>
  <si>
    <t>Placer, CA</t>
  </si>
  <si>
    <t>06063</t>
  </si>
  <si>
    <t>Plumas County</t>
  </si>
  <si>
    <t>Plumas, CA</t>
  </si>
  <si>
    <t>06065</t>
  </si>
  <si>
    <t>Riverside County</t>
  </si>
  <si>
    <t>Riverside, CA</t>
  </si>
  <si>
    <t>06067</t>
  </si>
  <si>
    <t>Sacramento County</t>
  </si>
  <si>
    <t>Sacramento, CA</t>
  </si>
  <si>
    <t>06069</t>
  </si>
  <si>
    <t>San Benito County</t>
  </si>
  <si>
    <t>San Benito, CA</t>
  </si>
  <si>
    <t>06071</t>
  </si>
  <si>
    <t>San Bernardino County</t>
  </si>
  <si>
    <t>San Bernardino, CA</t>
  </si>
  <si>
    <t>06073</t>
  </si>
  <si>
    <t>San Diego County</t>
  </si>
  <si>
    <t>San Diego, CA</t>
  </si>
  <si>
    <t>06075</t>
  </si>
  <si>
    <t>San Francisco County</t>
  </si>
  <si>
    <t>San Francisco, CA</t>
  </si>
  <si>
    <t>06077</t>
  </si>
  <si>
    <t>San Joaquin County</t>
  </si>
  <si>
    <t>San Joaquin, CA</t>
  </si>
  <si>
    <t>06079</t>
  </si>
  <si>
    <t>San Luis Obispo County</t>
  </si>
  <si>
    <t>San Luis Obispo, CA</t>
  </si>
  <si>
    <t>06081</t>
  </si>
  <si>
    <t>San Mateo County</t>
  </si>
  <si>
    <t>San Mateo, CA</t>
  </si>
  <si>
    <t>06083</t>
  </si>
  <si>
    <t>Santa Barbara County</t>
  </si>
  <si>
    <t>Santa Barbara, CA</t>
  </si>
  <si>
    <t>06085</t>
  </si>
  <si>
    <t>Santa Clara County</t>
  </si>
  <si>
    <t>Santa Clara, CA</t>
  </si>
  <si>
    <t>06087</t>
  </si>
  <si>
    <t>Santa Cruz, CA</t>
  </si>
  <si>
    <t>06089</t>
  </si>
  <si>
    <t>Shasta County</t>
  </si>
  <si>
    <t>Shasta, CA</t>
  </si>
  <si>
    <t>06091</t>
  </si>
  <si>
    <t>Sierra County</t>
  </si>
  <si>
    <t>Sierra, CA</t>
  </si>
  <si>
    <t>06093</t>
  </si>
  <si>
    <t>Siskiyou County</t>
  </si>
  <si>
    <t>Siskiyou, CA</t>
  </si>
  <si>
    <t>06095</t>
  </si>
  <si>
    <t>Solano County</t>
  </si>
  <si>
    <t>Solano, CA</t>
  </si>
  <si>
    <t>06097</t>
  </si>
  <si>
    <t>Sonoma County</t>
  </si>
  <si>
    <t>Sonoma, CA</t>
  </si>
  <si>
    <t>06099</t>
  </si>
  <si>
    <t>Stanislaus County</t>
  </si>
  <si>
    <t>Stanislaus, CA</t>
  </si>
  <si>
    <t>06101</t>
  </si>
  <si>
    <t>Sutter County</t>
  </si>
  <si>
    <t>Sutter, CA</t>
  </si>
  <si>
    <t>06103</t>
  </si>
  <si>
    <t>Tehama County</t>
  </si>
  <si>
    <t>Tehama, CA</t>
  </si>
  <si>
    <t>06105</t>
  </si>
  <si>
    <t>Trinity County</t>
  </si>
  <si>
    <t>Trinity, CA</t>
  </si>
  <si>
    <t>06107</t>
  </si>
  <si>
    <t>Tulare County</t>
  </si>
  <si>
    <t>Tulare, CA</t>
  </si>
  <si>
    <t>06109</t>
  </si>
  <si>
    <t>Tuolumne County</t>
  </si>
  <si>
    <t>Tuolumne, CA</t>
  </si>
  <si>
    <t>06111</t>
  </si>
  <si>
    <t>Ventura County</t>
  </si>
  <si>
    <t>Ventura, CA</t>
  </si>
  <si>
    <t>06113</t>
  </si>
  <si>
    <t>Yolo County</t>
  </si>
  <si>
    <t>Yolo, CA</t>
  </si>
  <si>
    <t>06115</t>
  </si>
  <si>
    <t>Yuba County</t>
  </si>
  <si>
    <t>Yuba, CA</t>
  </si>
  <si>
    <t>Colorado</t>
  </si>
  <si>
    <t>08001</t>
  </si>
  <si>
    <t>Adams County</t>
  </si>
  <si>
    <t>Adams, CO</t>
  </si>
  <si>
    <t>08003</t>
  </si>
  <si>
    <t>Alamosa County</t>
  </si>
  <si>
    <t>Alamosa, CO</t>
  </si>
  <si>
    <t>08005</t>
  </si>
  <si>
    <t>Arapahoe County</t>
  </si>
  <si>
    <t>Arapahoe, CO</t>
  </si>
  <si>
    <t>08007</t>
  </si>
  <si>
    <t>Archuleta County</t>
  </si>
  <si>
    <t>Archuleta, CO</t>
  </si>
  <si>
    <t>08009</t>
  </si>
  <si>
    <t>Baca County</t>
  </si>
  <si>
    <t>Baca, CO</t>
  </si>
  <si>
    <t>08011</t>
  </si>
  <si>
    <t>Bent County</t>
  </si>
  <si>
    <t>Bent, CO</t>
  </si>
  <si>
    <t>08013</t>
  </si>
  <si>
    <t>Boulder County</t>
  </si>
  <si>
    <t>Boulder, CO</t>
  </si>
  <si>
    <t>08014</t>
  </si>
  <si>
    <t>Broomfield County</t>
  </si>
  <si>
    <t>Broomfield, CO</t>
  </si>
  <si>
    <t>08015</t>
  </si>
  <si>
    <t>Chaffee County</t>
  </si>
  <si>
    <t>Chaffee, CO</t>
  </si>
  <si>
    <t>08017</t>
  </si>
  <si>
    <t>Cheyenne County</t>
  </si>
  <si>
    <t>Cheyenne, CO</t>
  </si>
  <si>
    <t>08019</t>
  </si>
  <si>
    <t>Clear Creek County</t>
  </si>
  <si>
    <t>Clear Creek, CO</t>
  </si>
  <si>
    <t>08021</t>
  </si>
  <si>
    <t>Conejos County</t>
  </si>
  <si>
    <t>Conejos, CO</t>
  </si>
  <si>
    <t>08023</t>
  </si>
  <si>
    <t>Costilla County</t>
  </si>
  <si>
    <t>Costilla, CO</t>
  </si>
  <si>
    <t>08025</t>
  </si>
  <si>
    <t>Crowley County</t>
  </si>
  <si>
    <t>Crowley, CO</t>
  </si>
  <si>
    <t>08027</t>
  </si>
  <si>
    <t>Custer County</t>
  </si>
  <si>
    <t>Custer, CO</t>
  </si>
  <si>
    <t>08029</t>
  </si>
  <si>
    <t>Delta County</t>
  </si>
  <si>
    <t>Delta, CO</t>
  </si>
  <si>
    <t>08031</t>
  </si>
  <si>
    <t>Denver County</t>
  </si>
  <si>
    <t>Denver, CO</t>
  </si>
  <si>
    <t>08033</t>
  </si>
  <si>
    <t>Dolores County</t>
  </si>
  <si>
    <t>Dolores, CO</t>
  </si>
  <si>
    <t>08035</t>
  </si>
  <si>
    <t>Douglas County</t>
  </si>
  <si>
    <t>Douglas, CO</t>
  </si>
  <si>
    <t>08037</t>
  </si>
  <si>
    <t>Eagle County</t>
  </si>
  <si>
    <t>Eagle, CO</t>
  </si>
  <si>
    <t>08039</t>
  </si>
  <si>
    <t>Elbert County</t>
  </si>
  <si>
    <t>Elbert, CO</t>
  </si>
  <si>
    <t>08041</t>
  </si>
  <si>
    <t>El Paso County</t>
  </si>
  <si>
    <t>El Paso, CO</t>
  </si>
  <si>
    <t>08043</t>
  </si>
  <si>
    <t>Fremont County</t>
  </si>
  <si>
    <t>Fremont, CO</t>
  </si>
  <si>
    <t>08045</t>
  </si>
  <si>
    <t>Garfield County</t>
  </si>
  <si>
    <t>Garfield, CO</t>
  </si>
  <si>
    <t>08047</t>
  </si>
  <si>
    <t>Gilpin County</t>
  </si>
  <si>
    <t>Gilpin, CO</t>
  </si>
  <si>
    <t>08049</t>
  </si>
  <si>
    <t>Grand County</t>
  </si>
  <si>
    <t>Grand, CO</t>
  </si>
  <si>
    <t>08051</t>
  </si>
  <si>
    <t>Gunnison County</t>
  </si>
  <si>
    <t>Gunnison, CO</t>
  </si>
  <si>
    <t>08053</t>
  </si>
  <si>
    <t>Hinsdale County</t>
  </si>
  <si>
    <t>Hinsdale, CO</t>
  </si>
  <si>
    <t>08055</t>
  </si>
  <si>
    <t>Huerfano County</t>
  </si>
  <si>
    <t>Huerfano, CO</t>
  </si>
  <si>
    <t>08057</t>
  </si>
  <si>
    <t>Jackson, CO</t>
  </si>
  <si>
    <t>08059</t>
  </si>
  <si>
    <t>Jefferson, CO</t>
  </si>
  <si>
    <t>08061</t>
  </si>
  <si>
    <t>Kiowa County</t>
  </si>
  <si>
    <t>Kiowa, CO</t>
  </si>
  <si>
    <t>08063</t>
  </si>
  <si>
    <t>Kit Carson County</t>
  </si>
  <si>
    <t>Kit Carson, CO</t>
  </si>
  <si>
    <t>08065</t>
  </si>
  <si>
    <t>Lake, CO</t>
  </si>
  <si>
    <t>08067</t>
  </si>
  <si>
    <t>La Plata County</t>
  </si>
  <si>
    <t>La Plata, CO</t>
  </si>
  <si>
    <t>08069</t>
  </si>
  <si>
    <t>Larimer County</t>
  </si>
  <si>
    <t>Larimer, CO</t>
  </si>
  <si>
    <t>08071</t>
  </si>
  <si>
    <t>Las Animas County</t>
  </si>
  <si>
    <t>Las Animas, CO</t>
  </si>
  <si>
    <t>08073</t>
  </si>
  <si>
    <t>Lincoln, CO</t>
  </si>
  <si>
    <t>08075</t>
  </si>
  <si>
    <t>Logan, CO</t>
  </si>
  <si>
    <t>08077</t>
  </si>
  <si>
    <t>Mesa County</t>
  </si>
  <si>
    <t>Mesa, CO</t>
  </si>
  <si>
    <t>08079</t>
  </si>
  <si>
    <t>Mineral County</t>
  </si>
  <si>
    <t>Mineral, CO</t>
  </si>
  <si>
    <t>08081</t>
  </si>
  <si>
    <t>Moffat County</t>
  </si>
  <si>
    <t>Moffat, CO</t>
  </si>
  <si>
    <t>08083</t>
  </si>
  <si>
    <t>Montezuma County</t>
  </si>
  <si>
    <t>Montezuma, CO</t>
  </si>
  <si>
    <t>08085</t>
  </si>
  <si>
    <t>Montrose County</t>
  </si>
  <si>
    <t>Montrose, CO</t>
  </si>
  <si>
    <t>08087</t>
  </si>
  <si>
    <t>Morgan, CO</t>
  </si>
  <si>
    <t>08089</t>
  </si>
  <si>
    <t>Otero County</t>
  </si>
  <si>
    <t>Otero, CO</t>
  </si>
  <si>
    <t>08091</t>
  </si>
  <si>
    <t>Ouray County</t>
  </si>
  <si>
    <t>Ouray, CO</t>
  </si>
  <si>
    <t>08093</t>
  </si>
  <si>
    <t>Park County</t>
  </si>
  <si>
    <t>Park, CO</t>
  </si>
  <si>
    <t>08095</t>
  </si>
  <si>
    <t>Phillips, CO</t>
  </si>
  <si>
    <t>08097</t>
  </si>
  <si>
    <t>Pitkin County</t>
  </si>
  <si>
    <t>Pitkin, CO</t>
  </si>
  <si>
    <t>08099</t>
  </si>
  <si>
    <t>Prowers County</t>
  </si>
  <si>
    <t>Prowers, CO</t>
  </si>
  <si>
    <t>08101</t>
  </si>
  <si>
    <t>Pueblo County</t>
  </si>
  <si>
    <t>Pueblo, CO</t>
  </si>
  <si>
    <t>08103</t>
  </si>
  <si>
    <t>Rio Blanco County</t>
  </si>
  <si>
    <t>Rio Blanco, CO</t>
  </si>
  <si>
    <t>08105</t>
  </si>
  <si>
    <t>Rio Grande County</t>
  </si>
  <si>
    <t>Rio Grande, CO</t>
  </si>
  <si>
    <t>08107</t>
  </si>
  <si>
    <t>Routt County</t>
  </si>
  <si>
    <t>Routt, CO</t>
  </si>
  <si>
    <t>08109</t>
  </si>
  <si>
    <t>Saguache County</t>
  </si>
  <si>
    <t>Saguache, CO</t>
  </si>
  <si>
    <t>08111</t>
  </si>
  <si>
    <t>San Juan County</t>
  </si>
  <si>
    <t>San Juan, CO</t>
  </si>
  <si>
    <t>08113</t>
  </si>
  <si>
    <t>San Miguel County</t>
  </si>
  <si>
    <t>San Miguel, CO</t>
  </si>
  <si>
    <t>08115</t>
  </si>
  <si>
    <t>Sedgwick County</t>
  </si>
  <si>
    <t>Sedgwick, CO</t>
  </si>
  <si>
    <t>08117</t>
  </si>
  <si>
    <t>Summit County</t>
  </si>
  <si>
    <t>Summit, CO</t>
  </si>
  <si>
    <t>08119</t>
  </si>
  <si>
    <t>Teller County</t>
  </si>
  <si>
    <t>Teller, CO</t>
  </si>
  <si>
    <t>08121</t>
  </si>
  <si>
    <t>Washington, CO</t>
  </si>
  <si>
    <t>08123</t>
  </si>
  <si>
    <t>Weld County</t>
  </si>
  <si>
    <t>Weld, CO</t>
  </si>
  <si>
    <t>08125</t>
  </si>
  <si>
    <t>Yuma, CO</t>
  </si>
  <si>
    <t>Delaware</t>
  </si>
  <si>
    <t>Kent County</t>
  </si>
  <si>
    <t>Kent, DE</t>
  </si>
  <si>
    <t>New Castle County</t>
  </si>
  <si>
    <t>New Castle, DE</t>
  </si>
  <si>
    <t>Sussex County</t>
  </si>
  <si>
    <t>Sussex, DE</t>
  </si>
  <si>
    <t>Florida</t>
  </si>
  <si>
    <t>Alachua County</t>
  </si>
  <si>
    <t>Alachua, FL</t>
  </si>
  <si>
    <t>Baker County</t>
  </si>
  <si>
    <t>Baker, FL</t>
  </si>
  <si>
    <t>Bay County</t>
  </si>
  <si>
    <t>Bay, FL</t>
  </si>
  <si>
    <t>Bradford County</t>
  </si>
  <si>
    <t>Bradford, FL</t>
  </si>
  <si>
    <t>Brevard County</t>
  </si>
  <si>
    <t>Brevard, FL</t>
  </si>
  <si>
    <t>Broward County</t>
  </si>
  <si>
    <t>Broward, FL</t>
  </si>
  <si>
    <t>Calhoun, FL</t>
  </si>
  <si>
    <t>Charlotte County</t>
  </si>
  <si>
    <t>Charlotte, FL</t>
  </si>
  <si>
    <t>Citrus County</t>
  </si>
  <si>
    <t>Citrus, FL</t>
  </si>
  <si>
    <t>Clay, FL</t>
  </si>
  <si>
    <t>Collier County</t>
  </si>
  <si>
    <t>Collier, FL</t>
  </si>
  <si>
    <t>Columbia, FL</t>
  </si>
  <si>
    <t>DeSoto County</t>
  </si>
  <si>
    <t>DeSoto, FL</t>
  </si>
  <si>
    <t>Dixie County</t>
  </si>
  <si>
    <t>Dixie, FL</t>
  </si>
  <si>
    <t>Duval County</t>
  </si>
  <si>
    <t>Duval, FL</t>
  </si>
  <si>
    <t>Escambia, FL</t>
  </si>
  <si>
    <t>Flagler County</t>
  </si>
  <si>
    <t>Flagler, FL</t>
  </si>
  <si>
    <t>Franklin, FL</t>
  </si>
  <si>
    <t>Gadsden County</t>
  </si>
  <si>
    <t>Gadsden, FL</t>
  </si>
  <si>
    <t>Gilchrist County</t>
  </si>
  <si>
    <t>Gilchrist, FL</t>
  </si>
  <si>
    <t>Glades County</t>
  </si>
  <si>
    <t>Glades, FL</t>
  </si>
  <si>
    <t>Gulf County</t>
  </si>
  <si>
    <t>Gulf, FL</t>
  </si>
  <si>
    <t>Hamilton County</t>
  </si>
  <si>
    <t>Hamilton, FL</t>
  </si>
  <si>
    <t>Hardee County</t>
  </si>
  <si>
    <t>Hardee, FL</t>
  </si>
  <si>
    <t>Hendry County</t>
  </si>
  <si>
    <t>Hendry, FL</t>
  </si>
  <si>
    <t>Hernando County</t>
  </si>
  <si>
    <t>Hernando, FL</t>
  </si>
  <si>
    <t>Highlands County</t>
  </si>
  <si>
    <t>Highlands, FL</t>
  </si>
  <si>
    <t>Hillsborough County</t>
  </si>
  <si>
    <t>Hillsborough, FL</t>
  </si>
  <si>
    <t>Holmes County</t>
  </si>
  <si>
    <t>Holmes, FL</t>
  </si>
  <si>
    <t>Indian River County</t>
  </si>
  <si>
    <t>Indian River, FL</t>
  </si>
  <si>
    <t>Jackson, FL</t>
  </si>
  <si>
    <t>Jefferson, FL</t>
  </si>
  <si>
    <t>Lafayette, FL</t>
  </si>
  <si>
    <t>Lake, FL</t>
  </si>
  <si>
    <t>Lee, FL</t>
  </si>
  <si>
    <t>Leon County</t>
  </si>
  <si>
    <t>Leon, FL</t>
  </si>
  <si>
    <t>Levy County</t>
  </si>
  <si>
    <t>Levy, FL</t>
  </si>
  <si>
    <t>Liberty County</t>
  </si>
  <si>
    <t>Liberty, FL</t>
  </si>
  <si>
    <t>Madison, FL</t>
  </si>
  <si>
    <t>Manatee County</t>
  </si>
  <si>
    <t>Manatee, FL</t>
  </si>
  <si>
    <t>Marion, FL</t>
  </si>
  <si>
    <t>Martin County</t>
  </si>
  <si>
    <t>Martin, FL</t>
  </si>
  <si>
    <t>Miami-Dade County</t>
  </si>
  <si>
    <t>Miami-Dade, FL</t>
  </si>
  <si>
    <t>Monroe, FL</t>
  </si>
  <si>
    <t>Nassau County</t>
  </si>
  <si>
    <t>Nassau, FL</t>
  </si>
  <si>
    <t>Okaloosa County</t>
  </si>
  <si>
    <t>Okaloosa, FL</t>
  </si>
  <si>
    <t>Okeechobee County</t>
  </si>
  <si>
    <t>Okeechobee, FL</t>
  </si>
  <si>
    <t>Orange, FL</t>
  </si>
  <si>
    <t>Osceola County</t>
  </si>
  <si>
    <t>Osceola, FL</t>
  </si>
  <si>
    <t>Palm Beach County</t>
  </si>
  <si>
    <t>Palm Beach, FL</t>
  </si>
  <si>
    <t>Pasco County</t>
  </si>
  <si>
    <t>Pasco, FL</t>
  </si>
  <si>
    <t>Pinellas County</t>
  </si>
  <si>
    <t>Pinellas, FL</t>
  </si>
  <si>
    <t>Polk, FL</t>
  </si>
  <si>
    <t>Putnam County</t>
  </si>
  <si>
    <t>Putnam, FL</t>
  </si>
  <si>
    <t>St. Johns County</t>
  </si>
  <si>
    <t>St. Johns, FL</t>
  </si>
  <si>
    <t>St. Lucie County</t>
  </si>
  <si>
    <t>St. Lucie, FL</t>
  </si>
  <si>
    <t>Santa Rosa County</t>
  </si>
  <si>
    <t>Santa Rosa, FL</t>
  </si>
  <si>
    <t>Sarasota County</t>
  </si>
  <si>
    <t>Sarasota, FL</t>
  </si>
  <si>
    <t>Seminole County</t>
  </si>
  <si>
    <t>Seminole, FL</t>
  </si>
  <si>
    <t>Sumter, FL</t>
  </si>
  <si>
    <t>Suwannee County</t>
  </si>
  <si>
    <t>Suwannee, FL</t>
  </si>
  <si>
    <t>Taylor County</t>
  </si>
  <si>
    <t>Taylor, FL</t>
  </si>
  <si>
    <t>Union, FL</t>
  </si>
  <si>
    <t>Volusia County</t>
  </si>
  <si>
    <t>Volusia, FL</t>
  </si>
  <si>
    <t>Wakulla County</t>
  </si>
  <si>
    <t>Wakulla, FL</t>
  </si>
  <si>
    <t>Walton County</t>
  </si>
  <si>
    <t>Walton, FL</t>
  </si>
  <si>
    <t>Washington, FL</t>
  </si>
  <si>
    <t>Georgia</t>
  </si>
  <si>
    <t>Appling County</t>
  </si>
  <si>
    <t>Appling, GA</t>
  </si>
  <si>
    <t>Atkinson County</t>
  </si>
  <si>
    <t>Atkinson, GA</t>
  </si>
  <si>
    <t>Bacon County</t>
  </si>
  <si>
    <t>Bacon, GA</t>
  </si>
  <si>
    <t>Baker, GA</t>
  </si>
  <si>
    <t>Baldwin, GA</t>
  </si>
  <si>
    <t>Banks County</t>
  </si>
  <si>
    <t>Banks, GA</t>
  </si>
  <si>
    <t>Barrow County</t>
  </si>
  <si>
    <t>Barrow, GA</t>
  </si>
  <si>
    <t>Bartow County</t>
  </si>
  <si>
    <t>Bartow, GA</t>
  </si>
  <si>
    <t>Ben Hill County</t>
  </si>
  <si>
    <t>Ben Hill, GA</t>
  </si>
  <si>
    <t>Berrien County</t>
  </si>
  <si>
    <t>Berrien, GA</t>
  </si>
  <si>
    <t>Bibb, GA</t>
  </si>
  <si>
    <t>Bleckley County</t>
  </si>
  <si>
    <t>Bleckley, GA</t>
  </si>
  <si>
    <t>Brantley County</t>
  </si>
  <si>
    <t>Brantley, GA</t>
  </si>
  <si>
    <t>Brooks County</t>
  </si>
  <si>
    <t>Brooks, GA</t>
  </si>
  <si>
    <t>Bryan County</t>
  </si>
  <si>
    <t>Bryan, GA</t>
  </si>
  <si>
    <t>Bulloch County</t>
  </si>
  <si>
    <t>Bulloch, GA</t>
  </si>
  <si>
    <t>Burke County</t>
  </si>
  <si>
    <t>Burke, GA</t>
  </si>
  <si>
    <t>Butts County</t>
  </si>
  <si>
    <t>Butts, GA</t>
  </si>
  <si>
    <t>Calhoun, GA</t>
  </si>
  <si>
    <t>Camden County</t>
  </si>
  <si>
    <t>Camden, GA</t>
  </si>
  <si>
    <t>Candler County</t>
  </si>
  <si>
    <t>Candler, GA</t>
  </si>
  <si>
    <t>Carroll, GA</t>
  </si>
  <si>
    <t>Catoosa County</t>
  </si>
  <si>
    <t>Catoosa, GA</t>
  </si>
  <si>
    <t>Charlton County</t>
  </si>
  <si>
    <t>Charlton, GA</t>
  </si>
  <si>
    <t>Chatham County</t>
  </si>
  <si>
    <t>Chatham, GA</t>
  </si>
  <si>
    <t>Chattahoochee County</t>
  </si>
  <si>
    <t>Chattahoochee, GA</t>
  </si>
  <si>
    <t>Chattooga County</t>
  </si>
  <si>
    <t>Chattooga, GA</t>
  </si>
  <si>
    <t>Cherokee, GA</t>
  </si>
  <si>
    <t>Clarke, GA</t>
  </si>
  <si>
    <t>Clay, GA</t>
  </si>
  <si>
    <t>Clayton County</t>
  </si>
  <si>
    <t>Clayton, GA</t>
  </si>
  <si>
    <t>Clinch County</t>
  </si>
  <si>
    <t>Clinch, GA</t>
  </si>
  <si>
    <t>Cobb County</t>
  </si>
  <si>
    <t>Cobb, GA</t>
  </si>
  <si>
    <t>Coffee, GA</t>
  </si>
  <si>
    <t>Colquitt County</t>
  </si>
  <si>
    <t>Colquitt, GA</t>
  </si>
  <si>
    <t>Columbia, GA</t>
  </si>
  <si>
    <t>Cook County</t>
  </si>
  <si>
    <t>Cook, GA</t>
  </si>
  <si>
    <t>Coweta County</t>
  </si>
  <si>
    <t>Coweta, GA</t>
  </si>
  <si>
    <t>Crawford, GA</t>
  </si>
  <si>
    <t>Crisp County</t>
  </si>
  <si>
    <t>Crisp, GA</t>
  </si>
  <si>
    <t>Dade County</t>
  </si>
  <si>
    <t>Dade, GA</t>
  </si>
  <si>
    <t>Dawson County</t>
  </si>
  <si>
    <t>Dawson, GA</t>
  </si>
  <si>
    <t>Decatur County</t>
  </si>
  <si>
    <t>Decatur, GA</t>
  </si>
  <si>
    <t>DeKalb, GA</t>
  </si>
  <si>
    <t>Dodge County</t>
  </si>
  <si>
    <t>Dodge, GA</t>
  </si>
  <si>
    <t>Dooly County</t>
  </si>
  <si>
    <t>Dooly, GA</t>
  </si>
  <si>
    <t>Dougherty County</t>
  </si>
  <si>
    <t>Dougherty, GA</t>
  </si>
  <si>
    <t>Douglas, GA</t>
  </si>
  <si>
    <t>Early County</t>
  </si>
  <si>
    <t>Early, GA</t>
  </si>
  <si>
    <t>Echols County</t>
  </si>
  <si>
    <t>Echols, GA</t>
  </si>
  <si>
    <t>Effingham County</t>
  </si>
  <si>
    <t>Effingham, GA</t>
  </si>
  <si>
    <t>Elbert, GA</t>
  </si>
  <si>
    <t>Emanuel County</t>
  </si>
  <si>
    <t>Emanuel, GA</t>
  </si>
  <si>
    <t>Evans County</t>
  </si>
  <si>
    <t>Evans, GA</t>
  </si>
  <si>
    <t>Fannin County</t>
  </si>
  <si>
    <t>Fannin, GA</t>
  </si>
  <si>
    <t>Fayette, GA</t>
  </si>
  <si>
    <t>Floyd County</t>
  </si>
  <si>
    <t>Floyd, GA</t>
  </si>
  <si>
    <t>Forsyth County</t>
  </si>
  <si>
    <t>Forsyth, GA</t>
  </si>
  <si>
    <t>Franklin, GA</t>
  </si>
  <si>
    <t>Fulton, GA</t>
  </si>
  <si>
    <t>Gilmer County</t>
  </si>
  <si>
    <t>Gilmer, GA</t>
  </si>
  <si>
    <t>Glascock County</t>
  </si>
  <si>
    <t>Glascock, GA</t>
  </si>
  <si>
    <t>Glynn County</t>
  </si>
  <si>
    <t>Glynn, GA</t>
  </si>
  <si>
    <t>Gordon County</t>
  </si>
  <si>
    <t>Gordon, GA</t>
  </si>
  <si>
    <t>Grady County</t>
  </si>
  <si>
    <t>Grady, GA</t>
  </si>
  <si>
    <t>Greene, GA</t>
  </si>
  <si>
    <t>Gwinnett County</t>
  </si>
  <si>
    <t>Gwinnett, GA</t>
  </si>
  <si>
    <t>Habersham County</t>
  </si>
  <si>
    <t>Habersham, GA</t>
  </si>
  <si>
    <t>Hall County</t>
  </si>
  <si>
    <t>Hall, GA</t>
  </si>
  <si>
    <t>Hancock County</t>
  </si>
  <si>
    <t>Hancock, GA</t>
  </si>
  <si>
    <t>Haralson County</t>
  </si>
  <si>
    <t>Haralson, GA</t>
  </si>
  <si>
    <t>Harris County</t>
  </si>
  <si>
    <t>Harris, GA</t>
  </si>
  <si>
    <t>Hart County</t>
  </si>
  <si>
    <t>Hart, GA</t>
  </si>
  <si>
    <t>Heard County</t>
  </si>
  <si>
    <t>Heard, GA</t>
  </si>
  <si>
    <t>Henry, GA</t>
  </si>
  <si>
    <t>Houston, GA</t>
  </si>
  <si>
    <t>Irwin County</t>
  </si>
  <si>
    <t>Irwin, GA</t>
  </si>
  <si>
    <t>Jackson, GA</t>
  </si>
  <si>
    <t>Jasper County</t>
  </si>
  <si>
    <t>Jasper, GA</t>
  </si>
  <si>
    <t>Jeff Davis County</t>
  </si>
  <si>
    <t>Jeff Davis, GA</t>
  </si>
  <si>
    <t>Jefferson, GA</t>
  </si>
  <si>
    <t>Jenkins County</t>
  </si>
  <si>
    <t>Jenkins, GA</t>
  </si>
  <si>
    <t>Johnson, GA</t>
  </si>
  <si>
    <t>Jones County</t>
  </si>
  <si>
    <t>Jones, GA</t>
  </si>
  <si>
    <t>Lamar, GA</t>
  </si>
  <si>
    <t>Lanier County</t>
  </si>
  <si>
    <t>Lanier, GA</t>
  </si>
  <si>
    <t>Laurens County</t>
  </si>
  <si>
    <t>Laurens, GA</t>
  </si>
  <si>
    <t>Lee, GA</t>
  </si>
  <si>
    <t>Liberty, GA</t>
  </si>
  <si>
    <t>Lincoln, GA</t>
  </si>
  <si>
    <t>Long County</t>
  </si>
  <si>
    <t>Long, GA</t>
  </si>
  <si>
    <t>Lowndes, GA</t>
  </si>
  <si>
    <t>Lumpkin County</t>
  </si>
  <si>
    <t>Lumpkin, GA</t>
  </si>
  <si>
    <t>McDuffie County</t>
  </si>
  <si>
    <t>McDuffie, GA</t>
  </si>
  <si>
    <t>McIntosh County</t>
  </si>
  <si>
    <t>McIntosh, GA</t>
  </si>
  <si>
    <t>Macon, GA</t>
  </si>
  <si>
    <t>Madison, GA</t>
  </si>
  <si>
    <t>Marion, GA</t>
  </si>
  <si>
    <t>Meriwether County</t>
  </si>
  <si>
    <t>Meriwether, GA</t>
  </si>
  <si>
    <t>Miller, GA</t>
  </si>
  <si>
    <t>Mitchell County</t>
  </si>
  <si>
    <t>Mitchell, GA</t>
  </si>
  <si>
    <t>Monroe, GA</t>
  </si>
  <si>
    <t>Montgomery, GA</t>
  </si>
  <si>
    <t>Morgan, GA</t>
  </si>
  <si>
    <t>Murray County</t>
  </si>
  <si>
    <t>Murray, GA</t>
  </si>
  <si>
    <t>Muscogee County</t>
  </si>
  <si>
    <t>Muscogee, GA</t>
  </si>
  <si>
    <t>Newton, GA</t>
  </si>
  <si>
    <t>Oconee County</t>
  </si>
  <si>
    <t>Oconee, GA</t>
  </si>
  <si>
    <t>Oglethorpe County</t>
  </si>
  <si>
    <t>Oglethorpe, GA</t>
  </si>
  <si>
    <t>Paulding County</t>
  </si>
  <si>
    <t>Paulding, GA</t>
  </si>
  <si>
    <t>Peach County</t>
  </si>
  <si>
    <t>Peach, GA</t>
  </si>
  <si>
    <t>Pickens, GA</t>
  </si>
  <si>
    <t>Pierce County</t>
  </si>
  <si>
    <t>Pierce, GA</t>
  </si>
  <si>
    <t>Pike, GA</t>
  </si>
  <si>
    <t>Polk, GA</t>
  </si>
  <si>
    <t>Pulaski, GA</t>
  </si>
  <si>
    <t>Putnam, GA</t>
  </si>
  <si>
    <t>Quitman County</t>
  </si>
  <si>
    <t>Quitman, GA</t>
  </si>
  <si>
    <t>Rabun County</t>
  </si>
  <si>
    <t>Rabun, GA</t>
  </si>
  <si>
    <t>Randolph, GA</t>
  </si>
  <si>
    <t>Richmond County</t>
  </si>
  <si>
    <t>Richmond, GA</t>
  </si>
  <si>
    <t>Rockdale County</t>
  </si>
  <si>
    <t>Rockdale, GA</t>
  </si>
  <si>
    <t>Schley County</t>
  </si>
  <si>
    <t>Schley, GA</t>
  </si>
  <si>
    <t>Screven County</t>
  </si>
  <si>
    <t>Screven, GA</t>
  </si>
  <si>
    <t>Seminole, GA</t>
  </si>
  <si>
    <t>Spalding County</t>
  </si>
  <si>
    <t>Spalding, GA</t>
  </si>
  <si>
    <t>Stephens County</t>
  </si>
  <si>
    <t>Stephens, GA</t>
  </si>
  <si>
    <t>Stewart County</t>
  </si>
  <si>
    <t>Stewart, GA</t>
  </si>
  <si>
    <t>Sumter, GA</t>
  </si>
  <si>
    <t>Talbot County</t>
  </si>
  <si>
    <t>Talbot, GA</t>
  </si>
  <si>
    <t>Taliaferro County</t>
  </si>
  <si>
    <t>Taliaferro, GA</t>
  </si>
  <si>
    <t>Tattnall County</t>
  </si>
  <si>
    <t>Tattnall, GA</t>
  </si>
  <si>
    <t>Taylor, GA</t>
  </si>
  <si>
    <t>Telfair County</t>
  </si>
  <si>
    <t>Telfair, GA</t>
  </si>
  <si>
    <t>Terrell County</t>
  </si>
  <si>
    <t>Terrell, GA</t>
  </si>
  <si>
    <t>Thomas County</t>
  </si>
  <si>
    <t>Thomas, GA</t>
  </si>
  <si>
    <t>Tift County</t>
  </si>
  <si>
    <t>Tift, GA</t>
  </si>
  <si>
    <t>Toombs County</t>
  </si>
  <si>
    <t>Toombs, GA</t>
  </si>
  <si>
    <t>Towns County</t>
  </si>
  <si>
    <t>Towns, GA</t>
  </si>
  <si>
    <t>Treutlen County</t>
  </si>
  <si>
    <t>Treutlen, GA</t>
  </si>
  <si>
    <t>Troup County</t>
  </si>
  <si>
    <t>Troup, GA</t>
  </si>
  <si>
    <t>Turner County</t>
  </si>
  <si>
    <t>Turner, GA</t>
  </si>
  <si>
    <t>Twiggs County</t>
  </si>
  <si>
    <t>Twiggs, GA</t>
  </si>
  <si>
    <t>Union, GA</t>
  </si>
  <si>
    <t>Upson County</t>
  </si>
  <si>
    <t>Upson, GA</t>
  </si>
  <si>
    <t>Walker, GA</t>
  </si>
  <si>
    <t>Walton, GA</t>
  </si>
  <si>
    <t>Ware County</t>
  </si>
  <si>
    <t>Ware, GA</t>
  </si>
  <si>
    <t>Warren County</t>
  </si>
  <si>
    <t>Warren, GA</t>
  </si>
  <si>
    <t>Washington, GA</t>
  </si>
  <si>
    <t>Wayne County</t>
  </si>
  <si>
    <t>Wayne, GA</t>
  </si>
  <si>
    <t>Webster County</t>
  </si>
  <si>
    <t>Webster, GA</t>
  </si>
  <si>
    <t>Wheeler County</t>
  </si>
  <si>
    <t>Wheeler, GA</t>
  </si>
  <si>
    <t>White, GA</t>
  </si>
  <si>
    <t>Whitfield County</t>
  </si>
  <si>
    <t>Whitfield, GA</t>
  </si>
  <si>
    <t>Wilcox, GA</t>
  </si>
  <si>
    <t>Wilkes County</t>
  </si>
  <si>
    <t>Wilkes, GA</t>
  </si>
  <si>
    <t>Wilkinson County</t>
  </si>
  <si>
    <t>Wilkinson, GA</t>
  </si>
  <si>
    <t>Worth County</t>
  </si>
  <si>
    <t>Worth, GA</t>
  </si>
  <si>
    <t>Hawaii</t>
  </si>
  <si>
    <t>Honolulu County</t>
  </si>
  <si>
    <t>Honolulu, HI</t>
  </si>
  <si>
    <t>Kauai County</t>
  </si>
  <si>
    <t>Kauai, HI</t>
  </si>
  <si>
    <t>Idaho</t>
  </si>
  <si>
    <t>Ada County</t>
  </si>
  <si>
    <t>Ada, ID</t>
  </si>
  <si>
    <t>Adams, ID</t>
  </si>
  <si>
    <t>Bannock County</t>
  </si>
  <si>
    <t>Bannock, ID</t>
  </si>
  <si>
    <t>Bear Lake County</t>
  </si>
  <si>
    <t>Bear Lake, ID</t>
  </si>
  <si>
    <t>Benewah County</t>
  </si>
  <si>
    <t>Benewah, ID</t>
  </si>
  <si>
    <t>Bingham County</t>
  </si>
  <si>
    <t>Bingham, ID</t>
  </si>
  <si>
    <t>Blaine County</t>
  </si>
  <si>
    <t>Blaine, ID</t>
  </si>
  <si>
    <t>Boise County</t>
  </si>
  <si>
    <t>Boise, ID</t>
  </si>
  <si>
    <t>Bonner County</t>
  </si>
  <si>
    <t>Bonner, ID</t>
  </si>
  <si>
    <t>Bonneville County</t>
  </si>
  <si>
    <t>Bonneville, ID</t>
  </si>
  <si>
    <t>Boundary County</t>
  </si>
  <si>
    <t>Boundary, ID</t>
  </si>
  <si>
    <t>Butte, ID</t>
  </si>
  <si>
    <t>Camas County</t>
  </si>
  <si>
    <t>Camas, ID</t>
  </si>
  <si>
    <t>Canyon County</t>
  </si>
  <si>
    <t>Canyon, ID</t>
  </si>
  <si>
    <t>Caribou County</t>
  </si>
  <si>
    <t>Caribou, ID</t>
  </si>
  <si>
    <t>Cassia County</t>
  </si>
  <si>
    <t>Cassia, ID</t>
  </si>
  <si>
    <t>Clark, ID</t>
  </si>
  <si>
    <t>Clearwater County</t>
  </si>
  <si>
    <t>Clearwater, ID</t>
  </si>
  <si>
    <t>Custer, ID</t>
  </si>
  <si>
    <t>Elmore, ID</t>
  </si>
  <si>
    <t>Franklin, ID</t>
  </si>
  <si>
    <t>Gem County</t>
  </si>
  <si>
    <t>Gem, ID</t>
  </si>
  <si>
    <t>Gooding County</t>
  </si>
  <si>
    <t>Gooding, ID</t>
  </si>
  <si>
    <t>Jefferson, ID</t>
  </si>
  <si>
    <t>Jerome County</t>
  </si>
  <si>
    <t>Jerome, ID</t>
  </si>
  <si>
    <t>Kootenai County</t>
  </si>
  <si>
    <t>Kootenai, ID</t>
  </si>
  <si>
    <t>Latah County</t>
  </si>
  <si>
    <t>Latah, ID</t>
  </si>
  <si>
    <t>Lemhi County</t>
  </si>
  <si>
    <t>Lemhi, ID</t>
  </si>
  <si>
    <t>Lewis County</t>
  </si>
  <si>
    <t>Lewis, ID</t>
  </si>
  <si>
    <t>Lincoln, ID</t>
  </si>
  <si>
    <t>Madison, ID</t>
  </si>
  <si>
    <t>Minidoka County</t>
  </si>
  <si>
    <t>Minidoka, ID</t>
  </si>
  <si>
    <t>Nez Perce County</t>
  </si>
  <si>
    <t>Nez Perce, ID</t>
  </si>
  <si>
    <t>Oneida County</t>
  </si>
  <si>
    <t>Oneida, ID</t>
  </si>
  <si>
    <t>Owyhee County</t>
  </si>
  <si>
    <t>Owyhee, ID</t>
  </si>
  <si>
    <t>Payette County</t>
  </si>
  <si>
    <t>Payette, ID</t>
  </si>
  <si>
    <t>Power County</t>
  </si>
  <si>
    <t>Power, ID</t>
  </si>
  <si>
    <t>Shoshone County</t>
  </si>
  <si>
    <t>Shoshone, ID</t>
  </si>
  <si>
    <t>Teton County</t>
  </si>
  <si>
    <t>Teton, ID</t>
  </si>
  <si>
    <t>Twin Falls County</t>
  </si>
  <si>
    <t>Twin Falls, ID</t>
  </si>
  <si>
    <t>Valley County</t>
  </si>
  <si>
    <t>Valley, ID</t>
  </si>
  <si>
    <t>Washington, ID</t>
  </si>
  <si>
    <t>Illinois</t>
  </si>
  <si>
    <t>Adams, IL</t>
  </si>
  <si>
    <t>Alexander County</t>
  </si>
  <si>
    <t>Alexander, IL</t>
  </si>
  <si>
    <t>Bond County</t>
  </si>
  <si>
    <t>Bond, IL</t>
  </si>
  <si>
    <t>Boone, IL</t>
  </si>
  <si>
    <t>Brown County</t>
  </si>
  <si>
    <t>Brown, IL</t>
  </si>
  <si>
    <t>Bureau County</t>
  </si>
  <si>
    <t>Bureau, IL</t>
  </si>
  <si>
    <t>Calhoun, IL</t>
  </si>
  <si>
    <t>Carroll, IL</t>
  </si>
  <si>
    <t>Cass County</t>
  </si>
  <si>
    <t>Cass, IL</t>
  </si>
  <si>
    <t>Champaign County</t>
  </si>
  <si>
    <t>Champaign, IL</t>
  </si>
  <si>
    <t>Christian County</t>
  </si>
  <si>
    <t>Christian, IL</t>
  </si>
  <si>
    <t>Clark, IL</t>
  </si>
  <si>
    <t>Clay, IL</t>
  </si>
  <si>
    <t>Clinton County</t>
  </si>
  <si>
    <t>Clinton, IL</t>
  </si>
  <si>
    <t>Coles County</t>
  </si>
  <si>
    <t>Coles, IL</t>
  </si>
  <si>
    <t>Cook, IL</t>
  </si>
  <si>
    <t>Crawford, IL</t>
  </si>
  <si>
    <t>Cumberland County</t>
  </si>
  <si>
    <t>Cumberland, IL</t>
  </si>
  <si>
    <t>DeKalb, IL</t>
  </si>
  <si>
    <t>De Witt County</t>
  </si>
  <si>
    <t>De Witt, IL</t>
  </si>
  <si>
    <t>Douglas, IL</t>
  </si>
  <si>
    <t>DuPage County</t>
  </si>
  <si>
    <t>DuPage, IL</t>
  </si>
  <si>
    <t>Edgar County</t>
  </si>
  <si>
    <t>Edgar, IL</t>
  </si>
  <si>
    <t>Edwards County</t>
  </si>
  <si>
    <t>Edwards, IL</t>
  </si>
  <si>
    <t>Effingham, IL</t>
  </si>
  <si>
    <t>Fayette, IL</t>
  </si>
  <si>
    <t>Ford County</t>
  </si>
  <si>
    <t>Ford, IL</t>
  </si>
  <si>
    <t>Franklin, IL</t>
  </si>
  <si>
    <t>Fulton, IL</t>
  </si>
  <si>
    <t>Gallatin County</t>
  </si>
  <si>
    <t>Gallatin, IL</t>
  </si>
  <si>
    <t>Greene, IL</t>
  </si>
  <si>
    <t>Grundy County</t>
  </si>
  <si>
    <t>Grundy, IL</t>
  </si>
  <si>
    <t>Hamilton, IL</t>
  </si>
  <si>
    <t>Hancock, IL</t>
  </si>
  <si>
    <t>Hardin County</t>
  </si>
  <si>
    <t>Hardin, IL</t>
  </si>
  <si>
    <t>Henderson County</t>
  </si>
  <si>
    <t>Henderson, IL</t>
  </si>
  <si>
    <t>Henry, IL</t>
  </si>
  <si>
    <t>Iroquois County</t>
  </si>
  <si>
    <t>Iroquois, IL</t>
  </si>
  <si>
    <t>Jackson, IL</t>
  </si>
  <si>
    <t>Jasper, IL</t>
  </si>
  <si>
    <t>Jefferson, IL</t>
  </si>
  <si>
    <t>Jersey County</t>
  </si>
  <si>
    <t>Jersey, IL</t>
  </si>
  <si>
    <t>Jo Daviess County</t>
  </si>
  <si>
    <t>Jo Daviess, IL</t>
  </si>
  <si>
    <t>Johnson, IL</t>
  </si>
  <si>
    <t>Kane County</t>
  </si>
  <si>
    <t>Kane, IL</t>
  </si>
  <si>
    <t>Kankakee County</t>
  </si>
  <si>
    <t>Kankakee, IL</t>
  </si>
  <si>
    <t>Kendall County</t>
  </si>
  <si>
    <t>Kendall, IL</t>
  </si>
  <si>
    <t>Knox County</t>
  </si>
  <si>
    <t>Knox, IL</t>
  </si>
  <si>
    <t>Lake, IL</t>
  </si>
  <si>
    <t>Lawrence, IL</t>
  </si>
  <si>
    <t>Lee, IL</t>
  </si>
  <si>
    <t>Livingston County</t>
  </si>
  <si>
    <t>Livingston, IL</t>
  </si>
  <si>
    <t>Logan, IL</t>
  </si>
  <si>
    <t>McDonough County</t>
  </si>
  <si>
    <t>McDonough, IL</t>
  </si>
  <si>
    <t>McHenry County</t>
  </si>
  <si>
    <t>McHenry, IL</t>
  </si>
  <si>
    <t>McLean County</t>
  </si>
  <si>
    <t>McLean, IL</t>
  </si>
  <si>
    <t>Macon, IL</t>
  </si>
  <si>
    <t>Macoupin County</t>
  </si>
  <si>
    <t>Macoupin, IL</t>
  </si>
  <si>
    <t>Madison, IL</t>
  </si>
  <si>
    <t>Marion, IL</t>
  </si>
  <si>
    <t>Marshall, IL</t>
  </si>
  <si>
    <t>Mason County</t>
  </si>
  <si>
    <t>Mason, IL</t>
  </si>
  <si>
    <t>Massac County</t>
  </si>
  <si>
    <t>Massac, IL</t>
  </si>
  <si>
    <t>Menard County</t>
  </si>
  <si>
    <t>Menard, IL</t>
  </si>
  <si>
    <t>Mercer County</t>
  </si>
  <si>
    <t>Mercer, IL</t>
  </si>
  <si>
    <t>Monroe, IL</t>
  </si>
  <si>
    <t>Montgomery, IL</t>
  </si>
  <si>
    <t>Morgan, IL</t>
  </si>
  <si>
    <t>Moultrie County</t>
  </si>
  <si>
    <t>Moultrie, IL</t>
  </si>
  <si>
    <t>Ogle County</t>
  </si>
  <si>
    <t>Ogle, IL</t>
  </si>
  <si>
    <t>Peoria County</t>
  </si>
  <si>
    <t>Peoria, IL</t>
  </si>
  <si>
    <t>Perry, IL</t>
  </si>
  <si>
    <t>Piatt County</t>
  </si>
  <si>
    <t>Piatt, IL</t>
  </si>
  <si>
    <t>Pike, IL</t>
  </si>
  <si>
    <t>Pope, IL</t>
  </si>
  <si>
    <t>Pulaski, IL</t>
  </si>
  <si>
    <t>Putnam, IL</t>
  </si>
  <si>
    <t>Randolph, IL</t>
  </si>
  <si>
    <t>Richland County</t>
  </si>
  <si>
    <t>Richland, IL</t>
  </si>
  <si>
    <t>Rock Island County</t>
  </si>
  <si>
    <t>Rock Island, IL</t>
  </si>
  <si>
    <t>St. Clair, IL</t>
  </si>
  <si>
    <t>Saline, IL</t>
  </si>
  <si>
    <t>Sangamon County</t>
  </si>
  <si>
    <t>Sangamon, IL</t>
  </si>
  <si>
    <t>Schuyler County</t>
  </si>
  <si>
    <t>Schuyler, IL</t>
  </si>
  <si>
    <t>Scott, IL</t>
  </si>
  <si>
    <t>Shelby, IL</t>
  </si>
  <si>
    <t>Stark County</t>
  </si>
  <si>
    <t>Stark, IL</t>
  </si>
  <si>
    <t>Stephenson County</t>
  </si>
  <si>
    <t>Stephenson, IL</t>
  </si>
  <si>
    <t>Tazewell County</t>
  </si>
  <si>
    <t>Tazewell, IL</t>
  </si>
  <si>
    <t>Union, IL</t>
  </si>
  <si>
    <t>Vermilion County</t>
  </si>
  <si>
    <t>Vermilion, IL</t>
  </si>
  <si>
    <t>Wabash County</t>
  </si>
  <si>
    <t>Wabash, IL</t>
  </si>
  <si>
    <t>Warren, IL</t>
  </si>
  <si>
    <t>Washington, IL</t>
  </si>
  <si>
    <t>Wayne, IL</t>
  </si>
  <si>
    <t>White, IL</t>
  </si>
  <si>
    <t>Whiteside County</t>
  </si>
  <si>
    <t>Whiteside, IL</t>
  </si>
  <si>
    <t>Will County</t>
  </si>
  <si>
    <t>Will, IL</t>
  </si>
  <si>
    <t>Williamson County</t>
  </si>
  <si>
    <t>Williamson, IL</t>
  </si>
  <si>
    <t>Winnebago County</t>
  </si>
  <si>
    <t>Winnebago, IL</t>
  </si>
  <si>
    <t>Woodford County</t>
  </si>
  <si>
    <t>Woodford, IL</t>
  </si>
  <si>
    <t>Indiana</t>
  </si>
  <si>
    <t>Adams, IN</t>
  </si>
  <si>
    <t>Allen County</t>
  </si>
  <si>
    <t>Allen, IN</t>
  </si>
  <si>
    <t>Bartholomew County</t>
  </si>
  <si>
    <t>Bartholomew, IN</t>
  </si>
  <si>
    <t>Benton, IN</t>
  </si>
  <si>
    <t>Blackford County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</si>
  <si>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</si>
  <si>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</si>
  <si>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</si>
  <si>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</si>
  <si>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</si>
  <si>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</si>
  <si>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</si>
  <si>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</si>
  <si>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</si>
  <si>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 County</t>
  </si>
  <si>
    <t>Daviess, IN</t>
  </si>
  <si>
    <t>Dearborn County</t>
  </si>
  <si>
    <t>Dearborn, IN</t>
  </si>
  <si>
    <t>Decatur, IN</t>
  </si>
  <si>
    <t>DeKalb, IN</t>
  </si>
  <si>
    <t>Delaware County</t>
  </si>
  <si>
    <t>Delaware, IN</t>
  </si>
  <si>
    <t>Dubois County</t>
  </si>
  <si>
    <t>Dubois, IN</t>
  </si>
  <si>
    <t>Elkhart County</t>
  </si>
  <si>
    <t>Elkhart, IN</t>
  </si>
  <si>
    <t>Fayette, IN</t>
  </si>
  <si>
    <t>Floyd, IN</t>
  </si>
  <si>
    <t>Fountain County</t>
  </si>
  <si>
    <t>Fountain, IN</t>
  </si>
  <si>
    <t>Franklin, IN</t>
  </si>
  <si>
    <t>Fulton, IN</t>
  </si>
  <si>
    <t>Gibson County</t>
  </si>
  <si>
    <t>Gibson, IN</t>
  </si>
  <si>
    <t>Grant, IN</t>
  </si>
  <si>
    <t>Greene, IN</t>
  </si>
  <si>
    <t>Hamilton, IN</t>
  </si>
  <si>
    <t>Hancock, IN</t>
  </si>
  <si>
    <t>Harrison County</t>
  </si>
  <si>
    <t>Harrison, IN</t>
  </si>
  <si>
    <t>Hendricks County</t>
  </si>
  <si>
    <t>Hendricks, IN</t>
  </si>
  <si>
    <t>Henry, IN</t>
  </si>
  <si>
    <t>Howard, IN</t>
  </si>
  <si>
    <t>Huntington County</t>
  </si>
  <si>
    <t>Huntington, IN</t>
  </si>
  <si>
    <t>Jackson, IN</t>
  </si>
  <si>
    <t>Jasper, IN</t>
  </si>
  <si>
    <t>Jay County</t>
  </si>
  <si>
    <t>Jay, IN</t>
  </si>
  <si>
    <t>Jefferson, IN</t>
  </si>
  <si>
    <t>Jennings County</t>
  </si>
  <si>
    <t>Jennings, IN</t>
  </si>
  <si>
    <t>Johnson, IN</t>
  </si>
  <si>
    <t>Knox, IN</t>
  </si>
  <si>
    <t>Kosciusko County</t>
  </si>
  <si>
    <t>Kosciusko, IN</t>
  </si>
  <si>
    <t>Lake, IN</t>
  </si>
  <si>
    <t>LaPorte County</t>
  </si>
  <si>
    <t>LaPorte, IN</t>
  </si>
  <si>
    <t>Lawrence, IN</t>
  </si>
  <si>
    <t>Madison, IN</t>
  </si>
  <si>
    <t>Marion, IN</t>
  </si>
  <si>
    <t>Marshall, IN</t>
  </si>
  <si>
    <t>Martin, IN</t>
  </si>
  <si>
    <t>Miami County</t>
  </si>
  <si>
    <t>Miami, IN</t>
  </si>
  <si>
    <t>Monroe, IN</t>
  </si>
  <si>
    <t>Montgomery, IN</t>
  </si>
  <si>
    <t>Morgan, IN</t>
  </si>
  <si>
    <t>Newton, IN</t>
  </si>
  <si>
    <t>Noble County</t>
  </si>
  <si>
    <t>Noble, IN</t>
  </si>
  <si>
    <t>Ohio County</t>
  </si>
  <si>
    <t>Ohio, IN</t>
  </si>
  <si>
    <t>Orange, IN</t>
  </si>
  <si>
    <t>Owen County</t>
  </si>
  <si>
    <t>Owen, IN</t>
  </si>
  <si>
    <t>Parke County</t>
  </si>
  <si>
    <t>Parke, IN</t>
  </si>
  <si>
    <t>Perry, IN</t>
  </si>
  <si>
    <t>Pike, IN</t>
  </si>
  <si>
    <t>Porter County</t>
  </si>
  <si>
    <t>Porter, IN</t>
  </si>
  <si>
    <t>Posey County</t>
  </si>
  <si>
    <t>Posey, IN</t>
  </si>
  <si>
    <t>Pulaski, IN</t>
  </si>
  <si>
    <t>Putnam, IN</t>
  </si>
  <si>
    <t>Randolph, IN</t>
  </si>
  <si>
    <t>Ripley County</t>
  </si>
  <si>
    <t>Ripley, IN</t>
  </si>
  <si>
    <t>Rush County</t>
  </si>
  <si>
    <t>Rush, IN</t>
  </si>
  <si>
    <t>St. Joseph County</t>
  </si>
  <si>
    <t>St. Joseph, IN</t>
  </si>
  <si>
    <t>Scott, IN</t>
  </si>
  <si>
    <t>Shelby, IN</t>
  </si>
  <si>
    <t>Spencer County</t>
  </si>
  <si>
    <t>Spencer, IN</t>
  </si>
  <si>
    <t>Starke County</t>
  </si>
  <si>
    <t>Starke, IN</t>
  </si>
  <si>
    <t>Steuben County</t>
  </si>
  <si>
    <t>Steuben, IN</t>
  </si>
  <si>
    <t>Sullivan County</t>
  </si>
  <si>
    <t>Sullivan, IN</t>
  </si>
  <si>
    <t>Switzerland County</t>
  </si>
  <si>
    <t>Switzerland, IN</t>
  </si>
  <si>
    <t>Tippecanoe County</t>
  </si>
  <si>
    <t>Tippecanoe, IN</t>
  </si>
  <si>
    <t>Tipton County</t>
  </si>
  <si>
    <t>Tipton, IN</t>
  </si>
  <si>
    <t>Union, IN</t>
  </si>
  <si>
    <t>Vanderburgh County</t>
  </si>
  <si>
    <t>Vanderburgh, IN</t>
  </si>
  <si>
    <t>Vermillion County</t>
  </si>
  <si>
    <t>Vermillion, IN</t>
  </si>
  <si>
    <t>Vigo County</t>
  </si>
  <si>
    <t>Vigo, IN</t>
  </si>
  <si>
    <t>Wabash, IN</t>
  </si>
  <si>
    <t>Warren, IN</t>
  </si>
  <si>
    <t>Warrick County</t>
  </si>
  <si>
    <t>Warrick, IN</t>
  </si>
  <si>
    <t>Washington, IN</t>
  </si>
  <si>
    <t>Wayne, IN</t>
  </si>
  <si>
    <t>Wells County</t>
  </si>
  <si>
    <t>Wells, IN</t>
  </si>
  <si>
    <t>White, IN</t>
  </si>
  <si>
    <t>Whitley County</t>
  </si>
  <si>
    <t>Whitley, IN</t>
  </si>
  <si>
    <t>Iowa</t>
  </si>
  <si>
    <t>Adair County</t>
  </si>
  <si>
    <t>Adair, IA</t>
  </si>
  <si>
    <t>Adams, IA</t>
  </si>
  <si>
    <t>Allamakee County</t>
  </si>
  <si>
    <t>Allamakee, IA</t>
  </si>
  <si>
    <t>Appanoose County</t>
  </si>
  <si>
    <t>Appanoose, IA</t>
  </si>
  <si>
    <t>Audubon County</t>
  </si>
  <si>
    <t>Audubon, IA</t>
  </si>
  <si>
    <t>Benton, IA</t>
  </si>
  <si>
    <t>Black Hawk County</t>
  </si>
  <si>
    <t>Black Hawk, IA</t>
  </si>
  <si>
    <t>Boone, IA</t>
  </si>
  <si>
    <t>Bremer County</t>
  </si>
  <si>
    <t>Bremer, IA</t>
  </si>
  <si>
    <t>Buchanan County</t>
  </si>
  <si>
    <t>Buchanan, IA</t>
  </si>
  <si>
    <t>Buena Vista County</t>
  </si>
  <si>
    <t>Buena Vista, IA</t>
  </si>
  <si>
    <t>Butler, IA</t>
  </si>
  <si>
    <t>Calhoun, IA</t>
  </si>
  <si>
    <t>Carroll, IA</t>
  </si>
  <si>
    <t>Cass, IA</t>
  </si>
  <si>
    <t>Cedar County</t>
  </si>
  <si>
    <t>Cedar, IA</t>
  </si>
  <si>
    <t>Cerro Gordo County</t>
  </si>
  <si>
    <t>Cerro Gordo, IA</t>
  </si>
  <si>
    <t>Cherokee, IA</t>
  </si>
  <si>
    <t>Chickasaw County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</si>
  <si>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</si>
  <si>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</si>
  <si>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</si>
  <si>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</si>
  <si>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</si>
  <si>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</si>
  <si>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</si>
  <si>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 County</t>
  </si>
  <si>
    <t>Davis, IA</t>
  </si>
  <si>
    <t>Decatur, IA</t>
  </si>
  <si>
    <t>Delaware, IA</t>
  </si>
  <si>
    <t>Des Moines County</t>
  </si>
  <si>
    <t>Des Moines, IA</t>
  </si>
  <si>
    <t>Dickinson County</t>
  </si>
  <si>
    <t>Dickinson, IA</t>
  </si>
  <si>
    <t>Dubuque County</t>
  </si>
  <si>
    <t>Dubuque, IA</t>
  </si>
  <si>
    <t>Emmet County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</si>
  <si>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</si>
  <si>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</si>
  <si>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</si>
  <si>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</si>
  <si>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</si>
  <si>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</si>
  <si>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</si>
  <si>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 County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</si>
  <si>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</si>
  <si>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</si>
  <si>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</si>
  <si>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</si>
  <si>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</si>
  <si>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</si>
  <si>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</si>
  <si>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</si>
  <si>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 County</t>
  </si>
  <si>
    <t>Ida, IA</t>
  </si>
  <si>
    <t>Jackson, IA</t>
  </si>
  <si>
    <t>Jasper, IA</t>
  </si>
  <si>
    <t>Jefferson, IA</t>
  </si>
  <si>
    <t>Johnson, IA</t>
  </si>
  <si>
    <t>Jones, IA</t>
  </si>
  <si>
    <t>Keokuk County</t>
  </si>
  <si>
    <t>Keokuk, IA</t>
  </si>
  <si>
    <t>Kossuth County</t>
  </si>
  <si>
    <t>Kossuth, IA</t>
  </si>
  <si>
    <t>Lee, IA</t>
  </si>
  <si>
    <t>Linn County</t>
  </si>
  <si>
    <t>Linn, IA</t>
  </si>
  <si>
    <t>Louisa County</t>
  </si>
  <si>
    <t>Louisa, IA</t>
  </si>
  <si>
    <t>Lucas County</t>
  </si>
  <si>
    <t>Lucas, IA</t>
  </si>
  <si>
    <t>Lyon County</t>
  </si>
  <si>
    <t>Lyon, IA</t>
  </si>
  <si>
    <t>Madison, IA</t>
  </si>
  <si>
    <t>Mahaska County</t>
  </si>
  <si>
    <t>Mahaska, IA</t>
  </si>
  <si>
    <t>Marion, IA</t>
  </si>
  <si>
    <t>Marshall, IA</t>
  </si>
  <si>
    <t>Mills County</t>
  </si>
  <si>
    <t>Mills, IA</t>
  </si>
  <si>
    <t>Mitchell, IA</t>
  </si>
  <si>
    <t>Monona County</t>
  </si>
  <si>
    <t>Monona, IA</t>
  </si>
  <si>
    <t>Monroe, IA</t>
  </si>
  <si>
    <t>Montgomery, IA</t>
  </si>
  <si>
    <t>Muscatine County</t>
  </si>
  <si>
    <t>Muscatine, IA</t>
  </si>
  <si>
    <t>O'Brien County</t>
  </si>
  <si>
    <t>O'Brien, IA</t>
  </si>
  <si>
    <t>Osceola, IA</t>
  </si>
  <si>
    <t>Page County</t>
  </si>
  <si>
    <t>Page, IA</t>
  </si>
  <si>
    <t>Palo Alto County</t>
  </si>
  <si>
    <t>Palo Alto, IA</t>
  </si>
  <si>
    <t>Plymouth County</t>
  </si>
  <si>
    <t>Plymouth, IA</t>
  </si>
  <si>
    <t>Pocahontas County</t>
  </si>
  <si>
    <t>Pocahontas, IA</t>
  </si>
  <si>
    <t>Polk, IA</t>
  </si>
  <si>
    <t>Pottawattamie County</t>
  </si>
  <si>
    <t>Pottawattamie, IA</t>
  </si>
  <si>
    <t>Poweshiek County</t>
  </si>
  <si>
    <t>Poweshiek, IA</t>
  </si>
  <si>
    <t>Ringgold County</t>
  </si>
  <si>
    <t>Ringgold, IA</t>
  </si>
  <si>
    <t>Sac County</t>
  </si>
  <si>
    <t>Sac, IA</t>
  </si>
  <si>
    <t>Scott, IA</t>
  </si>
  <si>
    <t>Shelby, IA</t>
  </si>
  <si>
    <t>Sioux County</t>
  </si>
  <si>
    <t>Sioux, IA</t>
  </si>
  <si>
    <t>Story County</t>
  </si>
  <si>
    <t>Story, IA</t>
  </si>
  <si>
    <t>Tama County</t>
  </si>
  <si>
    <t>Tama, IA</t>
  </si>
  <si>
    <t>Taylor, IA</t>
  </si>
  <si>
    <t>Union, IA</t>
  </si>
  <si>
    <t>Van Buren, IA</t>
  </si>
  <si>
    <t>Wapello County</t>
  </si>
  <si>
    <t>Wapello, IA</t>
  </si>
  <si>
    <t>Warren, IA</t>
  </si>
  <si>
    <t>Washington, IA</t>
  </si>
  <si>
    <t>Wayne, IA</t>
  </si>
  <si>
    <t>Webster, IA</t>
  </si>
  <si>
    <t>Winnebago, IA</t>
  </si>
  <si>
    <t>Winneshiek County</t>
  </si>
  <si>
    <t>Winneshiek, IA</t>
  </si>
  <si>
    <t>Woodbury County</t>
  </si>
  <si>
    <t>Woodbury, IA</t>
  </si>
  <si>
    <t>Worth, IA</t>
  </si>
  <si>
    <t>Wright County</t>
  </si>
  <si>
    <t>Wright, IA</t>
  </si>
  <si>
    <t>Kansas</t>
  </si>
  <si>
    <t>Allen, KS</t>
  </si>
  <si>
    <t>Anderson County</t>
  </si>
  <si>
    <t>Anderson, KS</t>
  </si>
  <si>
    <t>Atchison County</t>
  </si>
  <si>
    <t>Atchison, KS</t>
  </si>
  <si>
    <t>Barber County</t>
  </si>
  <si>
    <t>Barber, KS</t>
  </si>
  <si>
    <t>Barton County</t>
  </si>
  <si>
    <t>Barton, KS</t>
  </si>
  <si>
    <t>Bourbon County</t>
  </si>
  <si>
    <t>Bourbon, KS</t>
  </si>
  <si>
    <t>Brown, KS</t>
  </si>
  <si>
    <t>Butler, KS</t>
  </si>
  <si>
    <t>Chase County</t>
  </si>
  <si>
    <t>Chase, KS</t>
  </si>
  <si>
    <t>Chautauqua County</t>
  </si>
  <si>
    <t>Chautauqua, KS</t>
  </si>
  <si>
    <t>Cherokee, KS</t>
  </si>
  <si>
    <t>Cheyenne, KS</t>
  </si>
  <si>
    <t>Clark, KS</t>
  </si>
  <si>
    <t>Clay, KS</t>
  </si>
  <si>
    <t>Cloud County</t>
  </si>
  <si>
    <t>Cloud, KS</t>
  </si>
  <si>
    <t>Coffey County</t>
  </si>
  <si>
    <t>Coffey, KS</t>
  </si>
  <si>
    <t>Comanche County</t>
  </si>
  <si>
    <t>Comanche, KS</t>
  </si>
  <si>
    <t>Cowley County</t>
  </si>
  <si>
    <t>Cowley, KS</t>
  </si>
  <si>
    <t>Crawford, KS</t>
  </si>
  <si>
    <t>Decatur, KS</t>
  </si>
  <si>
    <t>Dickinson, KS</t>
  </si>
  <si>
    <t>Doniphan County</t>
  </si>
  <si>
    <t>Doniphan, KS</t>
  </si>
  <si>
    <t>Douglas, KS</t>
  </si>
  <si>
    <t>Edwards, KS</t>
  </si>
  <si>
    <t>Elk County</t>
  </si>
  <si>
    <t>Elk, KS</t>
  </si>
  <si>
    <t>Ellis County</t>
  </si>
  <si>
    <t>Ellis, KS</t>
  </si>
  <si>
    <t>Ellsworth County</t>
  </si>
  <si>
    <t>Ellsworth, KS</t>
  </si>
  <si>
    <t>Finney County</t>
  </si>
  <si>
    <t>Finney, KS</t>
  </si>
  <si>
    <t>Ford, KS</t>
  </si>
  <si>
    <t>Franklin, KS</t>
  </si>
  <si>
    <t>Geary County</t>
  </si>
  <si>
    <t>Geary, KS</t>
  </si>
  <si>
    <t>Gove County</t>
  </si>
  <si>
    <t>Gove, KS</t>
  </si>
  <si>
    <t>Graham, KS</t>
  </si>
  <si>
    <t>Grant, KS</t>
  </si>
  <si>
    <t>Gray County</t>
  </si>
  <si>
    <t>Gray, KS</t>
  </si>
  <si>
    <t>Greeley County</t>
  </si>
  <si>
    <t>Greeley, KS</t>
  </si>
  <si>
    <t>Greenwood County</t>
  </si>
  <si>
    <t>Greenwood, KS</t>
  </si>
  <si>
    <t>Hamilton, KS</t>
  </si>
  <si>
    <t>Harper County</t>
  </si>
  <si>
    <t>Harper, KS</t>
  </si>
  <si>
    <t>Harvey County</t>
  </si>
  <si>
    <t>Harvey, KS</t>
  </si>
  <si>
    <t>Haskell County</t>
  </si>
  <si>
    <t>Haskell, KS</t>
  </si>
  <si>
    <t>Hodgeman County</t>
  </si>
  <si>
    <t>Hodgeman, KS</t>
  </si>
  <si>
    <t>Jackson, KS</t>
  </si>
  <si>
    <t>Jefferson, KS</t>
  </si>
  <si>
    <t>Jewell County</t>
  </si>
  <si>
    <t>Jewell, KS</t>
  </si>
  <si>
    <t>Johnson, KS</t>
  </si>
  <si>
    <t>Kearny County</t>
  </si>
  <si>
    <t>Kearny, KS</t>
  </si>
  <si>
    <t>Kingman County</t>
  </si>
  <si>
    <t>Kingman, KS</t>
  </si>
  <si>
    <t>Kiowa, KS</t>
  </si>
  <si>
    <t>Labette County</t>
  </si>
  <si>
    <t>Labette, KS</t>
  </si>
  <si>
    <t>Lane County</t>
  </si>
  <si>
    <t>Lane, KS</t>
  </si>
  <si>
    <t>Leavenworth County</t>
  </si>
  <si>
    <t>Leavenworth, KS</t>
  </si>
  <si>
    <t>Lincoln, KS</t>
  </si>
  <si>
    <t>Linn, KS</t>
  </si>
  <si>
    <t>Logan, KS</t>
  </si>
  <si>
    <t>Lyon, KS</t>
  </si>
  <si>
    <t>McPherson County</t>
  </si>
  <si>
    <t>McPherson, KS</t>
  </si>
  <si>
    <t>Marion, KS</t>
  </si>
  <si>
    <t>Marshall, KS</t>
  </si>
  <si>
    <t>Meade County</t>
  </si>
  <si>
    <t>Meade, KS</t>
  </si>
  <si>
    <t>Miami, KS</t>
  </si>
  <si>
    <t>Mitchell, KS</t>
  </si>
  <si>
    <t>Montgomery, KS</t>
  </si>
  <si>
    <t>Morris County</t>
  </si>
  <si>
    <t>Morris, KS</t>
  </si>
  <si>
    <t>Morton County</t>
  </si>
  <si>
    <t>Morton, KS</t>
  </si>
  <si>
    <t>Nemaha County</t>
  </si>
  <si>
    <t>Nemaha, KS</t>
  </si>
  <si>
    <t>Neosho County</t>
  </si>
  <si>
    <t>Neosho, KS</t>
  </si>
  <si>
    <t>Ness County</t>
  </si>
  <si>
    <t>Ness, KS</t>
  </si>
  <si>
    <t>Norton County</t>
  </si>
  <si>
    <t>Norton, KS</t>
  </si>
  <si>
    <t>Osage County</t>
  </si>
  <si>
    <t>Osage, KS</t>
  </si>
  <si>
    <t>Osborne County</t>
  </si>
  <si>
    <t>Osborne, KS</t>
  </si>
  <si>
    <t>Ottawa County</t>
  </si>
  <si>
    <t>Ottawa, KS</t>
  </si>
  <si>
    <t>Pawnee County</t>
  </si>
  <si>
    <t>Pawnee, KS</t>
  </si>
  <si>
    <t>Phillips, KS</t>
  </si>
  <si>
    <t>Pottawatomie County</t>
  </si>
  <si>
    <t>Pottawatomie, KS</t>
  </si>
  <si>
    <t>Pratt County</t>
  </si>
  <si>
    <t>Pratt, KS</t>
  </si>
  <si>
    <t>Rawlins County</t>
  </si>
  <si>
    <t>Rawlins, KS</t>
  </si>
  <si>
    <t>Reno County</t>
  </si>
  <si>
    <t>Reno, KS</t>
  </si>
  <si>
    <t>Republic County</t>
  </si>
  <si>
    <t>Republic, KS</t>
  </si>
  <si>
    <t>Rice County</t>
  </si>
  <si>
    <t>Rice, KS</t>
  </si>
  <si>
    <t>Riley County</t>
  </si>
  <si>
    <t>Riley, KS</t>
  </si>
  <si>
    <t>Rooks County</t>
  </si>
  <si>
    <t>Rooks, KS</t>
  </si>
  <si>
    <t>Rush, KS</t>
  </si>
  <si>
    <t>Russell, KS</t>
  </si>
  <si>
    <t>Saline, KS</t>
  </si>
  <si>
    <t>Scott, KS</t>
  </si>
  <si>
    <t>Sedgwick, KS</t>
  </si>
  <si>
    <t>Seward County</t>
  </si>
  <si>
    <t>Seward, KS</t>
  </si>
  <si>
    <t>Shawnee County</t>
  </si>
  <si>
    <t>Shawnee, KS</t>
  </si>
  <si>
    <t>Sheridan County</t>
  </si>
  <si>
    <t>Sheridan, KS</t>
  </si>
  <si>
    <t>Sherman County</t>
  </si>
  <si>
    <t>Sherman, KS</t>
  </si>
  <si>
    <t>Smith County</t>
  </si>
  <si>
    <t>Smith, KS</t>
  </si>
  <si>
    <t>Stafford County</t>
  </si>
  <si>
    <t>Stafford, KS</t>
  </si>
  <si>
    <t>Stanton County</t>
  </si>
  <si>
    <t>Stanton, KS</t>
  </si>
  <si>
    <t>Stevens County</t>
  </si>
  <si>
    <t>Stevens, KS</t>
  </si>
  <si>
    <t>Sumner County</t>
  </si>
  <si>
    <t>Sumner, KS</t>
  </si>
  <si>
    <t>Thomas, KS</t>
  </si>
  <si>
    <t>Trego County</t>
  </si>
  <si>
    <t>Trego, KS</t>
  </si>
  <si>
    <t>Wabaunsee County</t>
  </si>
  <si>
    <t>Wabaunsee, KS</t>
  </si>
  <si>
    <t>Wallace County</t>
  </si>
  <si>
    <t>Wallace, KS</t>
  </si>
  <si>
    <t>Washington, KS</t>
  </si>
  <si>
    <t>Wichita County</t>
  </si>
  <si>
    <t>Wichita, KS</t>
  </si>
  <si>
    <t>Wilson County</t>
  </si>
  <si>
    <t>Wilson, KS</t>
  </si>
  <si>
    <t>Woodson County</t>
  </si>
  <si>
    <t>Woodson, KS</t>
  </si>
  <si>
    <t>Wyandotte County</t>
  </si>
  <si>
    <t>Wyandotte, KS</t>
  </si>
  <si>
    <t>Kentucky</t>
  </si>
  <si>
    <t>Adair, KY</t>
  </si>
  <si>
    <t>Allen, KY</t>
  </si>
  <si>
    <t>Anderson, KY</t>
  </si>
  <si>
    <t>Ballard County</t>
  </si>
  <si>
    <t>Ballard, KY</t>
  </si>
  <si>
    <t>Barren County</t>
  </si>
  <si>
    <t>Barren, KY</t>
  </si>
  <si>
    <t>Bath County</t>
  </si>
  <si>
    <t>Bath, KY</t>
  </si>
  <si>
    <t>Bell County</t>
  </si>
  <si>
    <t>Bell, KY</t>
  </si>
  <si>
    <t>Boone, KY</t>
  </si>
  <si>
    <t>Bourbon, KY</t>
  </si>
  <si>
    <t>Boyd County</t>
  </si>
  <si>
    <t>Boyd, KY</t>
  </si>
  <si>
    <t>Boyle County</t>
  </si>
  <si>
    <t>Boyle, KY</t>
  </si>
  <si>
    <t>Bracken County</t>
  </si>
  <si>
    <t>Bracken, KY</t>
  </si>
  <si>
    <t>Breathitt County</t>
  </si>
  <si>
    <t>Breathitt, KY</t>
  </si>
  <si>
    <t>Breckinridge County</t>
  </si>
  <si>
    <t>Breckinridge, KY</t>
  </si>
  <si>
    <t>Bullitt County</t>
  </si>
  <si>
    <t>Bullitt, KY</t>
  </si>
  <si>
    <t>Butler, KY</t>
  </si>
  <si>
    <t>Caldwell County</t>
  </si>
  <si>
    <t>Caldwell, KY</t>
  </si>
  <si>
    <t>Calloway County</t>
  </si>
  <si>
    <t>Calloway, KY</t>
  </si>
  <si>
    <t>Campbell County</t>
  </si>
  <si>
    <t>Campbell, KY</t>
  </si>
  <si>
    <t>Carlisle County</t>
  </si>
  <si>
    <t>Carlisle, KY</t>
  </si>
  <si>
    <t>Carroll, KY</t>
  </si>
  <si>
    <t>Carter County</t>
  </si>
  <si>
    <t>Carter, KY</t>
  </si>
  <si>
    <t>Casey County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</si>
  <si>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</si>
  <si>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</si>
  <si>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</si>
  <si>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</si>
  <si>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</si>
  <si>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</si>
  <si>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</si>
  <si>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</si>
  <si>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 County</t>
  </si>
  <si>
    <t>Edmonson, KY</t>
  </si>
  <si>
    <t>Elliott County</t>
  </si>
  <si>
    <t>Elliott, KY</t>
  </si>
  <si>
    <t>Estill County</t>
  </si>
  <si>
    <t>Estill, KY</t>
  </si>
  <si>
    <t>Fayette, KY</t>
  </si>
  <si>
    <t>Fleming County</t>
  </si>
  <si>
    <t>Fleming, KY</t>
  </si>
  <si>
    <t>Floyd, KY</t>
  </si>
  <si>
    <t>Franklin, KY</t>
  </si>
  <si>
    <t>Fulton, KY</t>
  </si>
  <si>
    <t>Gallatin, KY</t>
  </si>
  <si>
    <t>Garrard County</t>
  </si>
  <si>
    <t>Garrard, KY</t>
  </si>
  <si>
    <t>Grant, KY</t>
  </si>
  <si>
    <t>Graves County</t>
  </si>
  <si>
    <t>Graves, KY</t>
  </si>
  <si>
    <t>Grayson County</t>
  </si>
  <si>
    <t>Grayson, KY</t>
  </si>
  <si>
    <t>Green County</t>
  </si>
  <si>
    <t>Green, KY</t>
  </si>
  <si>
    <t>Greenup County</t>
  </si>
  <si>
    <t>Greenup, KY</t>
  </si>
  <si>
    <t>Hancock, KY</t>
  </si>
  <si>
    <t>Hardin, KY</t>
  </si>
  <si>
    <t>Harlan County</t>
  </si>
  <si>
    <t>Harlan, KY</t>
  </si>
  <si>
    <t>Harrison, KY</t>
  </si>
  <si>
    <t>Hart, KY</t>
  </si>
  <si>
    <t>Henderson, KY</t>
  </si>
  <si>
    <t>Henry, KY</t>
  </si>
  <si>
    <t>Hickman County</t>
  </si>
  <si>
    <t>Hickman, KY</t>
  </si>
  <si>
    <t>Hopkins County</t>
  </si>
  <si>
    <t>Hopkins, KY</t>
  </si>
  <si>
    <t>Jackson, KY</t>
  </si>
  <si>
    <t>Jefferson, KY</t>
  </si>
  <si>
    <t>Jessamine County</t>
  </si>
  <si>
    <t>Jessamine, KY</t>
  </si>
  <si>
    <t>Johnson, KY</t>
  </si>
  <si>
    <t>Kenton County</t>
  </si>
  <si>
    <t>Kenton, KY</t>
  </si>
  <si>
    <t>Knott County</t>
  </si>
  <si>
    <t>Knott, KY</t>
  </si>
  <si>
    <t>Knox, KY</t>
  </si>
  <si>
    <t>Larue County</t>
  </si>
  <si>
    <t>Larue, KY</t>
  </si>
  <si>
    <t>Laurel County</t>
  </si>
  <si>
    <t>Laurel, KY</t>
  </si>
  <si>
    <t>Lawrence, KY</t>
  </si>
  <si>
    <t>Lee, KY</t>
  </si>
  <si>
    <t>Leslie County</t>
  </si>
  <si>
    <t>Leslie, KY</t>
  </si>
  <si>
    <t>Letcher County</t>
  </si>
  <si>
    <t>Letcher, KY</t>
  </si>
  <si>
    <t>Lewis, KY</t>
  </si>
  <si>
    <t>Lincoln, KY</t>
  </si>
  <si>
    <t>Livingston, KY</t>
  </si>
  <si>
    <t>Logan, KY</t>
  </si>
  <si>
    <t>Lyon, KY</t>
  </si>
  <si>
    <t>McCracken County</t>
  </si>
  <si>
    <t>McCracken, KY</t>
  </si>
  <si>
    <t>McCreary County</t>
  </si>
  <si>
    <t>McCreary, KY</t>
  </si>
  <si>
    <t>McLean, KY</t>
  </si>
  <si>
    <t>Madison, KY</t>
  </si>
  <si>
    <t>Magoffin County</t>
  </si>
  <si>
    <t>Magoffin, KY</t>
  </si>
  <si>
    <t>Marion, KY</t>
  </si>
  <si>
    <t>Marshall, KY</t>
  </si>
  <si>
    <t>Martin, KY</t>
  </si>
  <si>
    <t>Mason, KY</t>
  </si>
  <si>
    <t>Meade, KY</t>
  </si>
  <si>
    <t>Menifee County</t>
  </si>
  <si>
    <t>Menifee, KY</t>
  </si>
  <si>
    <t>Mercer, KY</t>
  </si>
  <si>
    <t>Metcalfe County</t>
  </si>
  <si>
    <t>Metcalfe, KY</t>
  </si>
  <si>
    <t>Monroe, KY</t>
  </si>
  <si>
    <t>Montgomery, KY</t>
  </si>
  <si>
    <t>Morgan, KY</t>
  </si>
  <si>
    <t>Muhlenberg County</t>
  </si>
  <si>
    <t>Muhlenberg, KY</t>
  </si>
  <si>
    <t>Nelson County</t>
  </si>
  <si>
    <t>Nelson, KY</t>
  </si>
  <si>
    <t>Nicholas County</t>
  </si>
  <si>
    <t>Nicholas, KY</t>
  </si>
  <si>
    <t>Ohio, KY</t>
  </si>
  <si>
    <t>Oldham County</t>
  </si>
  <si>
    <t>Oldham, KY</t>
  </si>
  <si>
    <t>Owen, KY</t>
  </si>
  <si>
    <t>Owsley County</t>
  </si>
  <si>
    <t>Owsley, KY</t>
  </si>
  <si>
    <t>Pendleton County</t>
  </si>
  <si>
    <t>Pendleton, KY</t>
  </si>
  <si>
    <t>Perry, KY</t>
  </si>
  <si>
    <t>Pike, KY</t>
  </si>
  <si>
    <t>Powell County</t>
  </si>
  <si>
    <t>Powell, KY</t>
  </si>
  <si>
    <t>Pulaski, KY</t>
  </si>
  <si>
    <t>Robertson County</t>
  </si>
  <si>
    <t>Robertson, KY</t>
  </si>
  <si>
    <t>Rockcastle County</t>
  </si>
  <si>
    <t>Rockcastle, KY</t>
  </si>
  <si>
    <t>Rowan County</t>
  </si>
  <si>
    <t>Rowan, KY</t>
  </si>
  <si>
    <t>Russell, KY</t>
  </si>
  <si>
    <t>Scott, KY</t>
  </si>
  <si>
    <t>Shelby, KY</t>
  </si>
  <si>
    <t>Simpson County</t>
  </si>
  <si>
    <t>Simpson, KY</t>
  </si>
  <si>
    <t>Spencer, KY</t>
  </si>
  <si>
    <t>Taylor, KY</t>
  </si>
  <si>
    <t>Todd County</t>
  </si>
  <si>
    <t>Todd, KY</t>
  </si>
  <si>
    <t>Trigg County</t>
  </si>
  <si>
    <t>Trigg, KY</t>
  </si>
  <si>
    <t>Trimble County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</si>
  <si>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</si>
  <si>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</si>
  <si>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</si>
  <si>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</si>
  <si>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</si>
  <si>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</si>
  <si>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</si>
  <si>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 County</t>
  </si>
  <si>
    <t>Wolfe, KY</t>
  </si>
  <si>
    <t>Woodford, KY</t>
  </si>
  <si>
    <t>Maine</t>
  </si>
  <si>
    <t>Androscoggin County</t>
  </si>
  <si>
    <t>Androscoggin, ME</t>
  </si>
  <si>
    <t>Aroostook County</t>
  </si>
  <si>
    <t>Aroostook, ME</t>
  </si>
  <si>
    <t>Cumberland, ME</t>
  </si>
  <si>
    <t>Franklin, ME</t>
  </si>
  <si>
    <t>Hancock, ME</t>
  </si>
  <si>
    <t>Kennebec County</t>
  </si>
  <si>
    <t>Kennebec, ME</t>
  </si>
  <si>
    <t>Knox, ME</t>
  </si>
  <si>
    <t>Lincoln, ME</t>
  </si>
  <si>
    <t>Oxford County</t>
  </si>
  <si>
    <t>Oxford, ME</t>
  </si>
  <si>
    <t>Penobscot County</t>
  </si>
  <si>
    <t>Penobscot, ME</t>
  </si>
  <si>
    <t>Piscataquis County</t>
  </si>
  <si>
    <t>Piscataquis, ME</t>
  </si>
  <si>
    <t>Sagadahoc County</t>
  </si>
  <si>
    <t>Sagadahoc, ME</t>
  </si>
  <si>
    <t>Somerset County</t>
  </si>
  <si>
    <t>Somerset, ME</t>
  </si>
  <si>
    <t>Waldo County</t>
  </si>
  <si>
    <t>Waldo, ME</t>
  </si>
  <si>
    <t>Washington, ME</t>
  </si>
  <si>
    <t>York County</t>
  </si>
  <si>
    <t>York, ME</t>
  </si>
  <si>
    <t>Maryland</t>
  </si>
  <si>
    <t>Allegany County</t>
  </si>
  <si>
    <t>Allegany, MD</t>
  </si>
  <si>
    <t>Anne Arundel County</t>
  </si>
  <si>
    <t>Anne Arundel, MD</t>
  </si>
  <si>
    <t>Baltimore County</t>
  </si>
  <si>
    <t>Baltimore, MD</t>
  </si>
  <si>
    <t>Calvert County</t>
  </si>
  <si>
    <t>Calvert, MD</t>
  </si>
  <si>
    <t>Caroline County</t>
  </si>
  <si>
    <t>Caroline, MD</t>
  </si>
  <si>
    <t>Carroll, MD</t>
  </si>
  <si>
    <t>Cecil County</t>
  </si>
  <si>
    <t>Cecil, MD</t>
  </si>
  <si>
    <t>Charles County</t>
  </si>
  <si>
    <t>Charles, MD</t>
  </si>
  <si>
    <t>Dorchester County</t>
  </si>
  <si>
    <t>Dorchester, MD</t>
  </si>
  <si>
    <t>Frederick County</t>
  </si>
  <si>
    <t>Frederick, MD</t>
  </si>
  <si>
    <t>Garrett County</t>
  </si>
  <si>
    <t>Garrett, MD</t>
  </si>
  <si>
    <t>Harford County</t>
  </si>
  <si>
    <t>Harford, MD</t>
  </si>
  <si>
    <t>Howard, MD</t>
  </si>
  <si>
    <t>Kent, MD</t>
  </si>
  <si>
    <t>Montgomery, MD</t>
  </si>
  <si>
    <t>Prince George's County</t>
  </si>
  <si>
    <t>Prince George's, MD</t>
  </si>
  <si>
    <t>Queen Anne's County</t>
  </si>
  <si>
    <t>Queen Anne's, MD</t>
  </si>
  <si>
    <t>St. Mary's County</t>
  </si>
  <si>
    <t>St. Mary's, MD</t>
  </si>
  <si>
    <t>Somerset, MD</t>
  </si>
  <si>
    <t>Talbot, MD</t>
  </si>
  <si>
    <t>Washington, MD</t>
  </si>
  <si>
    <t>Wicomico County</t>
  </si>
  <si>
    <t>Wicomico, MD</t>
  </si>
  <si>
    <t>Worcester County</t>
  </si>
  <si>
    <t>Worcester, MD</t>
  </si>
  <si>
    <t>Massachusetts</t>
  </si>
  <si>
    <t>Barnstable County</t>
  </si>
  <si>
    <t>Barnstable, MA</t>
  </si>
  <si>
    <t>Berkshire County</t>
  </si>
  <si>
    <t>Berkshire, MA</t>
  </si>
  <si>
    <t>Bristol County</t>
  </si>
  <si>
    <t>Bristol, MA</t>
  </si>
  <si>
    <t>Dukes County</t>
  </si>
  <si>
    <t>Dukes, MA</t>
  </si>
  <si>
    <t>Essex County</t>
  </si>
  <si>
    <t>Essex, MA</t>
  </si>
  <si>
    <t>Franklin, MA</t>
  </si>
  <si>
    <t>Hampden County</t>
  </si>
  <si>
    <t>Hampden, MA</t>
  </si>
  <si>
    <t>Hampshire County</t>
  </si>
  <si>
    <t>Hampshire, MA</t>
  </si>
  <si>
    <t>Middlesex County</t>
  </si>
  <si>
    <t>Middlesex, MA</t>
  </si>
  <si>
    <t>Nantucket County</t>
  </si>
  <si>
    <t>Nantucket, MA</t>
  </si>
  <si>
    <t>Norfolk County</t>
  </si>
  <si>
    <t>Norfolk, MA</t>
  </si>
  <si>
    <t>Plymouth, MA</t>
  </si>
  <si>
    <t>Suffolk County</t>
  </si>
  <si>
    <t>Suffolk, MA</t>
  </si>
  <si>
    <t>Worcester, MA</t>
  </si>
  <si>
    <t>Michigan</t>
  </si>
  <si>
    <t>Alcona County</t>
  </si>
  <si>
    <t>Alcona, MI</t>
  </si>
  <si>
    <t>Alger County</t>
  </si>
  <si>
    <t>Alger, MI</t>
  </si>
  <si>
    <t>Allegan County</t>
  </si>
  <si>
    <t>Allegan, MI</t>
  </si>
  <si>
    <t>Alpena County</t>
  </si>
  <si>
    <t>Alpena, MI</t>
  </si>
  <si>
    <t>Antrim County</t>
  </si>
  <si>
    <t>Antrim, MI</t>
  </si>
  <si>
    <t>Arenac County</t>
  </si>
  <si>
    <t>Arenac, MI</t>
  </si>
  <si>
    <t>Baraga County</t>
  </si>
  <si>
    <t>Baraga, MI</t>
  </si>
  <si>
    <t>Barry County</t>
  </si>
  <si>
    <t>Barry, MI</t>
  </si>
  <si>
    <t>Bay, MI</t>
  </si>
  <si>
    <t>Benzie County</t>
  </si>
  <si>
    <t>Benzie, MI</t>
  </si>
  <si>
    <t>Berrien, MI</t>
  </si>
  <si>
    <t>Branch County</t>
  </si>
  <si>
    <t>Branch, MI</t>
  </si>
  <si>
    <t>Calhoun, MI</t>
  </si>
  <si>
    <t>Cass, MI</t>
  </si>
  <si>
    <t>Charlevoix County</t>
  </si>
  <si>
    <t>Charlevoix, MI</t>
  </si>
  <si>
    <t>Cheboygan County</t>
  </si>
  <si>
    <t>Cheboygan, MI</t>
  </si>
  <si>
    <t>Chippewa County</t>
  </si>
  <si>
    <t>Chippewa, MI</t>
  </si>
  <si>
    <t>Clare County</t>
  </si>
  <si>
    <t>Clare, MI</t>
  </si>
  <si>
    <t>Clinton, MI</t>
  </si>
  <si>
    <t>Crawford, MI</t>
  </si>
  <si>
    <t>Delta, MI</t>
  </si>
  <si>
    <t>Dickinson, MI</t>
  </si>
  <si>
    <t>Eaton County</t>
  </si>
  <si>
    <t>Eaton, MI</t>
  </si>
  <si>
    <t>Emmet, MI</t>
  </si>
  <si>
    <t>Genesee County</t>
  </si>
  <si>
    <t>Genesee, MI</t>
  </si>
  <si>
    <t>Gladwin County</t>
  </si>
  <si>
    <t>Gladwin, MI</t>
  </si>
  <si>
    <t>Gogebic County</t>
  </si>
  <si>
    <t>Gogebic, MI</t>
  </si>
  <si>
    <t>Grand Traverse County</t>
  </si>
  <si>
    <t>Grand Traverse, MI</t>
  </si>
  <si>
    <t>Gratiot County</t>
  </si>
  <si>
    <t>Gratiot, MI</t>
  </si>
  <si>
    <t>Hillsdale County</t>
  </si>
  <si>
    <t>Hillsdale, MI</t>
  </si>
  <si>
    <t>Houghton County</t>
  </si>
  <si>
    <t>Houghton, MI</t>
  </si>
  <si>
    <t>Huron County</t>
  </si>
  <si>
    <t>Huron, MI</t>
  </si>
  <si>
    <t>Ingham County</t>
  </si>
  <si>
    <t>Ingham, MI</t>
  </si>
  <si>
    <t>Ionia County</t>
  </si>
  <si>
    <t>Ionia, MI</t>
  </si>
  <si>
    <t>Iosco County</t>
  </si>
  <si>
    <t>Iosco, MI</t>
  </si>
  <si>
    <t>Iron County</t>
  </si>
  <si>
    <t>Iron, MI</t>
  </si>
  <si>
    <t>Isabella County</t>
  </si>
  <si>
    <t>Isabella, MI</t>
  </si>
  <si>
    <t>Jackson, MI</t>
  </si>
  <si>
    <t>Kalamazoo County</t>
  </si>
  <si>
    <t>Kalamazoo, MI</t>
  </si>
  <si>
    <t>Kalkaska County</t>
  </si>
  <si>
    <t>Kalkaska, MI</t>
  </si>
  <si>
    <t>Kent, MI</t>
  </si>
  <si>
    <t>Keweenaw County</t>
  </si>
  <si>
    <t>Keweenaw, MI</t>
  </si>
  <si>
    <t>Lake, MI</t>
  </si>
  <si>
    <t>Lapeer County</t>
  </si>
  <si>
    <t>Lapeer, MI</t>
  </si>
  <si>
    <t>Leelanau County</t>
  </si>
  <si>
    <t>Leelanau, MI</t>
  </si>
  <si>
    <t>Lenawee County</t>
  </si>
  <si>
    <t>Lenawee, MI</t>
  </si>
  <si>
    <t>Livingston, MI</t>
  </si>
  <si>
    <t>Luce County</t>
  </si>
  <si>
    <t>Luce, MI</t>
  </si>
  <si>
    <t>Mackinac County</t>
  </si>
  <si>
    <t>Mackinac, MI</t>
  </si>
  <si>
    <t>Macomb County</t>
  </si>
  <si>
    <t>Macomb, MI</t>
  </si>
  <si>
    <t>Manistee County</t>
  </si>
  <si>
    <t>Manistee, MI</t>
  </si>
  <si>
    <t>Marquette County</t>
  </si>
  <si>
    <t>Marquette, MI</t>
  </si>
  <si>
    <t>Mason, MI</t>
  </si>
  <si>
    <t>Mecosta County</t>
  </si>
  <si>
    <t>Mecosta, MI</t>
  </si>
  <si>
    <t>Menominee County</t>
  </si>
  <si>
    <t>Menominee, MI</t>
  </si>
  <si>
    <t>Midland County</t>
  </si>
  <si>
    <t>Midland, MI</t>
  </si>
  <si>
    <t>Missaukee County</t>
  </si>
  <si>
    <t>Missaukee, MI</t>
  </si>
  <si>
    <t>Monroe, MI</t>
  </si>
  <si>
    <t>Montcalm County</t>
  </si>
  <si>
    <t>Montcalm, MI</t>
  </si>
  <si>
    <t>Montmorency County</t>
  </si>
  <si>
    <t>Montmorency, MI</t>
  </si>
  <si>
    <t>Muskegon County</t>
  </si>
  <si>
    <t>Muskegon, MI</t>
  </si>
  <si>
    <t>Newaygo County</t>
  </si>
  <si>
    <t>Newaygo, MI</t>
  </si>
  <si>
    <t>Oakland County</t>
  </si>
  <si>
    <t>Oakland, MI</t>
  </si>
  <si>
    <t>Oceana County</t>
  </si>
  <si>
    <t>Oceana, MI</t>
  </si>
  <si>
    <t>Ogemaw County</t>
  </si>
  <si>
    <t>Ogemaw, MI</t>
  </si>
  <si>
    <t>Ontonagon County</t>
  </si>
  <si>
    <t>Ontonagon, MI</t>
  </si>
  <si>
    <t>Osceola, MI</t>
  </si>
  <si>
    <t>Oscoda County</t>
  </si>
  <si>
    <t>Oscoda, MI</t>
  </si>
  <si>
    <t>Otsego County</t>
  </si>
  <si>
    <t>Otsego, MI</t>
  </si>
  <si>
    <t>Ottawa, MI</t>
  </si>
  <si>
    <t>Presque Isle County</t>
  </si>
  <si>
    <t>Presque Isle, MI</t>
  </si>
  <si>
    <t>Roscommon County</t>
  </si>
  <si>
    <t>Roscommon, MI</t>
  </si>
  <si>
    <t>Saginaw County</t>
  </si>
  <si>
    <t>Saginaw, MI</t>
  </si>
  <si>
    <t>St. Clair, MI</t>
  </si>
  <si>
    <t>St. Joseph, MI</t>
  </si>
  <si>
    <t>Sanilac County</t>
  </si>
  <si>
    <t>Sanilac, MI</t>
  </si>
  <si>
    <t>Schoolcraft County</t>
  </si>
  <si>
    <t>Schoolcraft, MI</t>
  </si>
  <si>
    <t>Shiawassee County</t>
  </si>
  <si>
    <t>Shiawassee, MI</t>
  </si>
  <si>
    <t>Tuscola County</t>
  </si>
  <si>
    <t>Tuscola, MI</t>
  </si>
  <si>
    <t>Van Buren, MI</t>
  </si>
  <si>
    <t>Washtenaw County</t>
  </si>
  <si>
    <t>Washtenaw, MI</t>
  </si>
  <si>
    <t>Wayne, MI</t>
  </si>
  <si>
    <t>Wexford County</t>
  </si>
  <si>
    <t>Wexford, MI</t>
  </si>
  <si>
    <t>Minnesota</t>
  </si>
  <si>
    <t>Aitkin County</t>
  </si>
  <si>
    <t>Aitkin, MN</t>
  </si>
  <si>
    <t>Anoka County</t>
  </si>
  <si>
    <t>Anoka, MN</t>
  </si>
  <si>
    <t>Becker County</t>
  </si>
  <si>
    <t>Becker, MN</t>
  </si>
  <si>
    <t>Beltrami County</t>
  </si>
  <si>
    <t>Beltrami, MN</t>
  </si>
  <si>
    <t>Benton, MN</t>
  </si>
  <si>
    <t>Big Stone County</t>
  </si>
  <si>
    <t>Big Stone, MN</t>
  </si>
  <si>
    <t>Blue Earth County</t>
  </si>
  <si>
    <t>Blue Earth, MN</t>
  </si>
  <si>
    <t>Brown, MN</t>
  </si>
  <si>
    <t>Carlton County</t>
  </si>
  <si>
    <t>Carlton, MN</t>
  </si>
  <si>
    <t>Carver County</t>
  </si>
  <si>
    <t>Carver, MN</t>
  </si>
  <si>
    <t>Cass, MN</t>
  </si>
  <si>
    <t>Chippewa, MN</t>
  </si>
  <si>
    <t>Chisago County</t>
  </si>
  <si>
    <t>Chisago, MN</t>
  </si>
  <si>
    <t>Clay, MN</t>
  </si>
  <si>
    <t>Clearwater, MN</t>
  </si>
  <si>
    <t>Cook, MN</t>
  </si>
  <si>
    <t>Cottonwood County</t>
  </si>
  <si>
    <t>Cottonwood, MN</t>
  </si>
  <si>
    <t>Crow Wing County</t>
  </si>
  <si>
    <t>Crow Wing, MN</t>
  </si>
  <si>
    <t>Dakota County</t>
  </si>
  <si>
    <t>Dakota, MN</t>
  </si>
  <si>
    <t>Dodge, MN</t>
  </si>
  <si>
    <t>Douglas, MN</t>
  </si>
  <si>
    <t>Faribault County</t>
  </si>
  <si>
    <t>Faribault, MN</t>
  </si>
  <si>
    <t>Fillmore County</t>
  </si>
  <si>
    <t>Fillmore, MN</t>
  </si>
  <si>
    <t>Freeborn County</t>
  </si>
  <si>
    <t>Freeborn, MN</t>
  </si>
  <si>
    <t>Goodhue County</t>
  </si>
  <si>
    <t>Goodhue, MN</t>
  </si>
  <si>
    <t>Grant, MN</t>
  </si>
  <si>
    <t>Hennepin County</t>
  </si>
  <si>
    <t>Hennepin, MN</t>
  </si>
  <si>
    <t>Houston, MN</t>
  </si>
  <si>
    <t>Hubbard County</t>
  </si>
  <si>
    <t>Hubbard, MN</t>
  </si>
  <si>
    <t>Isanti County</t>
  </si>
  <si>
    <t>Isanti, MN</t>
  </si>
  <si>
    <t>Itasca County</t>
  </si>
  <si>
    <t>Itasca, MN</t>
  </si>
  <si>
    <t>Jackson, MN</t>
  </si>
  <si>
    <t>Kanabec County</t>
  </si>
  <si>
    <t>Kanabec, MN</t>
  </si>
  <si>
    <t>Kandiyohi County</t>
  </si>
  <si>
    <t>Kandiyohi, MN</t>
  </si>
  <si>
    <t>Kittson County</t>
  </si>
  <si>
    <t>Kittson, MN</t>
  </si>
  <si>
    <t>Koochiching County</t>
  </si>
  <si>
    <t>Koochiching, MN</t>
  </si>
  <si>
    <t>Lac qui Parle County</t>
  </si>
  <si>
    <t>Lac qui Parle, MN</t>
  </si>
  <si>
    <t>Lake, MN</t>
  </si>
  <si>
    <t>Lake of the Woods County</t>
  </si>
  <si>
    <t>Lake of the Woods, MN</t>
  </si>
  <si>
    <t>Le Sueur County</t>
  </si>
  <si>
    <t>Le Sueur, MN</t>
  </si>
  <si>
    <t>Lincoln, MN</t>
  </si>
  <si>
    <t>Lyon, MN</t>
  </si>
  <si>
    <t>McLeod County</t>
  </si>
  <si>
    <t>McLeod, MN</t>
  </si>
  <si>
    <t>Mahnomen County</t>
  </si>
  <si>
    <t>Mahnomen, MN</t>
  </si>
  <si>
    <t>Marshall, MN</t>
  </si>
  <si>
    <t>Martin, MN</t>
  </si>
  <si>
    <t>Meeker County</t>
  </si>
  <si>
    <t>Meeker, MN</t>
  </si>
  <si>
    <t>Mille Lacs County</t>
  </si>
  <si>
    <t>Mille Lacs, MN</t>
  </si>
  <si>
    <t>Morrison County</t>
  </si>
  <si>
    <t>Morrison, MN</t>
  </si>
  <si>
    <t>Mower County</t>
  </si>
  <si>
    <t>Mower, MN</t>
  </si>
  <si>
    <t>Murray, MN</t>
  </si>
  <si>
    <t>Nicollet County</t>
  </si>
  <si>
    <t>Nicollet, MN</t>
  </si>
  <si>
    <t>Nobles County</t>
  </si>
  <si>
    <t>Nobles, MN</t>
  </si>
  <si>
    <t>Norman County</t>
  </si>
  <si>
    <t>Norman, MN</t>
  </si>
  <si>
    <t>Olmsted County</t>
  </si>
  <si>
    <t>Olmsted, MN</t>
  </si>
  <si>
    <t>Otter Tail County</t>
  </si>
  <si>
    <t>Otter Tail, MN</t>
  </si>
  <si>
    <t>Pennington County</t>
  </si>
  <si>
    <t>Pennington, MN</t>
  </si>
  <si>
    <t>Pine County</t>
  </si>
  <si>
    <t>Pine, MN</t>
  </si>
  <si>
    <t>Pipestone County</t>
  </si>
  <si>
    <t>Pipestone, MN</t>
  </si>
  <si>
    <t>Polk, MN</t>
  </si>
  <si>
    <t>Pope, MN</t>
  </si>
  <si>
    <t>Ramsey County</t>
  </si>
  <si>
    <t>Ramsey, MN</t>
  </si>
  <si>
    <t>Red Lake County</t>
  </si>
  <si>
    <t>Red Lake, MN</t>
  </si>
  <si>
    <t>Redwood County</t>
  </si>
  <si>
    <t>Redwood, MN</t>
  </si>
  <si>
    <t>Renville County</t>
  </si>
  <si>
    <t>Renville, MN</t>
  </si>
  <si>
    <t>Rice, MN</t>
  </si>
  <si>
    <t>Rock County</t>
  </si>
  <si>
    <t>Rock, MN</t>
  </si>
  <si>
    <t>Roseau County</t>
  </si>
  <si>
    <t>Roseau, MN</t>
  </si>
  <si>
    <t>St. Louis County</t>
  </si>
  <si>
    <t>St. Louis, MN</t>
  </si>
  <si>
    <t>Scott, MN</t>
  </si>
  <si>
    <t>Sherburne County</t>
  </si>
  <si>
    <t>Sherburne, MN</t>
  </si>
  <si>
    <t>Sibley County</t>
  </si>
  <si>
    <t>Sibley, MN</t>
  </si>
  <si>
    <t>Stearns County</t>
  </si>
  <si>
    <t>Stearns, MN</t>
  </si>
  <si>
    <t>Steele County</t>
  </si>
  <si>
    <t>Steele, MN</t>
  </si>
  <si>
    <t>Stevens, MN</t>
  </si>
  <si>
    <t>Swift County</t>
  </si>
  <si>
    <t>Swift, MN</t>
  </si>
  <si>
    <t>Todd, MN</t>
  </si>
  <si>
    <t>Traverse County</t>
  </si>
  <si>
    <t>Traverse, MN</t>
  </si>
  <si>
    <t>Wabasha County</t>
  </si>
  <si>
    <t>Wabasha, MN</t>
  </si>
  <si>
    <t>Wadena County</t>
  </si>
  <si>
    <t>Wadena, MN</t>
  </si>
  <si>
    <t>Waseca County</t>
  </si>
  <si>
    <t>Waseca, MN</t>
  </si>
  <si>
    <t>Washington, MN</t>
  </si>
  <si>
    <t>Watonwan County</t>
  </si>
  <si>
    <t>Watonwan, MN</t>
  </si>
  <si>
    <t>Wilkin County</t>
  </si>
  <si>
    <t>Wilkin, MN</t>
  </si>
  <si>
    <t>Winona County</t>
  </si>
  <si>
    <t>Winona, MN</t>
  </si>
  <si>
    <t>Wright, MN</t>
  </si>
  <si>
    <t>Yellow Medicine County</t>
  </si>
  <si>
    <t>Yellow Medicine, MN</t>
  </si>
  <si>
    <t>Mississippi</t>
  </si>
  <si>
    <t>Adams, MS</t>
  </si>
  <si>
    <t>Alcorn County</t>
  </si>
  <si>
    <t>Alcorn, MS</t>
  </si>
  <si>
    <t>Amite County</t>
  </si>
  <si>
    <t>Amite, MS</t>
  </si>
  <si>
    <t>Attala County</t>
  </si>
  <si>
    <t>Attala, MS</t>
  </si>
  <si>
    <t>Benton, MS</t>
  </si>
  <si>
    <t>Bolivar County</t>
  </si>
  <si>
    <t>Bolivar, MS</t>
  </si>
  <si>
    <t>Calhoun, MS</t>
  </si>
  <si>
    <t>Carroll, MS</t>
  </si>
  <si>
    <t>Chickasaw, MS</t>
  </si>
  <si>
    <t>Choctaw, MS</t>
  </si>
  <si>
    <t>Claiborne County</t>
  </si>
  <si>
    <t>Claiborne, MS</t>
  </si>
  <si>
    <t>Clarke, MS</t>
  </si>
  <si>
    <t>Clay, MS</t>
  </si>
  <si>
    <t>Coahoma County</t>
  </si>
  <si>
    <t>Coahoma, MS</t>
  </si>
  <si>
    <t>Copiah County</t>
  </si>
  <si>
    <t>Copiah, MS</t>
  </si>
  <si>
    <t>Covington, MS</t>
  </si>
  <si>
    <t>DeSoto, MS</t>
  </si>
  <si>
    <t>Forrest County</t>
  </si>
  <si>
    <t>Forrest, MS</t>
  </si>
  <si>
    <t>Franklin, MS</t>
  </si>
  <si>
    <t>George County</t>
  </si>
  <si>
    <t>George, MS</t>
  </si>
  <si>
    <t>Greene, MS</t>
  </si>
  <si>
    <t>Grenada County</t>
  </si>
  <si>
    <t>Grenada, MS</t>
  </si>
  <si>
    <t>Hancock, MS</t>
  </si>
  <si>
    <t>Harrison, MS</t>
  </si>
  <si>
    <t>Hinds County</t>
  </si>
  <si>
    <t>Hinds, MS</t>
  </si>
  <si>
    <t>Holmes, MS</t>
  </si>
  <si>
    <t>Humphreys County</t>
  </si>
  <si>
    <t>Humphreys, MS</t>
  </si>
  <si>
    <t>Issaquena County</t>
  </si>
  <si>
    <t>Issaquena, MS</t>
  </si>
  <si>
    <t>Itawamba County</t>
  </si>
  <si>
    <t>Itawamba, MS</t>
  </si>
  <si>
    <t>Jackson, MS</t>
  </si>
  <si>
    <t>Jasper, MS</t>
  </si>
  <si>
    <t>Jefferson, MS</t>
  </si>
  <si>
    <t>Jefferson Davis County</t>
  </si>
  <si>
    <t>Jefferson Davis, MS</t>
  </si>
  <si>
    <t>Jones, MS</t>
  </si>
  <si>
    <t>Kemper County</t>
  </si>
  <si>
    <t>Kemper, MS</t>
  </si>
  <si>
    <t>Lafayette, MS</t>
  </si>
  <si>
    <t>Lamar, MS</t>
  </si>
  <si>
    <t>Lauderdale, MS</t>
  </si>
  <si>
    <t>Lawrence, MS</t>
  </si>
  <si>
    <t>Leake County</t>
  </si>
  <si>
    <t>Leake, MS</t>
  </si>
  <si>
    <t>Lee, MS</t>
  </si>
  <si>
    <t>Leflore County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</si>
  <si>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</si>
  <si>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</si>
  <si>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</si>
  <si>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</si>
  <si>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</si>
  <si>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</si>
  <si>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</si>
  <si>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</si>
  <si>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 County</t>
  </si>
  <si>
    <t>Neshoba, MS</t>
  </si>
  <si>
    <t>Newton, MS</t>
  </si>
  <si>
    <t>Noxubee County</t>
  </si>
  <si>
    <t>Noxubee, MS</t>
  </si>
  <si>
    <t>Oktibbeha County</t>
  </si>
  <si>
    <t>Oktibbeha, MS</t>
  </si>
  <si>
    <t>Panola County</t>
  </si>
  <si>
    <t>Panola, MS</t>
  </si>
  <si>
    <t>Pearl River County</t>
  </si>
  <si>
    <t>Pearl River, MS</t>
  </si>
  <si>
    <t>Perry, MS</t>
  </si>
  <si>
    <t>Pike, MS</t>
  </si>
  <si>
    <t>Pontotoc County</t>
  </si>
  <si>
    <t>Pontotoc, MS</t>
  </si>
  <si>
    <t>Prentiss County</t>
  </si>
  <si>
    <t>Prentiss, MS</t>
  </si>
  <si>
    <t>Quitman, MS</t>
  </si>
  <si>
    <t>Rankin County</t>
  </si>
  <si>
    <t>Rankin, MS</t>
  </si>
  <si>
    <t>Scott, MS</t>
  </si>
  <si>
    <t>Sharkey County</t>
  </si>
  <si>
    <t>Sharkey, MS</t>
  </si>
  <si>
    <t>Simpson, MS</t>
  </si>
  <si>
    <t>Smith, MS</t>
  </si>
  <si>
    <t>Stone, MS</t>
  </si>
  <si>
    <t>Sunflower County</t>
  </si>
  <si>
    <t>Sunflower, MS</t>
  </si>
  <si>
    <t>Tallahatchie County</t>
  </si>
  <si>
    <t>Tallahatchie, MS</t>
  </si>
  <si>
    <t>Tate County</t>
  </si>
  <si>
    <t>Tate, MS</t>
  </si>
  <si>
    <t>Tippah County</t>
  </si>
  <si>
    <t>Tippah, MS</t>
  </si>
  <si>
    <t>Tishomingo County</t>
  </si>
  <si>
    <t>Tishomingo, MS</t>
  </si>
  <si>
    <t>Tunica County</t>
  </si>
  <si>
    <t>Tunica, MS</t>
  </si>
  <si>
    <t>Union, MS</t>
  </si>
  <si>
    <t>Walthall County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</si>
  <si>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</si>
  <si>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</si>
  <si>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</si>
  <si>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</si>
  <si>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</si>
  <si>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</si>
  <si>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</si>
  <si>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 County</t>
  </si>
  <si>
    <t>Yalobusha, MS</t>
  </si>
  <si>
    <t>Yazoo County</t>
  </si>
  <si>
    <t>Yazoo, MS</t>
  </si>
  <si>
    <t>Missouri</t>
  </si>
  <si>
    <t>Adair, MO</t>
  </si>
  <si>
    <t>Andrew County</t>
  </si>
  <si>
    <t>Andrew, MO</t>
  </si>
  <si>
    <t>Atchison, MO</t>
  </si>
  <si>
    <t>Audrain County</t>
  </si>
  <si>
    <t>Audrain, MO</t>
  </si>
  <si>
    <t>Barry, MO</t>
  </si>
  <si>
    <t>Barton, MO</t>
  </si>
  <si>
    <t>Bates County</t>
  </si>
  <si>
    <t>Bates, MO</t>
  </si>
  <si>
    <t>Benton, MO</t>
  </si>
  <si>
    <t>Bollinger County</t>
  </si>
  <si>
    <t>Bollinger, MO</t>
  </si>
  <si>
    <t>Boone, MO</t>
  </si>
  <si>
    <t>Buchanan, MO</t>
  </si>
  <si>
    <t>Butler, MO</t>
  </si>
  <si>
    <t>Caldwell, MO</t>
  </si>
  <si>
    <t>Callaway County</t>
  </si>
  <si>
    <t>Callaway, MO</t>
  </si>
  <si>
    <t>Camden, MO</t>
  </si>
  <si>
    <t>Cape Girardeau County</t>
  </si>
  <si>
    <t>Cape Girardeau, MO</t>
  </si>
  <si>
    <t>Carroll, MO</t>
  </si>
  <si>
    <t>Carter, MO</t>
  </si>
  <si>
    <t>Cass, MO</t>
  </si>
  <si>
    <t>Cedar, MO</t>
  </si>
  <si>
    <t>Chariton County</t>
  </si>
  <si>
    <t>Chariton, MO</t>
  </si>
  <si>
    <t>Christian, MO</t>
  </si>
  <si>
    <t>Clark, MO</t>
  </si>
  <si>
    <t>Clay, MO</t>
  </si>
  <si>
    <t>Clinton, MO</t>
  </si>
  <si>
    <t>Cole County</t>
  </si>
  <si>
    <t>Cole, MO</t>
  </si>
  <si>
    <t>Cooper County</t>
  </si>
  <si>
    <t>Cooper, MO</t>
  </si>
  <si>
    <t>Crawford, MO</t>
  </si>
  <si>
    <t>Dade, MO</t>
  </si>
  <si>
    <t>Dallas, MO</t>
  </si>
  <si>
    <t>Daviess, MO</t>
  </si>
  <si>
    <t>DeKalb, MO</t>
  </si>
  <si>
    <t>Dent County</t>
  </si>
  <si>
    <t>Dent, MO</t>
  </si>
  <si>
    <t>Douglas, MO</t>
  </si>
  <si>
    <t>Dunklin County</t>
  </si>
  <si>
    <t>Dunklin, MO</t>
  </si>
  <si>
    <t>Franklin, MO</t>
  </si>
  <si>
    <t>Gasconade County</t>
  </si>
  <si>
    <t>Gasconade, MO</t>
  </si>
  <si>
    <t>Gentry County</t>
  </si>
  <si>
    <t>Gentry, MO</t>
  </si>
  <si>
    <t>Greene, MO</t>
  </si>
  <si>
    <t>Grundy, MO</t>
  </si>
  <si>
    <t>Harrison, MO</t>
  </si>
  <si>
    <t>Henry, MO</t>
  </si>
  <si>
    <t>Hickory County</t>
  </si>
  <si>
    <t>Hickory, MO</t>
  </si>
  <si>
    <t>Holt County</t>
  </si>
  <si>
    <t>Holt, MO</t>
  </si>
  <si>
    <t>Howard, MO</t>
  </si>
  <si>
    <t>Howell County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</si>
  <si>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</si>
  <si>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</si>
  <si>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</si>
  <si>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</si>
  <si>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</si>
  <si>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</si>
  <si>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</si>
  <si>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 County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</si>
  <si>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</si>
  <si>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</si>
  <si>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</si>
  <si>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</si>
  <si>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</si>
  <si>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</si>
  <si>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</si>
  <si>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 County</t>
  </si>
  <si>
    <t>McDonald, MO</t>
  </si>
  <si>
    <t>Macon, MO</t>
  </si>
  <si>
    <t>Madison, MO</t>
  </si>
  <si>
    <t>Maries County</t>
  </si>
  <si>
    <t>Maries, MO</t>
  </si>
  <si>
    <t>Marion, MO</t>
  </si>
  <si>
    <t>Mercer, MO</t>
  </si>
  <si>
    <t>Miller, MO</t>
  </si>
  <si>
    <t>Mississippi, MO</t>
  </si>
  <si>
    <t>Moniteau County</t>
  </si>
  <si>
    <t>Moniteau, MO</t>
  </si>
  <si>
    <t>Monroe, MO</t>
  </si>
  <si>
    <t>Montgomery, MO</t>
  </si>
  <si>
    <t>Morgan, MO</t>
  </si>
  <si>
    <t>New Madrid County</t>
  </si>
  <si>
    <t>New Madrid, MO</t>
  </si>
  <si>
    <t>Newton, MO</t>
  </si>
  <si>
    <t>Nodaway County</t>
  </si>
  <si>
    <t>Nodaway, MO</t>
  </si>
  <si>
    <t>Oregon County</t>
  </si>
  <si>
    <t>Oregon, MO</t>
  </si>
  <si>
    <t>Osage, MO</t>
  </si>
  <si>
    <t>Ozark County</t>
  </si>
  <si>
    <t>Ozark, MO</t>
  </si>
  <si>
    <t>Pemiscot County</t>
  </si>
  <si>
    <t>Pemiscot, MO</t>
  </si>
  <si>
    <t>Perry, MO</t>
  </si>
  <si>
    <t>Pettis County</t>
  </si>
  <si>
    <t>Pettis, MO</t>
  </si>
  <si>
    <t>Phelps County</t>
  </si>
  <si>
    <t>Phelps, MO</t>
  </si>
  <si>
    <t>Pike, MO</t>
  </si>
  <si>
    <t>Platte County</t>
  </si>
  <si>
    <t>Platte, MO</t>
  </si>
  <si>
    <t>Polk, MO</t>
  </si>
  <si>
    <t>Pulaski, MO</t>
  </si>
  <si>
    <t>Putnam, MO</t>
  </si>
  <si>
    <t>Ralls County</t>
  </si>
  <si>
    <t>Ralls, MO</t>
  </si>
  <si>
    <t>Randolph, MO</t>
  </si>
  <si>
    <t>Ray County</t>
  </si>
  <si>
    <t>Ray, MO</t>
  </si>
  <si>
    <t>Reynolds County</t>
  </si>
  <si>
    <t>Reynolds, MO</t>
  </si>
  <si>
    <t>Ripley, MO</t>
  </si>
  <si>
    <t>St. Charles County</t>
  </si>
  <si>
    <t>St. Charles, MO</t>
  </si>
  <si>
    <t>St. Clair, MO</t>
  </si>
  <si>
    <t>Ste. Genevieve County</t>
  </si>
  <si>
    <t>Ste. Genevieve, MO</t>
  </si>
  <si>
    <t>St. Francois County</t>
  </si>
  <si>
    <t>St. Francois, MO</t>
  </si>
  <si>
    <t>St. Louis, MO</t>
  </si>
  <si>
    <t>Saline, MO</t>
  </si>
  <si>
    <t>Schuyler, MO</t>
  </si>
  <si>
    <t>Scotland County</t>
  </si>
  <si>
    <t>Scotland, MO</t>
  </si>
  <si>
    <t>Scott, MO</t>
  </si>
  <si>
    <t>Shannon County</t>
  </si>
  <si>
    <t>Shannon, MO</t>
  </si>
  <si>
    <t>Shelby, MO</t>
  </si>
  <si>
    <t>Stoddard County</t>
  </si>
  <si>
    <t>Stoddard, MO</t>
  </si>
  <si>
    <t>Stone, MO</t>
  </si>
  <si>
    <t>Sullivan, MO</t>
  </si>
  <si>
    <t>Taney County</t>
  </si>
  <si>
    <t>Taney, MO</t>
  </si>
  <si>
    <t>Texas County</t>
  </si>
  <si>
    <t>Texas, MO</t>
  </si>
  <si>
    <t>Vernon County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</si>
  <si>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</si>
  <si>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</si>
  <si>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</si>
  <si>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</si>
  <si>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</si>
  <si>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</si>
  <si>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</si>
  <si>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Montana</t>
  </si>
  <si>
    <t>Beaverhead County</t>
  </si>
  <si>
    <t>Beaverhead, MT</t>
  </si>
  <si>
    <t>Big Horn County</t>
  </si>
  <si>
    <t>Big Horn, MT</t>
  </si>
  <si>
    <t>Blaine, MT</t>
  </si>
  <si>
    <t>Broadwater County</t>
  </si>
  <si>
    <t>Broadwater, MT</t>
  </si>
  <si>
    <t>Carbon County</t>
  </si>
  <si>
    <t>Carbon, MT</t>
  </si>
  <si>
    <t>Carter, MT</t>
  </si>
  <si>
    <t>Cascade County</t>
  </si>
  <si>
    <t>Cascade, MT</t>
  </si>
  <si>
    <t>Chouteau County</t>
  </si>
  <si>
    <t>Chouteau, MT</t>
  </si>
  <si>
    <t>Custer, MT</t>
  </si>
  <si>
    <t>Daniels County</t>
  </si>
  <si>
    <t>Daniels, MT</t>
  </si>
  <si>
    <t>Dawson, MT</t>
  </si>
  <si>
    <t>Deer Lodge County</t>
  </si>
  <si>
    <t>Deer Lodge, MT</t>
  </si>
  <si>
    <t>Fallon County</t>
  </si>
  <si>
    <t>Fallon, MT</t>
  </si>
  <si>
    <t>Fergus County</t>
  </si>
  <si>
    <t>Fergus, MT</t>
  </si>
  <si>
    <t>Flathead County</t>
  </si>
  <si>
    <t>Flathead, MT</t>
  </si>
  <si>
    <t>Gallatin, MT</t>
  </si>
  <si>
    <t>Garfield, MT</t>
  </si>
  <si>
    <t>Glacier County</t>
  </si>
  <si>
    <t>Glacier, MT</t>
  </si>
  <si>
    <t>Golden Valley County</t>
  </si>
  <si>
    <t>Golden Valley, MT</t>
  </si>
  <si>
    <t>Granite County</t>
  </si>
  <si>
    <t>Granite, MT</t>
  </si>
  <si>
    <t>Hill County</t>
  </si>
  <si>
    <t>Hill, MT</t>
  </si>
  <si>
    <t>Jefferson, MT</t>
  </si>
  <si>
    <t>Judith Basin County</t>
  </si>
  <si>
    <t>Judith Basin, MT</t>
  </si>
  <si>
    <t>Lake, MT</t>
  </si>
  <si>
    <t>Lewis and Clark County</t>
  </si>
  <si>
    <t>Lewis and Clark, MT</t>
  </si>
  <si>
    <t>Liberty, MT</t>
  </si>
  <si>
    <t>Lincoln, MT</t>
  </si>
  <si>
    <t>McCone County</t>
  </si>
  <si>
    <t>McCone, MT</t>
  </si>
  <si>
    <t>Madison, MT</t>
  </si>
  <si>
    <t>Meagher County</t>
  </si>
  <si>
    <t>Meagher, MT</t>
  </si>
  <si>
    <t>Mineral, MT</t>
  </si>
  <si>
    <t>Missoula County</t>
  </si>
  <si>
    <t>Missoula, MT</t>
  </si>
  <si>
    <t>Musselshell County</t>
  </si>
  <si>
    <t>Musselshell, MT</t>
  </si>
  <si>
    <t>Park, MT</t>
  </si>
  <si>
    <t>Petroleum County</t>
  </si>
  <si>
    <t>Petroleum, MT</t>
  </si>
  <si>
    <t>Phillips, MT</t>
  </si>
  <si>
    <t>Pondera County</t>
  </si>
  <si>
    <t>Pondera, MT</t>
  </si>
  <si>
    <t>Powder River County</t>
  </si>
  <si>
    <t>Powder River, MT</t>
  </si>
  <si>
    <t>Powell, MT</t>
  </si>
  <si>
    <t>Prairie, MT</t>
  </si>
  <si>
    <t>Ravalli County</t>
  </si>
  <si>
    <t>Ravalli, MT</t>
  </si>
  <si>
    <t>Richland, MT</t>
  </si>
  <si>
    <t>Roosevelt County</t>
  </si>
  <si>
    <t>Roosevelt, MT</t>
  </si>
  <si>
    <t>Rosebud County</t>
  </si>
  <si>
    <t>Rosebud, MT</t>
  </si>
  <si>
    <t>Sanders County</t>
  </si>
  <si>
    <t>Sanders, MT</t>
  </si>
  <si>
    <t>Sheridan, MT</t>
  </si>
  <si>
    <t>Silver Bow County</t>
  </si>
  <si>
    <t>Silver Bow, MT</t>
  </si>
  <si>
    <t>Stillwater County</t>
  </si>
  <si>
    <t>Stillwater, MT</t>
  </si>
  <si>
    <t>Sweet Grass County</t>
  </si>
  <si>
    <t>Sweet Grass, MT</t>
  </si>
  <si>
    <t>Teton, MT</t>
  </si>
  <si>
    <t>Toole County</t>
  </si>
  <si>
    <t>Toole, MT</t>
  </si>
  <si>
    <t>Treasure County</t>
  </si>
  <si>
    <t>Treasure, MT</t>
  </si>
  <si>
    <t>Valley, MT</t>
  </si>
  <si>
    <t>Wheatland County</t>
  </si>
  <si>
    <t>Wheatland, MT</t>
  </si>
  <si>
    <t>Wibaux County</t>
  </si>
  <si>
    <t>Wibaux, MT</t>
  </si>
  <si>
    <t>Yellowstone County</t>
  </si>
  <si>
    <t>Yellowstone, MT</t>
  </si>
  <si>
    <t>Nebraska</t>
  </si>
  <si>
    <t>Adams, NE</t>
  </si>
  <si>
    <t>Antelope County</t>
  </si>
  <si>
    <t>Antelope, NE</t>
  </si>
  <si>
    <t>Arthur County</t>
  </si>
  <si>
    <t>Arthur, NE</t>
  </si>
  <si>
    <t>Banner County</t>
  </si>
  <si>
    <t>Banner, NE</t>
  </si>
  <si>
    <t>Blaine, NE</t>
  </si>
  <si>
    <t>Boone, NE</t>
  </si>
  <si>
    <t>Box Butte County</t>
  </si>
  <si>
    <t>Box Butte, NE</t>
  </si>
  <si>
    <t>Boyd, NE</t>
  </si>
  <si>
    <t>Brown, NE</t>
  </si>
  <si>
    <t>Buffalo County</t>
  </si>
  <si>
    <t>Buffalo, NE</t>
  </si>
  <si>
    <t>Burt County</t>
  </si>
  <si>
    <t>Burt, NE</t>
  </si>
  <si>
    <t>Butler, NE</t>
  </si>
  <si>
    <t>Cass, NE</t>
  </si>
  <si>
    <t>Cedar, NE</t>
  </si>
  <si>
    <t>Chase, NE</t>
  </si>
  <si>
    <t>Cherry County</t>
  </si>
  <si>
    <t>Cherry, NE</t>
  </si>
  <si>
    <t>Cheyenne, NE</t>
  </si>
  <si>
    <t>Clay, NE</t>
  </si>
  <si>
    <t>Colfax County</t>
  </si>
  <si>
    <t>Colfax, NE</t>
  </si>
  <si>
    <t>Cuming County</t>
  </si>
  <si>
    <t>Cuming, NE</t>
  </si>
  <si>
    <t>Custer, NE</t>
  </si>
  <si>
    <t>Dakota, NE</t>
  </si>
  <si>
    <t>Dawes County</t>
  </si>
  <si>
    <t>Dawes, NE</t>
  </si>
  <si>
    <t>Dawson, NE</t>
  </si>
  <si>
    <t>Deuel County</t>
  </si>
  <si>
    <t>Deuel, NE</t>
  </si>
  <si>
    <t>Dixon County</t>
  </si>
  <si>
    <t>Dixon, NE</t>
  </si>
  <si>
    <t>Dodge, NE</t>
  </si>
  <si>
    <t>Douglas, NE</t>
  </si>
  <si>
    <t>Dundy County</t>
  </si>
  <si>
    <t>Dundy, NE</t>
  </si>
  <si>
    <t>Fillmore, NE</t>
  </si>
  <si>
    <t>Franklin, NE</t>
  </si>
  <si>
    <t>Frontier County</t>
  </si>
  <si>
    <t>Frontier, NE</t>
  </si>
  <si>
    <t>Furnas County</t>
  </si>
  <si>
    <t>Furnas, NE</t>
  </si>
  <si>
    <t>Gage County</t>
  </si>
  <si>
    <t>Gage, NE</t>
  </si>
  <si>
    <t>Garden County</t>
  </si>
  <si>
    <t>Garden, NE</t>
  </si>
  <si>
    <t>Garfield, NE</t>
  </si>
  <si>
    <t>Gosper County</t>
  </si>
  <si>
    <t>Gosper, NE</t>
  </si>
  <si>
    <t>Grant, NE</t>
  </si>
  <si>
    <t>Greeley, NE</t>
  </si>
  <si>
    <t>Hall, NE</t>
  </si>
  <si>
    <t>Hamilton, NE</t>
  </si>
  <si>
    <t>Harlan, NE</t>
  </si>
  <si>
    <t>Hayes County</t>
  </si>
  <si>
    <t>Hayes, NE</t>
  </si>
  <si>
    <t>Hitchcock County</t>
  </si>
  <si>
    <t>Hitchcock, NE</t>
  </si>
  <si>
    <t>Holt, NE</t>
  </si>
  <si>
    <t>Hooker County</t>
  </si>
  <si>
    <t>Hooker, NE</t>
  </si>
  <si>
    <t>Howard, NE</t>
  </si>
  <si>
    <t>Jefferson, NE</t>
  </si>
  <si>
    <t>Johnson, NE</t>
  </si>
  <si>
    <t>Kearney County</t>
  </si>
  <si>
    <t>Kearney, NE</t>
  </si>
  <si>
    <t>Keith County</t>
  </si>
  <si>
    <t>Keith, NE</t>
  </si>
  <si>
    <t>Keya Paha County</t>
  </si>
  <si>
    <t>Keya Paha, NE</t>
  </si>
  <si>
    <t>Kimball County</t>
  </si>
  <si>
    <t>Kimball, NE</t>
  </si>
  <si>
    <t>Knox, NE</t>
  </si>
  <si>
    <t>Lancaster County</t>
  </si>
  <si>
    <t>Lancaster, NE</t>
  </si>
  <si>
    <t>Lincoln, NE</t>
  </si>
  <si>
    <t>Logan, NE</t>
  </si>
  <si>
    <t>Loup County</t>
  </si>
  <si>
    <t>Loup, NE</t>
  </si>
  <si>
    <t>McPherson, NE</t>
  </si>
  <si>
    <t>Madison, NE</t>
  </si>
  <si>
    <t>Merrick County</t>
  </si>
  <si>
    <t>Merrick, NE</t>
  </si>
  <si>
    <t>Morrill County</t>
  </si>
  <si>
    <t>Morrill, NE</t>
  </si>
  <si>
    <t>Nance County</t>
  </si>
  <si>
    <t>Nance, NE</t>
  </si>
  <si>
    <t>Nemaha, NE</t>
  </si>
  <si>
    <t>Nuckolls County</t>
  </si>
  <si>
    <t>Nuckolls, NE</t>
  </si>
  <si>
    <t>Otoe County</t>
  </si>
  <si>
    <t>Otoe, NE</t>
  </si>
  <si>
    <t>Pawnee, NE</t>
  </si>
  <si>
    <t>Perkins County</t>
  </si>
  <si>
    <t>Perkins, NE</t>
  </si>
  <si>
    <t>Phelps, NE</t>
  </si>
  <si>
    <t>Pierce, NE</t>
  </si>
  <si>
    <t>Platte, NE</t>
  </si>
  <si>
    <t>Polk, NE</t>
  </si>
  <si>
    <t>Red Willow County</t>
  </si>
  <si>
    <t>Red Willow, NE</t>
  </si>
  <si>
    <t>Richardson County</t>
  </si>
  <si>
    <t>Richardson, NE</t>
  </si>
  <si>
    <t>Rock, NE</t>
  </si>
  <si>
    <t>Saline, NE</t>
  </si>
  <si>
    <t>Sarpy County</t>
  </si>
  <si>
    <t>Sarpy, NE</t>
  </si>
  <si>
    <t>Saunders County</t>
  </si>
  <si>
    <t>Saunders, NE</t>
  </si>
  <si>
    <t>Scotts Bluff County</t>
  </si>
  <si>
    <t>Scotts Bluff, NE</t>
  </si>
  <si>
    <t>Seward, NE</t>
  </si>
  <si>
    <t>Sheridan, NE</t>
  </si>
  <si>
    <t>Sherman, NE</t>
  </si>
  <si>
    <t>Sioux, NE</t>
  </si>
  <si>
    <t>Stanton, NE</t>
  </si>
  <si>
    <t>Thayer County</t>
  </si>
  <si>
    <t>Thayer, NE</t>
  </si>
  <si>
    <t>Thomas, NE</t>
  </si>
  <si>
    <t>Thurston County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</si>
  <si>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</si>
  <si>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</si>
  <si>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</si>
  <si>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</si>
  <si>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</si>
  <si>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</si>
  <si>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</si>
  <si>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Nevada</t>
  </si>
  <si>
    <t>Churchill County</t>
  </si>
  <si>
    <t>Churchill, NV</t>
  </si>
  <si>
    <t>Clark, NV</t>
  </si>
  <si>
    <t>Douglas, NV</t>
  </si>
  <si>
    <t>Elko County</t>
  </si>
  <si>
    <t>Elko, NV</t>
  </si>
  <si>
    <t>Esmeralda County</t>
  </si>
  <si>
    <t>Esmeralda, NV</t>
  </si>
  <si>
    <t>Eureka County</t>
  </si>
  <si>
    <t>Eureka, NV</t>
  </si>
  <si>
    <t>Humboldt, NV</t>
  </si>
  <si>
    <t>Lander County</t>
  </si>
  <si>
    <t>Lander, NV</t>
  </si>
  <si>
    <t>Lincoln, NV</t>
  </si>
  <si>
    <t>Lyon, NV</t>
  </si>
  <si>
    <t>Mineral, NV</t>
  </si>
  <si>
    <t>Nye County</t>
  </si>
  <si>
    <t>Nye, NV</t>
  </si>
  <si>
    <t>Pershing County</t>
  </si>
  <si>
    <t>Pershing, NV</t>
  </si>
  <si>
    <t>Storey County</t>
  </si>
  <si>
    <t>Storey, NV</t>
  </si>
  <si>
    <t>Washoe County</t>
  </si>
  <si>
    <t>Washoe, NV</t>
  </si>
  <si>
    <t>White Pine County</t>
  </si>
  <si>
    <t>White Pine, NV</t>
  </si>
  <si>
    <t>Carson City</t>
  </si>
  <si>
    <t>Carson City, NV</t>
  </si>
  <si>
    <t>New Hampshire</t>
  </si>
  <si>
    <t>Belknap County</t>
  </si>
  <si>
    <t>Belknap, NH</t>
  </si>
  <si>
    <t>Carroll, NH</t>
  </si>
  <si>
    <t>Cheshire County</t>
  </si>
  <si>
    <t>Cheshire, NH</t>
  </si>
  <si>
    <t>Coos County</t>
  </si>
  <si>
    <t>Coos, NH</t>
  </si>
  <si>
    <t>Grafton County</t>
  </si>
  <si>
    <t>Grafton, NH</t>
  </si>
  <si>
    <t>Hillsborough, NH</t>
  </si>
  <si>
    <t>Merrimack County</t>
  </si>
  <si>
    <t>Merrimack, NH</t>
  </si>
  <si>
    <t>Rockingham County</t>
  </si>
  <si>
    <t>Rockingham, NH</t>
  </si>
  <si>
    <t>Strafford County</t>
  </si>
  <si>
    <t>Strafford, NH</t>
  </si>
  <si>
    <t>Sullivan, NH</t>
  </si>
  <si>
    <t>New Jersey</t>
  </si>
  <si>
    <t>Atlantic County</t>
  </si>
  <si>
    <t>Atlantic, NJ</t>
  </si>
  <si>
    <t>Bergen County</t>
  </si>
  <si>
    <t>Bergen, NJ</t>
  </si>
  <si>
    <t>Burlington County</t>
  </si>
  <si>
    <t>Burlington, NJ</t>
  </si>
  <si>
    <t>Camden, NJ</t>
  </si>
  <si>
    <t>Cape May County</t>
  </si>
  <si>
    <t>Cape May, NJ</t>
  </si>
  <si>
    <t>Cumberland, NJ</t>
  </si>
  <si>
    <t>Essex, NJ</t>
  </si>
  <si>
    <t>Gloucester County</t>
  </si>
  <si>
    <t>Gloucester, NJ</t>
  </si>
  <si>
    <t>Hudson County</t>
  </si>
  <si>
    <t>Hudson, NJ</t>
  </si>
  <si>
    <t>Hunterdon County</t>
  </si>
  <si>
    <t>Hunterdon, NJ</t>
  </si>
  <si>
    <t>Mercer, NJ</t>
  </si>
  <si>
    <t>Middlesex, NJ</t>
  </si>
  <si>
    <t>Monmouth County</t>
  </si>
  <si>
    <t>Monmouth, NJ</t>
  </si>
  <si>
    <t>Morris, NJ</t>
  </si>
  <si>
    <t>Ocean County</t>
  </si>
  <si>
    <t>Ocean, NJ</t>
  </si>
  <si>
    <t>Passaic County</t>
  </si>
  <si>
    <t>Passaic, NJ</t>
  </si>
  <si>
    <t>Salem County</t>
  </si>
  <si>
    <t>Salem, NJ</t>
  </si>
  <si>
    <t>Somerset, NJ</t>
  </si>
  <si>
    <t>Sussex, NJ</t>
  </si>
  <si>
    <t>Union, NJ</t>
  </si>
  <si>
    <t>Warren, NJ</t>
  </si>
  <si>
    <t>New Mexico</t>
  </si>
  <si>
    <t>Bernalillo County</t>
  </si>
  <si>
    <t>Bernalillo, NM</t>
  </si>
  <si>
    <t>Catron County</t>
  </si>
  <si>
    <t>Catron, NM</t>
  </si>
  <si>
    <t>Chaves County</t>
  </si>
  <si>
    <t>Chaves, NM</t>
  </si>
  <si>
    <t>Cibola County</t>
  </si>
  <si>
    <t>Cibola, NM</t>
  </si>
  <si>
    <t>Colfax, NM</t>
  </si>
  <si>
    <t>Curry County</t>
  </si>
  <si>
    <t>Curry, NM</t>
  </si>
  <si>
    <t>De Baca County</t>
  </si>
  <si>
    <t>De Baca, NM</t>
  </si>
  <si>
    <t>Eddy County</t>
  </si>
  <si>
    <t>Eddy, NM</t>
  </si>
  <si>
    <t>Grant, NM</t>
  </si>
  <si>
    <t>Guadalupe County</t>
  </si>
  <si>
    <t>Guadalupe, NM</t>
  </si>
  <si>
    <t>Harding County</t>
  </si>
  <si>
    <t>Harding, NM</t>
  </si>
  <si>
    <t>Hidalgo County</t>
  </si>
  <si>
    <t>Hidalgo, NM</t>
  </si>
  <si>
    <t>Lea County</t>
  </si>
  <si>
    <t>Lea, NM</t>
  </si>
  <si>
    <t>Lincoln, NM</t>
  </si>
  <si>
    <t>Los Alamos County</t>
  </si>
  <si>
    <t>Los Alamos, NM</t>
  </si>
  <si>
    <t>Luna County</t>
  </si>
  <si>
    <t>Luna, NM</t>
  </si>
  <si>
    <t>McKinley County</t>
  </si>
  <si>
    <t>McKinley, NM</t>
  </si>
  <si>
    <t>Mora County</t>
  </si>
  <si>
    <t>Mora, NM</t>
  </si>
  <si>
    <t>Otero, NM</t>
  </si>
  <si>
    <t>Quay County</t>
  </si>
  <si>
    <t>Quay, NM</t>
  </si>
  <si>
    <t>Rio Arriba County</t>
  </si>
  <si>
    <t>Rio Arriba, NM</t>
  </si>
  <si>
    <t>Roosevelt, NM</t>
  </si>
  <si>
    <t>Sandoval County</t>
  </si>
  <si>
    <t>Sandoval, NM</t>
  </si>
  <si>
    <t>San Juan, NM</t>
  </si>
  <si>
    <t>San Miguel, NM</t>
  </si>
  <si>
    <t>Santa Fe County</t>
  </si>
  <si>
    <t>Santa Fe, NM</t>
  </si>
  <si>
    <t>Sierra, NM</t>
  </si>
  <si>
    <t>Socorro County</t>
  </si>
  <si>
    <t>Socorro, NM</t>
  </si>
  <si>
    <t>Taos County</t>
  </si>
  <si>
    <t>Taos, NM</t>
  </si>
  <si>
    <t>Torrance County</t>
  </si>
  <si>
    <t>Torrance, NM</t>
  </si>
  <si>
    <t>Union, NM</t>
  </si>
  <si>
    <t>Valencia County</t>
  </si>
  <si>
    <t>Valencia, NM</t>
  </si>
  <si>
    <t>New York</t>
  </si>
  <si>
    <t>Albany County</t>
  </si>
  <si>
    <t>Albany, NY</t>
  </si>
  <si>
    <t>Allegany, NY</t>
  </si>
  <si>
    <t>Bronx County</t>
  </si>
  <si>
    <t>Bronx, NY</t>
  </si>
  <si>
    <t>Broome County</t>
  </si>
  <si>
    <t>Broome, NY</t>
  </si>
  <si>
    <t>Cattaraugus County</t>
  </si>
  <si>
    <t>Cattaraugus, NY</t>
  </si>
  <si>
    <t>Cayuga County</t>
  </si>
  <si>
    <t>Cayuga, NY</t>
  </si>
  <si>
    <t>Chautauqua, NY</t>
  </si>
  <si>
    <t>Chemung County</t>
  </si>
  <si>
    <t>Chemung, NY</t>
  </si>
  <si>
    <t>Chenango County</t>
  </si>
  <si>
    <t>Chenango, NY</t>
  </si>
  <si>
    <t>Clinton, NY</t>
  </si>
  <si>
    <t>Columbia, NY</t>
  </si>
  <si>
    <t>Cortland County</t>
  </si>
  <si>
    <t>Cortland, NY</t>
  </si>
  <si>
    <t>Delaware, NY</t>
  </si>
  <si>
    <t>Dutchess County</t>
  </si>
  <si>
    <t>Dutchess, NY</t>
  </si>
  <si>
    <t>Erie County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</si>
  <si>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</si>
  <si>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</si>
  <si>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</si>
  <si>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</si>
  <si>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</si>
  <si>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</si>
  <si>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</si>
  <si>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 County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</si>
  <si>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</si>
  <si>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</si>
  <si>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</si>
  <si>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</si>
  <si>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</si>
  <si>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</si>
  <si>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</si>
  <si>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</si>
  <si>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</si>
  <si>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 County</t>
  </si>
  <si>
    <t>New York, NY</t>
  </si>
  <si>
    <t>Niagara County</t>
  </si>
  <si>
    <t>Niagara, NY</t>
  </si>
  <si>
    <t>Oneida, NY</t>
  </si>
  <si>
    <t>Onondaga County</t>
  </si>
  <si>
    <t>Onondaga, NY</t>
  </si>
  <si>
    <t>Ontario County</t>
  </si>
  <si>
    <t>Ontario, NY</t>
  </si>
  <si>
    <t>Orange, NY</t>
  </si>
  <si>
    <t>Orleans County</t>
  </si>
  <si>
    <t>Orleans, NY</t>
  </si>
  <si>
    <t>Oswego County</t>
  </si>
  <si>
    <t>Oswego, NY</t>
  </si>
  <si>
    <t>Otsego, NY</t>
  </si>
  <si>
    <t>Putnam, NY</t>
  </si>
  <si>
    <t>Queens County</t>
  </si>
  <si>
    <t>Queens, NY</t>
  </si>
  <si>
    <t>Rensselaer County</t>
  </si>
  <si>
    <t>Rensselaer, NY</t>
  </si>
  <si>
    <t>Richmond, NY</t>
  </si>
  <si>
    <t>Rockland County</t>
  </si>
  <si>
    <t>Rockland, NY</t>
  </si>
  <si>
    <t>St. Lawrence County</t>
  </si>
  <si>
    <t>St. Lawrence, NY</t>
  </si>
  <si>
    <t>Saratoga County</t>
  </si>
  <si>
    <t>Saratoga, NY</t>
  </si>
  <si>
    <t>Schenectady County</t>
  </si>
  <si>
    <t>Schenectady, NY</t>
  </si>
  <si>
    <t>Schoharie County</t>
  </si>
  <si>
    <t>Schoharie, NY</t>
  </si>
  <si>
    <t>Schuyler, NY</t>
  </si>
  <si>
    <t>Seneca County</t>
  </si>
  <si>
    <t>Seneca, NY</t>
  </si>
  <si>
    <t>Steuben, NY</t>
  </si>
  <si>
    <t>Suffolk, NY</t>
  </si>
  <si>
    <t>Sullivan, NY</t>
  </si>
  <si>
    <t>Tioga County</t>
  </si>
  <si>
    <t>Tioga, NY</t>
  </si>
  <si>
    <t>Tompkins County</t>
  </si>
  <si>
    <t>Tompkins, NY</t>
  </si>
  <si>
    <t>Ulster County</t>
  </si>
  <si>
    <t>Ulster, NY</t>
  </si>
  <si>
    <t>Warren, NY</t>
  </si>
  <si>
    <t>Washington, NY</t>
  </si>
  <si>
    <t>Wayne, NY</t>
  </si>
  <si>
    <t>Westchester County</t>
  </si>
  <si>
    <t>Westchester, NY</t>
  </si>
  <si>
    <t>Wyoming County</t>
  </si>
  <si>
    <t>Wyoming, NY</t>
  </si>
  <si>
    <t>Yates County</t>
  </si>
  <si>
    <t>Yates, NY</t>
  </si>
  <si>
    <t>North Carolina</t>
  </si>
  <si>
    <t>Alamance County</t>
  </si>
  <si>
    <t>Alamance, NC</t>
  </si>
  <si>
    <t>Alexander, NC</t>
  </si>
  <si>
    <t>Alleghany County</t>
  </si>
  <si>
    <t>Alleghany, NC</t>
  </si>
  <si>
    <t>Anson County</t>
  </si>
  <si>
    <t>Anson, NC</t>
  </si>
  <si>
    <t>Ashe County</t>
  </si>
  <si>
    <t>Ashe, NC</t>
  </si>
  <si>
    <t>Avery County</t>
  </si>
  <si>
    <t>Avery, NC</t>
  </si>
  <si>
    <t>Beaufort County</t>
  </si>
  <si>
    <t>Beaufort, NC</t>
  </si>
  <si>
    <t>Bertie County</t>
  </si>
  <si>
    <t>Bertie, NC</t>
  </si>
  <si>
    <t>Bladen County</t>
  </si>
  <si>
    <t>Bladen, NC</t>
  </si>
  <si>
    <t>Brunswick County</t>
  </si>
  <si>
    <t>Brunswick, NC</t>
  </si>
  <si>
    <t>Buncombe County</t>
  </si>
  <si>
    <t>Buncombe, NC</t>
  </si>
  <si>
    <t>Burke, NC</t>
  </si>
  <si>
    <t>Cabarrus County</t>
  </si>
  <si>
    <t>Cabarrus, NC</t>
  </si>
  <si>
    <t>Caldwell, NC</t>
  </si>
  <si>
    <t>Camden, NC</t>
  </si>
  <si>
    <t>Carteret County</t>
  </si>
  <si>
    <t>Carteret, NC</t>
  </si>
  <si>
    <t>Caswell County</t>
  </si>
  <si>
    <t>Caswell, NC</t>
  </si>
  <si>
    <t>Catawba County</t>
  </si>
  <si>
    <t>Catawba, NC</t>
  </si>
  <si>
    <t>Chatham, NC</t>
  </si>
  <si>
    <t>Cherokee, NC</t>
  </si>
  <si>
    <t>Chowan County</t>
  </si>
  <si>
    <t>Chowan, NC</t>
  </si>
  <si>
    <t>Clay, NC</t>
  </si>
  <si>
    <t>Cleveland, NC</t>
  </si>
  <si>
    <t>Columbus County</t>
  </si>
  <si>
    <t>Columbus, NC</t>
  </si>
  <si>
    <t>Craven County</t>
  </si>
  <si>
    <t>Craven, NC</t>
  </si>
  <si>
    <t>Cumberland, NC</t>
  </si>
  <si>
    <t>Currituck County</t>
  </si>
  <si>
    <t>Currituck, NC</t>
  </si>
  <si>
    <t>Dare County</t>
  </si>
  <si>
    <t>Dare, NC</t>
  </si>
  <si>
    <t>Davidson County</t>
  </si>
  <si>
    <t>Davidson, NC</t>
  </si>
  <si>
    <t>Davie County</t>
  </si>
  <si>
    <t>Davie, NC</t>
  </si>
  <si>
    <t>Duplin County</t>
  </si>
  <si>
    <t>Duplin, NC</t>
  </si>
  <si>
    <t>Durham County</t>
  </si>
  <si>
    <t>Durham, NC</t>
  </si>
  <si>
    <t>Edgecombe County</t>
  </si>
  <si>
    <t>Edgecombe, NC</t>
  </si>
  <si>
    <t>Forsyth, NC</t>
  </si>
  <si>
    <t>Franklin, NC</t>
  </si>
  <si>
    <t>Gaston County</t>
  </si>
  <si>
    <t>Gaston, NC</t>
  </si>
  <si>
    <t>Gates County</t>
  </si>
  <si>
    <t>Gates, NC</t>
  </si>
  <si>
    <t>Graham, NC</t>
  </si>
  <si>
    <t>Granville County</t>
  </si>
  <si>
    <t>Granville, NC</t>
  </si>
  <si>
    <t>Greene, NC</t>
  </si>
  <si>
    <t>Guilford County</t>
  </si>
  <si>
    <t>Guilford, NC</t>
  </si>
  <si>
    <t>Halifax County</t>
  </si>
  <si>
    <t>Halifax, NC</t>
  </si>
  <si>
    <t>Harnett County</t>
  </si>
  <si>
    <t>Harnett, NC</t>
  </si>
  <si>
    <t>Haywood County</t>
  </si>
  <si>
    <t>Haywood, NC</t>
  </si>
  <si>
    <t>Henderson, NC</t>
  </si>
  <si>
    <t>Hertford County</t>
  </si>
  <si>
    <t>Hertford, NC</t>
  </si>
  <si>
    <t>Hoke County</t>
  </si>
  <si>
    <t>Hoke, NC</t>
  </si>
  <si>
    <t>Hyde County</t>
  </si>
  <si>
    <t>Hyde, NC</t>
  </si>
  <si>
    <t>Iredell County</t>
  </si>
  <si>
    <t>Iredell, NC</t>
  </si>
  <si>
    <t>Jackson, NC</t>
  </si>
  <si>
    <t>Johnston County</t>
  </si>
  <si>
    <t>Johnston, NC</t>
  </si>
  <si>
    <t>Jones, NC</t>
  </si>
  <si>
    <t>Lee, NC</t>
  </si>
  <si>
    <t>Lenoir County</t>
  </si>
  <si>
    <t>Lenoir, NC</t>
  </si>
  <si>
    <t>Lincoln, NC</t>
  </si>
  <si>
    <t>McDowell County</t>
  </si>
  <si>
    <t>McDowell, NC</t>
  </si>
  <si>
    <t>Macon, NC</t>
  </si>
  <si>
    <t>Madison, NC</t>
  </si>
  <si>
    <t>Martin, NC</t>
  </si>
  <si>
    <t>Mecklenburg County</t>
  </si>
  <si>
    <t>Mecklenburg, NC</t>
  </si>
  <si>
    <t>Mitchell, NC</t>
  </si>
  <si>
    <t>Montgomery, NC</t>
  </si>
  <si>
    <t>Moore County</t>
  </si>
  <si>
    <t>Moore, NC</t>
  </si>
  <si>
    <t>Nash County</t>
  </si>
  <si>
    <t>Nash, NC</t>
  </si>
  <si>
    <t>New Hanover County</t>
  </si>
  <si>
    <t>New Hanover, NC</t>
  </si>
  <si>
    <t>Northampton County</t>
  </si>
  <si>
    <t>Northampton, NC</t>
  </si>
  <si>
    <t>Onslow County</t>
  </si>
  <si>
    <t>Onslow, NC</t>
  </si>
  <si>
    <t>Orange, NC</t>
  </si>
  <si>
    <t>Pamlico County</t>
  </si>
  <si>
    <t>Pamlico, NC</t>
  </si>
  <si>
    <t>Pasquotank County</t>
  </si>
  <si>
    <t>Pasquotank, NC</t>
  </si>
  <si>
    <t>Pender County</t>
  </si>
  <si>
    <t>Pender, NC</t>
  </si>
  <si>
    <t>Perquimans County</t>
  </si>
  <si>
    <t>Perquimans, NC</t>
  </si>
  <si>
    <t>Person County</t>
  </si>
  <si>
    <t>Person, NC</t>
  </si>
  <si>
    <t>Pitt County</t>
  </si>
  <si>
    <t>Pitt, NC</t>
  </si>
  <si>
    <t>Polk, NC</t>
  </si>
  <si>
    <t>Randolph, NC</t>
  </si>
  <si>
    <t>Richmond, NC</t>
  </si>
  <si>
    <t>Robeson County</t>
  </si>
  <si>
    <t>Robeson, NC</t>
  </si>
  <si>
    <t>Rockingham, NC</t>
  </si>
  <si>
    <t>Rowan, NC</t>
  </si>
  <si>
    <t>Rutherford County</t>
  </si>
  <si>
    <t>Rutherford, NC</t>
  </si>
  <si>
    <t>Sampson County</t>
  </si>
  <si>
    <t>Sampson, NC</t>
  </si>
  <si>
    <t>Scotland, NC</t>
  </si>
  <si>
    <t>Stanly County</t>
  </si>
  <si>
    <t>Stanly, NC</t>
  </si>
  <si>
    <t>Stokes County</t>
  </si>
  <si>
    <t>Stokes, NC</t>
  </si>
  <si>
    <t>Surry County</t>
  </si>
  <si>
    <t>Surry, NC</t>
  </si>
  <si>
    <t>Swain County</t>
  </si>
  <si>
    <t>Swain, NC</t>
  </si>
  <si>
    <t>Transylvania County</t>
  </si>
  <si>
    <t>Transylvania, NC</t>
  </si>
  <si>
    <t>Tyrrell County</t>
  </si>
  <si>
    <t>Tyrrell, NC</t>
  </si>
  <si>
    <t>Union, NC</t>
  </si>
  <si>
    <t>Vance County</t>
  </si>
  <si>
    <t>Vance, NC</t>
  </si>
  <si>
    <t>Wake County</t>
  </si>
  <si>
    <t>Wake, NC</t>
  </si>
  <si>
    <t>Warren, NC</t>
  </si>
  <si>
    <t>Washington, NC</t>
  </si>
  <si>
    <t>Watauga County</t>
  </si>
  <si>
    <t>Watauga, NC</t>
  </si>
  <si>
    <t>Wayne, NC</t>
  </si>
  <si>
    <t>Wilkes, NC</t>
  </si>
  <si>
    <t>Wilson, NC</t>
  </si>
  <si>
    <t>Yadkin County</t>
  </si>
  <si>
    <t>Yadkin, NC</t>
  </si>
  <si>
    <t>Yancey County</t>
  </si>
  <si>
    <t>Yancey, NC</t>
  </si>
  <si>
    <t>North Dakota</t>
  </si>
  <si>
    <t>Adams, ND</t>
  </si>
  <si>
    <t>Barnes County</t>
  </si>
  <si>
    <t>Barnes, ND</t>
  </si>
  <si>
    <t>Benson County</t>
  </si>
  <si>
    <t>Benson, ND</t>
  </si>
  <si>
    <t>Billings County</t>
  </si>
  <si>
    <t>Billings, ND</t>
  </si>
  <si>
    <t>Bottineau County</t>
  </si>
  <si>
    <t>Bottineau, ND</t>
  </si>
  <si>
    <t>Bowman County</t>
  </si>
  <si>
    <t>Bowman, ND</t>
  </si>
  <si>
    <t>Burke, ND</t>
  </si>
  <si>
    <t>Burleigh County</t>
  </si>
  <si>
    <t>Burleigh, ND</t>
  </si>
  <si>
    <t>Cass, ND</t>
  </si>
  <si>
    <t>Cavalier County</t>
  </si>
  <si>
    <t>Cavalier, ND</t>
  </si>
  <si>
    <t>Dickey County</t>
  </si>
  <si>
    <t>Dickey, ND</t>
  </si>
  <si>
    <t>Divide County</t>
  </si>
  <si>
    <t>Divide, ND</t>
  </si>
  <si>
    <t>Dunn County</t>
  </si>
  <si>
    <t>Dunn, ND</t>
  </si>
  <si>
    <t>Eddy, ND</t>
  </si>
  <si>
    <t>Emmons County</t>
  </si>
  <si>
    <t>Emmons, ND</t>
  </si>
  <si>
    <t>Foster County</t>
  </si>
  <si>
    <t>Foster, ND</t>
  </si>
  <si>
    <t>Golden Valley, ND</t>
  </si>
  <si>
    <t>Grand Forks County</t>
  </si>
  <si>
    <t>Grand Forks, ND</t>
  </si>
  <si>
    <t>Grant, ND</t>
  </si>
  <si>
    <t>Griggs County</t>
  </si>
  <si>
    <t>Griggs, ND</t>
  </si>
  <si>
    <t>Hettinger County</t>
  </si>
  <si>
    <t>Hettinger, ND</t>
  </si>
  <si>
    <t>Kidder County</t>
  </si>
  <si>
    <t>Kidder, ND</t>
  </si>
  <si>
    <t>LaMoure County</t>
  </si>
  <si>
    <t>LaMoure, ND</t>
  </si>
  <si>
    <t>Logan, ND</t>
  </si>
  <si>
    <t>McHenry, ND</t>
  </si>
  <si>
    <t>McIntosh, ND</t>
  </si>
  <si>
    <t>McKenzie County</t>
  </si>
  <si>
    <t>McKenzie, ND</t>
  </si>
  <si>
    <t>McLean, ND</t>
  </si>
  <si>
    <t>Mercer, ND</t>
  </si>
  <si>
    <t>Morton, ND</t>
  </si>
  <si>
    <t>Mountrail County</t>
  </si>
  <si>
    <t>Mountrail, ND</t>
  </si>
  <si>
    <t>Nelson, ND</t>
  </si>
  <si>
    <t>Oliver County</t>
  </si>
  <si>
    <t>Oliver, ND</t>
  </si>
  <si>
    <t>Pembina County</t>
  </si>
  <si>
    <t>Pembina, ND</t>
  </si>
  <si>
    <t>Pierce, ND</t>
  </si>
  <si>
    <t>Ramsey, ND</t>
  </si>
  <si>
    <t>Ransom County</t>
  </si>
  <si>
    <t>Ransom, ND</t>
  </si>
  <si>
    <t>Renville, ND</t>
  </si>
  <si>
    <t>Richland, ND</t>
  </si>
  <si>
    <t>Rolette County</t>
  </si>
  <si>
    <t>Rolette, ND</t>
  </si>
  <si>
    <t>Sargent County</t>
  </si>
  <si>
    <t>Sargent, ND</t>
  </si>
  <si>
    <t>Sheridan, ND</t>
  </si>
  <si>
    <t>Sioux, ND</t>
  </si>
  <si>
    <t>Slope County</t>
  </si>
  <si>
    <t>Slope, ND</t>
  </si>
  <si>
    <t>Stark, ND</t>
  </si>
  <si>
    <t>Steele, ND</t>
  </si>
  <si>
    <t>Stutsman County</t>
  </si>
  <si>
    <t>Stutsman, ND</t>
  </si>
  <si>
    <t>Towner County</t>
  </si>
  <si>
    <t>Towner, ND</t>
  </si>
  <si>
    <t>Traill County</t>
  </si>
  <si>
    <t>Traill, ND</t>
  </si>
  <si>
    <t>Walsh County</t>
  </si>
  <si>
    <t>Walsh, ND</t>
  </si>
  <si>
    <t>Ward County</t>
  </si>
  <si>
    <t>Ward, ND</t>
  </si>
  <si>
    <t>Wells, ND</t>
  </si>
  <si>
    <t>Williams County</t>
  </si>
  <si>
    <t>Williams, ND</t>
  </si>
  <si>
    <t>Ohio</t>
  </si>
  <si>
    <t>Adams, OH</t>
  </si>
  <si>
    <t>Allen, OH</t>
  </si>
  <si>
    <t>Ashland County</t>
  </si>
  <si>
    <t>Ashland, OH</t>
  </si>
  <si>
    <t>Ashtabula County</t>
  </si>
  <si>
    <t>Ashtabula, OH</t>
  </si>
  <si>
    <t>Athens County</t>
  </si>
  <si>
    <t>Athens, OH</t>
  </si>
  <si>
    <t>Auglaize County</t>
  </si>
  <si>
    <t>Auglaize, OH</t>
  </si>
  <si>
    <t>Belmont County</t>
  </si>
  <si>
    <t>Belmont, OH</t>
  </si>
  <si>
    <t>Brown, OH</t>
  </si>
  <si>
    <t>Butler, OH</t>
  </si>
  <si>
    <t>Carroll, OH</t>
  </si>
  <si>
    <t>Champaign, OH</t>
  </si>
  <si>
    <t>Clark, OH</t>
  </si>
  <si>
    <t>Clermont County</t>
  </si>
  <si>
    <t>Clermont, OH</t>
  </si>
  <si>
    <t>Clinton, OH</t>
  </si>
  <si>
    <t>Columbiana County</t>
  </si>
  <si>
    <t>Columbiana, OH</t>
  </si>
  <si>
    <t>Coshocton County</t>
  </si>
  <si>
    <t>Coshocton, OH</t>
  </si>
  <si>
    <t>Crawford, OH</t>
  </si>
  <si>
    <t>Cuyahoga County</t>
  </si>
  <si>
    <t>Cuyahoga, OH</t>
  </si>
  <si>
    <t>Darke County</t>
  </si>
  <si>
    <t>Darke, OH</t>
  </si>
  <si>
    <t>Defiance County</t>
  </si>
  <si>
    <t>Defiance, OH</t>
  </si>
  <si>
    <t>Delaware, OH</t>
  </si>
  <si>
    <t>Erie, OH</t>
  </si>
  <si>
    <t>Fairfield County</t>
  </si>
  <si>
    <t>Fairfield, OH</t>
  </si>
  <si>
    <t>Fayette, OH</t>
  </si>
  <si>
    <t>Franklin, OH</t>
  </si>
  <si>
    <t>Fulton, OH</t>
  </si>
  <si>
    <t>Gallia County</t>
  </si>
  <si>
    <t>Gallia, OH</t>
  </si>
  <si>
    <t>Geauga County</t>
  </si>
  <si>
    <t>Geauga, OH</t>
  </si>
  <si>
    <t>Greene, OH</t>
  </si>
  <si>
    <t>Guernsey County</t>
  </si>
  <si>
    <t>Guernsey, OH</t>
  </si>
  <si>
    <t>Hamilton, OH</t>
  </si>
  <si>
    <t>Hancock, OH</t>
  </si>
  <si>
    <t>Hardin, OH</t>
  </si>
  <si>
    <t>Harrison, OH</t>
  </si>
  <si>
    <t>Henry, OH</t>
  </si>
  <si>
    <t>Highland County</t>
  </si>
  <si>
    <t>Highland, OH</t>
  </si>
  <si>
    <t>Hocking County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</si>
  <si>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</si>
  <si>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</si>
  <si>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</si>
  <si>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</si>
  <si>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</si>
  <si>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</si>
  <si>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</si>
  <si>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</si>
  <si>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 County</t>
  </si>
  <si>
    <t>Licking, OH</t>
  </si>
  <si>
    <t>Logan, OH</t>
  </si>
  <si>
    <t>Lorain County</t>
  </si>
  <si>
    <t>Lorain, OH</t>
  </si>
  <si>
    <t>Lucas, OH</t>
  </si>
  <si>
    <t>Madison, OH</t>
  </si>
  <si>
    <t>Mahoning County</t>
  </si>
  <si>
    <t>Mahoning, OH</t>
  </si>
  <si>
    <t>Marion, OH</t>
  </si>
  <si>
    <t>Medina County</t>
  </si>
  <si>
    <t>Medina, OH</t>
  </si>
  <si>
    <t>Meigs County</t>
  </si>
  <si>
    <t>Meigs, OH</t>
  </si>
  <si>
    <t>Mercer, OH</t>
  </si>
  <si>
    <t>Miami, OH</t>
  </si>
  <si>
    <t>Monroe, OH</t>
  </si>
  <si>
    <t>Montgomery, OH</t>
  </si>
  <si>
    <t>Morgan, OH</t>
  </si>
  <si>
    <t>Morrow County</t>
  </si>
  <si>
    <t>Morrow, OH</t>
  </si>
  <si>
    <t>Muskingum County</t>
  </si>
  <si>
    <t>Muskingum, OH</t>
  </si>
  <si>
    <t>Noble, OH</t>
  </si>
  <si>
    <t>Ottawa, OH</t>
  </si>
  <si>
    <t>Paulding, OH</t>
  </si>
  <si>
    <t>Perry, OH</t>
  </si>
  <si>
    <t>Pickaway County</t>
  </si>
  <si>
    <t>Pickaway, OH</t>
  </si>
  <si>
    <t>Pike, OH</t>
  </si>
  <si>
    <t>Portage County</t>
  </si>
  <si>
    <t>Portage, OH</t>
  </si>
  <si>
    <t>Preble County</t>
  </si>
  <si>
    <t>Preble, OH</t>
  </si>
  <si>
    <t>Putnam, OH</t>
  </si>
  <si>
    <t>Richland, OH</t>
  </si>
  <si>
    <t>Ross County</t>
  </si>
  <si>
    <t>Ross, OH</t>
  </si>
  <si>
    <t>Sandusky County</t>
  </si>
  <si>
    <t>Sandusky, OH</t>
  </si>
  <si>
    <t>Scioto County</t>
  </si>
  <si>
    <t>Scioto, OH</t>
  </si>
  <si>
    <t>Seneca, OH</t>
  </si>
  <si>
    <t>Shelby, OH</t>
  </si>
  <si>
    <t>Stark, OH</t>
  </si>
  <si>
    <t>Summit, OH</t>
  </si>
  <si>
    <t>Trumbull County</t>
  </si>
  <si>
    <t>Trumbull, OH</t>
  </si>
  <si>
    <t>Tuscarawas County</t>
  </si>
  <si>
    <t>Tuscarawas, OH</t>
  </si>
  <si>
    <t>Union, OH</t>
  </si>
  <si>
    <t>Van Wert County</t>
  </si>
  <si>
    <t>Van Wert, OH</t>
  </si>
  <si>
    <t>Vinton County</t>
  </si>
  <si>
    <t>Vinton, OH</t>
  </si>
  <si>
    <t>Warren, OH</t>
  </si>
  <si>
    <t>Washington, OH</t>
  </si>
  <si>
    <t>Wayne, OH</t>
  </si>
  <si>
    <t>Williams, OH</t>
  </si>
  <si>
    <t>Wood County</t>
  </si>
  <si>
    <t>Wood, OH</t>
  </si>
  <si>
    <t>Wyandot County</t>
  </si>
  <si>
    <t>Wyandot, OH</t>
  </si>
  <si>
    <t>Oklahoma</t>
  </si>
  <si>
    <t>Adair, OK</t>
  </si>
  <si>
    <t>Alfalfa County</t>
  </si>
  <si>
    <t>Alfalfa, OK</t>
  </si>
  <si>
    <t>Atoka County</t>
  </si>
  <si>
    <t>Atoka, OK</t>
  </si>
  <si>
    <t>Beaver County</t>
  </si>
  <si>
    <t>Beaver, OK</t>
  </si>
  <si>
    <t>Beckham County</t>
  </si>
  <si>
    <t>Beckham, OK</t>
  </si>
  <si>
    <t>Blaine, OK</t>
  </si>
  <si>
    <t>Bryan, OK</t>
  </si>
  <si>
    <t>Caddo County</t>
  </si>
  <si>
    <t>Caddo, OK</t>
  </si>
  <si>
    <t>Canadian County</t>
  </si>
  <si>
    <t>Canadian, OK</t>
  </si>
  <si>
    <t>Carter, OK</t>
  </si>
  <si>
    <t>Cherokee, OK</t>
  </si>
  <si>
    <t>Choctaw, OK</t>
  </si>
  <si>
    <t>Cimarron County</t>
  </si>
  <si>
    <t>Cimarron, OK</t>
  </si>
  <si>
    <t>Cleveland, OK</t>
  </si>
  <si>
    <t>Coal County</t>
  </si>
  <si>
    <t>Coal, OK</t>
  </si>
  <si>
    <t>Comanche, OK</t>
  </si>
  <si>
    <t>Cotton County</t>
  </si>
  <si>
    <t>Cotton, OK</t>
  </si>
  <si>
    <t>Craig County</t>
  </si>
  <si>
    <t>Craig, OK</t>
  </si>
  <si>
    <t>Creek County</t>
  </si>
  <si>
    <t>Creek, OK</t>
  </si>
  <si>
    <t>Custer, OK</t>
  </si>
  <si>
    <t>Delaware, OK</t>
  </si>
  <si>
    <t>Dewey County</t>
  </si>
  <si>
    <t>Dewey, OK</t>
  </si>
  <si>
    <t>Ellis, OK</t>
  </si>
  <si>
    <t>Garfield, OK</t>
  </si>
  <si>
    <t>Garvin County</t>
  </si>
  <si>
    <t>Garvin, OK</t>
  </si>
  <si>
    <t>Grady, OK</t>
  </si>
  <si>
    <t>Grant, OK</t>
  </si>
  <si>
    <t>Greer County</t>
  </si>
  <si>
    <t>Greer, OK</t>
  </si>
  <si>
    <t>Harmon County</t>
  </si>
  <si>
    <t>Harmon, OK</t>
  </si>
  <si>
    <t>Harper, OK</t>
  </si>
  <si>
    <t>Haskell, OK</t>
  </si>
  <si>
    <t>Hughes County</t>
  </si>
  <si>
    <t>Hughes, OK</t>
  </si>
  <si>
    <t>Jackson, OK</t>
  </si>
  <si>
    <t>Jefferson, OK</t>
  </si>
  <si>
    <t>Johnston, OK</t>
  </si>
  <si>
    <t>Kay County</t>
  </si>
  <si>
    <t>Kay, OK</t>
  </si>
  <si>
    <t>Kingfisher County</t>
  </si>
  <si>
    <t>Kingfisher, OK</t>
  </si>
  <si>
    <t>Kiowa, OK</t>
  </si>
  <si>
    <t>Latimer County</t>
  </si>
  <si>
    <t>Latimer, OK</t>
  </si>
  <si>
    <t>Le Flore County</t>
  </si>
  <si>
    <t>Le Flore, OK</t>
  </si>
  <si>
    <t>Lincoln, OK</t>
  </si>
  <si>
    <t>Logan, OK</t>
  </si>
  <si>
    <t>Love County</t>
  </si>
  <si>
    <t>Love, OK</t>
  </si>
  <si>
    <t>McClain County</t>
  </si>
  <si>
    <t>McClain, OK</t>
  </si>
  <si>
    <t>McCurtain County</t>
  </si>
  <si>
    <t>McCurtain, OK</t>
  </si>
  <si>
    <t>McIntosh, OK</t>
  </si>
  <si>
    <t>Major County</t>
  </si>
  <si>
    <t>Major, OK</t>
  </si>
  <si>
    <t>Marshall, OK</t>
  </si>
  <si>
    <t>Mayes County</t>
  </si>
  <si>
    <t>Mayes, OK</t>
  </si>
  <si>
    <t>Murray, OK</t>
  </si>
  <si>
    <t>Muskogee County</t>
  </si>
  <si>
    <t>Muskogee, OK</t>
  </si>
  <si>
    <t>Noble, OK</t>
  </si>
  <si>
    <t>Nowata County</t>
  </si>
  <si>
    <t>Nowata, OK</t>
  </si>
  <si>
    <t>Okfuskee County</t>
  </si>
  <si>
    <t>Okfuskee, OK</t>
  </si>
  <si>
    <t>Oklahoma County</t>
  </si>
  <si>
    <t>Oklahoma, OK</t>
  </si>
  <si>
    <t>Okmulgee County</t>
  </si>
  <si>
    <t>Okmulgee, OK</t>
  </si>
  <si>
    <t>Osage, OK</t>
  </si>
  <si>
    <t>Ottawa, OK</t>
  </si>
  <si>
    <t>Pawnee, OK</t>
  </si>
  <si>
    <t>Payne County</t>
  </si>
  <si>
    <t>Payne, OK</t>
  </si>
  <si>
    <t>Pittsburg County</t>
  </si>
  <si>
    <t>Pittsburg, OK</t>
  </si>
  <si>
    <t>Pontotoc, OK</t>
  </si>
  <si>
    <t>Pottawatomie, OK</t>
  </si>
  <si>
    <t>Pushmataha County</t>
  </si>
  <si>
    <t>Pushmataha, OK</t>
  </si>
  <si>
    <t>Roger Mills County</t>
  </si>
  <si>
    <t>Roger Mills, OK</t>
  </si>
  <si>
    <t>Rogers County</t>
  </si>
  <si>
    <t>Rogers, OK</t>
  </si>
  <si>
    <t>Seminole, OK</t>
  </si>
  <si>
    <t>Sequoyah County</t>
  </si>
  <si>
    <t>Sequoyah, OK</t>
  </si>
  <si>
    <t>Stephens, OK</t>
  </si>
  <si>
    <t>Texas, OK</t>
  </si>
  <si>
    <t>Tillman County</t>
  </si>
  <si>
    <t>Tillman, OK</t>
  </si>
  <si>
    <t>Tulsa County</t>
  </si>
  <si>
    <t>Tulsa, OK</t>
  </si>
  <si>
    <t>Wagoner County</t>
  </si>
  <si>
    <t>Wagoner, OK</t>
  </si>
  <si>
    <t>Washington, OK</t>
  </si>
  <si>
    <t>Washita County</t>
  </si>
  <si>
    <t>Washita, OK</t>
  </si>
  <si>
    <t>Woods County</t>
  </si>
  <si>
    <t>Woods, OK</t>
  </si>
  <si>
    <t>Woodward County</t>
  </si>
  <si>
    <t>Woodward, OK</t>
  </si>
  <si>
    <t>Oregon</t>
  </si>
  <si>
    <t>Baker, OR</t>
  </si>
  <si>
    <t>Benton, OR</t>
  </si>
  <si>
    <t>Clackamas County</t>
  </si>
  <si>
    <t>Clackamas, OR</t>
  </si>
  <si>
    <t>Clatsop County</t>
  </si>
  <si>
    <t>Clatsop, OR</t>
  </si>
  <si>
    <t>Columbia, OR</t>
  </si>
  <si>
    <t>Coos, OR</t>
  </si>
  <si>
    <t>Crook County</t>
  </si>
  <si>
    <t>Crook, OR</t>
  </si>
  <si>
    <t>Curry, OR</t>
  </si>
  <si>
    <t>Deschutes County</t>
  </si>
  <si>
    <t>Deschutes, OR</t>
  </si>
  <si>
    <t>Douglas, OR</t>
  </si>
  <si>
    <t>Gilliam County</t>
  </si>
  <si>
    <t>Gilliam, OR</t>
  </si>
  <si>
    <t>Grant, OR</t>
  </si>
  <si>
    <t>Harney County</t>
  </si>
  <si>
    <t>Harney, OR</t>
  </si>
  <si>
    <t>Hood River County</t>
  </si>
  <si>
    <t>Hood River, OR</t>
  </si>
  <si>
    <t>Jackson, OR</t>
  </si>
  <si>
    <t>Jefferson, OR</t>
  </si>
  <si>
    <t>Josephine County</t>
  </si>
  <si>
    <t>Josephine, OR</t>
  </si>
  <si>
    <t>Klamath County</t>
  </si>
  <si>
    <t>Klamath, OR</t>
  </si>
  <si>
    <t>Lake, OR</t>
  </si>
  <si>
    <t>Lane, OR</t>
  </si>
  <si>
    <t>Lincoln, OR</t>
  </si>
  <si>
    <t>Linn, OR</t>
  </si>
  <si>
    <t>Malheur County</t>
  </si>
  <si>
    <t>Malheur, OR</t>
  </si>
  <si>
    <t>Marion, OR</t>
  </si>
  <si>
    <t>Morrow, OR</t>
  </si>
  <si>
    <t>Multnomah County</t>
  </si>
  <si>
    <t>Multnomah, OR</t>
  </si>
  <si>
    <t>Polk, OR</t>
  </si>
  <si>
    <t>Sherman, OR</t>
  </si>
  <si>
    <t>Tillamook County</t>
  </si>
  <si>
    <t>Tillamook, OR</t>
  </si>
  <si>
    <t>Umatilla County</t>
  </si>
  <si>
    <t>Umatilla, OR</t>
  </si>
  <si>
    <t>Union, OR</t>
  </si>
  <si>
    <t>Wallowa County</t>
  </si>
  <si>
    <t>Wallowa, OR</t>
  </si>
  <si>
    <t>Wasco County</t>
  </si>
  <si>
    <t>Wasco, OR</t>
  </si>
  <si>
    <t>Washington, OR</t>
  </si>
  <si>
    <t>Wheeler, OR</t>
  </si>
  <si>
    <t>Yamhill County</t>
  </si>
  <si>
    <t>Yamhill, OR</t>
  </si>
  <si>
    <t>Pennsylvania</t>
  </si>
  <si>
    <t>Adams, PA</t>
  </si>
  <si>
    <t>Allegheny County</t>
  </si>
  <si>
    <t>Allegheny, PA</t>
  </si>
  <si>
    <t>Armstrong County</t>
  </si>
  <si>
    <t>Armstrong, PA</t>
  </si>
  <si>
    <t>Beaver, PA</t>
  </si>
  <si>
    <t>Bedford County</t>
  </si>
  <si>
    <t>Bedford, PA</t>
  </si>
  <si>
    <t>Berks County</t>
  </si>
  <si>
    <t>Berks, PA</t>
  </si>
  <si>
    <t>Blair County</t>
  </si>
  <si>
    <t>Blair, PA</t>
  </si>
  <si>
    <t>Bradford, PA</t>
  </si>
  <si>
    <t>Bucks County</t>
  </si>
  <si>
    <t>Bucks, PA</t>
  </si>
  <si>
    <t>Butler, PA</t>
  </si>
  <si>
    <t>Cambria County</t>
  </si>
  <si>
    <t>Cambria, PA</t>
  </si>
  <si>
    <t>Cameron County</t>
  </si>
  <si>
    <t>Cameron, PA</t>
  </si>
  <si>
    <t>Carbon, PA</t>
  </si>
  <si>
    <t>Centre County</t>
  </si>
  <si>
    <t>Centre, PA</t>
  </si>
  <si>
    <t>Chester County</t>
  </si>
  <si>
    <t>Chester, PA</t>
  </si>
  <si>
    <t>Clarion County</t>
  </si>
  <si>
    <t>Clarion, PA</t>
  </si>
  <si>
    <t>Clearfield County</t>
  </si>
  <si>
    <t>Clearfield, PA</t>
  </si>
  <si>
    <t>Clinton, PA</t>
  </si>
  <si>
    <t>Columbia, PA</t>
  </si>
  <si>
    <t>Crawford, PA</t>
  </si>
  <si>
    <t>Cumberland, PA</t>
  </si>
  <si>
    <t>Dauphin County</t>
  </si>
  <si>
    <t>Dauphin, PA</t>
  </si>
  <si>
    <t>Delaware, PA</t>
  </si>
  <si>
    <t>Elk, PA</t>
  </si>
  <si>
    <t>Erie, PA</t>
  </si>
  <si>
    <t>Fayette, PA</t>
  </si>
  <si>
    <t>Forest County</t>
  </si>
  <si>
    <t>Forest, PA</t>
  </si>
  <si>
    <t>Franklin, PA</t>
  </si>
  <si>
    <t>Fulton, PA</t>
  </si>
  <si>
    <t>Greene, PA</t>
  </si>
  <si>
    <t>Huntingdon County</t>
  </si>
  <si>
    <t>Huntingdon, PA</t>
  </si>
  <si>
    <t>Indiana County</t>
  </si>
  <si>
    <t>Indiana, PA</t>
  </si>
  <si>
    <t>Jefferson, PA</t>
  </si>
  <si>
    <t>Juniata County</t>
  </si>
  <si>
    <t>Juniata, PA</t>
  </si>
  <si>
    <t>Lackawanna County</t>
  </si>
  <si>
    <t>Lackawanna, PA</t>
  </si>
  <si>
    <t>Lancaster, PA</t>
  </si>
  <si>
    <t>Lawrence, PA</t>
  </si>
  <si>
    <t>Lebanon County</t>
  </si>
  <si>
    <t>Lebanon, PA</t>
  </si>
  <si>
    <t>Lehigh County</t>
  </si>
  <si>
    <t>Lehigh, PA</t>
  </si>
  <si>
    <t>Luzerne County</t>
  </si>
  <si>
    <t>Luzerne, PA</t>
  </si>
  <si>
    <t>Lycoming County</t>
  </si>
  <si>
    <t>Lycoming, PA</t>
  </si>
  <si>
    <t>McKean County</t>
  </si>
  <si>
    <t>McKean, PA</t>
  </si>
  <si>
    <t>Mercer, PA</t>
  </si>
  <si>
    <t>Mifflin County</t>
  </si>
  <si>
    <t>Mifflin, PA</t>
  </si>
  <si>
    <t>Monroe, PA</t>
  </si>
  <si>
    <t>Montgomery, PA</t>
  </si>
  <si>
    <t>Montour County</t>
  </si>
  <si>
    <t>Montour, PA</t>
  </si>
  <si>
    <t>Northampton, PA</t>
  </si>
  <si>
    <t>Northumberland County</t>
  </si>
  <si>
    <t>Northumberland, PA</t>
  </si>
  <si>
    <t>Perry, PA</t>
  </si>
  <si>
    <t>Philadelphia County</t>
  </si>
  <si>
    <t>Philadelphia, PA</t>
  </si>
  <si>
    <t>Pike, PA</t>
  </si>
  <si>
    <t>Potter County</t>
  </si>
  <si>
    <t>Potter, PA</t>
  </si>
  <si>
    <t>Schuylkill County</t>
  </si>
  <si>
    <t>Schuylkill, PA</t>
  </si>
  <si>
    <t>Snyder County</t>
  </si>
  <si>
    <t>Snyder, PA</t>
  </si>
  <si>
    <t>Somerset, PA</t>
  </si>
  <si>
    <t>Sullivan, PA</t>
  </si>
  <si>
    <t>Susquehanna County</t>
  </si>
  <si>
    <t>Susquehanna, PA</t>
  </si>
  <si>
    <t>Tioga, PA</t>
  </si>
  <si>
    <t>Union, PA</t>
  </si>
  <si>
    <t>Venango County</t>
  </si>
  <si>
    <t>Venango, PA</t>
  </si>
  <si>
    <t>Warren, PA</t>
  </si>
  <si>
    <t>Washington, PA</t>
  </si>
  <si>
    <t>Wayne, PA</t>
  </si>
  <si>
    <t>Westmoreland County</t>
  </si>
  <si>
    <t>Westmoreland, PA</t>
  </si>
  <si>
    <t>Wyoming, PA</t>
  </si>
  <si>
    <t>York, PA</t>
  </si>
  <si>
    <t>Rhode Island</t>
  </si>
  <si>
    <t>Bristol, RI</t>
  </si>
  <si>
    <t>Kent, RI</t>
  </si>
  <si>
    <t>Newport County</t>
  </si>
  <si>
    <t>Newport, RI</t>
  </si>
  <si>
    <t>Providence County</t>
  </si>
  <si>
    <t>Providence, RI</t>
  </si>
  <si>
    <t>Washington, RI</t>
  </si>
  <si>
    <t>South Carolina</t>
  </si>
  <si>
    <t>Abbeville County</t>
  </si>
  <si>
    <t>Abbeville, SC</t>
  </si>
  <si>
    <t>Aiken County</t>
  </si>
  <si>
    <t>Aiken, SC</t>
  </si>
  <si>
    <t>Allendale County</t>
  </si>
  <si>
    <t>Allendale, SC</t>
  </si>
  <si>
    <t>Anderson, SC</t>
  </si>
  <si>
    <t>Bamberg County</t>
  </si>
  <si>
    <t>Bamberg, SC</t>
  </si>
  <si>
    <t>Barnwell County</t>
  </si>
  <si>
    <t>Barnwell, SC</t>
  </si>
  <si>
    <t>Beaufort, SC</t>
  </si>
  <si>
    <t>Berkeley County</t>
  </si>
  <si>
    <t>Berkeley, SC</t>
  </si>
  <si>
    <t>Calhoun, SC</t>
  </si>
  <si>
    <t>Charleston County</t>
  </si>
  <si>
    <t>Charleston, SC</t>
  </si>
  <si>
    <t>Cherokee, SC</t>
  </si>
  <si>
    <t>Chester, SC</t>
  </si>
  <si>
    <t>Chesterfield County</t>
  </si>
  <si>
    <t>Chesterfield, SC</t>
  </si>
  <si>
    <t>Clarendon County</t>
  </si>
  <si>
    <t>Clarendon, SC</t>
  </si>
  <si>
    <t>Colleton County</t>
  </si>
  <si>
    <t>Colleton, SC</t>
  </si>
  <si>
    <t>Darlington County</t>
  </si>
  <si>
    <t>Darlington, SC</t>
  </si>
  <si>
    <t>Dillon County</t>
  </si>
  <si>
    <t>Dillon, SC</t>
  </si>
  <si>
    <t>Dorchester, SC</t>
  </si>
  <si>
    <t>Edgefield County</t>
  </si>
  <si>
    <t>Edgefield, SC</t>
  </si>
  <si>
    <t>Fairfield, SC</t>
  </si>
  <si>
    <t>Florence County</t>
  </si>
  <si>
    <t>Florence, SC</t>
  </si>
  <si>
    <t>Georgetown County</t>
  </si>
  <si>
    <t>Georgetown, SC</t>
  </si>
  <si>
    <t>Greenville County</t>
  </si>
  <si>
    <t>Greenville, SC</t>
  </si>
  <si>
    <t>Greenwood, SC</t>
  </si>
  <si>
    <t>Hampton County</t>
  </si>
  <si>
    <t>Hampton, SC</t>
  </si>
  <si>
    <t>Horry County</t>
  </si>
  <si>
    <t>Horry, SC</t>
  </si>
  <si>
    <t>Jasper, SC</t>
  </si>
  <si>
    <t>Kershaw County</t>
  </si>
  <si>
    <t>Kershaw, SC</t>
  </si>
  <si>
    <t>Lancaster, SC</t>
  </si>
  <si>
    <t>Laurens, SC</t>
  </si>
  <si>
    <t>Lee, SC</t>
  </si>
  <si>
    <t>Lexington County</t>
  </si>
  <si>
    <t>Lexington, SC</t>
  </si>
  <si>
    <t>McCormick County</t>
  </si>
  <si>
    <t>McCormick, SC</t>
  </si>
  <si>
    <t>Marion, SC</t>
  </si>
  <si>
    <t>Marlboro County</t>
  </si>
  <si>
    <t>Marlboro, SC</t>
  </si>
  <si>
    <t>Newberry County</t>
  </si>
  <si>
    <t>Newberry, SC</t>
  </si>
  <si>
    <t>Oconee, SC</t>
  </si>
  <si>
    <t>Orangeburg County</t>
  </si>
  <si>
    <t>Orangeburg, SC</t>
  </si>
  <si>
    <t>Pickens, SC</t>
  </si>
  <si>
    <t>Richland, SC</t>
  </si>
  <si>
    <t>Saluda County</t>
  </si>
  <si>
    <t>Saluda, SC</t>
  </si>
  <si>
    <t>Spartanburg County</t>
  </si>
  <si>
    <t>Spartanburg, SC</t>
  </si>
  <si>
    <t>Sumter, SC</t>
  </si>
  <si>
    <t>Union, SC</t>
  </si>
  <si>
    <t>Williamsburg County</t>
  </si>
  <si>
    <t>Williamsburg, SC</t>
  </si>
  <si>
    <t>York, SC</t>
  </si>
  <si>
    <t>South Dakota</t>
  </si>
  <si>
    <t>Aurora County</t>
  </si>
  <si>
    <t>Aurora, SD</t>
  </si>
  <si>
    <t>Beadle County</t>
  </si>
  <si>
    <t>Beadle, SD</t>
  </si>
  <si>
    <t>Bennett County</t>
  </si>
  <si>
    <t>Bennett, SD</t>
  </si>
  <si>
    <t>Bon Homme County</t>
  </si>
  <si>
    <t>Bon Homme, SD</t>
  </si>
  <si>
    <t>Brookings County</t>
  </si>
  <si>
    <t>Brookings, SD</t>
  </si>
  <si>
    <t>Brown, SD</t>
  </si>
  <si>
    <t>Brule County</t>
  </si>
  <si>
    <t>Brule, SD</t>
  </si>
  <si>
    <t>Buffalo, SD</t>
  </si>
  <si>
    <t>Butte, SD</t>
  </si>
  <si>
    <t>Campbell, SD</t>
  </si>
  <si>
    <t>Charles Mix County</t>
  </si>
  <si>
    <t>Charles Mix, SD</t>
  </si>
  <si>
    <t>Clark, SD</t>
  </si>
  <si>
    <t>Clay, SD</t>
  </si>
  <si>
    <t>Codington County</t>
  </si>
  <si>
    <t>Codington, SD</t>
  </si>
  <si>
    <t>Corson County</t>
  </si>
  <si>
    <t>Corson, SD</t>
  </si>
  <si>
    <t>Custer, SD</t>
  </si>
  <si>
    <t>Davison County</t>
  </si>
  <si>
    <t>Davison, SD</t>
  </si>
  <si>
    <t>Day County</t>
  </si>
  <si>
    <t>Day, SD</t>
  </si>
  <si>
    <t>Deuel, SD</t>
  </si>
  <si>
    <t>Dewey, SD</t>
  </si>
  <si>
    <t>Douglas, SD</t>
  </si>
  <si>
    <t>Edmunds County</t>
  </si>
  <si>
    <t>Edmunds, SD</t>
  </si>
  <si>
    <t>Fall River County</t>
  </si>
  <si>
    <t>Fall River, SD</t>
  </si>
  <si>
    <t>Faulk County</t>
  </si>
  <si>
    <t>Faulk, SD</t>
  </si>
  <si>
    <t>Grant, SD</t>
  </si>
  <si>
    <t>Gregory County</t>
  </si>
  <si>
    <t>Gregory, SD</t>
  </si>
  <si>
    <t>Haakon County</t>
  </si>
  <si>
    <t>Haakon, SD</t>
  </si>
  <si>
    <t>Hamlin County</t>
  </si>
  <si>
    <t>Hamlin, SD</t>
  </si>
  <si>
    <t>Hand County</t>
  </si>
  <si>
    <t>Hand, SD</t>
  </si>
  <si>
    <t>Hanson County</t>
  </si>
  <si>
    <t>Hanson, SD</t>
  </si>
  <si>
    <t>Harding, SD</t>
  </si>
  <si>
    <t>Hughes, SD</t>
  </si>
  <si>
    <t>Hutchinson County</t>
  </si>
  <si>
    <t>Hutchinson, SD</t>
  </si>
  <si>
    <t>Hyde, SD</t>
  </si>
  <si>
    <t>Jackson, SD</t>
  </si>
  <si>
    <t>Jerauld County</t>
  </si>
  <si>
    <t>Jerauld, SD</t>
  </si>
  <si>
    <t>Jones, SD</t>
  </si>
  <si>
    <t>Kingsbury County</t>
  </si>
  <si>
    <t>Kingsbury, SD</t>
  </si>
  <si>
    <t>Lake, SD</t>
  </si>
  <si>
    <t>Lawrence, SD</t>
  </si>
  <si>
    <t>Lincoln, SD</t>
  </si>
  <si>
    <t>Lyman County</t>
  </si>
  <si>
    <t>Lyman, SD</t>
  </si>
  <si>
    <t>McCook County</t>
  </si>
  <si>
    <t>McCook, SD</t>
  </si>
  <si>
    <t>McPherson, SD</t>
  </si>
  <si>
    <t>Marshall, SD</t>
  </si>
  <si>
    <t>Meade, SD</t>
  </si>
  <si>
    <t>Mellette County</t>
  </si>
  <si>
    <t>Mellette, SD</t>
  </si>
  <si>
    <t>Miner County</t>
  </si>
  <si>
    <t>Miner, SD</t>
  </si>
  <si>
    <t>Minnehaha County</t>
  </si>
  <si>
    <t>Minnehaha, SD</t>
  </si>
  <si>
    <t>Moody County</t>
  </si>
  <si>
    <t>Moody, SD</t>
  </si>
  <si>
    <t>Pennington, SD</t>
  </si>
  <si>
    <t>Perkins, SD</t>
  </si>
  <si>
    <t>Potter, SD</t>
  </si>
  <si>
    <t>Roberts County</t>
  </si>
  <si>
    <t>Roberts, SD</t>
  </si>
  <si>
    <t>Sanborn County</t>
  </si>
  <si>
    <t>Sanborn, SD</t>
  </si>
  <si>
    <t>Spink County</t>
  </si>
  <si>
    <t>Spink, SD</t>
  </si>
  <si>
    <t>Stanley County</t>
  </si>
  <si>
    <t>Stanley, SD</t>
  </si>
  <si>
    <t>Sully County</t>
  </si>
  <si>
    <t>Sully, SD</t>
  </si>
  <si>
    <t>Todd, SD</t>
  </si>
  <si>
    <t>Tripp County</t>
  </si>
  <si>
    <t>Tripp, SD</t>
  </si>
  <si>
    <t>Turner, SD</t>
  </si>
  <si>
    <t>Union, SD</t>
  </si>
  <si>
    <t>Walworth County</t>
  </si>
  <si>
    <t>Walworth, SD</t>
  </si>
  <si>
    <t>Yankton County</t>
  </si>
  <si>
    <t>Yankton, SD</t>
  </si>
  <si>
    <t>Ziebach County</t>
  </si>
  <si>
    <t>Ziebach, SD</t>
  </si>
  <si>
    <t>Tennessee</t>
  </si>
  <si>
    <t>Anderson, TN</t>
  </si>
  <si>
    <t>Bedford, TN</t>
  </si>
  <si>
    <t>Benton, TN</t>
  </si>
  <si>
    <t>Bledsoe County</t>
  </si>
  <si>
    <t>Bledsoe, TN</t>
  </si>
  <si>
    <t>Blount, TN</t>
  </si>
  <si>
    <t>Bradley, TN</t>
  </si>
  <si>
    <t>Campbell, TN</t>
  </si>
  <si>
    <t>Cannon County</t>
  </si>
  <si>
    <t>Cannon, TN</t>
  </si>
  <si>
    <t>Carroll, TN</t>
  </si>
  <si>
    <t>Carter, TN</t>
  </si>
  <si>
    <t>Cheatham County</t>
  </si>
  <si>
    <t>Cheatham, TN</t>
  </si>
  <si>
    <t>Chester, TN</t>
  </si>
  <si>
    <t>Claiborne, TN</t>
  </si>
  <si>
    <t>Clay, TN</t>
  </si>
  <si>
    <t>Cocke County</t>
  </si>
  <si>
    <t>Cocke, TN</t>
  </si>
  <si>
    <t>Coffee, TN</t>
  </si>
  <si>
    <t>Crockett County</t>
  </si>
  <si>
    <t>Crockett, TN</t>
  </si>
  <si>
    <t>Cumberland, TN</t>
  </si>
  <si>
    <t>Davidson, TN</t>
  </si>
  <si>
    <t>Decatur, TN</t>
  </si>
  <si>
    <t>DeKalb, TN</t>
  </si>
  <si>
    <t>Dickson County</t>
  </si>
  <si>
    <t>Dickson, TN</t>
  </si>
  <si>
    <t>Dyer County</t>
  </si>
  <si>
    <t>Dyer, TN</t>
  </si>
  <si>
    <t>Fayette, TN</t>
  </si>
  <si>
    <t>Fentress County</t>
  </si>
  <si>
    <t>Fentress, TN</t>
  </si>
  <si>
    <t>Franklin, TN</t>
  </si>
  <si>
    <t>Gibson, TN</t>
  </si>
  <si>
    <t>Giles County</t>
  </si>
  <si>
    <t>Giles, TN</t>
  </si>
  <si>
    <t>Grainger County</t>
  </si>
  <si>
    <t>Grainger, TN</t>
  </si>
  <si>
    <t>Greene, TN</t>
  </si>
  <si>
    <t>Grundy, TN</t>
  </si>
  <si>
    <t>Hamblen County</t>
  </si>
  <si>
    <t>Hamblen, TN</t>
  </si>
  <si>
    <t>Hamilton, TN</t>
  </si>
  <si>
    <t>Hancock, TN</t>
  </si>
  <si>
    <t>Hardeman County</t>
  </si>
  <si>
    <t>Hardeman, TN</t>
  </si>
  <si>
    <t>Hardin, TN</t>
  </si>
  <si>
    <t>Hawkins County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</si>
  <si>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</si>
  <si>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</si>
  <si>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</si>
  <si>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</si>
  <si>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</si>
  <si>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</si>
  <si>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</si>
  <si>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</si>
  <si>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</si>
  <si>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Texas</t>
  </si>
  <si>
    <t>Gonzales County</t>
  </si>
  <si>
    <t>Gonzales, TX</t>
  </si>
  <si>
    <t>Liberty, TX</t>
  </si>
  <si>
    <t>Robertson, TX</t>
  </si>
  <si>
    <t>Virginia</t>
  </si>
  <si>
    <t>Fauquier County</t>
  </si>
  <si>
    <t>Fauquier, VA</t>
  </si>
  <si>
    <t>Wisconsin</t>
  </si>
  <si>
    <t>Washington, WI</t>
  </si>
  <si>
    <t>Pickett County</t>
  </si>
  <si>
    <t>Pickett, TN</t>
  </si>
  <si>
    <t>Union, TN</t>
  </si>
  <si>
    <t>Borden County</t>
  </si>
  <si>
    <t>Borden, TX</t>
  </si>
  <si>
    <t>Grayson, TX</t>
  </si>
  <si>
    <t>Haskell, TX</t>
  </si>
  <si>
    <t>Jones, TX</t>
  </si>
  <si>
    <t>Kendall, TX</t>
  </si>
  <si>
    <t>Craig, VA</t>
  </si>
  <si>
    <t>Washington</t>
  </si>
  <si>
    <t>Douglas, WA</t>
  </si>
  <si>
    <t>Burleson County</t>
  </si>
  <si>
    <t>Burleson, TX</t>
  </si>
  <si>
    <t>Sutton County</t>
  </si>
  <si>
    <t>Sutton, TX</t>
  </si>
  <si>
    <t>Hanover County</t>
  </si>
  <si>
    <t>Hanover, VA</t>
  </si>
  <si>
    <t>Lincoln, WA</t>
  </si>
  <si>
    <t>Dickens County</t>
  </si>
  <si>
    <t>Dickens, TX</t>
  </si>
  <si>
    <t>Midland, TX</t>
  </si>
  <si>
    <t>West Virginia</t>
  </si>
  <si>
    <t>Boone, WV</t>
  </si>
  <si>
    <t>Pendleton, WV</t>
  </si>
  <si>
    <t>Bayfield County</t>
  </si>
  <si>
    <t>Bayfield, WI</t>
  </si>
  <si>
    <t>Wyoming</t>
  </si>
  <si>
    <t>Albany, WY</t>
  </si>
  <si>
    <t>Wood, TX</t>
  </si>
  <si>
    <t>Utah</t>
  </si>
  <si>
    <t>Emery County</t>
  </si>
  <si>
    <t>Emery, UT</t>
  </si>
  <si>
    <t>Smyth County</t>
  </si>
  <si>
    <t>Smyth, VA</t>
  </si>
  <si>
    <t>Natrona County</t>
  </si>
  <si>
    <t>Natrona, WY</t>
  </si>
  <si>
    <t>Runnels County</t>
  </si>
  <si>
    <t>Runnels, TX</t>
  </si>
  <si>
    <t>Grant, WA</t>
  </si>
  <si>
    <t>Loudon County</t>
  </si>
  <si>
    <t>Loudon, TN</t>
  </si>
  <si>
    <t>Cass, TX</t>
  </si>
  <si>
    <t>Duval, TX</t>
  </si>
  <si>
    <t>Titus County</t>
  </si>
  <si>
    <t>Titus, TX</t>
  </si>
  <si>
    <t>Wharton County</t>
  </si>
  <si>
    <t>Wharton, TX</t>
  </si>
  <si>
    <t>Vermont</t>
  </si>
  <si>
    <t>Windham County</t>
  </si>
  <si>
    <t>Windham, VT</t>
  </si>
  <si>
    <t>Nottoway County</t>
  </si>
  <si>
    <t>Nottoway, VA</t>
  </si>
  <si>
    <t>Denton County</t>
  </si>
  <si>
    <t>Denton, TX</t>
  </si>
  <si>
    <t>Ector County</t>
  </si>
  <si>
    <t>Ector, TX</t>
  </si>
  <si>
    <t>Kleberg County</t>
  </si>
  <si>
    <t>Kleberg, TX</t>
  </si>
  <si>
    <t>Red River County</t>
  </si>
  <si>
    <t>Red River, TX</t>
  </si>
  <si>
    <t>Terry County</t>
  </si>
  <si>
    <t>Terry, TX</t>
  </si>
  <si>
    <t>Uvalde County</t>
  </si>
  <si>
    <t>Uvalde, TX</t>
  </si>
  <si>
    <t>Washington, UT</t>
  </si>
  <si>
    <t>Garfield, WA</t>
  </si>
  <si>
    <t>Henderson, TX</t>
  </si>
  <si>
    <t>Matagorda County</t>
  </si>
  <si>
    <t>Matagorda, TX</t>
  </si>
  <si>
    <t>Braxton County</t>
  </si>
  <si>
    <t>Braxton, WV</t>
  </si>
  <si>
    <t>Sevier, TN</t>
  </si>
  <si>
    <t>Kimble County</t>
  </si>
  <si>
    <t>Kimble, TX</t>
  </si>
  <si>
    <t>San Patricio County</t>
  </si>
  <si>
    <t>San Patricio, TX</t>
  </si>
  <si>
    <t>Upton County</t>
  </si>
  <si>
    <t>Upton, TX</t>
  </si>
  <si>
    <t>Van Zandt County</t>
  </si>
  <si>
    <t>Van Zandt, TX</t>
  </si>
  <si>
    <t>Wilbarger County</t>
  </si>
  <si>
    <t>Wilbarger, TX</t>
  </si>
  <si>
    <t>Green, WI</t>
  </si>
  <si>
    <t>Moore, TN</t>
  </si>
  <si>
    <t>Bandera County</t>
  </si>
  <si>
    <t>Bandera, TX</t>
  </si>
  <si>
    <t>Randall County</t>
  </si>
  <si>
    <t>Randall, TX</t>
  </si>
  <si>
    <t>Washington, VT</t>
  </si>
  <si>
    <t>Bath, VA</t>
  </si>
  <si>
    <t>Mason, WA</t>
  </si>
  <si>
    <t>Laramie County</t>
  </si>
  <si>
    <t>Laramie, WY</t>
  </si>
  <si>
    <t>Rutherford, TN</t>
  </si>
  <si>
    <t>Amelia County</t>
  </si>
  <si>
    <t>Amelia, VA</t>
  </si>
  <si>
    <t>Middlesex, VA</t>
  </si>
  <si>
    <t>Oconto County</t>
  </si>
  <si>
    <t>Oconto, WI</t>
  </si>
  <si>
    <t>Portage, WI</t>
  </si>
  <si>
    <t>Platte, WY</t>
  </si>
  <si>
    <t>Rockwall County</t>
  </si>
  <si>
    <t>Rockwall, TX</t>
  </si>
  <si>
    <t>Ohio, WV</t>
  </si>
  <si>
    <t>Polk, TN</t>
  </si>
  <si>
    <t>Cameron, TX</t>
  </si>
  <si>
    <t>Patrick County</t>
  </si>
  <si>
    <t>Patrick, VA</t>
  </si>
  <si>
    <t>Dodge, WI</t>
  </si>
  <si>
    <t>Sabine County</t>
  </si>
  <si>
    <t>Sabine, TX</t>
  </si>
  <si>
    <t>Barron County</t>
  </si>
  <si>
    <t>Barron, WI</t>
  </si>
  <si>
    <t>Lauderdale, TN</t>
  </si>
  <si>
    <t>Bastrop County</t>
  </si>
  <si>
    <t>Bastrop, TX</t>
  </si>
  <si>
    <t>Jim Wells County</t>
  </si>
  <si>
    <t>Jim Wells, TX</t>
  </si>
  <si>
    <t>Sanpete County</t>
  </si>
  <si>
    <t>Sanpete, UT</t>
  </si>
  <si>
    <t>Franklin, VA</t>
  </si>
  <si>
    <t>Clark, WI</t>
  </si>
  <si>
    <t>Monroe, TN</t>
  </si>
  <si>
    <t>Briscoe County</t>
  </si>
  <si>
    <t>Briscoe, TX</t>
  </si>
  <si>
    <t>Coryell County</t>
  </si>
  <si>
    <t>Coryell, TX</t>
  </si>
  <si>
    <t>Harrison, TX</t>
  </si>
  <si>
    <t>Montgomery, TX</t>
  </si>
  <si>
    <t>Skamania County</t>
  </si>
  <si>
    <t>Skamania, WA</t>
  </si>
  <si>
    <t>Ritchie County</t>
  </si>
  <si>
    <t>Ritchie, WV</t>
  </si>
  <si>
    <t>Sussex, VA</t>
  </si>
  <si>
    <t>Jack County</t>
  </si>
  <si>
    <t>Jack, TX</t>
  </si>
  <si>
    <t>Rusk County</t>
  </si>
  <si>
    <t>Rusk, TX</t>
  </si>
  <si>
    <t>Utah County</t>
  </si>
  <si>
    <t>Utah, UT</t>
  </si>
  <si>
    <t>Converse County</t>
  </si>
  <si>
    <t>Converse, WY</t>
  </si>
  <si>
    <t>Armstrong, TX</t>
  </si>
  <si>
    <t>Brewster County</t>
  </si>
  <si>
    <t>Brewster, TX</t>
  </si>
  <si>
    <t>Cochran County</t>
  </si>
  <si>
    <t>Cochran, TX</t>
  </si>
  <si>
    <t>Stonewall County</t>
  </si>
  <si>
    <t>Stonewall, TX</t>
  </si>
  <si>
    <t>Zavala County</t>
  </si>
  <si>
    <t>Zavala, TX</t>
  </si>
  <si>
    <t>Cumberland, VA</t>
  </si>
  <si>
    <t>Chippewa, WI</t>
  </si>
  <si>
    <t>Columbia, WI</t>
  </si>
  <si>
    <t>Victoria County</t>
  </si>
  <si>
    <t>Victoria, TX</t>
  </si>
  <si>
    <t>Rutland County</t>
  </si>
  <si>
    <t>Rutland, VT</t>
  </si>
  <si>
    <t>Crook, WY</t>
  </si>
  <si>
    <t>Callahan County</t>
  </si>
  <si>
    <t>Callahan, TX</t>
  </si>
  <si>
    <t>Cottle County</t>
  </si>
  <si>
    <t>Cottle, TX</t>
  </si>
  <si>
    <t>Hansford County</t>
  </si>
  <si>
    <t>Hansford, TX</t>
  </si>
  <si>
    <t>Hudspeth County</t>
  </si>
  <si>
    <t>Hudspeth, TX</t>
  </si>
  <si>
    <t>Lynn County</t>
  </si>
  <si>
    <t>Lynn, TX</t>
  </si>
  <si>
    <t>Walker, TX</t>
  </si>
  <si>
    <t>Carbon, UT</t>
  </si>
  <si>
    <t>Klickitat County</t>
  </si>
  <si>
    <t>Klickitat, WA</t>
  </si>
  <si>
    <t>Rhea County</t>
  </si>
  <si>
    <t>Rhea, TN</t>
  </si>
  <si>
    <t>Wayne, TN</t>
  </si>
  <si>
    <t>Trinity, TX</t>
  </si>
  <si>
    <t>Stafford, VA</t>
  </si>
  <si>
    <t>Milwaukee County</t>
  </si>
  <si>
    <t>Milwaukee, WI</t>
  </si>
  <si>
    <t>Crosby County</t>
  </si>
  <si>
    <t>Crosby, TX</t>
  </si>
  <si>
    <t>McLennan County</t>
  </si>
  <si>
    <t>McLennan, TX</t>
  </si>
  <si>
    <t>Smith, TX</t>
  </si>
  <si>
    <t>Wasatch County</t>
  </si>
  <si>
    <t>Wasatch, UT</t>
  </si>
  <si>
    <t>Hardeman, TX</t>
  </si>
  <si>
    <t>Oldham, TX</t>
  </si>
  <si>
    <t>Daggett County</t>
  </si>
  <si>
    <t>Daggett, UT</t>
  </si>
  <si>
    <t>Raleigh County</t>
  </si>
  <si>
    <t>Raleigh, WV</t>
  </si>
  <si>
    <t>Loudoun County</t>
  </si>
  <si>
    <t>Loudoun, VA</t>
  </si>
  <si>
    <t>Marion, WV</t>
  </si>
  <si>
    <t>Monroe, WV</t>
  </si>
  <si>
    <t>Duchesne County</t>
  </si>
  <si>
    <t>Duchesne, UT</t>
  </si>
  <si>
    <t>Hampshire, WV</t>
  </si>
  <si>
    <t>Mingo County</t>
  </si>
  <si>
    <t>Mingo, WV</t>
  </si>
  <si>
    <t>White, TN</t>
  </si>
  <si>
    <t>Shackelford County</t>
  </si>
  <si>
    <t>Shackelford, TX</t>
  </si>
  <si>
    <t>Lamoille County</t>
  </si>
  <si>
    <t>Lamoille, VT</t>
  </si>
  <si>
    <t>Lincoln, WI</t>
  </si>
  <si>
    <t>Big Horn, WY</t>
  </si>
  <si>
    <t>Hemphill County</t>
  </si>
  <si>
    <t>Hemphill, TX</t>
  </si>
  <si>
    <t>Kinney County</t>
  </si>
  <si>
    <t>Kinney, TX</t>
  </si>
  <si>
    <t>Polk, TX</t>
  </si>
  <si>
    <t>Webb County</t>
  </si>
  <si>
    <t>Webb, TX</t>
  </si>
  <si>
    <t>Grand, UT</t>
  </si>
  <si>
    <t>Rusk, WI</t>
  </si>
  <si>
    <t>Morris, TX</t>
  </si>
  <si>
    <t>Zapata County</t>
  </si>
  <si>
    <t>Zapata, TX</t>
  </si>
  <si>
    <t>Pierce, WA</t>
  </si>
  <si>
    <t>Kaufman County</t>
  </si>
  <si>
    <t>Kaufman, TX</t>
  </si>
  <si>
    <t>Orange, VA</t>
  </si>
  <si>
    <t>Manitowoc County</t>
  </si>
  <si>
    <t>Manitowoc, WI</t>
  </si>
  <si>
    <t>Edwards, TX</t>
  </si>
  <si>
    <t>Dickenson County</t>
  </si>
  <si>
    <t>Dickenson, VA</t>
  </si>
  <si>
    <t>Bosque County</t>
  </si>
  <si>
    <t>Bosque, TX</t>
  </si>
  <si>
    <t>Garza County</t>
  </si>
  <si>
    <t>Garza, TX</t>
  </si>
  <si>
    <t>Weber County</t>
  </si>
  <si>
    <t>Weber, UT</t>
  </si>
  <si>
    <t>Box Elder County</t>
  </si>
  <si>
    <t>Box Elder, UT</t>
  </si>
  <si>
    <t>King William County</t>
  </si>
  <si>
    <t>King William, VA</t>
  </si>
  <si>
    <t>Franklin, WA</t>
  </si>
  <si>
    <t>Dane County</t>
  </si>
  <si>
    <t>Dane, WI</t>
  </si>
  <si>
    <t>Vilas County</t>
  </si>
  <si>
    <t>Vilas, WI</t>
  </si>
  <si>
    <t>Uinta County</t>
  </si>
  <si>
    <t>Uinta, WY</t>
  </si>
  <si>
    <t>Fayette, TX</t>
  </si>
  <si>
    <t>Karnes County</t>
  </si>
  <si>
    <t>Karnes, TX</t>
  </si>
  <si>
    <t>Grays Harbor County</t>
  </si>
  <si>
    <t>Grays Harbor, WA</t>
  </si>
  <si>
    <t>Webster, WV</t>
  </si>
  <si>
    <t>Brown, TX</t>
  </si>
  <si>
    <t>Cherokee, TX</t>
  </si>
  <si>
    <t>Ellis, TX</t>
  </si>
  <si>
    <t>Reeves County</t>
  </si>
  <si>
    <t>Reeves, TX</t>
  </si>
  <si>
    <t>Cabell County</t>
  </si>
  <si>
    <t>Cabell, WV</t>
  </si>
  <si>
    <t>Nicholas, WV</t>
  </si>
  <si>
    <t>Vernon, WI</t>
  </si>
  <si>
    <t>Hot Springs County</t>
  </si>
  <si>
    <t>Hot Springs, WY</t>
  </si>
  <si>
    <t>Washakie County</t>
  </si>
  <si>
    <t>Washakie, WY</t>
  </si>
  <si>
    <t>Brunswick, VA</t>
  </si>
  <si>
    <t>Ferry County</t>
  </si>
  <si>
    <t>Ferry, WA</t>
  </si>
  <si>
    <t>Price County</t>
  </si>
  <si>
    <t>Price, WI</t>
  </si>
  <si>
    <t>Marion, TN</t>
  </si>
  <si>
    <t>Collin County</t>
  </si>
  <si>
    <t>Collin, TX</t>
  </si>
  <si>
    <t>Hancock, WV</t>
  </si>
  <si>
    <t>Fond du Lac County</t>
  </si>
  <si>
    <t>Fond du Lac, WI</t>
  </si>
  <si>
    <t>Dallas, TX</t>
  </si>
  <si>
    <t>San Jacinto County</t>
  </si>
  <si>
    <t>San Jacinto, TX</t>
  </si>
  <si>
    <t>Madison, TX</t>
  </si>
  <si>
    <t>Schleicher County</t>
  </si>
  <si>
    <t>Schleicher, TX</t>
  </si>
  <si>
    <t>Washington, TX</t>
  </si>
  <si>
    <t>Yoakum County</t>
  </si>
  <si>
    <t>Yoakum, TX</t>
  </si>
  <si>
    <t>Castro County</t>
  </si>
  <si>
    <t>Castro, TX</t>
  </si>
  <si>
    <t>Medina, TX</t>
  </si>
  <si>
    <t>Motley County</t>
  </si>
  <si>
    <t>Motley, TX</t>
  </si>
  <si>
    <t>Tom Green County</t>
  </si>
  <si>
    <t>Tom Green, TX</t>
  </si>
  <si>
    <t>Winkler County</t>
  </si>
  <si>
    <t>Winkler, TX</t>
  </si>
  <si>
    <t>Rich County</t>
  </si>
  <si>
    <t>Rich, UT</t>
  </si>
  <si>
    <t>Orleans, VT</t>
  </si>
  <si>
    <t>Lincoln, WV</t>
  </si>
  <si>
    <t>Kent, TX</t>
  </si>
  <si>
    <t>Starr County</t>
  </si>
  <si>
    <t>Starr, TX</t>
  </si>
  <si>
    <t>Wetzel County</t>
  </si>
  <si>
    <t>Wetzel, WV</t>
  </si>
  <si>
    <t>Green Lake County</t>
  </si>
  <si>
    <t>Green Lake, WI</t>
  </si>
  <si>
    <t>Kittitas County</t>
  </si>
  <si>
    <t>Kittitas, WA</t>
  </si>
  <si>
    <t>Lake, TN</t>
  </si>
  <si>
    <t>Scurry County</t>
  </si>
  <si>
    <t>Scurry, TX</t>
  </si>
  <si>
    <t>Lewis, TN</t>
  </si>
  <si>
    <t>Taylor, WV</t>
  </si>
  <si>
    <t>King County</t>
  </si>
  <si>
    <t>King, TX</t>
  </si>
  <si>
    <t>Lubbock County</t>
  </si>
  <si>
    <t>Lubbock, TX</t>
  </si>
  <si>
    <t>Milam County</t>
  </si>
  <si>
    <t>Milam, TX</t>
  </si>
  <si>
    <t>Stephens, TX</t>
  </si>
  <si>
    <t>Terrell, TX</t>
  </si>
  <si>
    <t>Uintah County</t>
  </si>
  <si>
    <t>Uintah, UT</t>
  </si>
  <si>
    <t>Fayette, WV</t>
  </si>
  <si>
    <t>Lavaca County</t>
  </si>
  <si>
    <t>Lavaca, TX</t>
  </si>
  <si>
    <t>Charles City County</t>
  </si>
  <si>
    <t>Charles City, VA</t>
  </si>
  <si>
    <t>Sauk County</t>
  </si>
  <si>
    <t>Sauk, WI</t>
  </si>
  <si>
    <t>Smith, TN</t>
  </si>
  <si>
    <t>Hartley County</t>
  </si>
  <si>
    <t>Hartley, TX</t>
  </si>
  <si>
    <t>Moore, TX</t>
  </si>
  <si>
    <t>Navarro County</t>
  </si>
  <si>
    <t>Navarro, TX</t>
  </si>
  <si>
    <t>Davis, UT</t>
  </si>
  <si>
    <t>Bennington County</t>
  </si>
  <si>
    <t>Bennington, VT</t>
  </si>
  <si>
    <t>Botetourt County</t>
  </si>
  <si>
    <t>Botetourt, VA</t>
  </si>
  <si>
    <t>Martin, TX</t>
  </si>
  <si>
    <t>Prince Edward County</t>
  </si>
  <si>
    <t>Prince Edward, VA</t>
  </si>
  <si>
    <t>Bowie County</t>
  </si>
  <si>
    <t>Bowie, TX</t>
  </si>
  <si>
    <t>Howard, TX</t>
  </si>
  <si>
    <t>Marion, TX</t>
  </si>
  <si>
    <t>Buckingham County</t>
  </si>
  <si>
    <t>Buckingham, VA</t>
  </si>
  <si>
    <t>Goochland County</t>
  </si>
  <si>
    <t>Goochland, VA</t>
  </si>
  <si>
    <t>Northampton, VA</t>
  </si>
  <si>
    <t>Wirt County</t>
  </si>
  <si>
    <t>Wirt, WV</t>
  </si>
  <si>
    <t>Coke County</t>
  </si>
  <si>
    <t>Coke, TX</t>
  </si>
  <si>
    <t>Lee, TX</t>
  </si>
  <si>
    <t>Morgan, UT</t>
  </si>
  <si>
    <t>Rappahannock County</t>
  </si>
  <si>
    <t>Rappahannock, VA</t>
  </si>
  <si>
    <t>Grimes County</t>
  </si>
  <si>
    <t>Grimes, TX</t>
  </si>
  <si>
    <t>Waller County</t>
  </si>
  <si>
    <t>Waller, TX</t>
  </si>
  <si>
    <t>Wichita, TX</t>
  </si>
  <si>
    <t>Juab County</t>
  </si>
  <si>
    <t>Juab, UT</t>
  </si>
  <si>
    <t>McDowell, WV</t>
  </si>
  <si>
    <t>Galveston County</t>
  </si>
  <si>
    <t>Galveston, TX</t>
  </si>
  <si>
    <t>Loving County</t>
  </si>
  <si>
    <t>Loving, TX</t>
  </si>
  <si>
    <t>Sheridan, WY</t>
  </si>
  <si>
    <t>Sublette County</t>
  </si>
  <si>
    <t>Sublette, WY</t>
  </si>
  <si>
    <t>Nueces County</t>
  </si>
  <si>
    <t>Nueces, TX</t>
  </si>
  <si>
    <t>Bedford, VA</t>
  </si>
  <si>
    <t>Tipton, TN</t>
  </si>
  <si>
    <t>Jeff Davis, TX</t>
  </si>
  <si>
    <t>Kenosha County</t>
  </si>
  <si>
    <t>Kenosha, WI</t>
  </si>
  <si>
    <t>Pierce, WI</t>
  </si>
  <si>
    <t>Sheboygan County</t>
  </si>
  <si>
    <t>Sheboygan, WI</t>
  </si>
  <si>
    <t>Jasper, TX</t>
  </si>
  <si>
    <t>Throckmorton County</t>
  </si>
  <si>
    <t>Throckmorton, TX</t>
  </si>
  <si>
    <t>Fluvanna County</t>
  </si>
  <si>
    <t>Fluvanna, VA</t>
  </si>
  <si>
    <t>Outagamie County</t>
  </si>
  <si>
    <t>Outagamie, WI</t>
  </si>
  <si>
    <t>Bee County</t>
  </si>
  <si>
    <t>Bee, TX</t>
  </si>
  <si>
    <t>Kerr County</t>
  </si>
  <si>
    <t>Kerr, TX</t>
  </si>
  <si>
    <t>Nolan County</t>
  </si>
  <si>
    <t>Nolan, TX</t>
  </si>
  <si>
    <t>Chesterfield, VA</t>
  </si>
  <si>
    <t>Asotin County</t>
  </si>
  <si>
    <t>Asotin, WA</t>
  </si>
  <si>
    <t>Wood, WV</t>
  </si>
  <si>
    <t>Burnett County</t>
  </si>
  <si>
    <t>Burnett, WI</t>
  </si>
  <si>
    <t>Fisher County</t>
  </si>
  <si>
    <t>Fisher, TX</t>
  </si>
  <si>
    <t>Harris, TX</t>
  </si>
  <si>
    <t>Wheeler, TX</t>
  </si>
  <si>
    <t>Franklin, VT</t>
  </si>
  <si>
    <t>Warren, VA</t>
  </si>
  <si>
    <t>Skagit County</t>
  </si>
  <si>
    <t>Skagit, WA</t>
  </si>
  <si>
    <t>Ochiltree County</t>
  </si>
  <si>
    <t>Ochiltree, TX</t>
  </si>
  <si>
    <t>Parmer County</t>
  </si>
  <si>
    <t>Parmer, TX</t>
  </si>
  <si>
    <t>Real County</t>
  </si>
  <si>
    <t>Real, TX</t>
  </si>
  <si>
    <t>Pulaski, VA</t>
  </si>
  <si>
    <t>Wayne, WV</t>
  </si>
  <si>
    <t>Ashland, WI</t>
  </si>
  <si>
    <t>Sumner, TN</t>
  </si>
  <si>
    <t>Fannin, TX</t>
  </si>
  <si>
    <t>Kenedy County</t>
  </si>
  <si>
    <t>Kenedy, TX</t>
  </si>
  <si>
    <t>Ward, TX</t>
  </si>
  <si>
    <t>Forest, WI</t>
  </si>
  <si>
    <t>Marshall, TN</t>
  </si>
  <si>
    <t>Baylor County</t>
  </si>
  <si>
    <t>Baylor, TX</t>
  </si>
  <si>
    <t>Orange, TX</t>
  </si>
  <si>
    <t>Clarke, VA</t>
  </si>
  <si>
    <t>Morgan, WV</t>
  </si>
  <si>
    <t>Douglas, WI</t>
  </si>
  <si>
    <t>Trempealeau County</t>
  </si>
  <si>
    <t>Trempealeau, WI</t>
  </si>
  <si>
    <t>Mason, TX</t>
  </si>
  <si>
    <t>Accomack County</t>
  </si>
  <si>
    <t>Accomack, VA</t>
  </si>
  <si>
    <t>Louisa, VA</t>
  </si>
  <si>
    <t>Mecklenburg, VA</t>
  </si>
  <si>
    <t>Greenbrier County</t>
  </si>
  <si>
    <t>Greenbrier, WV</t>
  </si>
  <si>
    <t>Marquette, WI</t>
  </si>
  <si>
    <t>Knox, TX</t>
  </si>
  <si>
    <t>Tarrant County</t>
  </si>
  <si>
    <t>Tarrant, TX</t>
  </si>
  <si>
    <t>Williamson, TX</t>
  </si>
  <si>
    <t>Lee, VA</t>
  </si>
  <si>
    <t>Tazewell, VA</t>
  </si>
  <si>
    <t>Spokane County</t>
  </si>
  <si>
    <t>Spokane, WA</t>
  </si>
  <si>
    <t>Yakima County</t>
  </si>
  <si>
    <t>Yakima, WA</t>
  </si>
  <si>
    <t>Mineral, WV</t>
  </si>
  <si>
    <t>Florence, WI</t>
  </si>
  <si>
    <t>Macon, TN</t>
  </si>
  <si>
    <t>Obion County</t>
  </si>
  <si>
    <t>Obion, TN</t>
  </si>
  <si>
    <t>Hutchinson, TX</t>
  </si>
  <si>
    <t>Jefferson, WA</t>
  </si>
  <si>
    <t>Sweetwater County</t>
  </si>
  <si>
    <t>Sweetwater, WY</t>
  </si>
  <si>
    <t>McNairy County</t>
  </si>
  <si>
    <t>McNairy, TN</t>
  </si>
  <si>
    <t>El Paso, TX</t>
  </si>
  <si>
    <t>Culpeper County</t>
  </si>
  <si>
    <t>Culpeper, VA</t>
  </si>
  <si>
    <t>Gilmer, WV</t>
  </si>
  <si>
    <t>Marathon County</t>
  </si>
  <si>
    <t>Marathon, WI</t>
  </si>
  <si>
    <t>Taylor, WI</t>
  </si>
  <si>
    <t>Parker County</t>
  </si>
  <si>
    <t>Parker, TX</t>
  </si>
  <si>
    <t>Mercer, WV</t>
  </si>
  <si>
    <t>Waupaca County</t>
  </si>
  <si>
    <t>Waupaca, WI</t>
  </si>
  <si>
    <t>Montgomery, TN</t>
  </si>
  <si>
    <t>Jackson, TX</t>
  </si>
  <si>
    <t>Sevier, UT</t>
  </si>
  <si>
    <t>Surry, VA</t>
  </si>
  <si>
    <t>Unicoi County</t>
  </si>
  <si>
    <t>Unicoi, TN</t>
  </si>
  <si>
    <t>Erath County</t>
  </si>
  <si>
    <t>Erath, TX</t>
  </si>
  <si>
    <t>Houston, TX</t>
  </si>
  <si>
    <t>Lamar, TX</t>
  </si>
  <si>
    <t>Reagan County</t>
  </si>
  <si>
    <t>Reagan, TX</t>
  </si>
  <si>
    <t>Mathews County</t>
  </si>
  <si>
    <t>Mathews, VA</t>
  </si>
  <si>
    <t>Dimmit County</t>
  </si>
  <si>
    <t>Dimmit, TX</t>
  </si>
  <si>
    <t>McCulloch County</t>
  </si>
  <si>
    <t>McCulloch, TX</t>
  </si>
  <si>
    <t>Palo Pinto County</t>
  </si>
  <si>
    <t>Palo Pinto, TX</t>
  </si>
  <si>
    <t>Orange, VT</t>
  </si>
  <si>
    <t>Russell, VA</t>
  </si>
  <si>
    <t>Shenandoah County</t>
  </si>
  <si>
    <t>Shenandoah, VA</t>
  </si>
  <si>
    <t>Lewis, WV</t>
  </si>
  <si>
    <t>Delta, TX</t>
  </si>
  <si>
    <t>Grayson, VA</t>
  </si>
  <si>
    <t>Kanawha County</t>
  </si>
  <si>
    <t>Kanawha, WV</t>
  </si>
  <si>
    <t>Irion County</t>
  </si>
  <si>
    <t>Irion, TX</t>
  </si>
  <si>
    <t>Millard County</t>
  </si>
  <si>
    <t>Millard, UT</t>
  </si>
  <si>
    <t>Clallam County</t>
  </si>
  <si>
    <t>Clallam, WA</t>
  </si>
  <si>
    <t>Wahkiakum County</t>
  </si>
  <si>
    <t>Wahkiakum, WA</t>
  </si>
  <si>
    <t>Logan, WV</t>
  </si>
  <si>
    <t>Brooks, TX</t>
  </si>
  <si>
    <t>Caldwell, TX</t>
  </si>
  <si>
    <t>Hockley County</t>
  </si>
  <si>
    <t>Hockley, TX</t>
  </si>
  <si>
    <t>Panola, TX</t>
  </si>
  <si>
    <t>Iron, UT</t>
  </si>
  <si>
    <t>Madison, VA</t>
  </si>
  <si>
    <t>Walworth, WI</t>
  </si>
  <si>
    <t>Chambers, TX</t>
  </si>
  <si>
    <t>Gillespie County</t>
  </si>
  <si>
    <t>Gillespie, TX</t>
  </si>
  <si>
    <t>Amherst County</t>
  </si>
  <si>
    <t>Amherst, VA</t>
  </si>
  <si>
    <t>Berkeley, WV</t>
  </si>
  <si>
    <t>Teton, WY</t>
  </si>
  <si>
    <t>Travis County</t>
  </si>
  <si>
    <t>Travis, TX</t>
  </si>
  <si>
    <t>Tooele County</t>
  </si>
  <si>
    <t>Tooele, UT</t>
  </si>
  <si>
    <t>Chelan County</t>
  </si>
  <si>
    <t>Chelan, WA</t>
  </si>
  <si>
    <t>Iron, WI</t>
  </si>
  <si>
    <t>Pepin County</t>
  </si>
  <si>
    <t>Pepin, WI</t>
  </si>
  <si>
    <t>Brazos County</t>
  </si>
  <si>
    <t>Brazos, TX</t>
  </si>
  <si>
    <t>Comanche, TX</t>
  </si>
  <si>
    <t>Floyd, TX</t>
  </si>
  <si>
    <t>Frio County</t>
  </si>
  <si>
    <t>Frio, TX</t>
  </si>
  <si>
    <t>Powhatan County</t>
  </si>
  <si>
    <t>Powhatan, VA</t>
  </si>
  <si>
    <t>Columbia, WA</t>
  </si>
  <si>
    <t>Tucker County</t>
  </si>
  <si>
    <t>Tucker, WV</t>
  </si>
  <si>
    <t>Lawrence, TN</t>
  </si>
  <si>
    <t>Marshall, WV</t>
  </si>
  <si>
    <t>Randolph, WV</t>
  </si>
  <si>
    <t>Lincoln, WY</t>
  </si>
  <si>
    <t>Hamilton, TX</t>
  </si>
  <si>
    <t>San Saba County</t>
  </si>
  <si>
    <t>San Saba, TX</t>
  </si>
  <si>
    <t>Summers County</t>
  </si>
  <si>
    <t>Summers, WV</t>
  </si>
  <si>
    <t>Hopkins, TX</t>
  </si>
  <si>
    <t>Mills, TX</t>
  </si>
  <si>
    <t>Scott, VA</t>
  </si>
  <si>
    <t>Lewis, WA</t>
  </si>
  <si>
    <t>Lincoln, TN</t>
  </si>
  <si>
    <t>Dawson, TX</t>
  </si>
  <si>
    <t>Maverick County</t>
  </si>
  <si>
    <t>Maverick, TX</t>
  </si>
  <si>
    <t>Appomattox County</t>
  </si>
  <si>
    <t>Appomattox, VA</t>
  </si>
  <si>
    <t>King George County</t>
  </si>
  <si>
    <t>King George, VA</t>
  </si>
  <si>
    <t>San Juan, WA</t>
  </si>
  <si>
    <t>Hale, TX</t>
  </si>
  <si>
    <t>Giles, VA</t>
  </si>
  <si>
    <t>Highland, VA</t>
  </si>
  <si>
    <t>Menominee, WI</t>
  </si>
  <si>
    <t>Johnson, WY</t>
  </si>
  <si>
    <t>Stewart, TN</t>
  </si>
  <si>
    <t>Atascosa County</t>
  </si>
  <si>
    <t>Atascosa, TX</t>
  </si>
  <si>
    <t>Clay, TX</t>
  </si>
  <si>
    <t>Gregg County</t>
  </si>
  <si>
    <t>Gregg, TX</t>
  </si>
  <si>
    <t>Preston County</t>
  </si>
  <si>
    <t>Preston, WV</t>
  </si>
  <si>
    <t>Dunn, WI</t>
  </si>
  <si>
    <t>Perry, TN</t>
  </si>
  <si>
    <t>DeWitt County</t>
  </si>
  <si>
    <t>DeWitt, TX</t>
  </si>
  <si>
    <t>Summit, UT</t>
  </si>
  <si>
    <t>Caledonia County</t>
  </si>
  <si>
    <t>Caledonia, VT</t>
  </si>
  <si>
    <t>Jackson, WV</t>
  </si>
  <si>
    <t>Roane County</t>
  </si>
  <si>
    <t>Roane, TN</t>
  </si>
  <si>
    <t>Camp County</t>
  </si>
  <si>
    <t>Camp, TX</t>
  </si>
  <si>
    <t>Arlington County</t>
  </si>
  <si>
    <t>Arlington, VA</t>
  </si>
  <si>
    <t>Newton, TX</t>
  </si>
  <si>
    <t>Door County</t>
  </si>
  <si>
    <t>Door, WI</t>
  </si>
  <si>
    <t>Shawano County</t>
  </si>
  <si>
    <t>Shawano, WI</t>
  </si>
  <si>
    <t>Hall, TX</t>
  </si>
  <si>
    <t>Hardin, TX</t>
  </si>
  <si>
    <t>Mitchell, TX</t>
  </si>
  <si>
    <t>Kane, UT</t>
  </si>
  <si>
    <t>Page, VA</t>
  </si>
  <si>
    <t>Adams, WA</t>
  </si>
  <si>
    <t>Angelina County</t>
  </si>
  <si>
    <t>Angelina, TX</t>
  </si>
  <si>
    <t>Calhoun, TX</t>
  </si>
  <si>
    <t>Hood County</t>
  </si>
  <si>
    <t>Hood, TX</t>
  </si>
  <si>
    <t>Leon, TX</t>
  </si>
  <si>
    <t>Lipscomb County</t>
  </si>
  <si>
    <t>Lipscomb, TX</t>
  </si>
  <si>
    <t>McMullen County</t>
  </si>
  <si>
    <t>McMullen, TX</t>
  </si>
  <si>
    <t>Rains County</t>
  </si>
  <si>
    <t>Rains, TX</t>
  </si>
  <si>
    <t>Grand Isle County</t>
  </si>
  <si>
    <t>Grand Isle, VT</t>
  </si>
  <si>
    <t>Wilson, TN</t>
  </si>
  <si>
    <t>Eastland County</t>
  </si>
  <si>
    <t>Eastland, TX</t>
  </si>
  <si>
    <t>Buchanan, VA</t>
  </si>
  <si>
    <t>Roane, WV</t>
  </si>
  <si>
    <t>St. Croix County</t>
  </si>
  <si>
    <t>St. Croix, WI</t>
  </si>
  <si>
    <t>Goshen County</t>
  </si>
  <si>
    <t>Goshen, WY</t>
  </si>
  <si>
    <t>Willacy County</t>
  </si>
  <si>
    <t>Willacy, TX</t>
  </si>
  <si>
    <t>Beaver, UT</t>
  </si>
  <si>
    <t>Gloucester, VA</t>
  </si>
  <si>
    <t>Knox, TN</t>
  </si>
  <si>
    <t>Bailey County</t>
  </si>
  <si>
    <t>Bailey, TX</t>
  </si>
  <si>
    <t>Wise County</t>
  </si>
  <si>
    <t>Wise, TX</t>
  </si>
  <si>
    <t>La Crosse County</t>
  </si>
  <si>
    <t>La Crosse, WI</t>
  </si>
  <si>
    <t>Marinette County</t>
  </si>
  <si>
    <t>Marinette, WI</t>
  </si>
  <si>
    <t>Carbon, WY</t>
  </si>
  <si>
    <t>Park, WY</t>
  </si>
  <si>
    <t>Glasscock County</t>
  </si>
  <si>
    <t>Glasscock, TX</t>
  </si>
  <si>
    <t>Young County</t>
  </si>
  <si>
    <t>Young, TX</t>
  </si>
  <si>
    <t>Salt Lake County</t>
  </si>
  <si>
    <t>Salt Lake, UT</t>
  </si>
  <si>
    <t>Whatcom County</t>
  </si>
  <si>
    <t>Whatcom, WA</t>
  </si>
  <si>
    <t>Eau Claire County</t>
  </si>
  <si>
    <t>Eau Claire, WI</t>
  </si>
  <si>
    <t>Juneau County</t>
  </si>
  <si>
    <t>Juneau, WI</t>
  </si>
  <si>
    <t>Johnson, TN</t>
  </si>
  <si>
    <t>Weakley County</t>
  </si>
  <si>
    <t>Weakley, TN</t>
  </si>
  <si>
    <t>Cooke County</t>
  </si>
  <si>
    <t>Cooke, TX</t>
  </si>
  <si>
    <t>Halifax, VA</t>
  </si>
  <si>
    <t>Oneida, WI</t>
  </si>
  <si>
    <t>Robertson, TN</t>
  </si>
  <si>
    <t>Warren, TN</t>
  </si>
  <si>
    <t>Andrews County</t>
  </si>
  <si>
    <t>Andrews, TX</t>
  </si>
  <si>
    <t>Falls County</t>
  </si>
  <si>
    <t>Falls, TX</t>
  </si>
  <si>
    <t>Sherman, TX</t>
  </si>
  <si>
    <t>Windsor County</t>
  </si>
  <si>
    <t>Windsor, VT</t>
  </si>
  <si>
    <t>Lunenburg County</t>
  </si>
  <si>
    <t>Lunenburg, VA</t>
  </si>
  <si>
    <t>Wythe County</t>
  </si>
  <si>
    <t>Wythe, VA</t>
  </si>
  <si>
    <t>Addison County</t>
  </si>
  <si>
    <t>Addison, VT</t>
  </si>
  <si>
    <t>King and Queen County</t>
  </si>
  <si>
    <t>King and Queen, VA</t>
  </si>
  <si>
    <t>Brooke County</t>
  </si>
  <si>
    <t>Brooke, WV</t>
  </si>
  <si>
    <t>Iowa County</t>
  </si>
  <si>
    <t>Iowa, WI</t>
  </si>
  <si>
    <t>Jackson, WI</t>
  </si>
  <si>
    <t>Rock, WI</t>
  </si>
  <si>
    <t>Williamson, TN</t>
  </si>
  <si>
    <t>Lampasas County</t>
  </si>
  <si>
    <t>Lampasas, TX</t>
  </si>
  <si>
    <t>Chittenden County</t>
  </si>
  <si>
    <t>Chittenden, VT</t>
  </si>
  <si>
    <t>Henrico County</t>
  </si>
  <si>
    <t>Henrico, VA</t>
  </si>
  <si>
    <t>Buffalo, WI</t>
  </si>
  <si>
    <t>Carson County</t>
  </si>
  <si>
    <t>Carson, TX</t>
  </si>
  <si>
    <t>Crane County</t>
  </si>
  <si>
    <t>Crane, TX</t>
  </si>
  <si>
    <t>Freestone County</t>
  </si>
  <si>
    <t>Freestone, TX</t>
  </si>
  <si>
    <t>Goliad County</t>
  </si>
  <si>
    <t>Goliad, TX</t>
  </si>
  <si>
    <t>Walla Walla County</t>
  </si>
  <si>
    <t>Walla Walla, WA</t>
  </si>
  <si>
    <t>Calumet County</t>
  </si>
  <si>
    <t>Calumet, WI</t>
  </si>
  <si>
    <t>Lafayette, WI</t>
  </si>
  <si>
    <t>Putnam, TN</t>
  </si>
  <si>
    <t>Childress County</t>
  </si>
  <si>
    <t>Childress, TX</t>
  </si>
  <si>
    <t>Sterling County</t>
  </si>
  <si>
    <t>Sterling, TX</t>
  </si>
  <si>
    <t>Upshur County</t>
  </si>
  <si>
    <t>Upshur, TX</t>
  </si>
  <si>
    <t>Kitsap County</t>
  </si>
  <si>
    <t>Kitsap, WA</t>
  </si>
  <si>
    <t>Sawyer County</t>
  </si>
  <si>
    <t>Sawyer, WI</t>
  </si>
  <si>
    <t>Sullivan, TN</t>
  </si>
  <si>
    <t>Essex, VT</t>
  </si>
  <si>
    <t>King, WA</t>
  </si>
  <si>
    <t>Jefferson, WI</t>
  </si>
  <si>
    <t>Maury County</t>
  </si>
  <si>
    <t>Maury, TN</t>
  </si>
  <si>
    <t>Van Buren, TN</t>
  </si>
  <si>
    <t>Hunt County</t>
  </si>
  <si>
    <t>Hunt, TX</t>
  </si>
  <si>
    <t>Brazoria County</t>
  </si>
  <si>
    <t>Brazoria, TX</t>
  </si>
  <si>
    <t>Nacogdoches County</t>
  </si>
  <si>
    <t>Nacogdoches, TX</t>
  </si>
  <si>
    <t>Piute County</t>
  </si>
  <si>
    <t>Piute, UT</t>
  </si>
  <si>
    <t>Hardy County</t>
  </si>
  <si>
    <t>Hardy, WV</t>
  </si>
  <si>
    <t>Racine County</t>
  </si>
  <si>
    <t>Racine, WI</t>
  </si>
  <si>
    <t>Donley County</t>
  </si>
  <si>
    <t>Donley, TX</t>
  </si>
  <si>
    <t>New Kent County</t>
  </si>
  <si>
    <t>New Kent, VA</t>
  </si>
  <si>
    <t>Pocahontas, WV</t>
  </si>
  <si>
    <t>Monroe, WI</t>
  </si>
  <si>
    <t>Austin County</t>
  </si>
  <si>
    <t>Austin, TX</t>
  </si>
  <si>
    <t>Bell, TX</t>
  </si>
  <si>
    <t>Bexar County</t>
  </si>
  <si>
    <t>Bexar, TX</t>
  </si>
  <si>
    <t>Hays County</t>
  </si>
  <si>
    <t>Hays, TX</t>
  </si>
  <si>
    <t>Johnson, TX</t>
  </si>
  <si>
    <t>Pend Oreille County</t>
  </si>
  <si>
    <t>Pend Oreille, WA</t>
  </si>
  <si>
    <t>Wyoming, WV</t>
  </si>
  <si>
    <t>Dallam County</t>
  </si>
  <si>
    <t>Dallam, TX</t>
  </si>
  <si>
    <t>La Salle County</t>
  </si>
  <si>
    <t>La Salle, TX</t>
  </si>
  <si>
    <t>Polk, WI</t>
  </si>
  <si>
    <t>Richland, WI</t>
  </si>
  <si>
    <t>Jim Hogg County</t>
  </si>
  <si>
    <t>Jim Hogg, TX</t>
  </si>
  <si>
    <t>Menard, TX</t>
  </si>
  <si>
    <t>Thurston, WA</t>
  </si>
  <si>
    <t>Whitman County</t>
  </si>
  <si>
    <t>Whitman, WA</t>
  </si>
  <si>
    <t>Gaines County</t>
  </si>
  <si>
    <t>Gaines, TX</t>
  </si>
  <si>
    <t>Gray, TX</t>
  </si>
  <si>
    <t>Hidalgo, TX</t>
  </si>
  <si>
    <t>San Augustine County</t>
  </si>
  <si>
    <t>San Augustine, TX</t>
  </si>
  <si>
    <t>Greene, VA</t>
  </si>
  <si>
    <t>Lancaster, VA</t>
  </si>
  <si>
    <t>Grant, WV</t>
  </si>
  <si>
    <t>Fremont, WY</t>
  </si>
  <si>
    <t>Limestone, TX</t>
  </si>
  <si>
    <t>Tyler County</t>
  </si>
  <si>
    <t>Tyler, TX</t>
  </si>
  <si>
    <t>Charlotte, VA</t>
  </si>
  <si>
    <t>Westmoreland, VA</t>
  </si>
  <si>
    <t>Pacific County</t>
  </si>
  <si>
    <t>Pacific, WA</t>
  </si>
  <si>
    <t>Stevens, WA</t>
  </si>
  <si>
    <t>Mason, WV</t>
  </si>
  <si>
    <t>Pleasants County</t>
  </si>
  <si>
    <t>Pleasants, WV</t>
  </si>
  <si>
    <t>Crawford, WI</t>
  </si>
  <si>
    <t>Weston County</t>
  </si>
  <si>
    <t>Weston, WY</t>
  </si>
  <si>
    <t>Madison, TN</t>
  </si>
  <si>
    <t>Sequatchie County</t>
  </si>
  <si>
    <t>Sequatchie, TN</t>
  </si>
  <si>
    <t>Concho County</t>
  </si>
  <si>
    <t>Concho, TX</t>
  </si>
  <si>
    <t>Guadalupe, TX</t>
  </si>
  <si>
    <t>Benton, WA</t>
  </si>
  <si>
    <t>Langlade County</t>
  </si>
  <si>
    <t>Langlade, WI</t>
  </si>
  <si>
    <t>Meigs, TN</t>
  </si>
  <si>
    <t>Potter, TX</t>
  </si>
  <si>
    <t>Barbour, WV</t>
  </si>
  <si>
    <t>Waukesha County</t>
  </si>
  <si>
    <t>Waukesha, WI</t>
  </si>
  <si>
    <t>Wood, WI</t>
  </si>
  <si>
    <t>Blanco County</t>
  </si>
  <si>
    <t>Blanco, TX</t>
  </si>
  <si>
    <t>Crockett, TX</t>
  </si>
  <si>
    <t>Llano County</t>
  </si>
  <si>
    <t>Llano, TX</t>
  </si>
  <si>
    <t>Val Verde County</t>
  </si>
  <si>
    <t>Val Verde, TX</t>
  </si>
  <si>
    <t>Northumberland, VA</t>
  </si>
  <si>
    <t>Waushara County</t>
  </si>
  <si>
    <t>Waushara, WI</t>
  </si>
  <si>
    <t>Burnet County</t>
  </si>
  <si>
    <t>Burnet, TX</t>
  </si>
  <si>
    <t>Bland County</t>
  </si>
  <si>
    <t>Bland, VA</t>
  </si>
  <si>
    <t>Jefferson, WV</t>
  </si>
  <si>
    <t>Comal County</t>
  </si>
  <si>
    <t>Comal, TX</t>
  </si>
  <si>
    <t>Jefferson, TX</t>
  </si>
  <si>
    <t>Pecos County</t>
  </si>
  <si>
    <t>Pecos, TX</t>
  </si>
  <si>
    <t>Caroline, VA</t>
  </si>
  <si>
    <t>Essex, VA</t>
  </si>
  <si>
    <t>Clark, WA</t>
  </si>
  <si>
    <t>Washburn County</t>
  </si>
  <si>
    <t>Washburn, WI</t>
  </si>
  <si>
    <t>Wayne, UT</t>
  </si>
  <si>
    <t>Cowlitz County</t>
  </si>
  <si>
    <t>Cowlitz, WA</t>
  </si>
  <si>
    <t>Harrison, WV</t>
  </si>
  <si>
    <t>Campbell, WY</t>
  </si>
  <si>
    <t>Aransas County</t>
  </si>
  <si>
    <t>Aransas, TX</t>
  </si>
  <si>
    <t>Nelson, VA</t>
  </si>
  <si>
    <t>Fort Bend County</t>
  </si>
  <si>
    <t>Fort Bend, TX</t>
  </si>
  <si>
    <t>Live Oak County</t>
  </si>
  <si>
    <t>Live Oak, TX</t>
  </si>
  <si>
    <t>Taylor, TX</t>
  </si>
  <si>
    <t>Wilson, TX</t>
  </si>
  <si>
    <t>Floyd, VA</t>
  </si>
  <si>
    <t>Putnam, WV</t>
  </si>
  <si>
    <t>Scott, TN</t>
  </si>
  <si>
    <t>Somervell County</t>
  </si>
  <si>
    <t>Somervell, TX</t>
  </si>
  <si>
    <t>Cache County</t>
  </si>
  <si>
    <t>Cache, UT</t>
  </si>
  <si>
    <t>Okanogan County</t>
  </si>
  <si>
    <t>Okanogan, WA</t>
  </si>
  <si>
    <t>Doddridge County</t>
  </si>
  <si>
    <t>Doddridge, WV</t>
  </si>
  <si>
    <t>Adams, WI</t>
  </si>
  <si>
    <t>Refugio County</t>
  </si>
  <si>
    <t>Refugio, TX</t>
  </si>
  <si>
    <t>Upshur, WV</t>
  </si>
  <si>
    <t>Collingsworth County</t>
  </si>
  <si>
    <t>Collingsworth, TX</t>
  </si>
  <si>
    <t>Montague County</t>
  </si>
  <si>
    <t>Montague, TX</t>
  </si>
  <si>
    <t>Snohomish County</t>
  </si>
  <si>
    <t>Snohomish, WA</t>
  </si>
  <si>
    <t>Grant, WI</t>
  </si>
  <si>
    <t>Ozaukee County</t>
  </si>
  <si>
    <t>Ozaukee, WI</t>
  </si>
  <si>
    <t>Niobrara County</t>
  </si>
  <si>
    <t>Niobrara, WY</t>
  </si>
  <si>
    <t>Washington, TN</t>
  </si>
  <si>
    <t>Deaf Smith County</t>
  </si>
  <si>
    <t>Deaf Smith, TX</t>
  </si>
  <si>
    <t>Lamb County</t>
  </si>
  <si>
    <t>Lamb, TX</t>
  </si>
  <si>
    <t>Garfield, UT</t>
  </si>
  <si>
    <t>Isle of Wight County</t>
  </si>
  <si>
    <t>Isle of Wight, VA</t>
  </si>
  <si>
    <t>Richmond, VA</t>
  </si>
  <si>
    <t>Island County</t>
  </si>
  <si>
    <t>Island, WA</t>
  </si>
  <si>
    <t>Coleman County</t>
  </si>
  <si>
    <t>Coleman, TX</t>
  </si>
  <si>
    <t>Swisher County</t>
  </si>
  <si>
    <t>Swisher, TX</t>
  </si>
  <si>
    <t>Calhoun, WV</t>
  </si>
  <si>
    <t>Winnebago, WI</t>
  </si>
  <si>
    <t>Trousdale County</t>
  </si>
  <si>
    <t>Trousdale, TN</t>
  </si>
  <si>
    <t>Foard County</t>
  </si>
  <si>
    <t>Foard, TX</t>
  </si>
  <si>
    <t>Shelby, TX</t>
  </si>
  <si>
    <t>Clay, WV</t>
  </si>
  <si>
    <t>Anderson, TX</t>
  </si>
  <si>
    <t>Culberson County</t>
  </si>
  <si>
    <t>Culberson, TX</t>
  </si>
  <si>
    <t>Presidio County</t>
  </si>
  <si>
    <t>Presidio, TX</t>
  </si>
  <si>
    <t>San Juan, UT</t>
  </si>
  <si>
    <t>Morgan, TN</t>
  </si>
  <si>
    <t>Roberts, TX</t>
  </si>
  <si>
    <t>Tyler, WV</t>
  </si>
  <si>
    <t>Shelby, TN</t>
  </si>
  <si>
    <t>Hill, TX</t>
  </si>
  <si>
    <t>Monongalia County</t>
  </si>
  <si>
    <t>Monongalia, WV</t>
  </si>
  <si>
    <t>Brown, WI</t>
  </si>
  <si>
    <t>Overton County</t>
  </si>
  <si>
    <t>Overton, TN</t>
  </si>
  <si>
    <t>Archer County</t>
  </si>
  <si>
    <t>Archer, TX</t>
  </si>
  <si>
    <t>Colorado County</t>
  </si>
  <si>
    <t>Colorado, TX</t>
  </si>
  <si>
    <t>Kewaunee County</t>
  </si>
  <si>
    <t>Kewaunee, WI</t>
  </si>
  <si>
    <t>McMinn County</t>
  </si>
  <si>
    <t>McMinn, TN</t>
  </si>
  <si>
    <t>Franklin, TX</t>
  </si>
  <si>
    <t>Connecticut</t>
  </si>
  <si>
    <t>09001</t>
  </si>
  <si>
    <t>09003</t>
  </si>
  <si>
    <t>Hartford County</t>
  </si>
  <si>
    <t>09005</t>
  </si>
  <si>
    <t>Litchfield County</t>
  </si>
  <si>
    <t>09007</t>
  </si>
  <si>
    <t>09009</t>
  </si>
  <si>
    <t>New Haven County</t>
  </si>
  <si>
    <t>09011</t>
  </si>
  <si>
    <t>New London County</t>
  </si>
  <si>
    <t>09013</t>
  </si>
  <si>
    <t>Tolland County</t>
  </si>
  <si>
    <t>09015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</si>
</sst>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42eea294e79e875/Documents/comp_data.xlsx" TargetMode="External"/><Relationship Id="rId1" Type="http://schemas.openxmlformats.org/officeDocument/2006/relationships/externalLinkPath" Target="/442eea294e79e875/Documents/comp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_data"/>
      <sheetName val="Decision tree planning"/>
    </sheetNames>
    <sheetDataSet>
      <sheetData sheetId="0">
        <row r="2">
          <cell r="F2">
            <v>48347</v>
          </cell>
          <cell r="H2">
            <v>39.5</v>
          </cell>
        </row>
        <row r="3">
          <cell r="F3">
            <v>54659</v>
          </cell>
          <cell r="H3">
            <v>44.2</v>
          </cell>
        </row>
        <row r="4">
          <cell r="F4">
            <v>40428</v>
          </cell>
          <cell r="H4">
            <v>41.5</v>
          </cell>
        </row>
        <row r="5">
          <cell r="F5">
            <v>36892</v>
          </cell>
          <cell r="H5">
            <v>41.2</v>
          </cell>
        </row>
        <row r="6">
          <cell r="F6">
            <v>42634</v>
          </cell>
          <cell r="H6">
            <v>41.2</v>
          </cell>
        </row>
        <row r="7">
          <cell r="F7">
            <v>33267</v>
          </cell>
          <cell r="H7">
            <v>41</v>
          </cell>
        </row>
        <row r="8">
          <cell r="F8">
            <v>46050</v>
          </cell>
          <cell r="H8">
            <v>42.6</v>
          </cell>
        </row>
        <row r="9">
          <cell r="F9">
            <v>42621</v>
          </cell>
          <cell r="H9">
            <v>39.200000000000003</v>
          </cell>
        </row>
        <row r="10">
          <cell r="F10">
            <v>39728</v>
          </cell>
          <cell r="H10">
            <v>43.2</v>
          </cell>
        </row>
        <row r="11">
          <cell r="F11">
            <v>43719</v>
          </cell>
          <cell r="H11">
            <v>48.1</v>
          </cell>
        </row>
        <row r="12">
          <cell r="F12">
            <v>41748</v>
          </cell>
          <cell r="H12">
            <v>39.200000000000003</v>
          </cell>
        </row>
        <row r="13">
          <cell r="F13">
            <v>44241</v>
          </cell>
          <cell r="H13">
            <v>47.2</v>
          </cell>
        </row>
        <row r="14">
          <cell r="F14">
            <v>45232</v>
          </cell>
          <cell r="H14">
            <v>42.7</v>
          </cell>
        </row>
        <row r="15">
          <cell r="F15">
            <v>38705</v>
          </cell>
          <cell r="H15">
            <v>44.5</v>
          </cell>
        </row>
        <row r="16">
          <cell r="F16">
            <v>42836</v>
          </cell>
          <cell r="H16">
            <v>41.9</v>
          </cell>
        </row>
        <row r="17">
          <cell r="F17">
            <v>49196</v>
          </cell>
          <cell r="H17">
            <v>39.4</v>
          </cell>
        </row>
        <row r="18">
          <cell r="F18">
            <v>44279</v>
          </cell>
          <cell r="H18">
            <v>42.1</v>
          </cell>
        </row>
        <row r="19">
          <cell r="F19">
            <v>41656</v>
          </cell>
          <cell r="H19">
            <v>46.3</v>
          </cell>
        </row>
        <row r="20">
          <cell r="F20">
            <v>38275</v>
          </cell>
          <cell r="H20">
            <v>50.8</v>
          </cell>
        </row>
        <row r="21">
          <cell r="F21">
            <v>41458</v>
          </cell>
          <cell r="H21">
            <v>42.9</v>
          </cell>
        </row>
        <row r="22">
          <cell r="F22">
            <v>46038</v>
          </cell>
          <cell r="H22">
            <v>41.4</v>
          </cell>
        </row>
        <row r="23">
          <cell r="F23">
            <v>46061</v>
          </cell>
          <cell r="H23">
            <v>41</v>
          </cell>
        </row>
        <row r="24">
          <cell r="F24">
            <v>43916</v>
          </cell>
          <cell r="H24">
            <v>38.1</v>
          </cell>
        </row>
        <row r="25">
          <cell r="F25">
            <v>41850</v>
          </cell>
          <cell r="H25">
            <v>41.7</v>
          </cell>
        </row>
        <row r="26">
          <cell r="F26">
            <v>40026</v>
          </cell>
          <cell r="H26">
            <v>39.799999999999997</v>
          </cell>
        </row>
        <row r="27">
          <cell r="F27">
            <v>47381</v>
          </cell>
          <cell r="H27">
            <v>39.799999999999997</v>
          </cell>
        </row>
        <row r="28">
          <cell r="F28">
            <v>39363</v>
          </cell>
          <cell r="H28">
            <v>40.4</v>
          </cell>
        </row>
        <row r="29">
          <cell r="F29">
            <v>42558</v>
          </cell>
          <cell r="H29">
            <v>41.9</v>
          </cell>
        </row>
        <row r="30">
          <cell r="F30">
            <v>41672</v>
          </cell>
          <cell r="H30">
            <v>43</v>
          </cell>
        </row>
        <row r="31">
          <cell r="F31">
            <v>40810</v>
          </cell>
          <cell r="H31">
            <v>39</v>
          </cell>
        </row>
        <row r="32">
          <cell r="F32">
            <v>41569</v>
          </cell>
          <cell r="H32">
            <v>43</v>
          </cell>
        </row>
        <row r="33">
          <cell r="F33">
            <v>40461</v>
          </cell>
          <cell r="H33">
            <v>44.4</v>
          </cell>
        </row>
        <row r="34">
          <cell r="F34">
            <v>44085</v>
          </cell>
          <cell r="H34">
            <v>39.5</v>
          </cell>
        </row>
        <row r="35">
          <cell r="F35">
            <v>51184</v>
          </cell>
          <cell r="H35">
            <v>45.2</v>
          </cell>
        </row>
        <row r="36">
          <cell r="F36">
            <v>50976</v>
          </cell>
          <cell r="H36">
            <v>40.4</v>
          </cell>
        </row>
        <row r="37">
          <cell r="F37">
            <v>43565</v>
          </cell>
          <cell r="H37">
            <v>43.6</v>
          </cell>
        </row>
        <row r="38">
          <cell r="F38">
            <v>62371</v>
          </cell>
          <cell r="H38">
            <v>37.9</v>
          </cell>
        </row>
        <row r="39">
          <cell r="F39">
            <v>40114</v>
          </cell>
          <cell r="H39">
            <v>44.1</v>
          </cell>
        </row>
        <row r="40">
          <cell r="F40">
            <v>44804</v>
          </cell>
          <cell r="H40">
            <v>40.200000000000003</v>
          </cell>
        </row>
        <row r="41">
          <cell r="F41">
            <v>42996</v>
          </cell>
          <cell r="H41">
            <v>42.2</v>
          </cell>
        </row>
        <row r="42">
          <cell r="F42">
            <v>45002</v>
          </cell>
          <cell r="H42">
            <v>34.4</v>
          </cell>
        </row>
        <row r="43">
          <cell r="F43">
            <v>50326</v>
          </cell>
          <cell r="H43">
            <v>40.299999999999997</v>
          </cell>
        </row>
        <row r="44">
          <cell r="F44">
            <v>48852</v>
          </cell>
          <cell r="H44">
            <v>42.7</v>
          </cell>
        </row>
        <row r="45">
          <cell r="F45">
            <v>38412</v>
          </cell>
          <cell r="H45">
            <v>39.200000000000003</v>
          </cell>
        </row>
        <row r="46">
          <cell r="F46">
            <v>59852</v>
          </cell>
          <cell r="H46">
            <v>38.299999999999997</v>
          </cell>
        </row>
        <row r="47">
          <cell r="F47">
            <v>47008</v>
          </cell>
          <cell r="H47">
            <v>42.1</v>
          </cell>
        </row>
        <row r="48">
          <cell r="F48">
            <v>40939</v>
          </cell>
          <cell r="H48">
            <v>43.7</v>
          </cell>
        </row>
        <row r="49">
          <cell r="F49">
            <v>44416</v>
          </cell>
          <cell r="H49">
            <v>38.1</v>
          </cell>
        </row>
        <row r="50">
          <cell r="F50">
            <v>46418</v>
          </cell>
          <cell r="H50">
            <v>38.5</v>
          </cell>
        </row>
        <row r="51">
          <cell r="F51">
            <v>42872</v>
          </cell>
          <cell r="H51">
            <v>44.1</v>
          </cell>
        </row>
        <row r="52">
          <cell r="F52">
            <v>50337</v>
          </cell>
          <cell r="H52">
            <v>37.1</v>
          </cell>
        </row>
        <row r="53">
          <cell r="F53">
            <v>47479</v>
          </cell>
          <cell r="H53">
            <v>40.4</v>
          </cell>
        </row>
        <row r="54">
          <cell r="F54">
            <v>40414</v>
          </cell>
          <cell r="H54">
            <v>42.1</v>
          </cell>
        </row>
        <row r="55">
          <cell r="F55">
            <v>43039</v>
          </cell>
          <cell r="H55">
            <v>42</v>
          </cell>
        </row>
        <row r="56">
          <cell r="F56">
            <v>44659</v>
          </cell>
          <cell r="H56">
            <v>31.9</v>
          </cell>
        </row>
        <row r="57">
          <cell r="F57">
            <v>41750</v>
          </cell>
          <cell r="H57">
            <v>43.7</v>
          </cell>
        </row>
        <row r="58">
          <cell r="F58">
            <v>39378</v>
          </cell>
          <cell r="H58">
            <v>37.5</v>
          </cell>
        </row>
        <row r="59">
          <cell r="F59">
            <v>47117</v>
          </cell>
          <cell r="H59">
            <v>41</v>
          </cell>
        </row>
        <row r="60">
          <cell r="F60">
            <v>64350</v>
          </cell>
          <cell r="H60">
            <v>40.4</v>
          </cell>
        </row>
        <row r="61">
          <cell r="F61">
            <v>38253</v>
          </cell>
          <cell r="H61">
            <v>35.200000000000003</v>
          </cell>
        </row>
        <row r="62">
          <cell r="F62">
            <v>40668</v>
          </cell>
          <cell r="H62">
            <v>42.2</v>
          </cell>
        </row>
        <row r="63">
          <cell r="F63">
            <v>48344</v>
          </cell>
          <cell r="H63">
            <v>46.4</v>
          </cell>
        </row>
        <row r="64">
          <cell r="F64">
            <v>43439</v>
          </cell>
          <cell r="H64">
            <v>33.299999999999997</v>
          </cell>
        </row>
        <row r="65">
          <cell r="F65">
            <v>47239</v>
          </cell>
          <cell r="H65">
            <v>41.4</v>
          </cell>
        </row>
        <row r="66">
          <cell r="F66">
            <v>45956</v>
          </cell>
          <cell r="H66">
            <v>43.5</v>
          </cell>
        </row>
        <row r="67">
          <cell r="F67">
            <v>39354</v>
          </cell>
          <cell r="H67">
            <v>43.1</v>
          </cell>
        </row>
        <row r="68">
          <cell r="F68">
            <v>41700</v>
          </cell>
          <cell r="H68">
            <v>45.6</v>
          </cell>
        </row>
        <row r="69">
          <cell r="F69">
            <v>60174</v>
          </cell>
          <cell r="H69">
            <v>44.1</v>
          </cell>
        </row>
        <row r="70">
          <cell r="F70">
            <v>65812</v>
          </cell>
          <cell r="H70">
            <v>42</v>
          </cell>
        </row>
        <row r="71">
          <cell r="F71">
            <v>72032</v>
          </cell>
          <cell r="H71">
            <v>35.5</v>
          </cell>
        </row>
        <row r="72">
          <cell r="F72">
            <v>48189</v>
          </cell>
          <cell r="H72">
            <v>27.8</v>
          </cell>
        </row>
        <row r="73">
          <cell r="F73">
            <v>155155</v>
          </cell>
          <cell r="H73">
            <v>40.4</v>
          </cell>
        </row>
        <row r="74">
          <cell r="F74">
            <v>107916</v>
          </cell>
          <cell r="H74">
            <v>41.1</v>
          </cell>
        </row>
        <row r="75">
          <cell r="F75">
            <v>61572</v>
          </cell>
          <cell r="H75">
            <v>32.1</v>
          </cell>
        </row>
        <row r="76">
          <cell r="F76">
            <v>65314</v>
          </cell>
          <cell r="H76">
            <v>33.200000000000003</v>
          </cell>
        </row>
        <row r="77">
          <cell r="F77">
            <v>88152</v>
          </cell>
          <cell r="H77">
            <v>48.7</v>
          </cell>
        </row>
        <row r="78">
          <cell r="F78">
            <v>60837</v>
          </cell>
          <cell r="H78">
            <v>51.8</v>
          </cell>
        </row>
        <row r="79">
          <cell r="F79">
            <v>75996</v>
          </cell>
          <cell r="H79">
            <v>40.299999999999997</v>
          </cell>
        </row>
        <row r="80">
          <cell r="F80">
            <v>59041</v>
          </cell>
          <cell r="H80">
            <v>41.5</v>
          </cell>
        </row>
        <row r="81">
          <cell r="F81">
            <v>72278</v>
          </cell>
          <cell r="H81">
            <v>41</v>
          </cell>
        </row>
        <row r="82">
          <cell r="F82">
            <v>69546</v>
          </cell>
          <cell r="H82">
            <v>36.1</v>
          </cell>
        </row>
        <row r="83">
          <cell r="F83">
            <v>67539</v>
          </cell>
          <cell r="H83">
            <v>37</v>
          </cell>
        </row>
        <row r="84">
          <cell r="F84">
            <v>54207</v>
          </cell>
          <cell r="H84">
            <v>36.799999999999997</v>
          </cell>
        </row>
        <row r="85">
          <cell r="F85">
            <v>58882</v>
          </cell>
          <cell r="H85">
            <v>29.5</v>
          </cell>
        </row>
        <row r="86">
          <cell r="F86">
            <v>73320</v>
          </cell>
          <cell r="H86">
            <v>35.9</v>
          </cell>
        </row>
        <row r="87">
          <cell r="F87">
            <v>52915</v>
          </cell>
          <cell r="H87">
            <v>27.3</v>
          </cell>
        </row>
        <row r="88">
          <cell r="F88">
            <v>53266</v>
          </cell>
          <cell r="H88">
            <v>43</v>
          </cell>
        </row>
        <row r="89">
          <cell r="F89">
            <v>75917</v>
          </cell>
          <cell r="H89">
            <v>41.4</v>
          </cell>
        </row>
        <row r="90">
          <cell r="F90">
            <v>71409</v>
          </cell>
          <cell r="H90">
            <v>43.3</v>
          </cell>
        </row>
        <row r="91">
          <cell r="F91">
            <v>58988</v>
          </cell>
          <cell r="H91">
            <v>37.4</v>
          </cell>
        </row>
        <row r="92">
          <cell r="F92">
            <v>61327</v>
          </cell>
          <cell r="H92">
            <v>50.3</v>
          </cell>
        </row>
        <row r="93">
          <cell r="F93">
            <v>66375</v>
          </cell>
          <cell r="H93">
            <v>44.5</v>
          </cell>
        </row>
        <row r="94">
          <cell r="F94">
            <v>63452</v>
          </cell>
          <cell r="H94">
            <v>37.200000000000003</v>
          </cell>
        </row>
        <row r="95">
          <cell r="F95">
            <v>45671</v>
          </cell>
          <cell r="H95">
            <v>37</v>
          </cell>
        </row>
        <row r="96">
          <cell r="F96">
            <v>49096</v>
          </cell>
          <cell r="H96">
            <v>43.6</v>
          </cell>
        </row>
        <row r="97">
          <cell r="F97">
            <v>56914</v>
          </cell>
          <cell r="H97">
            <v>33.1</v>
          </cell>
        </row>
        <row r="98">
          <cell r="F98">
            <v>48752</v>
          </cell>
          <cell r="H98">
            <v>51.5</v>
          </cell>
        </row>
        <row r="99">
          <cell r="F99">
            <v>38785</v>
          </cell>
          <cell r="H99">
            <v>34.6</v>
          </cell>
        </row>
        <row r="100">
          <cell r="F100">
            <v>48079</v>
          </cell>
          <cell r="H100">
            <v>35.200000000000003</v>
          </cell>
        </row>
        <row r="101">
          <cell r="F101">
            <v>49933</v>
          </cell>
          <cell r="H101">
            <v>60.1</v>
          </cell>
        </row>
        <row r="102">
          <cell r="F102">
            <v>59759</v>
          </cell>
          <cell r="H102">
            <v>37.799999999999997</v>
          </cell>
        </row>
        <row r="103">
          <cell r="F103">
            <v>41331</v>
          </cell>
          <cell r="H103">
            <v>53.7</v>
          </cell>
        </row>
        <row r="104">
          <cell r="F104">
            <v>41680</v>
          </cell>
          <cell r="H104">
            <v>39.6</v>
          </cell>
        </row>
        <row r="105">
          <cell r="F105">
            <v>52942</v>
          </cell>
          <cell r="H105">
            <v>40.200000000000003</v>
          </cell>
        </row>
        <row r="106">
          <cell r="F106">
            <v>43793</v>
          </cell>
          <cell r="H106">
            <v>40.4</v>
          </cell>
        </row>
        <row r="107">
          <cell r="F107">
            <v>46828</v>
          </cell>
          <cell r="H107">
            <v>38.1</v>
          </cell>
        </row>
        <row r="108">
          <cell r="F108">
            <v>49060</v>
          </cell>
          <cell r="H108">
            <v>55.3</v>
          </cell>
        </row>
        <row r="109">
          <cell r="F109">
            <v>44299</v>
          </cell>
          <cell r="H109">
            <v>36.1</v>
          </cell>
        </row>
        <row r="110">
          <cell r="F110">
            <v>42844</v>
          </cell>
          <cell r="H110">
            <v>43.6</v>
          </cell>
        </row>
        <row r="111">
          <cell r="F111">
            <v>43479</v>
          </cell>
          <cell r="H111">
            <v>51.5</v>
          </cell>
        </row>
        <row r="112">
          <cell r="F112">
            <v>91687</v>
          </cell>
          <cell r="H112">
            <v>36.200000000000003</v>
          </cell>
        </row>
        <row r="113">
          <cell r="F113">
            <v>42642</v>
          </cell>
          <cell r="H113">
            <v>42</v>
          </cell>
        </row>
        <row r="114">
          <cell r="F114">
            <v>46734</v>
          </cell>
          <cell r="H114">
            <v>40.6</v>
          </cell>
        </row>
        <row r="115">
          <cell r="F115">
            <v>45401</v>
          </cell>
          <cell r="H115">
            <v>46</v>
          </cell>
        </row>
        <row r="116">
          <cell r="F116">
            <v>40689</v>
          </cell>
          <cell r="H116">
            <v>44.8</v>
          </cell>
        </row>
        <row r="117">
          <cell r="F117">
            <v>47402</v>
          </cell>
          <cell r="H117">
            <v>43.9</v>
          </cell>
        </row>
        <row r="118">
          <cell r="F118">
            <v>42664</v>
          </cell>
          <cell r="H118">
            <v>32.200000000000003</v>
          </cell>
        </row>
        <row r="119">
          <cell r="F119">
            <v>42999</v>
          </cell>
          <cell r="H119">
            <v>43.4</v>
          </cell>
        </row>
        <row r="120">
          <cell r="F120">
            <v>45289</v>
          </cell>
          <cell r="H120">
            <v>49.4</v>
          </cell>
        </row>
        <row r="121">
          <cell r="F121">
            <v>49569</v>
          </cell>
          <cell r="H121">
            <v>44</v>
          </cell>
        </row>
        <row r="122">
          <cell r="F122">
            <v>42785</v>
          </cell>
          <cell r="H122">
            <v>35.200000000000003</v>
          </cell>
        </row>
        <row r="123">
          <cell r="F123">
            <v>46412</v>
          </cell>
          <cell r="H123">
            <v>42.4</v>
          </cell>
        </row>
        <row r="124">
          <cell r="F124">
            <v>45160</v>
          </cell>
          <cell r="H124">
            <v>34.799999999999997</v>
          </cell>
        </row>
        <row r="125">
          <cell r="F125">
            <v>40691</v>
          </cell>
          <cell r="H125">
            <v>39.6</v>
          </cell>
        </row>
        <row r="126">
          <cell r="F126">
            <v>45416</v>
          </cell>
          <cell r="H126">
            <v>36</v>
          </cell>
        </row>
        <row r="127">
          <cell r="F127">
            <v>42009</v>
          </cell>
          <cell r="H127">
            <v>40.700000000000003</v>
          </cell>
        </row>
        <row r="128">
          <cell r="F128">
            <v>46261</v>
          </cell>
          <cell r="H128">
            <v>46.1</v>
          </cell>
        </row>
        <row r="129">
          <cell r="F129">
            <v>48464</v>
          </cell>
          <cell r="H129">
            <v>40.799999999999997</v>
          </cell>
        </row>
        <row r="130">
          <cell r="F130">
            <v>45391</v>
          </cell>
          <cell r="H130">
            <v>38</v>
          </cell>
        </row>
        <row r="131">
          <cell r="F131">
            <v>45841</v>
          </cell>
          <cell r="H131">
            <v>34.200000000000003</v>
          </cell>
        </row>
        <row r="132">
          <cell r="F132">
            <v>40591</v>
          </cell>
          <cell r="H132">
            <v>42.1</v>
          </cell>
        </row>
        <row r="133">
          <cell r="F133">
            <v>34900</v>
          </cell>
          <cell r="H133">
            <v>47.4</v>
          </cell>
        </row>
        <row r="134">
          <cell r="F134">
            <v>46897</v>
          </cell>
          <cell r="H134">
            <v>45.9</v>
          </cell>
        </row>
        <row r="135">
          <cell r="F135">
            <v>46161</v>
          </cell>
          <cell r="H135">
            <v>41.4</v>
          </cell>
        </row>
        <row r="136">
          <cell r="F136">
            <v>41633</v>
          </cell>
          <cell r="H136">
            <v>38.5</v>
          </cell>
        </row>
        <row r="137">
          <cell r="F137">
            <v>41269</v>
          </cell>
          <cell r="H137">
            <v>39.799999999999997</v>
          </cell>
        </row>
        <row r="138">
          <cell r="F138">
            <v>37474</v>
          </cell>
          <cell r="H138">
            <v>42.8</v>
          </cell>
        </row>
        <row r="139">
          <cell r="F139">
            <v>42224</v>
          </cell>
          <cell r="H139">
            <v>39.299999999999997</v>
          </cell>
        </row>
        <row r="140">
          <cell r="F140">
            <v>42120</v>
          </cell>
          <cell r="H140">
            <v>38.9</v>
          </cell>
        </row>
        <row r="141">
          <cell r="F141">
            <v>34986</v>
          </cell>
          <cell r="H141">
            <v>47</v>
          </cell>
        </row>
        <row r="142">
          <cell r="F142">
            <v>42871</v>
          </cell>
          <cell r="H142">
            <v>39.5</v>
          </cell>
        </row>
        <row r="143">
          <cell r="F143">
            <v>42076</v>
          </cell>
          <cell r="H143">
            <v>39.700000000000003</v>
          </cell>
        </row>
        <row r="144">
          <cell r="F144">
            <v>35577</v>
          </cell>
          <cell r="H144">
            <v>39.200000000000003</v>
          </cell>
        </row>
        <row r="145">
          <cell r="F145">
            <v>47355</v>
          </cell>
          <cell r="H145">
            <v>47.9</v>
          </cell>
        </row>
        <row r="146">
          <cell r="F146">
            <v>40161</v>
          </cell>
          <cell r="H146">
            <v>40.5</v>
          </cell>
        </row>
        <row r="147">
          <cell r="F147">
            <v>37128</v>
          </cell>
          <cell r="H147">
            <v>41.4</v>
          </cell>
        </row>
        <row r="148">
          <cell r="F148">
            <v>33387</v>
          </cell>
          <cell r="H148">
            <v>38.799999999999997</v>
          </cell>
        </row>
        <row r="149">
          <cell r="F149">
            <v>40794</v>
          </cell>
          <cell r="H149">
            <v>43.4</v>
          </cell>
        </row>
        <row r="150">
          <cell r="F150">
            <v>39622</v>
          </cell>
          <cell r="H150">
            <v>43.9</v>
          </cell>
        </row>
        <row r="151">
          <cell r="F151">
            <v>46388</v>
          </cell>
          <cell r="H151">
            <v>37.799999999999997</v>
          </cell>
        </row>
        <row r="152">
          <cell r="F152">
            <v>40884</v>
          </cell>
          <cell r="H152">
            <v>40.799999999999997</v>
          </cell>
        </row>
        <row r="153">
          <cell r="F153">
            <v>36684</v>
          </cell>
          <cell r="H153">
            <v>51.8</v>
          </cell>
        </row>
        <row r="154">
          <cell r="F154">
            <v>40319</v>
          </cell>
          <cell r="H154">
            <v>39.299999999999997</v>
          </cell>
        </row>
        <row r="155">
          <cell r="F155">
            <v>42273</v>
          </cell>
          <cell r="H155">
            <v>36.799999999999997</v>
          </cell>
        </row>
        <row r="156">
          <cell r="F156">
            <v>41783</v>
          </cell>
          <cell r="H156">
            <v>44.5</v>
          </cell>
        </row>
        <row r="157">
          <cell r="F157">
            <v>37039</v>
          </cell>
          <cell r="H157">
            <v>51</v>
          </cell>
        </row>
        <row r="158">
          <cell r="F158">
            <v>39041</v>
          </cell>
          <cell r="H158">
            <v>44</v>
          </cell>
        </row>
        <row r="159">
          <cell r="F159">
            <v>38629</v>
          </cell>
          <cell r="H159">
            <v>49.1</v>
          </cell>
        </row>
        <row r="160">
          <cell r="F160">
            <v>46428</v>
          </cell>
          <cell r="H160">
            <v>43</v>
          </cell>
        </row>
        <row r="161">
          <cell r="F161">
            <v>43793</v>
          </cell>
          <cell r="H161">
            <v>44.5</v>
          </cell>
        </row>
        <row r="162">
          <cell r="F162">
            <v>45497</v>
          </cell>
          <cell r="H162">
            <v>40.9</v>
          </cell>
        </row>
        <row r="163">
          <cell r="F163">
            <v>40806</v>
          </cell>
          <cell r="H163">
            <v>43.1</v>
          </cell>
        </row>
        <row r="164">
          <cell r="F164">
            <v>41551</v>
          </cell>
          <cell r="H164">
            <v>39.4</v>
          </cell>
        </row>
        <row r="165">
          <cell r="F165">
            <v>38178</v>
          </cell>
          <cell r="H165">
            <v>44.4</v>
          </cell>
        </row>
        <row r="166">
          <cell r="F166">
            <v>40937</v>
          </cell>
          <cell r="H166">
            <v>37</v>
          </cell>
        </row>
        <row r="167">
          <cell r="F167">
            <v>43835</v>
          </cell>
          <cell r="H167">
            <v>45.7</v>
          </cell>
        </row>
        <row r="168">
          <cell r="F168">
            <v>58583</v>
          </cell>
          <cell r="H168">
            <v>37.799999999999997</v>
          </cell>
        </row>
        <row r="169">
          <cell r="F169">
            <v>39491</v>
          </cell>
          <cell r="H169">
            <v>39.5</v>
          </cell>
        </row>
        <row r="170">
          <cell r="F170">
            <v>36761</v>
          </cell>
          <cell r="H170">
            <v>39.9</v>
          </cell>
        </row>
        <row r="171">
          <cell r="F171">
            <v>49031</v>
          </cell>
          <cell r="H171">
            <v>40.4</v>
          </cell>
        </row>
        <row r="172">
          <cell r="F172">
            <v>38790</v>
          </cell>
          <cell r="H172">
            <v>42.2</v>
          </cell>
        </row>
        <row r="173">
          <cell r="F173">
            <v>34335</v>
          </cell>
          <cell r="H173">
            <v>48.7</v>
          </cell>
        </row>
        <row r="174">
          <cell r="F174">
            <v>48556</v>
          </cell>
          <cell r="H174">
            <v>38.1</v>
          </cell>
        </row>
        <row r="175">
          <cell r="F175">
            <v>41322</v>
          </cell>
          <cell r="H175">
            <v>35</v>
          </cell>
        </row>
        <row r="176">
          <cell r="F176">
            <v>41025</v>
          </cell>
          <cell r="H176">
            <v>47.6</v>
          </cell>
        </row>
        <row r="177">
          <cell r="F177">
            <v>37002</v>
          </cell>
          <cell r="H177">
            <v>48.9</v>
          </cell>
        </row>
        <row r="178">
          <cell r="F178">
            <v>50787</v>
          </cell>
          <cell r="H178">
            <v>40.700000000000003</v>
          </cell>
        </row>
        <row r="179">
          <cell r="F179">
            <v>38783</v>
          </cell>
          <cell r="H179">
            <v>49.5</v>
          </cell>
        </row>
        <row r="180">
          <cell r="F180">
            <v>47836</v>
          </cell>
          <cell r="H180">
            <v>32.799999999999997</v>
          </cell>
        </row>
        <row r="181">
          <cell r="F181">
            <v>42743</v>
          </cell>
          <cell r="H181">
            <v>38.6</v>
          </cell>
        </row>
        <row r="182">
          <cell r="F182">
            <v>49050</v>
          </cell>
          <cell r="H182">
            <v>45.1</v>
          </cell>
        </row>
        <row r="183">
          <cell r="F183">
            <v>41750</v>
          </cell>
          <cell r="H183">
            <v>40.5</v>
          </cell>
        </row>
        <row r="184">
          <cell r="F184">
            <v>99746</v>
          </cell>
          <cell r="H184">
            <v>39.5</v>
          </cell>
        </row>
        <row r="185">
          <cell r="F185">
            <v>72734</v>
          </cell>
          <cell r="H185">
            <v>49</v>
          </cell>
        </row>
        <row r="186">
          <cell r="F186">
            <v>49752</v>
          </cell>
          <cell r="H186">
            <v>49.2</v>
          </cell>
        </row>
        <row r="187">
          <cell r="F187">
            <v>54694</v>
          </cell>
          <cell r="H187">
            <v>36.6</v>
          </cell>
        </row>
        <row r="188">
          <cell r="F188">
            <v>57726</v>
          </cell>
          <cell r="H188">
            <v>51.2</v>
          </cell>
        </row>
        <row r="189">
          <cell r="F189">
            <v>54511</v>
          </cell>
          <cell r="H189">
            <v>36.1</v>
          </cell>
        </row>
        <row r="190">
          <cell r="F190">
            <v>99312</v>
          </cell>
          <cell r="H190">
            <v>41</v>
          </cell>
        </row>
        <row r="191">
          <cell r="F191">
            <v>43951</v>
          </cell>
          <cell r="H191">
            <v>41.8</v>
          </cell>
        </row>
        <row r="192">
          <cell r="F192">
            <v>78525</v>
          </cell>
          <cell r="H192">
            <v>46.4</v>
          </cell>
        </row>
        <row r="193">
          <cell r="F193">
            <v>51422</v>
          </cell>
          <cell r="H193">
            <v>33.700000000000003</v>
          </cell>
        </row>
        <row r="194">
          <cell r="F194">
            <v>50626</v>
          </cell>
          <cell r="H194">
            <v>36.6</v>
          </cell>
        </row>
        <row r="195">
          <cell r="F195">
            <v>53607</v>
          </cell>
          <cell r="H195">
            <v>40.200000000000003</v>
          </cell>
        </row>
        <row r="196">
          <cell r="F196">
            <v>47653</v>
          </cell>
          <cell r="H196">
            <v>33.4</v>
          </cell>
        </row>
        <row r="197">
          <cell r="F197">
            <v>62090</v>
          </cell>
          <cell r="H197">
            <v>45.1</v>
          </cell>
        </row>
        <row r="198">
          <cell r="F198">
            <v>45961</v>
          </cell>
          <cell r="H198">
            <v>32.9</v>
          </cell>
        </row>
        <row r="199">
          <cell r="F199">
            <v>43176</v>
          </cell>
          <cell r="H199">
            <v>32.799999999999997</v>
          </cell>
        </row>
        <row r="200">
          <cell r="F200">
            <v>46918</v>
          </cell>
          <cell r="H200">
            <v>43.9</v>
          </cell>
        </row>
        <row r="201">
          <cell r="F201">
            <v>39394</v>
          </cell>
          <cell r="H201">
            <v>38.799999999999997</v>
          </cell>
        </row>
        <row r="202">
          <cell r="F202">
            <v>74141</v>
          </cell>
          <cell r="H202">
            <v>38.6</v>
          </cell>
        </row>
        <row r="203">
          <cell r="F203">
            <v>45757</v>
          </cell>
          <cell r="H203">
            <v>34.9</v>
          </cell>
        </row>
        <row r="204">
          <cell r="F204">
            <v>164118</v>
          </cell>
          <cell r="H204">
            <v>48.1</v>
          </cell>
        </row>
        <row r="205">
          <cell r="F205">
            <v>61343</v>
          </cell>
          <cell r="H205">
            <v>50.8</v>
          </cell>
        </row>
        <row r="206">
          <cell r="F206">
            <v>56047</v>
          </cell>
          <cell r="H206">
            <v>44.6</v>
          </cell>
        </row>
        <row r="207">
          <cell r="F207">
            <v>46580</v>
          </cell>
          <cell r="H207">
            <v>32.200000000000003</v>
          </cell>
        </row>
        <row r="208">
          <cell r="F208">
            <v>54301</v>
          </cell>
          <cell r="H208">
            <v>50.6</v>
          </cell>
        </row>
        <row r="209">
          <cell r="F209">
            <v>64164</v>
          </cell>
          <cell r="H209">
            <v>42.1</v>
          </cell>
        </row>
        <row r="210">
          <cell r="F210">
            <v>63449</v>
          </cell>
          <cell r="H210">
            <v>36</v>
          </cell>
        </row>
        <row r="211">
          <cell r="F211">
            <v>90608</v>
          </cell>
          <cell r="H211">
            <v>43.4</v>
          </cell>
        </row>
        <row r="212">
          <cell r="F212">
            <v>68973</v>
          </cell>
          <cell r="H212">
            <v>50.2</v>
          </cell>
        </row>
        <row r="213">
          <cell r="F213">
            <v>81034</v>
          </cell>
          <cell r="H213">
            <v>39.799999999999997</v>
          </cell>
        </row>
        <row r="214">
          <cell r="F214">
            <v>76849</v>
          </cell>
          <cell r="H214">
            <v>42.6</v>
          </cell>
        </row>
        <row r="215">
          <cell r="F215">
            <v>57193</v>
          </cell>
          <cell r="H215">
            <v>53.4</v>
          </cell>
        </row>
        <row r="216">
          <cell r="F216">
            <v>51180</v>
          </cell>
          <cell r="H216">
            <v>37.299999999999997</v>
          </cell>
        </row>
        <row r="217">
          <cell r="F217">
            <v>61829</v>
          </cell>
          <cell r="H217">
            <v>37.700000000000003</v>
          </cell>
        </row>
        <row r="218">
          <cell r="F218">
            <v>68868</v>
          </cell>
          <cell r="H218">
            <v>36.9</v>
          </cell>
        </row>
        <row r="219">
          <cell r="F219">
            <v>49493</v>
          </cell>
          <cell r="H219">
            <v>34.9</v>
          </cell>
        </row>
        <row r="220">
          <cell r="F220">
            <v>72637</v>
          </cell>
          <cell r="H220">
            <v>37.5</v>
          </cell>
        </row>
        <row r="221">
          <cell r="F221">
            <v>160749</v>
          </cell>
          <cell r="H221">
            <v>40.6</v>
          </cell>
        </row>
        <row r="222">
          <cell r="F222">
            <v>57783</v>
          </cell>
          <cell r="H222">
            <v>35.700000000000003</v>
          </cell>
        </row>
        <row r="223">
          <cell r="F223">
            <v>66617</v>
          </cell>
          <cell r="H223">
            <v>40.9</v>
          </cell>
        </row>
        <row r="224">
          <cell r="F224">
            <v>160485</v>
          </cell>
          <cell r="H224">
            <v>41.5</v>
          </cell>
        </row>
        <row r="225">
          <cell r="F225">
            <v>73995</v>
          </cell>
          <cell r="H225">
            <v>34.700000000000003</v>
          </cell>
        </row>
        <row r="226">
          <cell r="F226">
            <v>138724</v>
          </cell>
          <cell r="H226">
            <v>38.299999999999997</v>
          </cell>
        </row>
        <row r="227">
          <cell r="F227">
            <v>85554</v>
          </cell>
          <cell r="H227">
            <v>40.200000000000003</v>
          </cell>
        </row>
        <row r="228">
          <cell r="F228">
            <v>54972</v>
          </cell>
          <cell r="H228">
            <v>41.6</v>
          </cell>
        </row>
        <row r="229">
          <cell r="F229">
            <v>47135</v>
          </cell>
          <cell r="H229">
            <v>54.1</v>
          </cell>
        </row>
        <row r="230">
          <cell r="F230">
            <v>52368</v>
          </cell>
          <cell r="H230">
            <v>47.8</v>
          </cell>
        </row>
        <row r="231">
          <cell r="F231">
            <v>65448</v>
          </cell>
          <cell r="H231">
            <v>39.4</v>
          </cell>
        </row>
        <row r="232">
          <cell r="F232">
            <v>81006</v>
          </cell>
          <cell r="H232">
            <v>43.5</v>
          </cell>
        </row>
        <row r="233">
          <cell r="F233">
            <v>52356</v>
          </cell>
          <cell r="H233">
            <v>35.1</v>
          </cell>
        </row>
        <row r="234">
          <cell r="F234">
            <v>53017</v>
          </cell>
          <cell r="H234">
            <v>37.1</v>
          </cell>
        </row>
        <row r="235">
          <cell r="F235">
            <v>48042</v>
          </cell>
          <cell r="H235">
            <v>40.299999999999997</v>
          </cell>
        </row>
        <row r="236">
          <cell r="F236">
            <v>36906</v>
          </cell>
          <cell r="H236">
            <v>52.7</v>
          </cell>
        </row>
        <row r="237">
          <cell r="F237">
            <v>47986</v>
          </cell>
          <cell r="H237">
            <v>32.4</v>
          </cell>
        </row>
        <row r="238">
          <cell r="F238">
            <v>52306</v>
          </cell>
          <cell r="H238">
            <v>47.5</v>
          </cell>
        </row>
        <row r="239">
          <cell r="F239">
            <v>73375</v>
          </cell>
          <cell r="H239">
            <v>40.1</v>
          </cell>
        </row>
        <row r="240">
          <cell r="F240">
            <v>64468</v>
          </cell>
          <cell r="H240">
            <v>32</v>
          </cell>
        </row>
        <row r="241">
          <cell r="F241">
            <v>48984</v>
          </cell>
          <cell r="H241">
            <v>34.299999999999997</v>
          </cell>
        </row>
        <row r="242">
          <cell r="F242">
            <v>53183</v>
          </cell>
          <cell r="H242">
            <v>35</v>
          </cell>
        </row>
        <row r="243">
          <cell r="F243">
            <v>44507</v>
          </cell>
          <cell r="H243">
            <v>33</v>
          </cell>
        </row>
        <row r="244">
          <cell r="F244">
            <v>74267</v>
          </cell>
          <cell r="H244">
            <v>37.5</v>
          </cell>
        </row>
        <row r="245">
          <cell r="F245">
            <v>52312</v>
          </cell>
          <cell r="H245">
            <v>51.9</v>
          </cell>
        </row>
        <row r="246">
          <cell r="F246">
            <v>52905</v>
          </cell>
          <cell r="H246">
            <v>43.8</v>
          </cell>
        </row>
        <row r="247">
          <cell r="F247">
            <v>32716</v>
          </cell>
          <cell r="H247">
            <v>41.8</v>
          </cell>
        </row>
        <row r="248">
          <cell r="F248">
            <v>89593</v>
          </cell>
          <cell r="H248">
            <v>38.1</v>
          </cell>
        </row>
        <row r="249">
          <cell r="F249">
            <v>73678</v>
          </cell>
          <cell r="H249">
            <v>38.799999999999997</v>
          </cell>
        </row>
        <row r="250">
          <cell r="F250">
            <v>60550</v>
          </cell>
          <cell r="H250">
            <v>46.9</v>
          </cell>
        </row>
        <row r="251">
          <cell r="F251">
            <v>76057</v>
          </cell>
          <cell r="H251">
            <v>42.3</v>
          </cell>
        </row>
        <row r="252">
          <cell r="F252">
            <v>77242</v>
          </cell>
          <cell r="H252">
            <v>48.8</v>
          </cell>
        </row>
        <row r="253">
          <cell r="F253">
            <v>45961</v>
          </cell>
          <cell r="H253">
            <v>39.9</v>
          </cell>
        </row>
        <row r="254">
          <cell r="F254">
            <v>43239</v>
          </cell>
          <cell r="H254">
            <v>49.4</v>
          </cell>
        </row>
        <row r="255">
          <cell r="F255">
            <v>24314</v>
          </cell>
          <cell r="H255">
            <v>39.700000000000003</v>
          </cell>
        </row>
        <row r="256">
          <cell r="F256">
            <v>51271</v>
          </cell>
          <cell r="H256">
            <v>57.2</v>
          </cell>
        </row>
        <row r="257">
          <cell r="F257">
            <v>46042</v>
          </cell>
          <cell r="H257">
            <v>48.4</v>
          </cell>
        </row>
        <row r="258">
          <cell r="F258">
            <v>99133</v>
          </cell>
          <cell r="H258">
            <v>35.4</v>
          </cell>
        </row>
        <row r="259">
          <cell r="F259">
            <v>39481</v>
          </cell>
          <cell r="H259">
            <v>46.5</v>
          </cell>
        </row>
        <row r="260">
          <cell r="F260">
            <v>87841</v>
          </cell>
          <cell r="H260">
            <v>39.799999999999997</v>
          </cell>
        </row>
        <row r="261">
          <cell r="F261">
            <v>97255</v>
          </cell>
          <cell r="H261">
            <v>41</v>
          </cell>
        </row>
        <row r="262">
          <cell r="F262">
            <v>70961</v>
          </cell>
          <cell r="H262">
            <v>44.3</v>
          </cell>
        </row>
        <row r="263">
          <cell r="F263">
            <v>58627</v>
          </cell>
          <cell r="H263">
            <v>35.4</v>
          </cell>
        </row>
        <row r="264">
          <cell r="F264">
            <v>41017</v>
          </cell>
          <cell r="H264">
            <v>44.2</v>
          </cell>
        </row>
        <row r="265">
          <cell r="F265">
            <v>67123</v>
          </cell>
          <cell r="H265">
            <v>37.9</v>
          </cell>
        </row>
        <row r="266">
          <cell r="F266">
            <v>63971</v>
          </cell>
          <cell r="H266">
            <v>48.8</v>
          </cell>
        </row>
        <row r="267">
          <cell r="F267">
            <v>62267</v>
          </cell>
          <cell r="H267">
            <v>45.1</v>
          </cell>
        </row>
        <row r="268">
          <cell r="F268">
            <v>59514</v>
          </cell>
          <cell r="H268">
            <v>37.4</v>
          </cell>
        </row>
        <row r="269">
          <cell r="F269">
            <v>56524</v>
          </cell>
          <cell r="H269">
            <v>57</v>
          </cell>
        </row>
        <row r="270">
          <cell r="F270">
            <v>48801</v>
          </cell>
          <cell r="H270">
            <v>54.6</v>
          </cell>
        </row>
        <row r="271">
          <cell r="F271">
            <v>62823</v>
          </cell>
          <cell r="H271">
            <v>49.9</v>
          </cell>
        </row>
        <row r="272">
          <cell r="F272">
            <v>74822</v>
          </cell>
          <cell r="H272">
            <v>40.6</v>
          </cell>
        </row>
        <row r="273">
          <cell r="F273">
            <v>75006</v>
          </cell>
          <cell r="H273">
            <v>44.9</v>
          </cell>
        </row>
        <row r="274">
          <cell r="F274">
            <v>52253</v>
          </cell>
          <cell r="H274">
            <v>40.200000000000003</v>
          </cell>
        </row>
        <row r="275">
          <cell r="F275">
            <v>48942</v>
          </cell>
          <cell r="H275">
            <v>37.799999999999997</v>
          </cell>
        </row>
        <row r="276">
          <cell r="F276">
            <v>66944</v>
          </cell>
          <cell r="H276">
            <v>43.4</v>
          </cell>
        </row>
        <row r="277">
          <cell r="F277">
            <v>64258</v>
          </cell>
          <cell r="H277">
            <v>37.299999999999997</v>
          </cell>
        </row>
        <row r="278">
          <cell r="F278">
            <v>44731</v>
          </cell>
          <cell r="H278">
            <v>46.5</v>
          </cell>
        </row>
        <row r="279">
          <cell r="F279">
            <v>37623</v>
          </cell>
          <cell r="H279">
            <v>40.4</v>
          </cell>
        </row>
        <row r="280">
          <cell r="F280">
            <v>48330</v>
          </cell>
          <cell r="H280">
            <v>40.1</v>
          </cell>
        </row>
        <row r="281">
          <cell r="F281">
            <v>52121</v>
          </cell>
          <cell r="H281">
            <v>41.4</v>
          </cell>
        </row>
        <row r="282">
          <cell r="F282">
            <v>70250</v>
          </cell>
          <cell r="H282">
            <v>51.9</v>
          </cell>
        </row>
        <row r="283">
          <cell r="F283">
            <v>49227</v>
          </cell>
          <cell r="H283">
            <v>39.1</v>
          </cell>
        </row>
        <row r="284">
          <cell r="F284">
            <v>50960</v>
          </cell>
          <cell r="H284">
            <v>44.7</v>
          </cell>
        </row>
        <row r="285">
          <cell r="F285">
            <v>50789</v>
          </cell>
          <cell r="H285">
            <v>45.9</v>
          </cell>
        </row>
        <row r="286">
          <cell r="F286">
            <v>52069</v>
          </cell>
          <cell r="H286">
            <v>36.1</v>
          </cell>
        </row>
        <row r="287">
          <cell r="F287">
            <v>42752</v>
          </cell>
          <cell r="H287">
            <v>40.9</v>
          </cell>
        </row>
        <row r="288">
          <cell r="F288">
            <v>76727</v>
          </cell>
          <cell r="H288">
            <v>54.5</v>
          </cell>
        </row>
        <row r="289">
          <cell r="F289">
            <v>57127</v>
          </cell>
          <cell r="H289">
            <v>51.2</v>
          </cell>
        </row>
        <row r="290">
          <cell r="F290">
            <v>50382</v>
          </cell>
          <cell r="H290">
            <v>40.5</v>
          </cell>
        </row>
        <row r="291">
          <cell r="F291">
            <v>198939</v>
          </cell>
          <cell r="H291">
            <v>46.9</v>
          </cell>
        </row>
        <row r="292">
          <cell r="F292">
            <v>46073</v>
          </cell>
          <cell r="H292">
            <v>37.700000000000003</v>
          </cell>
        </row>
        <row r="293">
          <cell r="F293">
            <v>46927</v>
          </cell>
          <cell r="H293">
            <v>40.299999999999997</v>
          </cell>
        </row>
        <row r="294">
          <cell r="F294">
            <v>54745</v>
          </cell>
          <cell r="H294">
            <v>40.1</v>
          </cell>
        </row>
        <row r="295">
          <cell r="F295">
            <v>57350</v>
          </cell>
          <cell r="H295">
            <v>43.2</v>
          </cell>
        </row>
        <row r="296">
          <cell r="F296">
            <v>98371</v>
          </cell>
          <cell r="H296">
            <v>43.8</v>
          </cell>
        </row>
        <row r="297">
          <cell r="F297">
            <v>43959</v>
          </cell>
          <cell r="H297">
            <v>49.3</v>
          </cell>
        </row>
        <row r="298">
          <cell r="F298">
            <v>58067</v>
          </cell>
          <cell r="H298">
            <v>48.6</v>
          </cell>
        </row>
        <row r="299">
          <cell r="F299">
            <v>109613</v>
          </cell>
          <cell r="H299">
            <v>44.8</v>
          </cell>
        </row>
        <row r="300">
          <cell r="F300">
            <v>51705</v>
          </cell>
          <cell r="H300">
            <v>48.9</v>
          </cell>
        </row>
        <row r="301">
          <cell r="F301">
            <v>86390</v>
          </cell>
          <cell r="H301">
            <v>40.9</v>
          </cell>
        </row>
        <row r="302">
          <cell r="F302">
            <v>61966</v>
          </cell>
          <cell r="H302">
            <v>51.6</v>
          </cell>
        </row>
        <row r="303">
          <cell r="F303">
            <v>48270</v>
          </cell>
          <cell r="H303">
            <v>42</v>
          </cell>
        </row>
        <row r="304">
          <cell r="F304">
            <v>56553</v>
          </cell>
          <cell r="H304">
            <v>35.5</v>
          </cell>
        </row>
        <row r="305">
          <cell r="F305">
            <v>48898</v>
          </cell>
          <cell r="H305">
            <v>37.200000000000003</v>
          </cell>
        </row>
        <row r="306">
          <cell r="F306">
            <v>50432</v>
          </cell>
          <cell r="H306">
            <v>38.6</v>
          </cell>
        </row>
        <row r="307">
          <cell r="F307">
            <v>63189</v>
          </cell>
          <cell r="H307">
            <v>39.5</v>
          </cell>
        </row>
        <row r="308">
          <cell r="F308">
            <v>59472</v>
          </cell>
          <cell r="H308">
            <v>52.7</v>
          </cell>
        </row>
        <row r="309">
          <cell r="F309">
            <v>52367</v>
          </cell>
          <cell r="H309">
            <v>32.9</v>
          </cell>
        </row>
        <row r="310">
          <cell r="F310">
            <v>40735</v>
          </cell>
          <cell r="H310">
            <v>37.4</v>
          </cell>
        </row>
        <row r="311">
          <cell r="F311">
            <v>53980</v>
          </cell>
          <cell r="H311">
            <v>41</v>
          </cell>
        </row>
        <row r="312">
          <cell r="F312">
            <v>39748</v>
          </cell>
          <cell r="H312">
            <v>40.200000000000003</v>
          </cell>
        </row>
        <row r="313">
          <cell r="F313">
            <v>55477</v>
          </cell>
          <cell r="H313">
            <v>46.7</v>
          </cell>
        </row>
        <row r="314">
          <cell r="F314">
            <v>64453</v>
          </cell>
          <cell r="H314">
            <v>41.7</v>
          </cell>
        </row>
        <row r="315">
          <cell r="F315">
            <v>35792</v>
          </cell>
          <cell r="H315">
            <v>41.8</v>
          </cell>
        </row>
        <row r="316">
          <cell r="F316">
            <v>51677</v>
          </cell>
          <cell r="H316">
            <v>60.2</v>
          </cell>
        </row>
        <row r="317">
          <cell r="F317">
            <v>45050</v>
          </cell>
          <cell r="H317">
            <v>56.9</v>
          </cell>
        </row>
        <row r="318">
          <cell r="F318">
            <v>51885</v>
          </cell>
          <cell r="H318">
            <v>40.5</v>
          </cell>
        </row>
        <row r="319">
          <cell r="F319">
            <v>117984</v>
          </cell>
          <cell r="H319">
            <v>53.8</v>
          </cell>
        </row>
        <row r="320">
          <cell r="F320">
            <v>43184</v>
          </cell>
          <cell r="H320">
            <v>41.3</v>
          </cell>
        </row>
        <row r="321">
          <cell r="F321">
            <v>32873</v>
          </cell>
          <cell r="H321">
            <v>43</v>
          </cell>
        </row>
        <row r="322">
          <cell r="F322">
            <v>33813</v>
          </cell>
          <cell r="H322">
            <v>46.5</v>
          </cell>
        </row>
        <row r="323">
          <cell r="F323">
            <v>54354</v>
          </cell>
          <cell r="H323">
            <v>37.1</v>
          </cell>
        </row>
        <row r="324">
          <cell r="F324">
            <v>51808</v>
          </cell>
          <cell r="H324">
            <v>38.1</v>
          </cell>
        </row>
        <row r="325">
          <cell r="F325">
            <v>56336</v>
          </cell>
          <cell r="H325">
            <v>53.2</v>
          </cell>
        </row>
        <row r="326">
          <cell r="F326">
            <v>41878</v>
          </cell>
          <cell r="H326">
            <v>50.6</v>
          </cell>
        </row>
        <row r="327">
          <cell r="F327">
            <v>44832</v>
          </cell>
          <cell r="H327">
            <v>42.5</v>
          </cell>
        </row>
        <row r="328">
          <cell r="F328">
            <v>41769</v>
          </cell>
          <cell r="H328">
            <v>42.2</v>
          </cell>
        </row>
        <row r="329">
          <cell r="F329">
            <v>33401</v>
          </cell>
          <cell r="H329">
            <v>46.5</v>
          </cell>
        </row>
        <row r="330">
          <cell r="F330">
            <v>49250</v>
          </cell>
          <cell r="H330">
            <v>47.2</v>
          </cell>
        </row>
        <row r="331">
          <cell r="F331">
            <v>32123</v>
          </cell>
          <cell r="H331">
            <v>41.4</v>
          </cell>
        </row>
        <row r="332">
          <cell r="F332">
            <v>35636</v>
          </cell>
          <cell r="H332">
            <v>36</v>
          </cell>
        </row>
        <row r="333">
          <cell r="F333">
            <v>39699</v>
          </cell>
          <cell r="H333">
            <v>35.6</v>
          </cell>
        </row>
        <row r="334">
          <cell r="F334">
            <v>46080</v>
          </cell>
          <cell r="H334">
            <v>47</v>
          </cell>
        </row>
        <row r="335">
          <cell r="F335">
            <v>41568</v>
          </cell>
          <cell r="H335">
            <v>54.3</v>
          </cell>
        </row>
        <row r="336">
          <cell r="F336">
            <v>58140</v>
          </cell>
          <cell r="H336">
            <v>38.1</v>
          </cell>
        </row>
        <row r="337">
          <cell r="F337">
            <v>37381</v>
          </cell>
          <cell r="H337">
            <v>42.3</v>
          </cell>
        </row>
        <row r="338">
          <cell r="F338">
            <v>95109</v>
          </cell>
          <cell r="H338">
            <v>55.8</v>
          </cell>
        </row>
        <row r="339">
          <cell r="F339">
            <v>39322</v>
          </cell>
          <cell r="H339">
            <v>42</v>
          </cell>
        </row>
        <row r="340">
          <cell r="F340">
            <v>50197</v>
          </cell>
          <cell r="H340">
            <v>48</v>
          </cell>
        </row>
        <row r="341">
          <cell r="F341">
            <v>31218</v>
          </cell>
          <cell r="H341">
            <v>41.1</v>
          </cell>
        </row>
        <row r="342">
          <cell r="F342">
            <v>49831</v>
          </cell>
          <cell r="H342">
            <v>46.4</v>
          </cell>
        </row>
        <row r="343">
          <cell r="F343">
            <v>62885</v>
          </cell>
          <cell r="H343">
            <v>49.2</v>
          </cell>
        </row>
        <row r="344">
          <cell r="F344">
            <v>54277</v>
          </cell>
          <cell r="H344">
            <v>32.5</v>
          </cell>
        </row>
        <row r="345">
          <cell r="F345">
            <v>43272</v>
          </cell>
          <cell r="H345">
            <v>47.3</v>
          </cell>
        </row>
        <row r="346">
          <cell r="F346">
            <v>32872</v>
          </cell>
          <cell r="H346">
            <v>40.5</v>
          </cell>
        </row>
        <row r="347">
          <cell r="F347">
            <v>39165</v>
          </cell>
          <cell r="H347">
            <v>44.6</v>
          </cell>
        </row>
        <row r="348">
          <cell r="F348">
            <v>59152</v>
          </cell>
          <cell r="H348">
            <v>50</v>
          </cell>
        </row>
        <row r="349">
          <cell r="F349">
            <v>45152</v>
          </cell>
          <cell r="H349">
            <v>48.1</v>
          </cell>
        </row>
        <row r="350">
          <cell r="F350">
            <v>102273</v>
          </cell>
          <cell r="H350">
            <v>53.4</v>
          </cell>
        </row>
        <row r="351">
          <cell r="F351">
            <v>64849</v>
          </cell>
          <cell r="H351">
            <v>41.2</v>
          </cell>
        </row>
        <row r="352">
          <cell r="F352">
            <v>109136</v>
          </cell>
          <cell r="H352">
            <v>49.7</v>
          </cell>
        </row>
        <row r="353">
          <cell r="F353">
            <v>70010</v>
          </cell>
          <cell r="H353">
            <v>46.5</v>
          </cell>
        </row>
        <row r="354">
          <cell r="F354">
            <v>59384</v>
          </cell>
          <cell r="H354">
            <v>37.700000000000003</v>
          </cell>
        </row>
        <row r="355">
          <cell r="F355">
            <v>39747</v>
          </cell>
          <cell r="H355">
            <v>42</v>
          </cell>
        </row>
        <row r="356">
          <cell r="F356">
            <v>54979</v>
          </cell>
          <cell r="H356">
            <v>36.9</v>
          </cell>
        </row>
        <row r="357">
          <cell r="F357">
            <v>43354</v>
          </cell>
          <cell r="H357">
            <v>37.299999999999997</v>
          </cell>
        </row>
        <row r="358">
          <cell r="F358">
            <v>100627</v>
          </cell>
          <cell r="H358">
            <v>45.7</v>
          </cell>
        </row>
        <row r="359">
          <cell r="F359">
            <v>50479</v>
          </cell>
          <cell r="H359">
            <v>43.3</v>
          </cell>
        </row>
        <row r="360">
          <cell r="F360">
            <v>65936</v>
          </cell>
          <cell r="H360">
            <v>49.3</v>
          </cell>
        </row>
        <row r="361">
          <cell r="F361">
            <v>43556</v>
          </cell>
          <cell r="H361">
            <v>39.4</v>
          </cell>
        </row>
        <row r="362">
          <cell r="F362">
            <v>40376</v>
          </cell>
          <cell r="H362">
            <v>44.9</v>
          </cell>
        </row>
        <row r="363">
          <cell r="F363">
            <v>80062</v>
          </cell>
          <cell r="H363">
            <v>44.4</v>
          </cell>
        </row>
        <row r="364">
          <cell r="F364">
            <v>50038</v>
          </cell>
          <cell r="H364">
            <v>45.1</v>
          </cell>
        </row>
        <row r="365">
          <cell r="F365">
            <v>53778</v>
          </cell>
          <cell r="H365">
            <v>40.4</v>
          </cell>
        </row>
        <row r="366">
          <cell r="F366">
            <v>78815</v>
          </cell>
          <cell r="H366">
            <v>57.5</v>
          </cell>
        </row>
        <row r="367">
          <cell r="F367">
            <v>58539</v>
          </cell>
          <cell r="H367">
            <v>40</v>
          </cell>
        </row>
        <row r="368">
          <cell r="F368">
            <v>64282</v>
          </cell>
          <cell r="H368">
            <v>68</v>
          </cell>
        </row>
        <row r="369">
          <cell r="F369">
            <v>39039</v>
          </cell>
          <cell r="H369">
            <v>43.2</v>
          </cell>
        </row>
        <row r="370">
          <cell r="F370">
            <v>35156</v>
          </cell>
          <cell r="H370">
            <v>42.4</v>
          </cell>
        </row>
        <row r="371">
          <cell r="F371">
            <v>25293</v>
          </cell>
          <cell r="H371">
            <v>39</v>
          </cell>
        </row>
        <row r="372">
          <cell r="F372">
            <v>52964</v>
          </cell>
          <cell r="H372">
            <v>46.7</v>
          </cell>
        </row>
        <row r="373">
          <cell r="F373">
            <v>45669</v>
          </cell>
          <cell r="H373">
            <v>41.1</v>
          </cell>
        </row>
        <row r="374">
          <cell r="F374">
            <v>78714</v>
          </cell>
          <cell r="H374">
            <v>43.8</v>
          </cell>
        </row>
        <row r="375">
          <cell r="F375">
            <v>36331</v>
          </cell>
          <cell r="H375">
            <v>41.9</v>
          </cell>
        </row>
        <row r="376">
          <cell r="F376">
            <v>41863</v>
          </cell>
          <cell r="H376">
            <v>39.700000000000003</v>
          </cell>
        </row>
        <row r="377">
          <cell r="F377">
            <v>35527</v>
          </cell>
          <cell r="H377">
            <v>36.6</v>
          </cell>
        </row>
        <row r="378">
          <cell r="F378">
            <v>39471</v>
          </cell>
          <cell r="H378">
            <v>38.200000000000003</v>
          </cell>
        </row>
        <row r="379">
          <cell r="F379">
            <v>51216</v>
          </cell>
          <cell r="H379">
            <v>48.9</v>
          </cell>
        </row>
        <row r="380">
          <cell r="F380">
            <v>40542</v>
          </cell>
          <cell r="H380">
            <v>36.700000000000003</v>
          </cell>
        </row>
        <row r="381">
          <cell r="F381">
            <v>43766</v>
          </cell>
          <cell r="H381">
            <v>41.3</v>
          </cell>
        </row>
        <row r="382">
          <cell r="F382">
            <v>44534</v>
          </cell>
          <cell r="H382">
            <v>36.5</v>
          </cell>
        </row>
        <row r="383">
          <cell r="F383">
            <v>47162</v>
          </cell>
          <cell r="H383">
            <v>38.200000000000003</v>
          </cell>
        </row>
        <row r="384">
          <cell r="F384">
            <v>38640</v>
          </cell>
          <cell r="H384">
            <v>39.700000000000003</v>
          </cell>
        </row>
        <row r="385">
          <cell r="F385">
            <v>39945</v>
          </cell>
          <cell r="H385">
            <v>40</v>
          </cell>
        </row>
        <row r="386">
          <cell r="F386">
            <v>46781</v>
          </cell>
          <cell r="H386">
            <v>36.700000000000003</v>
          </cell>
        </row>
        <row r="387">
          <cell r="F387">
            <v>41298</v>
          </cell>
          <cell r="H387">
            <v>39.700000000000003</v>
          </cell>
        </row>
        <row r="388">
          <cell r="F388">
            <v>35435</v>
          </cell>
          <cell r="H388">
            <v>40.9</v>
          </cell>
        </row>
        <row r="389">
          <cell r="F389">
            <v>40982</v>
          </cell>
          <cell r="H389">
            <v>44.9</v>
          </cell>
        </row>
        <row r="390">
          <cell r="F390">
            <v>54772</v>
          </cell>
          <cell r="H390">
            <v>35.4</v>
          </cell>
        </row>
        <row r="391">
          <cell r="F391">
            <v>37901</v>
          </cell>
          <cell r="H391">
            <v>30.7</v>
          </cell>
        </row>
        <row r="392">
          <cell r="F392">
            <v>41870</v>
          </cell>
          <cell r="H392">
            <v>39.799999999999997</v>
          </cell>
        </row>
        <row r="393">
          <cell r="F393">
            <v>41657</v>
          </cell>
          <cell r="H393">
            <v>38.700000000000003</v>
          </cell>
        </row>
        <row r="394">
          <cell r="F394">
            <v>34306</v>
          </cell>
          <cell r="H394">
            <v>41.3</v>
          </cell>
        </row>
        <row r="395">
          <cell r="F395">
            <v>42945</v>
          </cell>
          <cell r="H395">
            <v>34.799999999999997</v>
          </cell>
        </row>
        <row r="396">
          <cell r="F396">
            <v>40988</v>
          </cell>
          <cell r="H396">
            <v>37.700000000000003</v>
          </cell>
        </row>
        <row r="397">
          <cell r="F397">
            <v>47002</v>
          </cell>
          <cell r="H397">
            <v>35.6</v>
          </cell>
        </row>
        <row r="398">
          <cell r="F398">
            <v>42448</v>
          </cell>
          <cell r="H398">
            <v>41.6</v>
          </cell>
        </row>
        <row r="399">
          <cell r="F399">
            <v>30916</v>
          </cell>
          <cell r="H399">
            <v>38.5</v>
          </cell>
        </row>
        <row r="400">
          <cell r="F400">
            <v>54586</v>
          </cell>
          <cell r="H400">
            <v>37.6</v>
          </cell>
        </row>
        <row r="401">
          <cell r="F401">
            <v>39690</v>
          </cell>
          <cell r="H401">
            <v>25.6</v>
          </cell>
        </row>
        <row r="402">
          <cell r="F402">
            <v>36833</v>
          </cell>
          <cell r="H402">
            <v>40.9</v>
          </cell>
        </row>
        <row r="403">
          <cell r="F403">
            <v>60235</v>
          </cell>
          <cell r="H403">
            <v>40.4</v>
          </cell>
        </row>
        <row r="404">
          <cell r="F404">
            <v>40672</v>
          </cell>
          <cell r="H404">
            <v>29.6</v>
          </cell>
        </row>
        <row r="405">
          <cell r="F405">
            <v>40439</v>
          </cell>
          <cell r="H405">
            <v>46.6</v>
          </cell>
        </row>
        <row r="406">
          <cell r="F406">
            <v>36056</v>
          </cell>
          <cell r="H406">
            <v>34</v>
          </cell>
        </row>
        <row r="407">
          <cell r="F407">
            <v>42450</v>
          </cell>
          <cell r="H407">
            <v>38.299999999999997</v>
          </cell>
        </row>
        <row r="408">
          <cell r="F408">
            <v>67616</v>
          </cell>
          <cell r="H408">
            <v>37.799999999999997</v>
          </cell>
        </row>
        <row r="409">
          <cell r="F409">
            <v>40209</v>
          </cell>
          <cell r="H409">
            <v>36.200000000000003</v>
          </cell>
        </row>
        <row r="410">
          <cell r="F410">
            <v>40678</v>
          </cell>
          <cell r="H410">
            <v>37.6</v>
          </cell>
        </row>
        <row r="411">
          <cell r="F411">
            <v>58242</v>
          </cell>
          <cell r="H411">
            <v>38.1</v>
          </cell>
        </row>
        <row r="412">
          <cell r="F412">
            <v>39380</v>
          </cell>
          <cell r="H412">
            <v>37.9</v>
          </cell>
        </row>
        <row r="413">
          <cell r="F413">
            <v>57721</v>
          </cell>
          <cell r="H413">
            <v>39.9</v>
          </cell>
        </row>
        <row r="414">
          <cell r="F414">
            <v>41063</v>
          </cell>
          <cell r="H414">
            <v>44.4</v>
          </cell>
        </row>
        <row r="415">
          <cell r="F415">
            <v>45951</v>
          </cell>
          <cell r="H415">
            <v>40.799999999999997</v>
          </cell>
        </row>
        <row r="416">
          <cell r="F416">
            <v>40579</v>
          </cell>
          <cell r="H416">
            <v>43</v>
          </cell>
        </row>
        <row r="417">
          <cell r="F417">
            <v>53996</v>
          </cell>
          <cell r="H417">
            <v>41.7</v>
          </cell>
        </row>
        <row r="418">
          <cell r="F418">
            <v>41331</v>
          </cell>
          <cell r="H418">
            <v>38.9</v>
          </cell>
        </row>
        <row r="419">
          <cell r="F419">
            <v>61861</v>
          </cell>
          <cell r="H419">
            <v>36.700000000000003</v>
          </cell>
        </row>
        <row r="420">
          <cell r="F420">
            <v>37268</v>
          </cell>
          <cell r="H420">
            <v>43.5</v>
          </cell>
        </row>
        <row r="421">
          <cell r="F421">
            <v>43689</v>
          </cell>
          <cell r="H421">
            <v>45.1</v>
          </cell>
        </row>
        <row r="422">
          <cell r="F422">
            <v>44575</v>
          </cell>
          <cell r="H422">
            <v>36.5</v>
          </cell>
        </row>
        <row r="423">
          <cell r="F423">
            <v>44779</v>
          </cell>
          <cell r="H423">
            <v>36.700000000000003</v>
          </cell>
        </row>
        <row r="424">
          <cell r="F424">
            <v>43650</v>
          </cell>
          <cell r="H424">
            <v>41.3</v>
          </cell>
        </row>
        <row r="425">
          <cell r="F425">
            <v>36062</v>
          </cell>
          <cell r="H425">
            <v>37.6</v>
          </cell>
        </row>
        <row r="426">
          <cell r="F426">
            <v>48212</v>
          </cell>
          <cell r="H426">
            <v>36.799999999999997</v>
          </cell>
        </row>
        <row r="427">
          <cell r="F427">
            <v>41104</v>
          </cell>
          <cell r="H427">
            <v>42.2</v>
          </cell>
        </row>
        <row r="428">
          <cell r="F428">
            <v>40614</v>
          </cell>
          <cell r="H428">
            <v>37.4</v>
          </cell>
        </row>
        <row r="429">
          <cell r="F429">
            <v>39404</v>
          </cell>
          <cell r="H429">
            <v>37.799999999999997</v>
          </cell>
        </row>
        <row r="430">
          <cell r="F430">
            <v>46163</v>
          </cell>
          <cell r="H430">
            <v>54.2</v>
          </cell>
        </row>
        <row r="431">
          <cell r="F431">
            <v>73202</v>
          </cell>
          <cell r="H431">
            <v>43.5</v>
          </cell>
        </row>
        <row r="432">
          <cell r="F432">
            <v>44803</v>
          </cell>
          <cell r="H432">
            <v>37.9</v>
          </cell>
        </row>
        <row r="433">
          <cell r="F433">
            <v>73337</v>
          </cell>
          <cell r="H433">
            <v>40</v>
          </cell>
        </row>
        <row r="434">
          <cell r="F434">
            <v>39616</v>
          </cell>
          <cell r="H434">
            <v>39.5</v>
          </cell>
        </row>
        <row r="435">
          <cell r="F435">
            <v>102074</v>
          </cell>
          <cell r="H435">
            <v>36.700000000000003</v>
          </cell>
        </row>
        <row r="436">
          <cell r="F436">
            <v>42351</v>
          </cell>
          <cell r="H436">
            <v>50.2</v>
          </cell>
        </row>
        <row r="437">
          <cell r="F437">
            <v>42716</v>
          </cell>
          <cell r="H437">
            <v>43</v>
          </cell>
        </row>
        <row r="438">
          <cell r="F438">
            <v>55351</v>
          </cell>
          <cell r="H438">
            <v>43.8</v>
          </cell>
        </row>
        <row r="439">
          <cell r="F439">
            <v>42281</v>
          </cell>
          <cell r="H439">
            <v>39.4</v>
          </cell>
        </row>
        <row r="440">
          <cell r="F440">
            <v>39020</v>
          </cell>
          <cell r="H440">
            <v>40.700000000000003</v>
          </cell>
        </row>
        <row r="441">
          <cell r="F441">
            <v>67417</v>
          </cell>
          <cell r="H441">
            <v>53.4</v>
          </cell>
        </row>
        <row r="442">
          <cell r="F442">
            <v>50256</v>
          </cell>
          <cell r="H442">
            <v>36.299999999999997</v>
          </cell>
        </row>
        <row r="443">
          <cell r="F443">
            <v>39304</v>
          </cell>
          <cell r="H443">
            <v>39.700000000000003</v>
          </cell>
        </row>
        <row r="444">
          <cell r="F444">
            <v>53920</v>
          </cell>
          <cell r="H444">
            <v>38.4</v>
          </cell>
        </row>
        <row r="445">
          <cell r="F445">
            <v>35778</v>
          </cell>
          <cell r="H445">
            <v>46.9</v>
          </cell>
        </row>
        <row r="446">
          <cell r="F446">
            <v>44003</v>
          </cell>
          <cell r="H446">
            <v>38.5</v>
          </cell>
        </row>
        <row r="447">
          <cell r="F447">
            <v>56595</v>
          </cell>
          <cell r="H447">
            <v>43.6</v>
          </cell>
        </row>
        <row r="448">
          <cell r="F448">
            <v>43900</v>
          </cell>
          <cell r="H448">
            <v>45</v>
          </cell>
        </row>
        <row r="449">
          <cell r="F449">
            <v>39769</v>
          </cell>
          <cell r="H449">
            <v>40.4</v>
          </cell>
        </row>
        <row r="450">
          <cell r="F450">
            <v>46961</v>
          </cell>
          <cell r="H450">
            <v>37.1</v>
          </cell>
        </row>
        <row r="451">
          <cell r="F451">
            <v>48929</v>
          </cell>
          <cell r="H451">
            <v>36.4</v>
          </cell>
        </row>
        <row r="452">
          <cell r="F452">
            <v>40963</v>
          </cell>
          <cell r="H452">
            <v>40.6</v>
          </cell>
        </row>
        <row r="453">
          <cell r="F453">
            <v>49063</v>
          </cell>
          <cell r="H453">
            <v>37.9</v>
          </cell>
        </row>
        <row r="454">
          <cell r="F454">
            <v>44317</v>
          </cell>
          <cell r="H454">
            <v>40.700000000000003</v>
          </cell>
        </row>
        <row r="455">
          <cell r="F455">
            <v>38122</v>
          </cell>
          <cell r="H455">
            <v>38.200000000000003</v>
          </cell>
        </row>
        <row r="456">
          <cell r="F456">
            <v>43720</v>
          </cell>
          <cell r="H456">
            <v>40.299999999999997</v>
          </cell>
        </row>
        <row r="457">
          <cell r="F457">
            <v>36886</v>
          </cell>
          <cell r="H457">
            <v>39.5</v>
          </cell>
        </row>
        <row r="458">
          <cell r="F458">
            <v>33265</v>
          </cell>
          <cell r="H458">
            <v>43.2</v>
          </cell>
        </row>
        <row r="459">
          <cell r="F459">
            <v>44704</v>
          </cell>
          <cell r="H459">
            <v>41.1</v>
          </cell>
        </row>
        <row r="460">
          <cell r="F460">
            <v>41856</v>
          </cell>
          <cell r="H460">
            <v>37.9</v>
          </cell>
        </row>
        <row r="461">
          <cell r="F461">
            <v>36086</v>
          </cell>
          <cell r="H461">
            <v>37.299999999999997</v>
          </cell>
        </row>
        <row r="462">
          <cell r="F462">
            <v>43532</v>
          </cell>
          <cell r="H462">
            <v>39.200000000000003</v>
          </cell>
        </row>
        <row r="463">
          <cell r="F463">
            <v>50409</v>
          </cell>
          <cell r="H463">
            <v>37.9</v>
          </cell>
        </row>
        <row r="464">
          <cell r="F464">
            <v>41672</v>
          </cell>
          <cell r="H464">
            <v>28.6</v>
          </cell>
        </row>
        <row r="465">
          <cell r="F465">
            <v>46087</v>
          </cell>
          <cell r="H465">
            <v>48.5</v>
          </cell>
        </row>
        <row r="466">
          <cell r="F466">
            <v>38480</v>
          </cell>
          <cell r="H466">
            <v>33.200000000000003</v>
          </cell>
        </row>
        <row r="467">
          <cell r="F467">
            <v>43546</v>
          </cell>
          <cell r="H467">
            <v>32.1</v>
          </cell>
        </row>
        <row r="468">
          <cell r="F468">
            <v>44843</v>
          </cell>
          <cell r="H468">
            <v>36.700000000000003</v>
          </cell>
        </row>
        <row r="469">
          <cell r="F469">
            <v>43362</v>
          </cell>
          <cell r="H469">
            <v>39.799999999999997</v>
          </cell>
        </row>
        <row r="470">
          <cell r="F470">
            <v>47287</v>
          </cell>
          <cell r="H470">
            <v>52.3</v>
          </cell>
        </row>
        <row r="471">
          <cell r="F471">
            <v>39164</v>
          </cell>
          <cell r="H471">
            <v>41.2</v>
          </cell>
        </row>
        <row r="472">
          <cell r="F472">
            <v>43445</v>
          </cell>
          <cell r="H472">
            <v>40</v>
          </cell>
        </row>
        <row r="473">
          <cell r="F473">
            <v>39075</v>
          </cell>
          <cell r="H473">
            <v>46</v>
          </cell>
        </row>
        <row r="474">
          <cell r="F474">
            <v>44305</v>
          </cell>
          <cell r="H474">
            <v>43.3</v>
          </cell>
        </row>
        <row r="475">
          <cell r="F475">
            <v>50213</v>
          </cell>
          <cell r="H475">
            <v>43.1</v>
          </cell>
        </row>
        <row r="476">
          <cell r="F476">
            <v>42397</v>
          </cell>
          <cell r="H476">
            <v>40.1</v>
          </cell>
        </row>
        <row r="477">
          <cell r="F477">
            <v>52718</v>
          </cell>
          <cell r="H477">
            <v>41.9</v>
          </cell>
        </row>
        <row r="478">
          <cell r="F478">
            <v>37935</v>
          </cell>
          <cell r="H478">
            <v>39.700000000000003</v>
          </cell>
        </row>
        <row r="479">
          <cell r="F479">
            <v>57857</v>
          </cell>
          <cell r="H479">
            <v>43.1</v>
          </cell>
        </row>
        <row r="480">
          <cell r="F480">
            <v>37264</v>
          </cell>
          <cell r="H480">
            <v>38.799999999999997</v>
          </cell>
        </row>
        <row r="481">
          <cell r="F481">
            <v>49091</v>
          </cell>
          <cell r="H481">
            <v>35.6</v>
          </cell>
        </row>
        <row r="482">
          <cell r="F482">
            <v>42056</v>
          </cell>
          <cell r="H482">
            <v>36.700000000000003</v>
          </cell>
        </row>
        <row r="483">
          <cell r="F483">
            <v>76403</v>
          </cell>
          <cell r="H483">
            <v>41.3</v>
          </cell>
        </row>
        <row r="484">
          <cell r="F484">
            <v>43517</v>
          </cell>
          <cell r="H484">
            <v>42.4</v>
          </cell>
        </row>
        <row r="485">
          <cell r="F485">
            <v>47381</v>
          </cell>
          <cell r="H485">
            <v>37</v>
          </cell>
        </row>
        <row r="486">
          <cell r="F486">
            <v>43641</v>
          </cell>
          <cell r="H486">
            <v>38.1</v>
          </cell>
        </row>
        <row r="487">
          <cell r="F487">
            <v>55398</v>
          </cell>
          <cell r="H487">
            <v>46.5</v>
          </cell>
        </row>
        <row r="488">
          <cell r="F488">
            <v>41882</v>
          </cell>
          <cell r="H488">
            <v>39.4</v>
          </cell>
        </row>
        <row r="489">
          <cell r="F489">
            <v>48643</v>
          </cell>
          <cell r="H489">
            <v>40.200000000000003</v>
          </cell>
        </row>
        <row r="490">
          <cell r="F490">
            <v>39578</v>
          </cell>
          <cell r="H490">
            <v>37.299999999999997</v>
          </cell>
        </row>
        <row r="491">
          <cell r="F491">
            <v>40100</v>
          </cell>
          <cell r="H491">
            <v>43.2</v>
          </cell>
        </row>
        <row r="492">
          <cell r="F492">
            <v>53019</v>
          </cell>
          <cell r="H492">
            <v>48.1</v>
          </cell>
        </row>
        <row r="493">
          <cell r="F493">
            <v>38398</v>
          </cell>
          <cell r="H493">
            <v>54.5</v>
          </cell>
        </row>
        <row r="494">
          <cell r="F494">
            <v>50488</v>
          </cell>
          <cell r="H494">
            <v>51.2</v>
          </cell>
        </row>
        <row r="495">
          <cell r="F495">
            <v>43049</v>
          </cell>
          <cell r="H495">
            <v>45.8</v>
          </cell>
        </row>
        <row r="496">
          <cell r="F496">
            <v>43429</v>
          </cell>
          <cell r="H496">
            <v>35.4</v>
          </cell>
        </row>
        <row r="497">
          <cell r="F497">
            <v>43042</v>
          </cell>
          <cell r="H497">
            <v>39.299999999999997</v>
          </cell>
        </row>
        <row r="498">
          <cell r="F498">
            <v>43917</v>
          </cell>
          <cell r="H498">
            <v>42.7</v>
          </cell>
        </row>
        <row r="499">
          <cell r="F499">
            <v>40137</v>
          </cell>
          <cell r="H499">
            <v>43.3</v>
          </cell>
        </row>
        <row r="500">
          <cell r="F500">
            <v>46274</v>
          </cell>
          <cell r="H500">
            <v>47.5</v>
          </cell>
        </row>
        <row r="501">
          <cell r="F501">
            <v>43098</v>
          </cell>
          <cell r="H501">
            <v>39.200000000000003</v>
          </cell>
        </row>
        <row r="502">
          <cell r="F502">
            <v>41822</v>
          </cell>
          <cell r="H502">
            <v>41.6</v>
          </cell>
        </row>
        <row r="503">
          <cell r="F503">
            <v>32844</v>
          </cell>
          <cell r="H503">
            <v>37.299999999999997</v>
          </cell>
        </row>
        <row r="504">
          <cell r="F504">
            <v>43130</v>
          </cell>
          <cell r="H504">
            <v>36.5</v>
          </cell>
        </row>
        <row r="505">
          <cell r="F505">
            <v>45385</v>
          </cell>
          <cell r="H505">
            <v>51.5</v>
          </cell>
        </row>
        <row r="506">
          <cell r="F506">
            <v>41494</v>
          </cell>
          <cell r="H506">
            <v>49.8</v>
          </cell>
        </row>
        <row r="507">
          <cell r="F507">
            <v>35616</v>
          </cell>
          <cell r="H507">
            <v>38.200000000000003</v>
          </cell>
        </row>
        <row r="508">
          <cell r="F508">
            <v>39030</v>
          </cell>
          <cell r="H508">
            <v>45.2</v>
          </cell>
        </row>
        <row r="509">
          <cell r="F509">
            <v>30573</v>
          </cell>
          <cell r="H509">
            <v>42.6</v>
          </cell>
        </row>
        <row r="510">
          <cell r="F510">
            <v>47258</v>
          </cell>
          <cell r="H510">
            <v>41.4</v>
          </cell>
        </row>
        <row r="511">
          <cell r="F511">
            <v>52349</v>
          </cell>
          <cell r="H511">
            <v>40.799999999999997</v>
          </cell>
        </row>
        <row r="512">
          <cell r="F512">
            <v>44913</v>
          </cell>
          <cell r="H512">
            <v>36.9</v>
          </cell>
        </row>
        <row r="513">
          <cell r="F513">
            <v>42075</v>
          </cell>
          <cell r="H513">
            <v>36.799999999999997</v>
          </cell>
        </row>
        <row r="514">
          <cell r="F514">
            <v>45939</v>
          </cell>
          <cell r="H514">
            <v>58</v>
          </cell>
        </row>
        <row r="515">
          <cell r="F515">
            <v>38090</v>
          </cell>
          <cell r="H515">
            <v>39.200000000000003</v>
          </cell>
        </row>
        <row r="516">
          <cell r="F516">
            <v>45441</v>
          </cell>
          <cell r="H516">
            <v>37.6</v>
          </cell>
        </row>
        <row r="517">
          <cell r="F517">
            <v>38250</v>
          </cell>
          <cell r="H517">
            <v>38.9</v>
          </cell>
        </row>
        <row r="518">
          <cell r="F518">
            <v>44235</v>
          </cell>
          <cell r="H518">
            <v>48</v>
          </cell>
        </row>
        <row r="519">
          <cell r="F519">
            <v>44163</v>
          </cell>
          <cell r="H519">
            <v>56.5</v>
          </cell>
        </row>
        <row r="520">
          <cell r="F520">
            <v>42364</v>
          </cell>
          <cell r="H520">
            <v>40.700000000000003</v>
          </cell>
        </row>
        <row r="521">
          <cell r="F521">
            <v>40744</v>
          </cell>
          <cell r="H521">
            <v>42</v>
          </cell>
        </row>
        <row r="522">
          <cell r="F522">
            <v>49062</v>
          </cell>
          <cell r="H522">
            <v>39.4</v>
          </cell>
        </row>
        <row r="523">
          <cell r="F523">
            <v>38862</v>
          </cell>
          <cell r="H523">
            <v>37.5</v>
          </cell>
        </row>
        <row r="524">
          <cell r="F524">
            <v>42377</v>
          </cell>
          <cell r="H524">
            <v>45.3</v>
          </cell>
        </row>
        <row r="525">
          <cell r="F525">
            <v>42068</v>
          </cell>
          <cell r="H525">
            <v>40.6</v>
          </cell>
        </row>
        <row r="526">
          <cell r="F526">
            <v>37997</v>
          </cell>
          <cell r="H526">
            <v>37.9</v>
          </cell>
        </row>
        <row r="527">
          <cell r="F527">
            <v>43682</v>
          </cell>
          <cell r="H527">
            <v>50.7</v>
          </cell>
        </row>
        <row r="528">
          <cell r="F528">
            <v>24241</v>
          </cell>
          <cell r="H528">
            <v>39.799999999999997</v>
          </cell>
        </row>
        <row r="529">
          <cell r="F529">
            <v>46899</v>
          </cell>
          <cell r="H529">
            <v>45.6</v>
          </cell>
        </row>
        <row r="530">
          <cell r="F530">
            <v>47545</v>
          </cell>
          <cell r="H530">
            <v>37</v>
          </cell>
        </row>
        <row r="531">
          <cell r="F531">
            <v>32288</v>
          </cell>
          <cell r="H531">
            <v>41.6</v>
          </cell>
        </row>
        <row r="532">
          <cell r="F532">
            <v>48806</v>
          </cell>
          <cell r="H532">
            <v>45.9</v>
          </cell>
        </row>
        <row r="533">
          <cell r="F533">
            <v>42625</v>
          </cell>
          <cell r="H533">
            <v>42.6</v>
          </cell>
        </row>
        <row r="534">
          <cell r="F534">
            <v>41431</v>
          </cell>
          <cell r="H534">
            <v>42.4</v>
          </cell>
        </row>
        <row r="535">
          <cell r="F535">
            <v>63912</v>
          </cell>
          <cell r="H535">
            <v>40.1</v>
          </cell>
        </row>
        <row r="536">
          <cell r="F536">
            <v>56103</v>
          </cell>
          <cell r="H536">
            <v>43.6</v>
          </cell>
        </row>
        <row r="537">
          <cell r="F537">
            <v>62610</v>
          </cell>
          <cell r="H537">
            <v>39.1</v>
          </cell>
        </row>
        <row r="538">
          <cell r="F538">
            <v>44261</v>
          </cell>
          <cell r="H538">
            <v>53.2</v>
          </cell>
        </row>
        <row r="539">
          <cell r="F539">
            <v>45443</v>
          </cell>
          <cell r="H539">
            <v>35.4</v>
          </cell>
        </row>
        <row r="540">
          <cell r="F540">
            <v>45385</v>
          </cell>
          <cell r="H540">
            <v>40.299999999999997</v>
          </cell>
        </row>
        <row r="541">
          <cell r="F541">
            <v>43922</v>
          </cell>
          <cell r="H541">
            <v>45</v>
          </cell>
        </row>
        <row r="542">
          <cell r="F542">
            <v>42774</v>
          </cell>
          <cell r="H542">
            <v>35</v>
          </cell>
        </row>
        <row r="543">
          <cell r="F543">
            <v>134722</v>
          </cell>
          <cell r="H543">
            <v>46.7</v>
          </cell>
        </row>
        <row r="544">
          <cell r="F544">
            <v>53198</v>
          </cell>
          <cell r="H544">
            <v>53.1</v>
          </cell>
        </row>
        <row r="545">
          <cell r="F545">
            <v>49868</v>
          </cell>
          <cell r="H545">
            <v>47.9</v>
          </cell>
        </row>
        <row r="546">
          <cell r="F546">
            <v>58430</v>
          </cell>
          <cell r="H546">
            <v>33.799999999999997</v>
          </cell>
        </row>
        <row r="547">
          <cell r="F547">
            <v>44200</v>
          </cell>
          <cell r="H547">
            <v>43.9</v>
          </cell>
        </row>
        <row r="548">
          <cell r="F548">
            <v>48844</v>
          </cell>
          <cell r="H548">
            <v>44.6</v>
          </cell>
        </row>
        <row r="549">
          <cell r="F549">
            <v>62248</v>
          </cell>
          <cell r="H549">
            <v>46.6</v>
          </cell>
        </row>
        <row r="550">
          <cell r="F550">
            <v>41980</v>
          </cell>
          <cell r="H550">
            <v>35.200000000000003</v>
          </cell>
        </row>
        <row r="551">
          <cell r="F551">
            <v>47740</v>
          </cell>
          <cell r="H551">
            <v>38.200000000000003</v>
          </cell>
        </row>
        <row r="552">
          <cell r="F552">
            <v>47780</v>
          </cell>
          <cell r="H552">
            <v>32.9</v>
          </cell>
        </row>
        <row r="553">
          <cell r="F553">
            <v>47973</v>
          </cell>
          <cell r="H553">
            <v>40.4</v>
          </cell>
        </row>
        <row r="554">
          <cell r="F554">
            <v>41834</v>
          </cell>
          <cell r="H554">
            <v>51.6</v>
          </cell>
        </row>
        <row r="555">
          <cell r="F555">
            <v>48619</v>
          </cell>
          <cell r="H555">
            <v>52.4</v>
          </cell>
        </row>
        <row r="556">
          <cell r="F556">
            <v>41884</v>
          </cell>
          <cell r="H556">
            <v>33.5</v>
          </cell>
        </row>
        <row r="557">
          <cell r="F557">
            <v>43472</v>
          </cell>
          <cell r="H557">
            <v>34.1</v>
          </cell>
        </row>
        <row r="558">
          <cell r="F558">
            <v>45441</v>
          </cell>
          <cell r="H558">
            <v>43.9</v>
          </cell>
        </row>
        <row r="559">
          <cell r="F559">
            <v>63847</v>
          </cell>
          <cell r="H559">
            <v>38.299999999999997</v>
          </cell>
        </row>
        <row r="560">
          <cell r="F560">
            <v>42307</v>
          </cell>
          <cell r="H560">
            <v>33.200000000000003</v>
          </cell>
        </row>
        <row r="561">
          <cell r="F561">
            <v>42356</v>
          </cell>
          <cell r="H561">
            <v>34.4</v>
          </cell>
        </row>
        <row r="562">
          <cell r="F562">
            <v>54406</v>
          </cell>
          <cell r="H562">
            <v>41.2</v>
          </cell>
        </row>
        <row r="563">
          <cell r="F563">
            <v>50703</v>
          </cell>
          <cell r="H563">
            <v>31.1</v>
          </cell>
        </row>
        <row r="564">
          <cell r="F564">
            <v>50927</v>
          </cell>
          <cell r="H564">
            <v>51.4</v>
          </cell>
        </row>
        <row r="565">
          <cell r="F565">
            <v>62533</v>
          </cell>
          <cell r="H565">
            <v>47.7</v>
          </cell>
        </row>
        <row r="566">
          <cell r="F566">
            <v>42718</v>
          </cell>
          <cell r="H566">
            <v>36.9</v>
          </cell>
        </row>
        <row r="567">
          <cell r="F567">
            <v>25648</v>
          </cell>
          <cell r="H567">
            <v>20.9</v>
          </cell>
        </row>
        <row r="568">
          <cell r="F568">
            <v>45273</v>
          </cell>
          <cell r="H568">
            <v>35.1</v>
          </cell>
        </row>
        <row r="569">
          <cell r="F569">
            <v>50993</v>
          </cell>
          <cell r="H569">
            <v>41.7</v>
          </cell>
        </row>
        <row r="570">
          <cell r="F570">
            <v>44887</v>
          </cell>
          <cell r="H570">
            <v>39.1</v>
          </cell>
        </row>
        <row r="571">
          <cell r="F571">
            <v>43713</v>
          </cell>
          <cell r="H571">
            <v>39.6</v>
          </cell>
        </row>
        <row r="572">
          <cell r="F572">
            <v>45796</v>
          </cell>
          <cell r="H572">
            <v>39.6</v>
          </cell>
        </row>
        <row r="573">
          <cell r="F573">
            <v>43031</v>
          </cell>
          <cell r="H573">
            <v>34.4</v>
          </cell>
        </row>
        <row r="574">
          <cell r="F574">
            <v>45434</v>
          </cell>
          <cell r="H574">
            <v>44.3</v>
          </cell>
        </row>
        <row r="575">
          <cell r="F575">
            <v>53564</v>
          </cell>
          <cell r="H575">
            <v>41.4</v>
          </cell>
        </row>
        <row r="576">
          <cell r="F576">
            <v>45627</v>
          </cell>
          <cell r="H576">
            <v>36.700000000000003</v>
          </cell>
        </row>
        <row r="577">
          <cell r="F577">
            <v>57895</v>
          </cell>
          <cell r="H577">
            <v>49.1</v>
          </cell>
        </row>
        <row r="578">
          <cell r="F578">
            <v>41119</v>
          </cell>
          <cell r="H578">
            <v>44.9</v>
          </cell>
        </row>
        <row r="579">
          <cell r="F579">
            <v>55254</v>
          </cell>
          <cell r="H579">
            <v>41.4</v>
          </cell>
        </row>
        <row r="580">
          <cell r="F580">
            <v>51974</v>
          </cell>
          <cell r="H580">
            <v>47.5</v>
          </cell>
        </row>
        <row r="581">
          <cell r="F581">
            <v>44653</v>
          </cell>
          <cell r="H581">
            <v>40.200000000000003</v>
          </cell>
        </row>
        <row r="582">
          <cell r="F582">
            <v>54496</v>
          </cell>
          <cell r="H582">
            <v>40.299999999999997</v>
          </cell>
        </row>
        <row r="583">
          <cell r="F583">
            <v>44740</v>
          </cell>
          <cell r="H583">
            <v>38.6</v>
          </cell>
        </row>
        <row r="584">
          <cell r="F584">
            <v>51269</v>
          </cell>
          <cell r="H584">
            <v>44.6</v>
          </cell>
        </row>
        <row r="585">
          <cell r="F585">
            <v>55240</v>
          </cell>
          <cell r="H585">
            <v>48.7</v>
          </cell>
        </row>
        <row r="586">
          <cell r="F586">
            <v>49976</v>
          </cell>
          <cell r="H586">
            <v>45.6</v>
          </cell>
        </row>
        <row r="587">
          <cell r="F587">
            <v>48959</v>
          </cell>
          <cell r="H587">
            <v>40.4</v>
          </cell>
        </row>
        <row r="588">
          <cell r="F588">
            <v>54638</v>
          </cell>
          <cell r="H588">
            <v>31.3</v>
          </cell>
        </row>
        <row r="589">
          <cell r="F589">
            <v>48831</v>
          </cell>
          <cell r="H589">
            <v>43.1</v>
          </cell>
        </row>
        <row r="590">
          <cell r="F590">
            <v>51307</v>
          </cell>
          <cell r="H590">
            <v>42.8</v>
          </cell>
        </row>
        <row r="591">
          <cell r="F591">
            <v>49656</v>
          </cell>
          <cell r="H591">
            <v>42.4</v>
          </cell>
        </row>
        <row r="592">
          <cell r="F592">
            <v>56536</v>
          </cell>
          <cell r="H592">
            <v>41.6</v>
          </cell>
        </row>
        <row r="593">
          <cell r="F593">
            <v>53596</v>
          </cell>
          <cell r="H593">
            <v>37.700000000000003</v>
          </cell>
        </row>
        <row r="594">
          <cell r="F594">
            <v>73557</v>
          </cell>
          <cell r="H594">
            <v>38.5</v>
          </cell>
        </row>
        <row r="595">
          <cell r="F595">
            <v>52318</v>
          </cell>
          <cell r="H595">
            <v>42.3</v>
          </cell>
        </row>
        <row r="596">
          <cell r="F596">
            <v>84035</v>
          </cell>
          <cell r="H596">
            <v>43.2</v>
          </cell>
        </row>
        <row r="597">
          <cell r="F597">
            <v>51571</v>
          </cell>
          <cell r="H597">
            <v>32.700000000000003</v>
          </cell>
        </row>
        <row r="598">
          <cell r="F598">
            <v>57473</v>
          </cell>
          <cell r="H598">
            <v>43.2</v>
          </cell>
        </row>
        <row r="599">
          <cell r="F599">
            <v>60587</v>
          </cell>
          <cell r="H599">
            <v>39</v>
          </cell>
        </row>
        <row r="600">
          <cell r="F600">
            <v>85498</v>
          </cell>
          <cell r="H600">
            <v>40.5</v>
          </cell>
        </row>
        <row r="601">
          <cell r="F601">
            <v>54641</v>
          </cell>
          <cell r="H601">
            <v>46</v>
          </cell>
        </row>
        <row r="602">
          <cell r="F602">
            <v>51628</v>
          </cell>
          <cell r="H602">
            <v>45.1</v>
          </cell>
        </row>
        <row r="603">
          <cell r="F603">
            <v>61218</v>
          </cell>
          <cell r="H603">
            <v>40</v>
          </cell>
        </row>
        <row r="604">
          <cell r="F604">
            <v>44763</v>
          </cell>
          <cell r="H604">
            <v>41</v>
          </cell>
        </row>
        <row r="605">
          <cell r="F605">
            <v>62180</v>
          </cell>
          <cell r="H605">
            <v>41.2</v>
          </cell>
        </row>
        <row r="606">
          <cell r="F606">
            <v>45473</v>
          </cell>
          <cell r="H606">
            <v>43</v>
          </cell>
        </row>
        <row r="607">
          <cell r="F607">
            <v>46395</v>
          </cell>
          <cell r="H607">
            <v>44</v>
          </cell>
        </row>
        <row r="608">
          <cell r="F608">
            <v>53962</v>
          </cell>
          <cell r="H608">
            <v>48.1</v>
          </cell>
        </row>
        <row r="609">
          <cell r="F609">
            <v>51356</v>
          </cell>
          <cell r="H609">
            <v>44.5</v>
          </cell>
        </row>
        <row r="610">
          <cell r="F610">
            <v>65839</v>
          </cell>
          <cell r="H610">
            <v>38.700000000000003</v>
          </cell>
        </row>
        <row r="611">
          <cell r="F611">
            <v>53814</v>
          </cell>
          <cell r="H611">
            <v>43.2</v>
          </cell>
        </row>
        <row r="612">
          <cell r="F612">
            <v>55095</v>
          </cell>
          <cell r="H612">
            <v>45.4</v>
          </cell>
        </row>
        <row r="613">
          <cell r="F613">
            <v>46724</v>
          </cell>
          <cell r="H613">
            <v>49.3</v>
          </cell>
        </row>
        <row r="614">
          <cell r="F614">
            <v>54766</v>
          </cell>
          <cell r="H614">
            <v>50.7</v>
          </cell>
        </row>
        <row r="615">
          <cell r="F615">
            <v>54747</v>
          </cell>
          <cell r="H615">
            <v>43.7</v>
          </cell>
        </row>
        <row r="616">
          <cell r="F616">
            <v>56185</v>
          </cell>
          <cell r="H616">
            <v>44.5</v>
          </cell>
        </row>
        <row r="617">
          <cell r="F617">
            <v>46443</v>
          </cell>
          <cell r="H617">
            <v>32.700000000000003</v>
          </cell>
        </row>
        <row r="618">
          <cell r="F618">
            <v>54032</v>
          </cell>
          <cell r="H618">
            <v>43.7</v>
          </cell>
        </row>
        <row r="619">
          <cell r="F619">
            <v>48057</v>
          </cell>
          <cell r="H619">
            <v>41.6</v>
          </cell>
        </row>
        <row r="620">
          <cell r="F620">
            <v>50874</v>
          </cell>
          <cell r="H620">
            <v>43.9</v>
          </cell>
        </row>
        <row r="621">
          <cell r="F621">
            <v>56428</v>
          </cell>
          <cell r="H621">
            <v>51.8</v>
          </cell>
        </row>
        <row r="622">
          <cell r="F622">
            <v>40166</v>
          </cell>
          <cell r="H622">
            <v>42.1</v>
          </cell>
        </row>
        <row r="623">
          <cell r="F623">
            <v>62837</v>
          </cell>
          <cell r="H623">
            <v>39.299999999999997</v>
          </cell>
        </row>
        <row r="624">
          <cell r="F624">
            <v>53165</v>
          </cell>
          <cell r="H624">
            <v>39.299999999999997</v>
          </cell>
        </row>
        <row r="625">
          <cell r="F625">
            <v>58848</v>
          </cell>
          <cell r="H625">
            <v>36.6</v>
          </cell>
        </row>
        <row r="626">
          <cell r="F626">
            <v>47985</v>
          </cell>
          <cell r="H626">
            <v>42.6</v>
          </cell>
        </row>
        <row r="627">
          <cell r="F627">
            <v>89025</v>
          </cell>
          <cell r="H627">
            <v>39.5</v>
          </cell>
        </row>
        <row r="628">
          <cell r="F628">
            <v>40385</v>
          </cell>
          <cell r="H628">
            <v>41.2</v>
          </cell>
        </row>
        <row r="629">
          <cell r="F629">
            <v>51124</v>
          </cell>
          <cell r="H629">
            <v>43.7</v>
          </cell>
        </row>
        <row r="630">
          <cell r="F630">
            <v>57213</v>
          </cell>
          <cell r="H630">
            <v>41.4</v>
          </cell>
        </row>
        <row r="631">
          <cell r="F631">
            <v>47074</v>
          </cell>
          <cell r="H631">
            <v>40.9</v>
          </cell>
        </row>
        <row r="632">
          <cell r="F632">
            <v>48261</v>
          </cell>
          <cell r="H632">
            <v>35.299999999999997</v>
          </cell>
        </row>
        <row r="633">
          <cell r="F633">
            <v>64119</v>
          </cell>
          <cell r="H633">
            <v>41</v>
          </cell>
        </row>
        <row r="634">
          <cell r="F634">
            <v>58503</v>
          </cell>
          <cell r="H634">
            <v>34.6</v>
          </cell>
        </row>
        <row r="635">
          <cell r="F635">
            <v>56548</v>
          </cell>
          <cell r="H635">
            <v>41.3</v>
          </cell>
        </row>
        <row r="636">
          <cell r="F636">
            <v>49950</v>
          </cell>
          <cell r="H636">
            <v>44.4</v>
          </cell>
        </row>
        <row r="637">
          <cell r="F637">
            <v>55538</v>
          </cell>
          <cell r="H637">
            <v>40.700000000000003</v>
          </cell>
        </row>
        <row r="638">
          <cell r="F638">
            <v>50107</v>
          </cell>
          <cell r="H638">
            <v>41.4</v>
          </cell>
        </row>
        <row r="639">
          <cell r="F639">
            <v>54239</v>
          </cell>
          <cell r="H639">
            <v>45.7</v>
          </cell>
        </row>
        <row r="640">
          <cell r="F640">
            <v>53655</v>
          </cell>
          <cell r="H640">
            <v>45.8</v>
          </cell>
        </row>
        <row r="641">
          <cell r="F641">
            <v>46618</v>
          </cell>
          <cell r="H641">
            <v>45.5</v>
          </cell>
        </row>
        <row r="642">
          <cell r="F642">
            <v>55848</v>
          </cell>
          <cell r="H642">
            <v>43.8</v>
          </cell>
        </row>
        <row r="643">
          <cell r="F643">
            <v>57676</v>
          </cell>
          <cell r="H643">
            <v>44.2</v>
          </cell>
        </row>
        <row r="644">
          <cell r="F644">
            <v>65224</v>
          </cell>
          <cell r="H644">
            <v>43.6</v>
          </cell>
        </row>
        <row r="645">
          <cell r="F645">
            <v>43358</v>
          </cell>
          <cell r="H645">
            <v>43</v>
          </cell>
        </row>
        <row r="646">
          <cell r="F646">
            <v>49678</v>
          </cell>
          <cell r="H646">
            <v>42.3</v>
          </cell>
        </row>
        <row r="647">
          <cell r="F647">
            <v>76100</v>
          </cell>
          <cell r="H647">
            <v>40.1</v>
          </cell>
        </row>
        <row r="648">
          <cell r="F648">
            <v>53050</v>
          </cell>
          <cell r="H648">
            <v>42.4</v>
          </cell>
        </row>
        <row r="649">
          <cell r="F649">
            <v>57439</v>
          </cell>
          <cell r="H649">
            <v>38.299999999999997</v>
          </cell>
        </row>
        <row r="650">
          <cell r="F650">
            <v>43777</v>
          </cell>
          <cell r="H650">
            <v>41.7</v>
          </cell>
        </row>
        <row r="651">
          <cell r="F651">
            <v>63905</v>
          </cell>
          <cell r="H651">
            <v>43.2</v>
          </cell>
        </row>
        <row r="652">
          <cell r="F652">
            <v>54377</v>
          </cell>
          <cell r="H652">
            <v>42</v>
          </cell>
        </row>
        <row r="653">
          <cell r="F653">
            <v>39435</v>
          </cell>
          <cell r="H653">
            <v>56.4</v>
          </cell>
        </row>
        <row r="654">
          <cell r="F654">
            <v>48561</v>
          </cell>
          <cell r="H654">
            <v>43.7</v>
          </cell>
        </row>
        <row r="655">
          <cell r="F655">
            <v>74073</v>
          </cell>
          <cell r="H655">
            <v>46.5</v>
          </cell>
        </row>
        <row r="656">
          <cell r="F656">
            <v>46251</v>
          </cell>
          <cell r="H656">
            <v>43</v>
          </cell>
        </row>
        <row r="657">
          <cell r="F657">
            <v>49491</v>
          </cell>
          <cell r="H657">
            <v>42.4</v>
          </cell>
        </row>
        <row r="658">
          <cell r="F658">
            <v>51429</v>
          </cell>
          <cell r="H658">
            <v>40.700000000000003</v>
          </cell>
        </row>
        <row r="659">
          <cell r="F659">
            <v>54185</v>
          </cell>
          <cell r="H659">
            <v>39.9</v>
          </cell>
        </row>
        <row r="660">
          <cell r="F660">
            <v>47402</v>
          </cell>
          <cell r="H660">
            <v>43.7</v>
          </cell>
        </row>
        <row r="661">
          <cell r="F661">
            <v>57206</v>
          </cell>
          <cell r="H661">
            <v>41.5</v>
          </cell>
        </row>
        <row r="662">
          <cell r="F662">
            <v>51383</v>
          </cell>
          <cell r="H662">
            <v>46.6</v>
          </cell>
        </row>
        <row r="663">
          <cell r="F663">
            <v>52741</v>
          </cell>
          <cell r="H663">
            <v>45.3</v>
          </cell>
        </row>
        <row r="664">
          <cell r="F664">
            <v>51977</v>
          </cell>
          <cell r="H664">
            <v>45.4</v>
          </cell>
        </row>
        <row r="665">
          <cell r="F665">
            <v>56551</v>
          </cell>
          <cell r="H665">
            <v>44.2</v>
          </cell>
        </row>
        <row r="666">
          <cell r="F666">
            <v>50815</v>
          </cell>
          <cell r="H666">
            <v>45.5</v>
          </cell>
        </row>
        <row r="667">
          <cell r="F667">
            <v>54768</v>
          </cell>
          <cell r="H667">
            <v>41.9</v>
          </cell>
        </row>
        <row r="668">
          <cell r="F668">
            <v>49595</v>
          </cell>
          <cell r="H668">
            <v>44.7</v>
          </cell>
        </row>
        <row r="669">
          <cell r="F669">
            <v>49265</v>
          </cell>
          <cell r="H669">
            <v>40.9</v>
          </cell>
        </row>
        <row r="670">
          <cell r="F670">
            <v>51743</v>
          </cell>
          <cell r="H670">
            <v>43.2</v>
          </cell>
        </row>
        <row r="671">
          <cell r="F671">
            <v>52506</v>
          </cell>
          <cell r="H671">
            <v>40.299999999999997</v>
          </cell>
        </row>
        <row r="672">
          <cell r="F672">
            <v>58419</v>
          </cell>
          <cell r="H672">
            <v>44.8</v>
          </cell>
        </row>
        <row r="673">
          <cell r="F673">
            <v>48754</v>
          </cell>
          <cell r="H673">
            <v>43.5</v>
          </cell>
        </row>
        <row r="674">
          <cell r="F674">
            <v>55372</v>
          </cell>
          <cell r="H674">
            <v>44.4</v>
          </cell>
        </row>
        <row r="675">
          <cell r="F675">
            <v>52341</v>
          </cell>
          <cell r="H675">
            <v>43</v>
          </cell>
        </row>
        <row r="676">
          <cell r="F676">
            <v>62272</v>
          </cell>
          <cell r="H676">
            <v>39.299999999999997</v>
          </cell>
        </row>
        <row r="677">
          <cell r="F677">
            <v>52329</v>
          </cell>
          <cell r="H677">
            <v>42.3</v>
          </cell>
        </row>
        <row r="678">
          <cell r="F678">
            <v>50510</v>
          </cell>
          <cell r="H678">
            <v>39.700000000000003</v>
          </cell>
        </row>
        <row r="679">
          <cell r="F679">
            <v>60004</v>
          </cell>
          <cell r="H679">
            <v>41.1</v>
          </cell>
        </row>
        <row r="680">
          <cell r="F680">
            <v>47209</v>
          </cell>
          <cell r="H680">
            <v>33.6</v>
          </cell>
        </row>
        <row r="681">
          <cell r="F681">
            <v>54681</v>
          </cell>
          <cell r="H681">
            <v>36.200000000000003</v>
          </cell>
        </row>
        <row r="682">
          <cell r="F682">
            <v>61136</v>
          </cell>
          <cell r="H682">
            <v>37.799999999999997</v>
          </cell>
        </row>
        <row r="683">
          <cell r="F683">
            <v>53602</v>
          </cell>
          <cell r="H683">
            <v>39.9</v>
          </cell>
        </row>
        <row r="684">
          <cell r="F684">
            <v>44325</v>
          </cell>
          <cell r="H684">
            <v>43.4</v>
          </cell>
        </row>
        <row r="685">
          <cell r="F685">
            <v>84985</v>
          </cell>
          <cell r="H685">
            <v>38.700000000000003</v>
          </cell>
        </row>
        <row r="686">
          <cell r="F686">
            <v>55345</v>
          </cell>
          <cell r="H686">
            <v>51.6</v>
          </cell>
        </row>
        <row r="687">
          <cell r="F687">
            <v>51293</v>
          </cell>
          <cell r="H687">
            <v>43.3</v>
          </cell>
        </row>
        <row r="688">
          <cell r="F688">
            <v>47854</v>
          </cell>
          <cell r="H688">
            <v>41</v>
          </cell>
        </row>
        <row r="689">
          <cell r="F689">
            <v>51887</v>
          </cell>
          <cell r="H689">
            <v>39.700000000000003</v>
          </cell>
        </row>
        <row r="690">
          <cell r="F690">
            <v>44878</v>
          </cell>
          <cell r="H690">
            <v>41.4</v>
          </cell>
        </row>
        <row r="691">
          <cell r="F691">
            <v>45305</v>
          </cell>
          <cell r="H691">
            <v>37.299999999999997</v>
          </cell>
        </row>
        <row r="692">
          <cell r="F692">
            <v>41854</v>
          </cell>
          <cell r="H692">
            <v>46</v>
          </cell>
        </row>
        <row r="693">
          <cell r="F693">
            <v>53008</v>
          </cell>
          <cell r="H693">
            <v>34.700000000000003</v>
          </cell>
        </row>
        <row r="694">
          <cell r="F694">
            <v>55782</v>
          </cell>
          <cell r="H694">
            <v>43</v>
          </cell>
        </row>
        <row r="695">
          <cell r="F695">
            <v>53393</v>
          </cell>
          <cell r="H695">
            <v>40.200000000000003</v>
          </cell>
        </row>
        <row r="696">
          <cell r="F696">
            <v>51961</v>
          </cell>
          <cell r="H696">
            <v>39.200000000000003</v>
          </cell>
        </row>
        <row r="697">
          <cell r="F697">
            <v>45325</v>
          </cell>
          <cell r="H697">
            <v>35.799999999999997</v>
          </cell>
        </row>
        <row r="698">
          <cell r="F698">
            <v>60954</v>
          </cell>
          <cell r="H698">
            <v>41</v>
          </cell>
        </row>
        <row r="699">
          <cell r="F699">
            <v>55007</v>
          </cell>
          <cell r="H699">
            <v>35.799999999999997</v>
          </cell>
        </row>
        <row r="700">
          <cell r="F700">
            <v>47588</v>
          </cell>
          <cell r="H700">
            <v>42.9</v>
          </cell>
        </row>
        <row r="701">
          <cell r="F701">
            <v>62578</v>
          </cell>
          <cell r="H701">
            <v>40.5</v>
          </cell>
        </row>
        <row r="702">
          <cell r="F702">
            <v>48583</v>
          </cell>
          <cell r="H702">
            <v>42.4</v>
          </cell>
        </row>
        <row r="703">
          <cell r="F703">
            <v>54451</v>
          </cell>
          <cell r="H703">
            <v>43.1</v>
          </cell>
        </row>
        <row r="704">
          <cell r="F704">
            <v>49205</v>
          </cell>
          <cell r="H704">
            <v>42</v>
          </cell>
        </row>
        <row r="705">
          <cell r="F705">
            <v>53562</v>
          </cell>
          <cell r="H705">
            <v>40.299999999999997</v>
          </cell>
        </row>
        <row r="706">
          <cell r="F706">
            <v>46892</v>
          </cell>
          <cell r="H706">
            <v>39.299999999999997</v>
          </cell>
        </row>
        <row r="707">
          <cell r="F707">
            <v>50131</v>
          </cell>
          <cell r="H707">
            <v>43.1</v>
          </cell>
        </row>
        <row r="708">
          <cell r="F708">
            <v>85814</v>
          </cell>
          <cell r="H708">
            <v>38.700000000000003</v>
          </cell>
        </row>
        <row r="709">
          <cell r="F709">
            <v>58095</v>
          </cell>
          <cell r="H709">
            <v>40.1</v>
          </cell>
        </row>
        <row r="710">
          <cell r="F710">
            <v>51770</v>
          </cell>
          <cell r="H710">
            <v>42.7</v>
          </cell>
        </row>
        <row r="711">
          <cell r="F711">
            <v>59804</v>
          </cell>
          <cell r="H711">
            <v>38.9</v>
          </cell>
        </row>
        <row r="712">
          <cell r="F712">
            <v>46146</v>
          </cell>
          <cell r="H712">
            <v>42.2</v>
          </cell>
        </row>
        <row r="713">
          <cell r="F713">
            <v>47031</v>
          </cell>
          <cell r="H713">
            <v>40.299999999999997</v>
          </cell>
        </row>
        <row r="714">
          <cell r="F714">
            <v>49571</v>
          </cell>
          <cell r="H714">
            <v>40.9</v>
          </cell>
        </row>
        <row r="715">
          <cell r="F715">
            <v>49451</v>
          </cell>
          <cell r="H715">
            <v>38.799999999999997</v>
          </cell>
        </row>
        <row r="716">
          <cell r="F716">
            <v>55018</v>
          </cell>
          <cell r="H716">
            <v>41.7</v>
          </cell>
        </row>
        <row r="717">
          <cell r="F717">
            <v>49300</v>
          </cell>
          <cell r="H717">
            <v>39.700000000000003</v>
          </cell>
        </row>
        <row r="718">
          <cell r="F718">
            <v>50734</v>
          </cell>
          <cell r="H718">
            <v>42.1</v>
          </cell>
        </row>
        <row r="719">
          <cell r="F719">
            <v>49519</v>
          </cell>
          <cell r="H719">
            <v>40.700000000000003</v>
          </cell>
        </row>
        <row r="720">
          <cell r="F720">
            <v>56808</v>
          </cell>
          <cell r="H720">
            <v>38.1</v>
          </cell>
        </row>
        <row r="721">
          <cell r="F721">
            <v>53525</v>
          </cell>
          <cell r="H721">
            <v>39.200000000000003</v>
          </cell>
        </row>
        <row r="722">
          <cell r="F722">
            <v>55625</v>
          </cell>
          <cell r="H722">
            <v>39.299999999999997</v>
          </cell>
        </row>
        <row r="723">
          <cell r="F723">
            <v>53181</v>
          </cell>
          <cell r="H723">
            <v>40.1</v>
          </cell>
        </row>
        <row r="724">
          <cell r="F724">
            <v>49508</v>
          </cell>
          <cell r="H724">
            <v>41.4</v>
          </cell>
        </row>
        <row r="725">
          <cell r="F725">
            <v>51160</v>
          </cell>
          <cell r="H725">
            <v>43</v>
          </cell>
        </row>
        <row r="726">
          <cell r="F726">
            <v>45755</v>
          </cell>
          <cell r="H726">
            <v>40.700000000000003</v>
          </cell>
        </row>
        <row r="727">
          <cell r="F727">
            <v>65625</v>
          </cell>
          <cell r="H727">
            <v>34.5</v>
          </cell>
        </row>
        <row r="728">
          <cell r="F728">
            <v>51474</v>
          </cell>
          <cell r="H728">
            <v>40.299999999999997</v>
          </cell>
        </row>
        <row r="729">
          <cell r="F729">
            <v>49082</v>
          </cell>
          <cell r="H729">
            <v>42.7</v>
          </cell>
        </row>
        <row r="730">
          <cell r="F730">
            <v>40179</v>
          </cell>
          <cell r="H730">
            <v>40.9</v>
          </cell>
        </row>
        <row r="731">
          <cell r="F731">
            <v>52392</v>
          </cell>
          <cell r="H731">
            <v>31.7</v>
          </cell>
        </row>
        <row r="732">
          <cell r="F732">
            <v>48866</v>
          </cell>
          <cell r="H732">
            <v>40.1</v>
          </cell>
        </row>
        <row r="733">
          <cell r="F733">
            <v>51539</v>
          </cell>
          <cell r="H733">
            <v>42.2</v>
          </cell>
        </row>
        <row r="734">
          <cell r="F734">
            <v>51905</v>
          </cell>
          <cell r="H734">
            <v>43.2</v>
          </cell>
        </row>
        <row r="735">
          <cell r="F735">
            <v>48060</v>
          </cell>
          <cell r="H735">
            <v>39.5</v>
          </cell>
        </row>
        <row r="736">
          <cell r="F736">
            <v>51321</v>
          </cell>
          <cell r="H736">
            <v>47.2</v>
          </cell>
        </row>
        <row r="737">
          <cell r="F737">
            <v>43422</v>
          </cell>
          <cell r="H737">
            <v>42.6</v>
          </cell>
        </row>
        <row r="738">
          <cell r="F738">
            <v>48681</v>
          </cell>
          <cell r="H738">
            <v>45.4</v>
          </cell>
        </row>
        <row r="739">
          <cell r="F739">
            <v>48252</v>
          </cell>
          <cell r="H739">
            <v>41.4</v>
          </cell>
        </row>
        <row r="740">
          <cell r="F740">
            <v>42358</v>
          </cell>
          <cell r="H740">
            <v>41.7</v>
          </cell>
        </row>
        <row r="741">
          <cell r="F741">
            <v>47977</v>
          </cell>
          <cell r="H741">
            <v>43.1</v>
          </cell>
        </row>
        <row r="742">
          <cell r="F742">
            <v>61250</v>
          </cell>
          <cell r="H742">
            <v>41.2</v>
          </cell>
        </row>
        <row r="743">
          <cell r="F743">
            <v>59105</v>
          </cell>
          <cell r="H743">
            <v>43.7</v>
          </cell>
        </row>
        <row r="744">
          <cell r="F744">
            <v>54133</v>
          </cell>
          <cell r="H744">
            <v>43.3</v>
          </cell>
        </row>
        <row r="745">
          <cell r="F745">
            <v>45681</v>
          </cell>
          <cell r="H745">
            <v>39</v>
          </cell>
        </row>
        <row r="746">
          <cell r="F746">
            <v>49116</v>
          </cell>
          <cell r="H746">
            <v>42.5</v>
          </cell>
        </row>
        <row r="747">
          <cell r="F747">
            <v>49158</v>
          </cell>
          <cell r="H747">
            <v>40.9</v>
          </cell>
        </row>
        <row r="748">
          <cell r="F748">
            <v>54210</v>
          </cell>
          <cell r="H748">
            <v>41.6</v>
          </cell>
        </row>
        <row r="749">
          <cell r="F749">
            <v>56122</v>
          </cell>
          <cell r="H749">
            <v>36.799999999999997</v>
          </cell>
        </row>
        <row r="750">
          <cell r="F750">
            <v>44678</v>
          </cell>
          <cell r="H750">
            <v>40.799999999999997</v>
          </cell>
        </row>
        <row r="751">
          <cell r="F751">
            <v>52065</v>
          </cell>
          <cell r="H751">
            <v>41.7</v>
          </cell>
        </row>
        <row r="752">
          <cell r="F752">
            <v>52615</v>
          </cell>
          <cell r="H752">
            <v>43.8</v>
          </cell>
        </row>
        <row r="753">
          <cell r="F753">
            <v>42083</v>
          </cell>
          <cell r="H753">
            <v>42.8</v>
          </cell>
        </row>
        <row r="754">
          <cell r="F754">
            <v>52244</v>
          </cell>
          <cell r="H754">
            <v>43.9</v>
          </cell>
        </row>
        <row r="755">
          <cell r="F755">
            <v>43091</v>
          </cell>
          <cell r="H755">
            <v>41.8</v>
          </cell>
        </row>
        <row r="756">
          <cell r="F756">
            <v>42481</v>
          </cell>
          <cell r="H756">
            <v>42.6</v>
          </cell>
        </row>
        <row r="757">
          <cell r="F757">
            <v>45950</v>
          </cell>
          <cell r="H757">
            <v>29.1</v>
          </cell>
        </row>
        <row r="758">
          <cell r="F758">
            <v>51881</v>
          </cell>
          <cell r="H758">
            <v>44.8</v>
          </cell>
        </row>
        <row r="759">
          <cell r="F759">
            <v>47359</v>
          </cell>
          <cell r="H759">
            <v>44</v>
          </cell>
        </row>
        <row r="760">
          <cell r="F760">
            <v>55099</v>
          </cell>
          <cell r="H760">
            <v>38.9</v>
          </cell>
        </row>
        <row r="761">
          <cell r="F761">
            <v>45487</v>
          </cell>
          <cell r="H761">
            <v>42.7</v>
          </cell>
        </row>
        <row r="762">
          <cell r="F762">
            <v>45767</v>
          </cell>
          <cell r="H762">
            <v>36.299999999999997</v>
          </cell>
        </row>
        <row r="763">
          <cell r="F763">
            <v>51300</v>
          </cell>
          <cell r="H763">
            <v>43.3</v>
          </cell>
        </row>
        <row r="764">
          <cell r="F764">
            <v>52196</v>
          </cell>
          <cell r="H764">
            <v>43.6</v>
          </cell>
        </row>
        <row r="765">
          <cell r="F765">
            <v>64880</v>
          </cell>
          <cell r="H765">
            <v>41.4</v>
          </cell>
        </row>
        <row r="766">
          <cell r="F766">
            <v>47858</v>
          </cell>
          <cell r="H766">
            <v>42</v>
          </cell>
        </row>
        <row r="767">
          <cell r="F767">
            <v>48785</v>
          </cell>
          <cell r="H767">
            <v>40.9</v>
          </cell>
        </row>
        <row r="768">
          <cell r="F768">
            <v>49953</v>
          </cell>
          <cell r="H768">
            <v>39.700000000000003</v>
          </cell>
        </row>
        <row r="769">
          <cell r="F769">
            <v>51422</v>
          </cell>
          <cell r="H769">
            <v>42.4</v>
          </cell>
        </row>
        <row r="770">
          <cell r="F770">
            <v>53969</v>
          </cell>
          <cell r="H770">
            <v>41.4</v>
          </cell>
        </row>
        <row r="771">
          <cell r="F771">
            <v>61765</v>
          </cell>
          <cell r="H771">
            <v>43.3</v>
          </cell>
        </row>
        <row r="772">
          <cell r="F772">
            <v>62223</v>
          </cell>
          <cell r="H772">
            <v>46.8</v>
          </cell>
        </row>
        <row r="773">
          <cell r="F773">
            <v>53807</v>
          </cell>
          <cell r="H773">
            <v>43</v>
          </cell>
        </row>
        <row r="774">
          <cell r="F774">
            <v>46396</v>
          </cell>
          <cell r="H774">
            <v>45</v>
          </cell>
        </row>
        <row r="775">
          <cell r="F775">
            <v>62773</v>
          </cell>
          <cell r="H775">
            <v>46.4</v>
          </cell>
        </row>
        <row r="776">
          <cell r="F776">
            <v>63072</v>
          </cell>
          <cell r="H776">
            <v>42.8</v>
          </cell>
        </row>
        <row r="777">
          <cell r="F777">
            <v>51911</v>
          </cell>
          <cell r="H777">
            <v>35.799999999999997</v>
          </cell>
        </row>
        <row r="778">
          <cell r="F778">
            <v>54521</v>
          </cell>
          <cell r="H778">
            <v>42.7</v>
          </cell>
        </row>
        <row r="779">
          <cell r="F779">
            <v>57876</v>
          </cell>
          <cell r="H779">
            <v>39.700000000000003</v>
          </cell>
        </row>
        <row r="780">
          <cell r="F780">
            <v>57200</v>
          </cell>
          <cell r="H780">
            <v>40.4</v>
          </cell>
        </row>
        <row r="781">
          <cell r="F781">
            <v>49006</v>
          </cell>
          <cell r="H781">
            <v>36</v>
          </cell>
        </row>
        <row r="782">
          <cell r="F782">
            <v>57604</v>
          </cell>
          <cell r="H782">
            <v>43.9</v>
          </cell>
        </row>
        <row r="783">
          <cell r="F783">
            <v>57289</v>
          </cell>
          <cell r="H783">
            <v>42.4</v>
          </cell>
        </row>
        <row r="784">
          <cell r="F784">
            <v>60290</v>
          </cell>
          <cell r="H784">
            <v>41.7</v>
          </cell>
        </row>
        <row r="785">
          <cell r="F785">
            <v>55056</v>
          </cell>
          <cell r="H785">
            <v>43.6</v>
          </cell>
        </row>
        <row r="786">
          <cell r="F786">
            <v>63197</v>
          </cell>
          <cell r="H786">
            <v>44.2</v>
          </cell>
        </row>
        <row r="787">
          <cell r="F787">
            <v>56955</v>
          </cell>
          <cell r="H787">
            <v>44.3</v>
          </cell>
        </row>
        <row r="788">
          <cell r="F788">
            <v>61661</v>
          </cell>
          <cell r="H788">
            <v>44</v>
          </cell>
        </row>
        <row r="789">
          <cell r="F789">
            <v>64737</v>
          </cell>
          <cell r="H789">
            <v>43.6</v>
          </cell>
        </row>
        <row r="790">
          <cell r="F790">
            <v>45292</v>
          </cell>
          <cell r="H790">
            <v>40</v>
          </cell>
        </row>
        <row r="791">
          <cell r="F791">
            <v>59187</v>
          </cell>
          <cell r="H791">
            <v>42.5</v>
          </cell>
        </row>
        <row r="792">
          <cell r="F792">
            <v>59656</v>
          </cell>
          <cell r="H792">
            <v>46.2</v>
          </cell>
        </row>
        <row r="793">
          <cell r="F793">
            <v>52308</v>
          </cell>
          <cell r="H793">
            <v>42.4</v>
          </cell>
        </row>
        <row r="794">
          <cell r="F794">
            <v>51690</v>
          </cell>
          <cell r="H794">
            <v>39</v>
          </cell>
        </row>
        <row r="795">
          <cell r="F795">
            <v>73673</v>
          </cell>
          <cell r="H795">
            <v>36.299999999999997</v>
          </cell>
        </row>
        <row r="796">
          <cell r="F796">
            <v>44337</v>
          </cell>
          <cell r="H796">
            <v>36.5</v>
          </cell>
        </row>
        <row r="797">
          <cell r="F797">
            <v>42171</v>
          </cell>
          <cell r="H797">
            <v>36.9</v>
          </cell>
        </row>
        <row r="798">
          <cell r="F798">
            <v>57097</v>
          </cell>
          <cell r="H798">
            <v>43.6</v>
          </cell>
        </row>
        <row r="799">
          <cell r="F799">
            <v>56425</v>
          </cell>
          <cell r="H799">
            <v>42.3</v>
          </cell>
        </row>
        <row r="800">
          <cell r="F800">
            <v>69628</v>
          </cell>
          <cell r="H800">
            <v>48.9</v>
          </cell>
        </row>
        <row r="801">
          <cell r="F801">
            <v>56782</v>
          </cell>
          <cell r="H801">
            <v>39.4</v>
          </cell>
        </row>
        <row r="802">
          <cell r="F802">
            <v>51890</v>
          </cell>
          <cell r="H802">
            <v>44</v>
          </cell>
        </row>
        <row r="803">
          <cell r="F803">
            <v>51226</v>
          </cell>
          <cell r="H803">
            <v>43.3</v>
          </cell>
        </row>
        <row r="804">
          <cell r="F804">
            <v>56044</v>
          </cell>
          <cell r="H804">
            <v>43.1</v>
          </cell>
        </row>
        <row r="805">
          <cell r="F805">
            <v>59466</v>
          </cell>
          <cell r="H805">
            <v>42.6</v>
          </cell>
        </row>
        <row r="806">
          <cell r="F806">
            <v>59090</v>
          </cell>
          <cell r="H806">
            <v>45.6</v>
          </cell>
        </row>
        <row r="807">
          <cell r="F807">
            <v>58799</v>
          </cell>
          <cell r="H807">
            <v>44.4</v>
          </cell>
        </row>
        <row r="808">
          <cell r="F808">
            <v>62531</v>
          </cell>
          <cell r="H808">
            <v>42</v>
          </cell>
        </row>
        <row r="809">
          <cell r="F809">
            <v>63098</v>
          </cell>
          <cell r="H809">
            <v>45.9</v>
          </cell>
        </row>
        <row r="810">
          <cell r="F810">
            <v>58126</v>
          </cell>
          <cell r="H810">
            <v>42.5</v>
          </cell>
        </row>
        <row r="811">
          <cell r="F811">
            <v>61201</v>
          </cell>
          <cell r="H811">
            <v>43.9</v>
          </cell>
        </row>
        <row r="812">
          <cell r="F812">
            <v>56678</v>
          </cell>
          <cell r="H812">
            <v>45.1</v>
          </cell>
        </row>
        <row r="813">
          <cell r="F813">
            <v>55468</v>
          </cell>
          <cell r="H813">
            <v>42.8</v>
          </cell>
        </row>
        <row r="814">
          <cell r="F814">
            <v>49117</v>
          </cell>
          <cell r="H814">
            <v>41.8</v>
          </cell>
        </row>
        <row r="815">
          <cell r="F815">
            <v>58411</v>
          </cell>
          <cell r="H815">
            <v>41.2</v>
          </cell>
        </row>
        <row r="816">
          <cell r="F816">
            <v>56985</v>
          </cell>
          <cell r="H816">
            <v>41.9</v>
          </cell>
        </row>
        <row r="817">
          <cell r="F817">
            <v>65824</v>
          </cell>
          <cell r="H817">
            <v>41.6</v>
          </cell>
        </row>
        <row r="818">
          <cell r="F818">
            <v>53777</v>
          </cell>
          <cell r="H818">
            <v>44.4</v>
          </cell>
        </row>
        <row r="819">
          <cell r="F819">
            <v>50190</v>
          </cell>
          <cell r="H819">
            <v>41.6</v>
          </cell>
        </row>
        <row r="820">
          <cell r="F820">
            <v>55900</v>
          </cell>
          <cell r="H820">
            <v>45.9</v>
          </cell>
        </row>
        <row r="821">
          <cell r="F821">
            <v>59592</v>
          </cell>
          <cell r="H821">
            <v>31.5</v>
          </cell>
        </row>
        <row r="822">
          <cell r="F822">
            <v>51576</v>
          </cell>
          <cell r="H822">
            <v>43.9</v>
          </cell>
        </row>
        <row r="823">
          <cell r="F823">
            <v>52878</v>
          </cell>
          <cell r="H823">
            <v>43.2</v>
          </cell>
        </row>
        <row r="824">
          <cell r="F824">
            <v>60595</v>
          </cell>
          <cell r="H824">
            <v>44.7</v>
          </cell>
        </row>
        <row r="825">
          <cell r="F825">
            <v>48394</v>
          </cell>
          <cell r="H825">
            <v>43.6</v>
          </cell>
        </row>
        <row r="826">
          <cell r="F826">
            <v>59294</v>
          </cell>
          <cell r="H826">
            <v>39.299999999999997</v>
          </cell>
        </row>
        <row r="827">
          <cell r="F827">
            <v>50885</v>
          </cell>
          <cell r="H827">
            <v>43.5</v>
          </cell>
        </row>
        <row r="828">
          <cell r="F828">
            <v>47774</v>
          </cell>
          <cell r="H828">
            <v>43.1</v>
          </cell>
        </row>
        <row r="829">
          <cell r="F829">
            <v>61551</v>
          </cell>
          <cell r="H829">
            <v>38.1</v>
          </cell>
        </row>
        <row r="830">
          <cell r="F830">
            <v>57263</v>
          </cell>
          <cell r="H830">
            <v>41.4</v>
          </cell>
        </row>
        <row r="831">
          <cell r="F831">
            <v>49933</v>
          </cell>
          <cell r="H831">
            <v>39.700000000000003</v>
          </cell>
        </row>
        <row r="832">
          <cell r="F832">
            <v>56989</v>
          </cell>
          <cell r="H832">
            <v>40.299999999999997</v>
          </cell>
        </row>
        <row r="833">
          <cell r="F833">
            <v>50776</v>
          </cell>
          <cell r="H833">
            <v>38.4</v>
          </cell>
        </row>
        <row r="834">
          <cell r="F834">
            <v>66042</v>
          </cell>
          <cell r="H834">
            <v>43.2</v>
          </cell>
        </row>
        <row r="835">
          <cell r="F835">
            <v>63605</v>
          </cell>
          <cell r="H835">
            <v>42.3</v>
          </cell>
        </row>
        <row r="836">
          <cell r="F836">
            <v>57720</v>
          </cell>
          <cell r="H836">
            <v>43.7</v>
          </cell>
        </row>
        <row r="837">
          <cell r="F837">
            <v>52821</v>
          </cell>
          <cell r="H837">
            <v>42.6</v>
          </cell>
        </row>
        <row r="838">
          <cell r="F838">
            <v>48436</v>
          </cell>
          <cell r="H838">
            <v>43.6</v>
          </cell>
        </row>
        <row r="839">
          <cell r="F839">
            <v>53861</v>
          </cell>
          <cell r="H839">
            <v>40.1</v>
          </cell>
        </row>
        <row r="840">
          <cell r="F840">
            <v>61882</v>
          </cell>
          <cell r="H840">
            <v>40.200000000000003</v>
          </cell>
        </row>
        <row r="841">
          <cell r="F841">
            <v>55063</v>
          </cell>
          <cell r="H841">
            <v>44.2</v>
          </cell>
        </row>
        <row r="842">
          <cell r="F842">
            <v>52069</v>
          </cell>
          <cell r="H842">
            <v>45</v>
          </cell>
        </row>
        <row r="843">
          <cell r="F843">
            <v>56973</v>
          </cell>
          <cell r="H843">
            <v>41.8</v>
          </cell>
        </row>
        <row r="844">
          <cell r="F844">
            <v>63214</v>
          </cell>
          <cell r="H844">
            <v>41</v>
          </cell>
        </row>
        <row r="845">
          <cell r="F845">
            <v>57640</v>
          </cell>
          <cell r="H845">
            <v>44.5</v>
          </cell>
        </row>
        <row r="846">
          <cell r="F846">
            <v>60799</v>
          </cell>
          <cell r="H846">
            <v>36.4</v>
          </cell>
        </row>
        <row r="847">
          <cell r="F847">
            <v>51370</v>
          </cell>
          <cell r="H847">
            <v>40.6</v>
          </cell>
        </row>
        <row r="848">
          <cell r="F848">
            <v>53996</v>
          </cell>
          <cell r="H848">
            <v>41</v>
          </cell>
        </row>
        <row r="849">
          <cell r="F849">
            <v>57317</v>
          </cell>
          <cell r="H849">
            <v>43.9</v>
          </cell>
        </row>
        <row r="850">
          <cell r="F850">
            <v>65620</v>
          </cell>
          <cell r="H850">
            <v>44.5</v>
          </cell>
        </row>
        <row r="851">
          <cell r="F851">
            <v>60349</v>
          </cell>
          <cell r="H851">
            <v>39.6</v>
          </cell>
        </row>
        <row r="852">
          <cell r="F852">
            <v>61414</v>
          </cell>
          <cell r="H852">
            <v>44.3</v>
          </cell>
        </row>
        <row r="853">
          <cell r="F853">
            <v>57558</v>
          </cell>
          <cell r="H853">
            <v>33.799999999999997</v>
          </cell>
        </row>
        <row r="854">
          <cell r="F854">
            <v>47923</v>
          </cell>
          <cell r="H854">
            <v>27.5</v>
          </cell>
        </row>
        <row r="855">
          <cell r="F855">
            <v>58311</v>
          </cell>
          <cell r="H855">
            <v>42.2</v>
          </cell>
        </row>
        <row r="856">
          <cell r="F856">
            <v>54870</v>
          </cell>
          <cell r="H856">
            <v>42</v>
          </cell>
        </row>
        <row r="857">
          <cell r="F857">
            <v>48291</v>
          </cell>
          <cell r="H857">
            <v>41.3</v>
          </cell>
        </row>
        <row r="858">
          <cell r="F858">
            <v>47655</v>
          </cell>
          <cell r="H858">
            <v>43.3</v>
          </cell>
        </row>
        <row r="859">
          <cell r="F859">
            <v>44912</v>
          </cell>
          <cell r="H859">
            <v>39.299999999999997</v>
          </cell>
        </row>
        <row r="860">
          <cell r="F860">
            <v>57847</v>
          </cell>
          <cell r="H860">
            <v>38.9</v>
          </cell>
        </row>
        <row r="861">
          <cell r="F861">
            <v>65299</v>
          </cell>
          <cell r="H861">
            <v>40.299999999999997</v>
          </cell>
        </row>
        <row r="862">
          <cell r="F862">
            <v>50859</v>
          </cell>
          <cell r="H862">
            <v>40.9</v>
          </cell>
        </row>
        <row r="863">
          <cell r="F863">
            <v>51331</v>
          </cell>
          <cell r="H863">
            <v>39.200000000000003</v>
          </cell>
        </row>
        <row r="864">
          <cell r="F864">
            <v>50769</v>
          </cell>
          <cell r="H864">
            <v>41.5</v>
          </cell>
        </row>
        <row r="865">
          <cell r="F865">
            <v>58872</v>
          </cell>
          <cell r="H865">
            <v>43.5</v>
          </cell>
        </row>
        <row r="866">
          <cell r="F866">
            <v>50607</v>
          </cell>
          <cell r="H866">
            <v>36.200000000000003</v>
          </cell>
        </row>
        <row r="867">
          <cell r="F867">
            <v>53342</v>
          </cell>
          <cell r="H867">
            <v>44.3</v>
          </cell>
        </row>
        <row r="868">
          <cell r="F868">
            <v>56543</v>
          </cell>
          <cell r="H868">
            <v>40.5</v>
          </cell>
        </row>
        <row r="869">
          <cell r="F869">
            <v>49326</v>
          </cell>
          <cell r="H869">
            <v>40.799999999999997</v>
          </cell>
        </row>
        <row r="870">
          <cell r="F870">
            <v>52810</v>
          </cell>
          <cell r="H870">
            <v>41.3</v>
          </cell>
        </row>
        <row r="871">
          <cell r="F871">
            <v>44710</v>
          </cell>
          <cell r="H871">
            <v>37</v>
          </cell>
        </row>
        <row r="872">
          <cell r="F872">
            <v>56193</v>
          </cell>
          <cell r="H872">
            <v>44.4</v>
          </cell>
        </row>
        <row r="873">
          <cell r="F873">
            <v>53532</v>
          </cell>
          <cell r="H873">
            <v>40.299999999999997</v>
          </cell>
        </row>
        <row r="874">
          <cell r="F874">
            <v>47885</v>
          </cell>
          <cell r="H874">
            <v>38.4</v>
          </cell>
        </row>
        <row r="875">
          <cell r="F875">
            <v>51906</v>
          </cell>
          <cell r="H875">
            <v>41.6</v>
          </cell>
        </row>
        <row r="876">
          <cell r="F876">
            <v>51643</v>
          </cell>
          <cell r="H876">
            <v>38.6</v>
          </cell>
        </row>
        <row r="877">
          <cell r="F877">
            <v>64717</v>
          </cell>
          <cell r="H877">
            <v>44.1</v>
          </cell>
        </row>
        <row r="878">
          <cell r="F878">
            <v>45394</v>
          </cell>
          <cell r="H878">
            <v>44.4</v>
          </cell>
        </row>
        <row r="879">
          <cell r="F879">
            <v>51492</v>
          </cell>
          <cell r="H879">
            <v>42.2</v>
          </cell>
        </row>
        <row r="880">
          <cell r="F880">
            <v>65154</v>
          </cell>
          <cell r="H880">
            <v>43.8</v>
          </cell>
        </row>
        <row r="881">
          <cell r="F881">
            <v>59045</v>
          </cell>
          <cell r="H881">
            <v>42.9</v>
          </cell>
        </row>
        <row r="882">
          <cell r="F882">
            <v>50592</v>
          </cell>
          <cell r="H882">
            <v>43.6</v>
          </cell>
        </row>
        <row r="883">
          <cell r="F883">
            <v>47195</v>
          </cell>
          <cell r="H883">
            <v>40.299999999999997</v>
          </cell>
        </row>
        <row r="884">
          <cell r="F884">
            <v>58867</v>
          </cell>
          <cell r="H884">
            <v>44.1</v>
          </cell>
        </row>
        <row r="885">
          <cell r="F885">
            <v>54928</v>
          </cell>
          <cell r="H885">
            <v>45.4</v>
          </cell>
        </row>
        <row r="886">
          <cell r="F886">
            <v>44888</v>
          </cell>
          <cell r="H886">
            <v>39.200000000000003</v>
          </cell>
        </row>
        <row r="887">
          <cell r="F887">
            <v>45046</v>
          </cell>
          <cell r="H887">
            <v>34</v>
          </cell>
        </row>
        <row r="888">
          <cell r="F888">
            <v>58270</v>
          </cell>
          <cell r="H888">
            <v>47.8</v>
          </cell>
        </row>
        <row r="889">
          <cell r="F889">
            <v>49255</v>
          </cell>
          <cell r="H889">
            <v>42.2</v>
          </cell>
        </row>
        <row r="890">
          <cell r="F890">
            <v>48727</v>
          </cell>
          <cell r="H890">
            <v>41.2</v>
          </cell>
        </row>
        <row r="891">
          <cell r="F891">
            <v>51703</v>
          </cell>
          <cell r="H891">
            <v>32.1</v>
          </cell>
        </row>
        <row r="892">
          <cell r="F892">
            <v>68555</v>
          </cell>
          <cell r="H892">
            <v>43.2</v>
          </cell>
        </row>
        <row r="893">
          <cell r="F893">
            <v>47485</v>
          </cell>
          <cell r="H893">
            <v>47.8</v>
          </cell>
        </row>
        <row r="894">
          <cell r="F894">
            <v>53348</v>
          </cell>
          <cell r="H894">
            <v>33.799999999999997</v>
          </cell>
        </row>
        <row r="895">
          <cell r="F895">
            <v>47749</v>
          </cell>
          <cell r="H895">
            <v>43.4</v>
          </cell>
        </row>
        <row r="896">
          <cell r="F896">
            <v>47523</v>
          </cell>
          <cell r="H896">
            <v>32.1</v>
          </cell>
        </row>
        <row r="897">
          <cell r="F897">
            <v>47052</v>
          </cell>
          <cell r="H897">
            <v>31.9</v>
          </cell>
        </row>
        <row r="898">
          <cell r="F898">
            <v>49652</v>
          </cell>
          <cell r="H898">
            <v>40.1</v>
          </cell>
        </row>
        <row r="899">
          <cell r="F899">
            <v>52135</v>
          </cell>
          <cell r="H899">
            <v>27.3</v>
          </cell>
        </row>
        <row r="900">
          <cell r="F900">
            <v>69011</v>
          </cell>
          <cell r="H900">
            <v>42</v>
          </cell>
        </row>
        <row r="901">
          <cell r="F901">
            <v>62383</v>
          </cell>
          <cell r="H901">
            <v>47.4</v>
          </cell>
        </row>
        <row r="902">
          <cell r="F902">
            <v>43192</v>
          </cell>
          <cell r="H902">
            <v>33.700000000000003</v>
          </cell>
        </row>
        <row r="903">
          <cell r="F903">
            <v>64859</v>
          </cell>
          <cell r="H903">
            <v>35.200000000000003</v>
          </cell>
        </row>
        <row r="904">
          <cell r="F904">
            <v>93667</v>
          </cell>
          <cell r="H904">
            <v>39.799999999999997</v>
          </cell>
        </row>
        <row r="905">
          <cell r="F905">
            <v>49675</v>
          </cell>
          <cell r="H905">
            <v>46.9</v>
          </cell>
        </row>
        <row r="906">
          <cell r="F906">
            <v>71468</v>
          </cell>
          <cell r="H906">
            <v>35.5</v>
          </cell>
        </row>
        <row r="907">
          <cell r="F907">
            <v>61799</v>
          </cell>
          <cell r="H907">
            <v>41.3</v>
          </cell>
        </row>
        <row r="908">
          <cell r="F908">
            <v>49642</v>
          </cell>
          <cell r="H908">
            <v>40.4</v>
          </cell>
        </row>
        <row r="909">
          <cell r="F909">
            <v>70901</v>
          </cell>
          <cell r="H909">
            <v>35.700000000000003</v>
          </cell>
        </row>
        <row r="910">
          <cell r="F910">
            <v>67659</v>
          </cell>
          <cell r="H910">
            <v>42</v>
          </cell>
        </row>
        <row r="911">
          <cell r="F911">
            <v>50620</v>
          </cell>
          <cell r="H911">
            <v>40.9</v>
          </cell>
        </row>
        <row r="912">
          <cell r="F912">
            <v>52892</v>
          </cell>
          <cell r="H912">
            <v>44.3</v>
          </cell>
        </row>
        <row r="913">
          <cell r="F913">
            <v>60881</v>
          </cell>
          <cell r="H913">
            <v>49.8</v>
          </cell>
        </row>
        <row r="914">
          <cell r="F914">
            <v>84535</v>
          </cell>
          <cell r="H914">
            <v>38.9</v>
          </cell>
        </row>
        <row r="915">
          <cell r="F915">
            <v>65779</v>
          </cell>
          <cell r="H915">
            <v>35.299999999999997</v>
          </cell>
        </row>
        <row r="916">
          <cell r="F916">
            <v>52283</v>
          </cell>
          <cell r="H916">
            <v>41.9</v>
          </cell>
        </row>
        <row r="917">
          <cell r="F917">
            <v>57085</v>
          </cell>
          <cell r="H917">
            <v>40.6</v>
          </cell>
        </row>
        <row r="918">
          <cell r="F918">
            <v>49538</v>
          </cell>
          <cell r="H918">
            <v>41</v>
          </cell>
        </row>
        <row r="919">
          <cell r="F919">
            <v>75517</v>
          </cell>
          <cell r="H919">
            <v>44.3</v>
          </cell>
        </row>
        <row r="920">
          <cell r="F920">
            <v>49330</v>
          </cell>
          <cell r="H920">
            <v>38.6</v>
          </cell>
        </row>
        <row r="921">
          <cell r="F921">
            <v>56308</v>
          </cell>
          <cell r="H921">
            <v>46.1</v>
          </cell>
        </row>
        <row r="922">
          <cell r="F922">
            <v>48383</v>
          </cell>
          <cell r="H922">
            <v>45.7</v>
          </cell>
        </row>
        <row r="923">
          <cell r="F923">
            <v>63461</v>
          </cell>
          <cell r="H923">
            <v>40</v>
          </cell>
        </row>
        <row r="924">
          <cell r="F924">
            <v>46177</v>
          </cell>
          <cell r="H924">
            <v>33.4</v>
          </cell>
        </row>
        <row r="925">
          <cell r="F925">
            <v>57951</v>
          </cell>
          <cell r="H925">
            <v>39.700000000000003</v>
          </cell>
        </row>
        <row r="926">
          <cell r="F926">
            <v>49005</v>
          </cell>
          <cell r="H926">
            <v>43.2</v>
          </cell>
        </row>
        <row r="927">
          <cell r="F927">
            <v>50995</v>
          </cell>
          <cell r="H927">
            <v>42.9</v>
          </cell>
        </row>
        <row r="928">
          <cell r="F928">
            <v>74713</v>
          </cell>
          <cell r="H928">
            <v>38.299999999999997</v>
          </cell>
        </row>
        <row r="929">
          <cell r="F929">
            <v>56719</v>
          </cell>
          <cell r="H929">
            <v>41.4</v>
          </cell>
        </row>
        <row r="930">
          <cell r="F930">
            <v>71245</v>
          </cell>
          <cell r="H930">
            <v>42</v>
          </cell>
        </row>
        <row r="931">
          <cell r="F931">
            <v>43689</v>
          </cell>
          <cell r="H931">
            <v>40.799999999999997</v>
          </cell>
        </row>
        <row r="932">
          <cell r="F932">
            <v>52926</v>
          </cell>
          <cell r="H932">
            <v>46.9</v>
          </cell>
        </row>
        <row r="933">
          <cell r="F933">
            <v>58423</v>
          </cell>
          <cell r="H933">
            <v>42.5</v>
          </cell>
        </row>
        <row r="934">
          <cell r="F934">
            <v>60858</v>
          </cell>
          <cell r="H934">
            <v>39.1</v>
          </cell>
        </row>
        <row r="935">
          <cell r="F935">
            <v>47902</v>
          </cell>
          <cell r="H935">
            <v>40.4</v>
          </cell>
        </row>
        <row r="936">
          <cell r="F936">
            <v>66087</v>
          </cell>
          <cell r="H936">
            <v>43.9</v>
          </cell>
        </row>
        <row r="937">
          <cell r="F937">
            <v>51714</v>
          </cell>
          <cell r="H937">
            <v>41.7</v>
          </cell>
        </row>
        <row r="938">
          <cell r="F938">
            <v>50353</v>
          </cell>
          <cell r="H938">
            <v>43</v>
          </cell>
        </row>
        <row r="939">
          <cell r="F939">
            <v>55815</v>
          </cell>
          <cell r="H939">
            <v>45.2</v>
          </cell>
        </row>
        <row r="940">
          <cell r="F940">
            <v>50373</v>
          </cell>
          <cell r="H940">
            <v>42.9</v>
          </cell>
        </row>
        <row r="941">
          <cell r="F941">
            <v>48441</v>
          </cell>
          <cell r="H941">
            <v>45.7</v>
          </cell>
        </row>
        <row r="942">
          <cell r="F942">
            <v>64720</v>
          </cell>
          <cell r="H942">
            <v>44.9</v>
          </cell>
        </row>
        <row r="943">
          <cell r="F943">
            <v>59324</v>
          </cell>
          <cell r="H943">
            <v>36.4</v>
          </cell>
        </row>
        <row r="944">
          <cell r="F944">
            <v>58092</v>
          </cell>
          <cell r="H944">
            <v>39.6</v>
          </cell>
        </row>
        <row r="945">
          <cell r="F945">
            <v>80389</v>
          </cell>
          <cell r="H945">
            <v>46.4</v>
          </cell>
        </row>
        <row r="946">
          <cell r="F946">
            <v>47918</v>
          </cell>
          <cell r="H946">
            <v>41</v>
          </cell>
        </row>
        <row r="947">
          <cell r="F947">
            <v>49342</v>
          </cell>
          <cell r="H947">
            <v>45.1</v>
          </cell>
        </row>
        <row r="948">
          <cell r="F948">
            <v>47894</v>
          </cell>
          <cell r="H948">
            <v>38.9</v>
          </cell>
        </row>
        <row r="949">
          <cell r="F949">
            <v>47764</v>
          </cell>
          <cell r="H949">
            <v>25.4</v>
          </cell>
        </row>
        <row r="950">
          <cell r="F950">
            <v>49795</v>
          </cell>
          <cell r="H950">
            <v>43.9</v>
          </cell>
        </row>
        <row r="951">
          <cell r="F951">
            <v>62819</v>
          </cell>
          <cell r="H951">
            <v>48</v>
          </cell>
        </row>
        <row r="952">
          <cell r="F952">
            <v>53679</v>
          </cell>
          <cell r="H952">
            <v>45.4</v>
          </cell>
        </row>
        <row r="953">
          <cell r="F953">
            <v>56258</v>
          </cell>
          <cell r="H953">
            <v>40.4</v>
          </cell>
        </row>
        <row r="954">
          <cell r="F954">
            <v>60794</v>
          </cell>
          <cell r="H954">
            <v>38.299999999999997</v>
          </cell>
        </row>
        <row r="955">
          <cell r="F955">
            <v>57713</v>
          </cell>
          <cell r="H955">
            <v>36.4</v>
          </cell>
        </row>
        <row r="956">
          <cell r="F956">
            <v>44209</v>
          </cell>
          <cell r="H956">
            <v>30.2</v>
          </cell>
        </row>
        <row r="957">
          <cell r="F957">
            <v>54066</v>
          </cell>
          <cell r="H957">
            <v>40.299999999999997</v>
          </cell>
        </row>
        <row r="958">
          <cell r="F958">
            <v>56735</v>
          </cell>
          <cell r="H958">
            <v>42</v>
          </cell>
        </row>
        <row r="959">
          <cell r="F959">
            <v>52785</v>
          </cell>
          <cell r="H959">
            <v>39.299999999999997</v>
          </cell>
        </row>
        <row r="960">
          <cell r="F960">
            <v>58450</v>
          </cell>
          <cell r="H960">
            <v>49.4</v>
          </cell>
        </row>
        <row r="961">
          <cell r="F961">
            <v>52643</v>
          </cell>
          <cell r="H961">
            <v>41.8</v>
          </cell>
        </row>
        <row r="962">
          <cell r="F962">
            <v>94353</v>
          </cell>
          <cell r="H962">
            <v>38.4</v>
          </cell>
        </row>
        <row r="963">
          <cell r="F963">
            <v>52345</v>
          </cell>
          <cell r="H963">
            <v>36.799999999999997</v>
          </cell>
        </row>
        <row r="964">
          <cell r="F964">
            <v>48658</v>
          </cell>
          <cell r="H964">
            <v>41.3</v>
          </cell>
        </row>
        <row r="965">
          <cell r="F965">
            <v>51579</v>
          </cell>
          <cell r="H965">
            <v>35.700000000000003</v>
          </cell>
        </row>
        <row r="966">
          <cell r="F966">
            <v>61938</v>
          </cell>
          <cell r="H966">
            <v>49.5</v>
          </cell>
        </row>
        <row r="967">
          <cell r="F967">
            <v>58400</v>
          </cell>
          <cell r="H967">
            <v>42.7</v>
          </cell>
        </row>
        <row r="968">
          <cell r="F968">
            <v>61727</v>
          </cell>
          <cell r="H968">
            <v>40</v>
          </cell>
        </row>
        <row r="969">
          <cell r="F969">
            <v>54905</v>
          </cell>
          <cell r="H969">
            <v>42.7</v>
          </cell>
        </row>
        <row r="970">
          <cell r="F970">
            <v>59792</v>
          </cell>
          <cell r="H970">
            <v>40.1</v>
          </cell>
        </row>
        <row r="971">
          <cell r="F971">
            <v>47962</v>
          </cell>
          <cell r="H971">
            <v>43.1</v>
          </cell>
        </row>
        <row r="972">
          <cell r="F972">
            <v>47014</v>
          </cell>
          <cell r="H972">
            <v>46.6</v>
          </cell>
        </row>
        <row r="973">
          <cell r="F973">
            <v>39143</v>
          </cell>
          <cell r="H973">
            <v>34.6</v>
          </cell>
        </row>
        <row r="974">
          <cell r="F974">
            <v>41385</v>
          </cell>
          <cell r="H974">
            <v>41.5</v>
          </cell>
        </row>
        <row r="975">
          <cell r="F975">
            <v>40682</v>
          </cell>
          <cell r="H975">
            <v>40.799999999999997</v>
          </cell>
        </row>
        <row r="976">
          <cell r="F976">
            <v>45331</v>
          </cell>
          <cell r="H976">
            <v>40.9</v>
          </cell>
        </row>
        <row r="977">
          <cell r="F977">
            <v>50888</v>
          </cell>
          <cell r="H977">
            <v>44.8</v>
          </cell>
        </row>
        <row r="978">
          <cell r="F978">
            <v>43678</v>
          </cell>
          <cell r="H978">
            <v>40.799999999999997</v>
          </cell>
        </row>
        <row r="979">
          <cell r="F979">
            <v>37710</v>
          </cell>
          <cell r="H979">
            <v>39.299999999999997</v>
          </cell>
        </row>
        <row r="980">
          <cell r="F980">
            <v>41763</v>
          </cell>
          <cell r="H980">
            <v>41.8</v>
          </cell>
        </row>
        <row r="981">
          <cell r="F981">
            <v>56759</v>
          </cell>
          <cell r="H981">
            <v>38.299999999999997</v>
          </cell>
        </row>
        <row r="982">
          <cell r="F982">
            <v>55087</v>
          </cell>
          <cell r="H982">
            <v>42.5</v>
          </cell>
        </row>
        <row r="983">
          <cell r="F983">
            <v>46039</v>
          </cell>
          <cell r="H983">
            <v>42.6</v>
          </cell>
        </row>
        <row r="984">
          <cell r="F984">
            <v>46181</v>
          </cell>
          <cell r="H984">
            <v>39.6</v>
          </cell>
        </row>
        <row r="985">
          <cell r="F985">
            <v>44913</v>
          </cell>
          <cell r="H985">
            <v>41.8</v>
          </cell>
        </row>
        <row r="986">
          <cell r="F986">
            <v>39754</v>
          </cell>
          <cell r="H986">
            <v>43.3</v>
          </cell>
        </row>
        <row r="987">
          <cell r="F987">
            <v>42724</v>
          </cell>
          <cell r="H987">
            <v>42.9</v>
          </cell>
        </row>
        <row r="988">
          <cell r="F988">
            <v>50169</v>
          </cell>
          <cell r="H988">
            <v>41.7</v>
          </cell>
        </row>
        <row r="989">
          <cell r="F989">
            <v>43937</v>
          </cell>
          <cell r="H989">
            <v>41.6</v>
          </cell>
        </row>
        <row r="990">
          <cell r="F990">
            <v>44963</v>
          </cell>
          <cell r="H990">
            <v>42.2</v>
          </cell>
        </row>
        <row r="991">
          <cell r="F991">
            <v>44116</v>
          </cell>
          <cell r="H991">
            <v>35.299999999999997</v>
          </cell>
        </row>
        <row r="992">
          <cell r="F992">
            <v>58701</v>
          </cell>
          <cell r="H992">
            <v>39.5</v>
          </cell>
        </row>
        <row r="993">
          <cell r="F993">
            <v>52638</v>
          </cell>
          <cell r="H993">
            <v>41.8</v>
          </cell>
        </row>
        <row r="994">
          <cell r="F994">
            <v>45317</v>
          </cell>
          <cell r="H994">
            <v>37.6</v>
          </cell>
        </row>
        <row r="995">
          <cell r="F995">
            <v>39323</v>
          </cell>
          <cell r="H995">
            <v>42</v>
          </cell>
        </row>
        <row r="996">
          <cell r="F996">
            <v>40837</v>
          </cell>
          <cell r="H996">
            <v>42.1</v>
          </cell>
        </row>
        <row r="997">
          <cell r="F997">
            <v>45643</v>
          </cell>
          <cell r="H997">
            <v>28.8</v>
          </cell>
        </row>
        <row r="998">
          <cell r="F998">
            <v>47411</v>
          </cell>
          <cell r="H998">
            <v>40.9</v>
          </cell>
        </row>
        <row r="999">
          <cell r="F999">
            <v>39099</v>
          </cell>
          <cell r="H999">
            <v>40.200000000000003</v>
          </cell>
        </row>
        <row r="1000">
          <cell r="F1000">
            <v>44613</v>
          </cell>
          <cell r="H1000">
            <v>43.3</v>
          </cell>
        </row>
        <row r="1001">
          <cell r="F1001">
            <v>43616</v>
          </cell>
          <cell r="H1001">
            <v>43.1</v>
          </cell>
        </row>
        <row r="1002">
          <cell r="F1002">
            <v>51001</v>
          </cell>
          <cell r="H1002">
            <v>44.8</v>
          </cell>
        </row>
        <row r="1003">
          <cell r="F1003">
            <v>50079</v>
          </cell>
          <cell r="H1003">
            <v>38.700000000000003</v>
          </cell>
        </row>
        <row r="1004">
          <cell r="F1004">
            <v>41099</v>
          </cell>
          <cell r="H1004">
            <v>45.4</v>
          </cell>
        </row>
        <row r="1005">
          <cell r="F1005">
            <v>29572</v>
          </cell>
          <cell r="H1005">
            <v>43.9</v>
          </cell>
        </row>
        <row r="1006">
          <cell r="F1006">
            <v>40235</v>
          </cell>
          <cell r="H1006">
            <v>43.8</v>
          </cell>
        </row>
        <row r="1007">
          <cell r="F1007">
            <v>59987</v>
          </cell>
          <cell r="H1007">
            <v>35.6</v>
          </cell>
        </row>
        <row r="1008">
          <cell r="F1008">
            <v>41490</v>
          </cell>
          <cell r="H1008">
            <v>40.700000000000003</v>
          </cell>
        </row>
        <row r="1009">
          <cell r="F1009">
            <v>44198</v>
          </cell>
          <cell r="H1009">
            <v>42.6</v>
          </cell>
        </row>
        <row r="1010">
          <cell r="F1010">
            <v>49985</v>
          </cell>
          <cell r="H1010">
            <v>41</v>
          </cell>
        </row>
        <row r="1011">
          <cell r="F1011">
            <v>41650</v>
          </cell>
          <cell r="H1011">
            <v>40.1</v>
          </cell>
        </row>
        <row r="1012">
          <cell r="F1012">
            <v>42255</v>
          </cell>
          <cell r="H1012">
            <v>39.5</v>
          </cell>
        </row>
        <row r="1013">
          <cell r="F1013">
            <v>43418</v>
          </cell>
          <cell r="H1013">
            <v>43.3</v>
          </cell>
        </row>
        <row r="1014">
          <cell r="F1014">
            <v>45039</v>
          </cell>
          <cell r="H1014">
            <v>37</v>
          </cell>
        </row>
        <row r="1015">
          <cell r="F1015">
            <v>47933</v>
          </cell>
          <cell r="H1015">
            <v>40.5</v>
          </cell>
        </row>
        <row r="1016">
          <cell r="F1016">
            <v>42043</v>
          </cell>
          <cell r="H1016">
            <v>40.9</v>
          </cell>
        </row>
        <row r="1017">
          <cell r="F1017">
            <v>42768</v>
          </cell>
          <cell r="H1017">
            <v>44.6</v>
          </cell>
        </row>
        <row r="1018">
          <cell r="F1018">
            <v>47675</v>
          </cell>
          <cell r="H1018">
            <v>44.2</v>
          </cell>
        </row>
        <row r="1019">
          <cell r="F1019">
            <v>46528</v>
          </cell>
          <cell r="H1019">
            <v>41.9</v>
          </cell>
        </row>
        <row r="1020">
          <cell r="F1020">
            <v>51525</v>
          </cell>
          <cell r="H1020">
            <v>37.700000000000003</v>
          </cell>
        </row>
        <row r="1021">
          <cell r="F1021">
            <v>39123</v>
          </cell>
          <cell r="H1021">
            <v>41.4</v>
          </cell>
        </row>
        <row r="1022">
          <cell r="F1022">
            <v>43811</v>
          </cell>
          <cell r="H1022">
            <v>41.3</v>
          </cell>
        </row>
        <row r="1023">
          <cell r="F1023">
            <v>40257</v>
          </cell>
          <cell r="H1023">
            <v>40.700000000000003</v>
          </cell>
        </row>
        <row r="1024">
          <cell r="F1024">
            <v>49580</v>
          </cell>
          <cell r="H1024">
            <v>41.3</v>
          </cell>
        </row>
        <row r="1025">
          <cell r="F1025">
            <v>48943</v>
          </cell>
          <cell r="H1025">
            <v>41.2</v>
          </cell>
        </row>
        <row r="1026">
          <cell r="F1026">
            <v>54685</v>
          </cell>
          <cell r="H1026">
            <v>48.4</v>
          </cell>
        </row>
        <row r="1027">
          <cell r="F1027">
            <v>46673</v>
          </cell>
          <cell r="H1027">
            <v>41</v>
          </cell>
        </row>
        <row r="1028">
          <cell r="F1028">
            <v>38055</v>
          </cell>
          <cell r="H1028">
            <v>41.8</v>
          </cell>
        </row>
        <row r="1029">
          <cell r="F1029">
            <v>61474</v>
          </cell>
          <cell r="H1029">
            <v>38.799999999999997</v>
          </cell>
        </row>
        <row r="1030">
          <cell r="F1030">
            <v>55040</v>
          </cell>
          <cell r="H1030">
            <v>38.700000000000003</v>
          </cell>
        </row>
        <row r="1031">
          <cell r="F1031">
            <v>41110</v>
          </cell>
          <cell r="H1031">
            <v>42.4</v>
          </cell>
        </row>
        <row r="1032">
          <cell r="F1032">
            <v>67808</v>
          </cell>
          <cell r="H1032">
            <v>38</v>
          </cell>
        </row>
        <row r="1033">
          <cell r="F1033">
            <v>41185</v>
          </cell>
          <cell r="H1033">
            <v>43.7</v>
          </cell>
        </row>
        <row r="1034">
          <cell r="F1034">
            <v>39901</v>
          </cell>
          <cell r="H1034">
            <v>39.200000000000003</v>
          </cell>
        </row>
        <row r="1035">
          <cell r="F1035">
            <v>45069</v>
          </cell>
          <cell r="H1035">
            <v>41</v>
          </cell>
        </row>
        <row r="1036">
          <cell r="F1036">
            <v>41037</v>
          </cell>
          <cell r="H1036">
            <v>40.299999999999997</v>
          </cell>
        </row>
        <row r="1037">
          <cell r="F1037">
            <v>38139</v>
          </cell>
          <cell r="H1037">
            <v>41.8</v>
          </cell>
        </row>
        <row r="1038">
          <cell r="F1038">
            <v>36847</v>
          </cell>
          <cell r="H1038">
            <v>43.2</v>
          </cell>
        </row>
        <row r="1039">
          <cell r="F1039">
            <v>40852</v>
          </cell>
          <cell r="H1039">
            <v>43.3</v>
          </cell>
        </row>
        <row r="1040">
          <cell r="F1040">
            <v>40315</v>
          </cell>
          <cell r="H1040">
            <v>44</v>
          </cell>
        </row>
        <row r="1041">
          <cell r="F1041">
            <v>40075</v>
          </cell>
          <cell r="H1041">
            <v>42.7</v>
          </cell>
        </row>
        <row r="1042">
          <cell r="F1042">
            <v>40880</v>
          </cell>
          <cell r="H1042">
            <v>40.4</v>
          </cell>
        </row>
        <row r="1043">
          <cell r="F1043">
            <v>47052</v>
          </cell>
          <cell r="H1043">
            <v>46.2</v>
          </cell>
        </row>
        <row r="1044">
          <cell r="F1044">
            <v>45732</v>
          </cell>
          <cell r="H1044">
            <v>40.1</v>
          </cell>
        </row>
        <row r="1045">
          <cell r="F1045">
            <v>41762</v>
          </cell>
          <cell r="H1045">
            <v>46.7</v>
          </cell>
        </row>
        <row r="1046">
          <cell r="F1046">
            <v>56089</v>
          </cell>
          <cell r="H1046">
            <v>41.9</v>
          </cell>
        </row>
        <row r="1047">
          <cell r="F1047">
            <v>35811</v>
          </cell>
          <cell r="H1047">
            <v>39.299999999999997</v>
          </cell>
        </row>
        <row r="1048">
          <cell r="F1048">
            <v>50679</v>
          </cell>
          <cell r="H1048">
            <v>42</v>
          </cell>
        </row>
        <row r="1049">
          <cell r="F1049">
            <v>42808</v>
          </cell>
          <cell r="H1049">
            <v>34.9</v>
          </cell>
        </row>
        <row r="1050">
          <cell r="F1050">
            <v>43913</v>
          </cell>
          <cell r="H1050">
            <v>42.9</v>
          </cell>
        </row>
        <row r="1051">
          <cell r="F1051">
            <v>43909</v>
          </cell>
          <cell r="H1051">
            <v>40.4</v>
          </cell>
        </row>
        <row r="1052">
          <cell r="F1052">
            <v>48292</v>
          </cell>
          <cell r="H1052">
            <v>45.4</v>
          </cell>
        </row>
        <row r="1053">
          <cell r="F1053">
            <v>35932</v>
          </cell>
          <cell r="H1053">
            <v>39.6</v>
          </cell>
        </row>
        <row r="1054">
          <cell r="F1054">
            <v>47927</v>
          </cell>
          <cell r="H1054">
            <v>41.6</v>
          </cell>
        </row>
        <row r="1055">
          <cell r="F1055">
            <v>46893</v>
          </cell>
          <cell r="H1055">
            <v>40.299999999999997</v>
          </cell>
        </row>
        <row r="1056">
          <cell r="F1056">
            <v>41028</v>
          </cell>
          <cell r="H1056">
            <v>46.5</v>
          </cell>
        </row>
        <row r="1057">
          <cell r="F1057">
            <v>43163</v>
          </cell>
          <cell r="H1057">
            <v>42.7</v>
          </cell>
        </row>
        <row r="1058">
          <cell r="F1058">
            <v>38284</v>
          </cell>
          <cell r="H1058">
            <v>42.4</v>
          </cell>
        </row>
        <row r="1059">
          <cell r="F1059">
            <v>44045</v>
          </cell>
          <cell r="H1059">
            <v>41.4</v>
          </cell>
        </row>
        <row r="1060">
          <cell r="F1060">
            <v>42710</v>
          </cell>
          <cell r="H1060">
            <v>39.799999999999997</v>
          </cell>
        </row>
        <row r="1061">
          <cell r="F1061">
            <v>33208</v>
          </cell>
          <cell r="H1061">
            <v>41.3</v>
          </cell>
        </row>
        <row r="1062">
          <cell r="F1062">
            <v>40634</v>
          </cell>
          <cell r="H1062">
            <v>42.5</v>
          </cell>
        </row>
        <row r="1063">
          <cell r="F1063">
            <v>51367</v>
          </cell>
          <cell r="H1063">
            <v>40.200000000000003</v>
          </cell>
        </row>
        <row r="1064">
          <cell r="F1064">
            <v>41414</v>
          </cell>
          <cell r="H1064">
            <v>40.200000000000003</v>
          </cell>
        </row>
        <row r="1065">
          <cell r="F1065">
            <v>41201</v>
          </cell>
          <cell r="H1065">
            <v>40.9</v>
          </cell>
        </row>
        <row r="1066">
          <cell r="F1066">
            <v>73110</v>
          </cell>
          <cell r="H1066">
            <v>40.4</v>
          </cell>
        </row>
        <row r="1067">
          <cell r="F1067">
            <v>39661</v>
          </cell>
          <cell r="H1067">
            <v>44</v>
          </cell>
        </row>
        <row r="1068">
          <cell r="F1068">
            <v>45731</v>
          </cell>
          <cell r="H1068">
            <v>42</v>
          </cell>
        </row>
        <row r="1069">
          <cell r="F1069">
            <v>51933</v>
          </cell>
          <cell r="H1069">
            <v>41.9</v>
          </cell>
        </row>
        <row r="1070">
          <cell r="F1070">
            <v>44108</v>
          </cell>
          <cell r="H1070">
            <v>41.1</v>
          </cell>
        </row>
        <row r="1071">
          <cell r="F1071">
            <v>42691</v>
          </cell>
          <cell r="H1071">
            <v>43.6</v>
          </cell>
        </row>
        <row r="1072">
          <cell r="F1072">
            <v>37993</v>
          </cell>
          <cell r="H1072">
            <v>39.6</v>
          </cell>
        </row>
        <row r="1073">
          <cell r="F1073">
            <v>46607</v>
          </cell>
          <cell r="H1073">
            <v>42.8</v>
          </cell>
        </row>
        <row r="1074">
          <cell r="F1074">
            <v>41155</v>
          </cell>
          <cell r="H1074">
            <v>45.5</v>
          </cell>
        </row>
        <row r="1075">
          <cell r="F1075">
            <v>41290</v>
          </cell>
          <cell r="H1075">
            <v>43.3</v>
          </cell>
        </row>
        <row r="1076">
          <cell r="F1076">
            <v>37769</v>
          </cell>
          <cell r="H1076">
            <v>32.1</v>
          </cell>
        </row>
        <row r="1077">
          <cell r="F1077">
            <v>45383</v>
          </cell>
          <cell r="H1077">
            <v>43</v>
          </cell>
        </row>
        <row r="1078">
          <cell r="F1078">
            <v>52325</v>
          </cell>
          <cell r="H1078">
            <v>36.700000000000003</v>
          </cell>
        </row>
        <row r="1079">
          <cell r="F1079">
            <v>55471</v>
          </cell>
          <cell r="H1079">
            <v>41</v>
          </cell>
        </row>
        <row r="1080">
          <cell r="F1080">
            <v>44178</v>
          </cell>
          <cell r="H1080">
            <v>39.200000000000003</v>
          </cell>
        </row>
        <row r="1081">
          <cell r="F1081">
            <v>53915</v>
          </cell>
          <cell r="H1081">
            <v>42.5</v>
          </cell>
        </row>
        <row r="1082">
          <cell r="F1082">
            <v>41752</v>
          </cell>
          <cell r="H1082">
            <v>37.700000000000003</v>
          </cell>
        </row>
        <row r="1083">
          <cell r="F1083">
            <v>46946</v>
          </cell>
          <cell r="H1083">
            <v>37.200000000000003</v>
          </cell>
        </row>
        <row r="1084">
          <cell r="F1084">
            <v>47026</v>
          </cell>
          <cell r="H1084">
            <v>46.2</v>
          </cell>
        </row>
        <row r="1085">
          <cell r="F1085">
            <v>47815</v>
          </cell>
          <cell r="H1085">
            <v>42.8</v>
          </cell>
        </row>
        <row r="1086">
          <cell r="F1086">
            <v>49499</v>
          </cell>
          <cell r="H1086">
            <v>43.2</v>
          </cell>
        </row>
        <row r="1087">
          <cell r="F1087">
            <v>43812</v>
          </cell>
          <cell r="H1087">
            <v>33.4</v>
          </cell>
        </row>
        <row r="1088">
          <cell r="F1088">
            <v>45807</v>
          </cell>
          <cell r="H1088">
            <v>41.6</v>
          </cell>
        </row>
        <row r="1089">
          <cell r="F1089">
            <v>38628</v>
          </cell>
          <cell r="H1089">
            <v>44.6</v>
          </cell>
        </row>
        <row r="1090">
          <cell r="F1090">
            <v>48336</v>
          </cell>
          <cell r="H1090">
            <v>40.6</v>
          </cell>
        </row>
        <row r="1091">
          <cell r="F1091">
            <v>42266</v>
          </cell>
          <cell r="H1091">
            <v>35.4</v>
          </cell>
        </row>
        <row r="1092">
          <cell r="F1092">
            <v>45286</v>
          </cell>
          <cell r="H1092">
            <v>43.2</v>
          </cell>
        </row>
        <row r="1093">
          <cell r="F1093">
            <v>59860</v>
          </cell>
          <cell r="H1093">
            <v>43.4</v>
          </cell>
        </row>
        <row r="1094">
          <cell r="F1094">
            <v>49766</v>
          </cell>
          <cell r="H1094">
            <v>40.700000000000003</v>
          </cell>
        </row>
        <row r="1095">
          <cell r="F1095">
            <v>49883</v>
          </cell>
          <cell r="H1095">
            <v>48.4</v>
          </cell>
        </row>
        <row r="1096">
          <cell r="F1096">
            <v>73972</v>
          </cell>
          <cell r="H1096">
            <v>42.4</v>
          </cell>
        </row>
        <row r="1097">
          <cell r="F1097">
            <v>47206</v>
          </cell>
          <cell r="H1097">
            <v>45.3</v>
          </cell>
        </row>
        <row r="1098">
          <cell r="F1098">
            <v>60105</v>
          </cell>
          <cell r="H1098">
            <v>49.4</v>
          </cell>
        </row>
        <row r="1099">
          <cell r="F1099">
            <v>53658</v>
          </cell>
          <cell r="H1099">
            <v>43.7</v>
          </cell>
        </row>
        <row r="1100">
          <cell r="F1100">
            <v>59420</v>
          </cell>
          <cell r="H1100">
            <v>49.6</v>
          </cell>
        </row>
        <row r="1101">
          <cell r="F1101">
            <v>59613</v>
          </cell>
          <cell r="H1101">
            <v>51.9</v>
          </cell>
        </row>
        <row r="1102">
          <cell r="F1102">
            <v>45332</v>
          </cell>
          <cell r="H1102">
            <v>48</v>
          </cell>
        </row>
        <row r="1103">
          <cell r="F1103">
            <v>50480</v>
          </cell>
          <cell r="H1103">
            <v>42.7</v>
          </cell>
        </row>
        <row r="1104">
          <cell r="F1104">
            <v>48987</v>
          </cell>
          <cell r="H1104">
            <v>51.1</v>
          </cell>
        </row>
        <row r="1105">
          <cell r="F1105">
            <v>59843</v>
          </cell>
          <cell r="H1105">
            <v>46.9</v>
          </cell>
        </row>
        <row r="1106">
          <cell r="F1106">
            <v>46860</v>
          </cell>
          <cell r="H1106">
            <v>47.1</v>
          </cell>
        </row>
        <row r="1107">
          <cell r="F1107">
            <v>51757</v>
          </cell>
          <cell r="H1107">
            <v>47.4</v>
          </cell>
        </row>
        <row r="1108">
          <cell r="F1108">
            <v>49280</v>
          </cell>
          <cell r="H1108">
            <v>48.9</v>
          </cell>
        </row>
        <row r="1109">
          <cell r="F1109">
            <v>62355</v>
          </cell>
          <cell r="H1109">
            <v>45.3</v>
          </cell>
        </row>
        <row r="1110">
          <cell r="F1110">
            <v>47347</v>
          </cell>
          <cell r="H1110">
            <v>41.7</v>
          </cell>
        </row>
        <row r="1111">
          <cell r="F1111">
            <v>76059</v>
          </cell>
          <cell r="H1111">
            <v>39.299999999999997</v>
          </cell>
        </row>
        <row r="1112">
          <cell r="F1112">
            <v>69561</v>
          </cell>
          <cell r="H1112">
            <v>39.9</v>
          </cell>
        </row>
        <row r="1113">
          <cell r="F1113">
            <v>70690</v>
          </cell>
          <cell r="H1113">
            <v>40.700000000000003</v>
          </cell>
        </row>
        <row r="1114">
          <cell r="F1114">
            <v>53549</v>
          </cell>
          <cell r="H1114">
            <v>40.1</v>
          </cell>
        </row>
        <row r="1115">
          <cell r="F1115">
            <v>69397</v>
          </cell>
          <cell r="H1115">
            <v>41.4</v>
          </cell>
        </row>
        <row r="1116">
          <cell r="F1116">
            <v>55293</v>
          </cell>
          <cell r="H1116">
            <v>40.799999999999997</v>
          </cell>
        </row>
        <row r="1117">
          <cell r="F1117">
            <v>63939</v>
          </cell>
          <cell r="H1117">
            <v>39.1</v>
          </cell>
        </row>
        <row r="1118">
          <cell r="F1118">
            <v>54075</v>
          </cell>
          <cell r="H1118">
            <v>44.6</v>
          </cell>
        </row>
        <row r="1119">
          <cell r="F1119">
            <v>68704</v>
          </cell>
          <cell r="H1119">
            <v>39.1</v>
          </cell>
        </row>
        <row r="1120">
          <cell r="F1120">
            <v>53008</v>
          </cell>
          <cell r="H1120">
            <v>48.1</v>
          </cell>
        </row>
        <row r="1121">
          <cell r="F1121">
            <v>66633</v>
          </cell>
          <cell r="H1121">
            <v>40.9</v>
          </cell>
        </row>
        <row r="1122">
          <cell r="F1122">
            <v>86380</v>
          </cell>
          <cell r="H1122">
            <v>40</v>
          </cell>
        </row>
        <row r="1123">
          <cell r="F1123">
            <v>67648</v>
          </cell>
          <cell r="H1123">
            <v>49</v>
          </cell>
        </row>
        <row r="1124">
          <cell r="F1124">
            <v>92740</v>
          </cell>
          <cell r="H1124">
            <v>40.799999999999997</v>
          </cell>
        </row>
        <row r="1125">
          <cell r="F1125">
            <v>54916</v>
          </cell>
          <cell r="H1125">
            <v>39.1</v>
          </cell>
        </row>
        <row r="1126">
          <cell r="F1126">
            <v>75811</v>
          </cell>
          <cell r="H1126">
            <v>44.9</v>
          </cell>
        </row>
        <row r="1127">
          <cell r="F1127">
            <v>65762</v>
          </cell>
          <cell r="H1127">
            <v>37.5</v>
          </cell>
        </row>
        <row r="1128">
          <cell r="F1128">
            <v>37395</v>
          </cell>
          <cell r="H1128">
            <v>38.5</v>
          </cell>
        </row>
        <row r="1129">
          <cell r="F1129">
            <v>84695</v>
          </cell>
          <cell r="H1129">
            <v>50.9</v>
          </cell>
        </row>
        <row r="1130">
          <cell r="F1130">
            <v>52897</v>
          </cell>
          <cell r="H1130">
            <v>40.6</v>
          </cell>
        </row>
        <row r="1131">
          <cell r="F1131">
            <v>46893</v>
          </cell>
          <cell r="H1131">
            <v>36.200000000000003</v>
          </cell>
        </row>
        <row r="1132">
          <cell r="F1132">
            <v>63811</v>
          </cell>
          <cell r="H1132">
            <v>51.2</v>
          </cell>
        </row>
        <row r="1133">
          <cell r="F1133">
            <v>83191</v>
          </cell>
          <cell r="H1133">
            <v>56.1</v>
          </cell>
        </row>
        <row r="1134">
          <cell r="F1134">
            <v>65050</v>
          </cell>
          <cell r="H1134">
            <v>48.2</v>
          </cell>
        </row>
        <row r="1135">
          <cell r="F1135">
            <v>64924</v>
          </cell>
          <cell r="H1135">
            <v>41.2</v>
          </cell>
        </row>
        <row r="1136">
          <cell r="F1136">
            <v>86341</v>
          </cell>
          <cell r="H1136">
            <v>50.5</v>
          </cell>
        </row>
        <row r="1137">
          <cell r="F1137">
            <v>78093</v>
          </cell>
          <cell r="H1137">
            <v>41.2</v>
          </cell>
        </row>
        <row r="1138">
          <cell r="F1138">
            <v>63366</v>
          </cell>
          <cell r="H1138">
            <v>47.3</v>
          </cell>
        </row>
        <row r="1139">
          <cell r="F1139">
            <v>61522</v>
          </cell>
          <cell r="H1139">
            <v>39.9</v>
          </cell>
        </row>
        <row r="1140">
          <cell r="F1140">
            <v>60717</v>
          </cell>
          <cell r="H1140">
            <v>37.700000000000003</v>
          </cell>
        </row>
        <row r="1141">
          <cell r="F1141">
            <v>98523</v>
          </cell>
          <cell r="H1141">
            <v>39.200000000000003</v>
          </cell>
        </row>
        <row r="1142">
          <cell r="F1142">
            <v>101902</v>
          </cell>
          <cell r="H1142">
            <v>42.4</v>
          </cell>
        </row>
        <row r="1143">
          <cell r="F1143">
            <v>104059</v>
          </cell>
          <cell r="H1143">
            <v>41</v>
          </cell>
        </row>
        <row r="1144">
          <cell r="F1144">
            <v>79817</v>
          </cell>
          <cell r="H1144">
            <v>43.2</v>
          </cell>
        </row>
        <row r="1145">
          <cell r="F1145">
            <v>98644</v>
          </cell>
          <cell r="H1145">
            <v>34.4</v>
          </cell>
        </row>
        <row r="1146">
          <cell r="F1146">
            <v>65793</v>
          </cell>
          <cell r="H1146">
            <v>40.5</v>
          </cell>
        </row>
        <row r="1147">
          <cell r="F1147">
            <v>49262</v>
          </cell>
          <cell r="H1147">
            <v>59.2</v>
          </cell>
        </row>
        <row r="1148">
          <cell r="F1148">
            <v>42171</v>
          </cell>
          <cell r="H1148">
            <v>49</v>
          </cell>
        </row>
        <row r="1149">
          <cell r="F1149">
            <v>53375</v>
          </cell>
          <cell r="H1149">
            <v>40.9</v>
          </cell>
        </row>
        <row r="1150">
          <cell r="F1150">
            <v>48428</v>
          </cell>
          <cell r="H1150">
            <v>47</v>
          </cell>
        </row>
        <row r="1151">
          <cell r="F1151">
            <v>55759</v>
          </cell>
          <cell r="H1151">
            <v>52</v>
          </cell>
        </row>
        <row r="1152">
          <cell r="F1152">
            <v>47470</v>
          </cell>
          <cell r="H1152">
            <v>50</v>
          </cell>
        </row>
        <row r="1153">
          <cell r="F1153">
            <v>41772</v>
          </cell>
          <cell r="H1153">
            <v>45.4</v>
          </cell>
        </row>
        <row r="1154">
          <cell r="F1154">
            <v>52951</v>
          </cell>
          <cell r="H1154">
            <v>42.6</v>
          </cell>
        </row>
        <row r="1155">
          <cell r="F1155">
            <v>50396</v>
          </cell>
          <cell r="H1155">
            <v>43.9</v>
          </cell>
        </row>
        <row r="1156">
          <cell r="F1156">
            <v>54684</v>
          </cell>
          <cell r="H1156">
            <v>51.1</v>
          </cell>
        </row>
        <row r="1157">
          <cell r="F1157">
            <v>59656</v>
          </cell>
          <cell r="H1157">
            <v>43</v>
          </cell>
        </row>
        <row r="1158">
          <cell r="F1158">
            <v>45325</v>
          </cell>
          <cell r="H1158">
            <v>41.1</v>
          </cell>
        </row>
        <row r="1159">
          <cell r="F1159">
            <v>47789</v>
          </cell>
          <cell r="H1159">
            <v>40.299999999999997</v>
          </cell>
        </row>
        <row r="1160">
          <cell r="F1160">
            <v>56042</v>
          </cell>
          <cell r="H1160">
            <v>45.3</v>
          </cell>
        </row>
        <row r="1161">
          <cell r="F1161">
            <v>62505</v>
          </cell>
          <cell r="H1161">
            <v>50.6</v>
          </cell>
        </row>
        <row r="1162">
          <cell r="F1162">
            <v>48078</v>
          </cell>
          <cell r="H1162">
            <v>52.1</v>
          </cell>
        </row>
        <row r="1163">
          <cell r="F1163">
            <v>42943</v>
          </cell>
          <cell r="H1163">
            <v>40.6</v>
          </cell>
        </row>
        <row r="1164">
          <cell r="F1164">
            <v>40710</v>
          </cell>
          <cell r="H1164">
            <v>48.7</v>
          </cell>
        </row>
        <row r="1165">
          <cell r="F1165">
            <v>54719</v>
          </cell>
          <cell r="H1165">
            <v>42</v>
          </cell>
        </row>
        <row r="1166">
          <cell r="F1166">
            <v>44116</v>
          </cell>
          <cell r="H1166">
            <v>51.5</v>
          </cell>
        </row>
        <row r="1167">
          <cell r="F1167">
            <v>46524</v>
          </cell>
          <cell r="H1167">
            <v>47.8</v>
          </cell>
        </row>
        <row r="1168">
          <cell r="F1168">
            <v>55335</v>
          </cell>
          <cell r="H1168">
            <v>45.9</v>
          </cell>
        </row>
        <row r="1169">
          <cell r="F1169">
            <v>50743</v>
          </cell>
          <cell r="H1169">
            <v>41.8</v>
          </cell>
        </row>
        <row r="1170">
          <cell r="F1170">
            <v>66826</v>
          </cell>
          <cell r="H1170">
            <v>47.2</v>
          </cell>
        </row>
        <row r="1171">
          <cell r="F1171">
            <v>49399</v>
          </cell>
          <cell r="H1171">
            <v>40.9</v>
          </cell>
        </row>
        <row r="1172">
          <cell r="F1172">
            <v>44068</v>
          </cell>
          <cell r="H1172">
            <v>50.7</v>
          </cell>
        </row>
        <row r="1173">
          <cell r="F1173">
            <v>48705</v>
          </cell>
          <cell r="H1173">
            <v>52.2</v>
          </cell>
        </row>
        <row r="1174">
          <cell r="F1174">
            <v>60388</v>
          </cell>
          <cell r="H1174">
            <v>43.6</v>
          </cell>
        </row>
        <row r="1175">
          <cell r="F1175">
            <v>43249</v>
          </cell>
          <cell r="H1175">
            <v>39.299999999999997</v>
          </cell>
        </row>
        <row r="1176">
          <cell r="F1176">
            <v>42365</v>
          </cell>
          <cell r="H1176">
            <v>42.9</v>
          </cell>
        </row>
        <row r="1177">
          <cell r="F1177">
            <v>43809</v>
          </cell>
          <cell r="H1177">
            <v>32.200000000000003</v>
          </cell>
        </row>
        <row r="1178">
          <cell r="F1178">
            <v>55774</v>
          </cell>
          <cell r="H1178">
            <v>49.7</v>
          </cell>
        </row>
        <row r="1179">
          <cell r="F1179">
            <v>49608</v>
          </cell>
          <cell r="H1179">
            <v>33.1</v>
          </cell>
        </row>
        <row r="1180">
          <cell r="F1180">
            <v>40849</v>
          </cell>
          <cell r="H1180">
            <v>39.299999999999997</v>
          </cell>
        </row>
        <row r="1181">
          <cell r="F1181">
            <v>46918</v>
          </cell>
          <cell r="H1181">
            <v>53.8</v>
          </cell>
        </row>
        <row r="1182">
          <cell r="F1182">
            <v>49653</v>
          </cell>
          <cell r="H1182">
            <v>53.8</v>
          </cell>
        </row>
        <row r="1183">
          <cell r="F1183">
            <v>45657</v>
          </cell>
          <cell r="H1183">
            <v>30.3</v>
          </cell>
        </row>
        <row r="1184">
          <cell r="F1184">
            <v>47503</v>
          </cell>
          <cell r="H1184">
            <v>41.3</v>
          </cell>
        </row>
        <row r="1185">
          <cell r="F1185">
            <v>58524</v>
          </cell>
          <cell r="H1185">
            <v>35.200000000000003</v>
          </cell>
        </row>
        <row r="1186">
          <cell r="F1186">
            <v>43609</v>
          </cell>
          <cell r="H1186">
            <v>44.8</v>
          </cell>
        </row>
        <row r="1187">
          <cell r="F1187">
            <v>61852</v>
          </cell>
          <cell r="H1187">
            <v>36.299999999999997</v>
          </cell>
        </row>
        <row r="1188">
          <cell r="F1188">
            <v>59593</v>
          </cell>
          <cell r="H1188">
            <v>56.5</v>
          </cell>
        </row>
        <row r="1189">
          <cell r="F1189">
            <v>38989</v>
          </cell>
          <cell r="H1189">
            <v>51.7</v>
          </cell>
        </row>
        <row r="1190">
          <cell r="F1190">
            <v>52034</v>
          </cell>
          <cell r="H1190">
            <v>44.6</v>
          </cell>
        </row>
        <row r="1191">
          <cell r="F1191">
            <v>78457</v>
          </cell>
          <cell r="H1191">
            <v>55.6</v>
          </cell>
        </row>
        <row r="1192">
          <cell r="F1192">
            <v>46929</v>
          </cell>
          <cell r="H1192">
            <v>42.6</v>
          </cell>
        </row>
        <row r="1193">
          <cell r="F1193">
            <v>65883</v>
          </cell>
          <cell r="H1193">
            <v>44.3</v>
          </cell>
        </row>
        <row r="1194">
          <cell r="F1194">
            <v>43526</v>
          </cell>
          <cell r="H1194">
            <v>44.3</v>
          </cell>
        </row>
        <row r="1195">
          <cell r="F1195">
            <v>53230</v>
          </cell>
          <cell r="H1195">
            <v>52.9</v>
          </cell>
        </row>
        <row r="1196">
          <cell r="F1196">
            <v>54258</v>
          </cell>
          <cell r="H1196">
            <v>41.4</v>
          </cell>
        </row>
        <row r="1197">
          <cell r="F1197">
            <v>46489</v>
          </cell>
          <cell r="H1197">
            <v>49.9</v>
          </cell>
        </row>
        <row r="1198">
          <cell r="F1198">
            <v>47870</v>
          </cell>
          <cell r="H1198">
            <v>39.299999999999997</v>
          </cell>
        </row>
        <row r="1199">
          <cell r="F1199">
            <v>48733</v>
          </cell>
          <cell r="H1199">
            <v>47.5</v>
          </cell>
        </row>
        <row r="1200">
          <cell r="F1200">
            <v>44177</v>
          </cell>
          <cell r="H1200">
            <v>40.700000000000003</v>
          </cell>
        </row>
        <row r="1201">
          <cell r="F1201">
            <v>48873</v>
          </cell>
          <cell r="H1201">
            <v>50.2</v>
          </cell>
        </row>
        <row r="1202">
          <cell r="F1202">
            <v>62055</v>
          </cell>
          <cell r="H1202">
            <v>42.1</v>
          </cell>
        </row>
        <row r="1203">
          <cell r="F1203">
            <v>43609</v>
          </cell>
          <cell r="H1203">
            <v>43.3</v>
          </cell>
        </row>
        <row r="1204">
          <cell r="F1204">
            <v>53509</v>
          </cell>
          <cell r="H1204">
            <v>43.1</v>
          </cell>
        </row>
        <row r="1205">
          <cell r="F1205">
            <v>40592</v>
          </cell>
          <cell r="H1205">
            <v>41</v>
          </cell>
        </row>
        <row r="1206">
          <cell r="F1206">
            <v>43331</v>
          </cell>
          <cell r="H1206">
            <v>56.5</v>
          </cell>
        </row>
        <row r="1207">
          <cell r="F1207">
            <v>46701</v>
          </cell>
          <cell r="H1207">
            <v>40.1</v>
          </cell>
        </row>
        <row r="1208">
          <cell r="F1208">
            <v>44597</v>
          </cell>
          <cell r="H1208">
            <v>43.1</v>
          </cell>
        </row>
        <row r="1209">
          <cell r="F1209">
            <v>80962</v>
          </cell>
          <cell r="H1209">
            <v>41.7</v>
          </cell>
        </row>
        <row r="1210">
          <cell r="F1210">
            <v>46015</v>
          </cell>
          <cell r="H1210">
            <v>44.3</v>
          </cell>
        </row>
        <row r="1211">
          <cell r="F1211">
            <v>42781</v>
          </cell>
          <cell r="H1211">
            <v>50.7</v>
          </cell>
        </row>
        <row r="1212">
          <cell r="F1212">
            <v>47563</v>
          </cell>
          <cell r="H1212">
            <v>59.7</v>
          </cell>
        </row>
        <row r="1213">
          <cell r="F1213">
            <v>45167</v>
          </cell>
          <cell r="H1213">
            <v>44.1</v>
          </cell>
        </row>
        <row r="1214">
          <cell r="F1214">
            <v>39929</v>
          </cell>
          <cell r="H1214">
            <v>51.7</v>
          </cell>
        </row>
        <row r="1215">
          <cell r="F1215">
            <v>49320</v>
          </cell>
          <cell r="H1215">
            <v>44.3</v>
          </cell>
        </row>
        <row r="1216">
          <cell r="F1216">
            <v>56076</v>
          </cell>
          <cell r="H1216">
            <v>36.799999999999997</v>
          </cell>
        </row>
        <row r="1217">
          <cell r="F1217">
            <v>47138</v>
          </cell>
          <cell r="H1217">
            <v>56.4</v>
          </cell>
        </row>
        <row r="1218">
          <cell r="F1218">
            <v>44518</v>
          </cell>
          <cell r="H1218">
            <v>57.4</v>
          </cell>
        </row>
        <row r="1219">
          <cell r="F1219">
            <v>49274</v>
          </cell>
          <cell r="H1219">
            <v>41.1</v>
          </cell>
        </row>
        <row r="1220">
          <cell r="F1220">
            <v>52805</v>
          </cell>
          <cell r="H1220">
            <v>44.3</v>
          </cell>
        </row>
        <row r="1221">
          <cell r="F1221">
            <v>46199</v>
          </cell>
          <cell r="H1221">
            <v>40.1</v>
          </cell>
        </row>
        <row r="1222">
          <cell r="F1222">
            <v>47144</v>
          </cell>
          <cell r="H1222">
            <v>45.6</v>
          </cell>
        </row>
        <row r="1223">
          <cell r="F1223">
            <v>49103</v>
          </cell>
          <cell r="H1223">
            <v>52.6</v>
          </cell>
        </row>
        <row r="1224">
          <cell r="F1224">
            <v>47525</v>
          </cell>
          <cell r="H1224">
            <v>43.1</v>
          </cell>
        </row>
        <row r="1225">
          <cell r="F1225">
            <v>44908</v>
          </cell>
          <cell r="H1225">
            <v>44.9</v>
          </cell>
        </row>
        <row r="1226">
          <cell r="F1226">
            <v>48770</v>
          </cell>
          <cell r="H1226">
            <v>41.8</v>
          </cell>
        </row>
        <row r="1227">
          <cell r="F1227">
            <v>68688</v>
          </cell>
          <cell r="H1227">
            <v>35.5</v>
          </cell>
        </row>
        <row r="1228">
          <cell r="F1228">
            <v>50610</v>
          </cell>
          <cell r="H1228">
            <v>38</v>
          </cell>
        </row>
        <row r="1229">
          <cell r="F1229">
            <v>44697</v>
          </cell>
          <cell r="H1229">
            <v>42</v>
          </cell>
        </row>
        <row r="1230">
          <cell r="F1230">
            <v>49255</v>
          </cell>
          <cell r="H1230">
            <v>57.6</v>
          </cell>
        </row>
        <row r="1231">
          <cell r="F1231">
            <v>59397</v>
          </cell>
          <cell r="H1231">
            <v>39.1</v>
          </cell>
        </row>
        <row r="1232">
          <cell r="F1232">
            <v>56147</v>
          </cell>
          <cell r="H1232">
            <v>43.6</v>
          </cell>
        </row>
        <row r="1233">
          <cell r="F1233">
            <v>50833</v>
          </cell>
          <cell r="H1233">
            <v>35.799999999999997</v>
          </cell>
        </row>
        <row r="1234">
          <cell r="F1234">
            <v>53214</v>
          </cell>
          <cell r="H1234">
            <v>37.299999999999997</v>
          </cell>
        </row>
        <row r="1235">
          <cell r="F1235">
            <v>64816</v>
          </cell>
          <cell r="H1235">
            <v>46.7</v>
          </cell>
        </row>
        <row r="1236">
          <cell r="F1236">
            <v>51834</v>
          </cell>
          <cell r="H1236">
            <v>31.6</v>
          </cell>
        </row>
        <row r="1237">
          <cell r="F1237">
            <v>60615</v>
          </cell>
          <cell r="H1237">
            <v>41.9</v>
          </cell>
        </row>
        <row r="1238">
          <cell r="F1238">
            <v>49797</v>
          </cell>
          <cell r="H1238">
            <v>41.4</v>
          </cell>
        </row>
        <row r="1239">
          <cell r="F1239">
            <v>80562</v>
          </cell>
          <cell r="H1239">
            <v>39.799999999999997</v>
          </cell>
        </row>
        <row r="1240">
          <cell r="F1240">
            <v>56491</v>
          </cell>
          <cell r="H1240">
            <v>49.9</v>
          </cell>
        </row>
        <row r="1241">
          <cell r="F1241">
            <v>57395</v>
          </cell>
          <cell r="H1241">
            <v>40.700000000000003</v>
          </cell>
        </row>
        <row r="1242">
          <cell r="F1242">
            <v>57574</v>
          </cell>
          <cell r="H1242">
            <v>41.2</v>
          </cell>
        </row>
        <row r="1243">
          <cell r="F1243">
            <v>51260</v>
          </cell>
          <cell r="H1243">
            <v>34.1</v>
          </cell>
        </row>
        <row r="1244">
          <cell r="F1244">
            <v>54687</v>
          </cell>
          <cell r="H1244">
            <v>41.3</v>
          </cell>
        </row>
        <row r="1245">
          <cell r="F1245">
            <v>59112</v>
          </cell>
          <cell r="H1245">
            <v>53.2</v>
          </cell>
        </row>
        <row r="1246">
          <cell r="F1246">
            <v>58229</v>
          </cell>
          <cell r="H1246">
            <v>41.3</v>
          </cell>
        </row>
        <row r="1247">
          <cell r="F1247">
            <v>54260</v>
          </cell>
          <cell r="H1247">
            <v>45.8</v>
          </cell>
        </row>
        <row r="1248">
          <cell r="F1248">
            <v>67927</v>
          </cell>
          <cell r="H1248">
            <v>39.1</v>
          </cell>
        </row>
        <row r="1249">
          <cell r="F1249">
            <v>56410</v>
          </cell>
          <cell r="H1249">
            <v>38.9</v>
          </cell>
        </row>
        <row r="1250">
          <cell r="F1250">
            <v>59909</v>
          </cell>
          <cell r="H1250">
            <v>44.3</v>
          </cell>
        </row>
        <row r="1251">
          <cell r="F1251">
            <v>54496</v>
          </cell>
          <cell r="H1251">
            <v>44.1</v>
          </cell>
        </row>
        <row r="1252">
          <cell r="F1252">
            <v>51972</v>
          </cell>
          <cell r="H1252">
            <v>42.5</v>
          </cell>
        </row>
        <row r="1253">
          <cell r="F1253">
            <v>53790</v>
          </cell>
          <cell r="H1253">
            <v>43.7</v>
          </cell>
        </row>
        <row r="1254">
          <cell r="F1254">
            <v>60933</v>
          </cell>
          <cell r="H1254">
            <v>42.7</v>
          </cell>
        </row>
        <row r="1255">
          <cell r="F1255">
            <v>57261</v>
          </cell>
          <cell r="H1255">
            <v>42.9</v>
          </cell>
        </row>
        <row r="1256">
          <cell r="F1256">
            <v>85505</v>
          </cell>
          <cell r="H1256">
            <v>38</v>
          </cell>
        </row>
        <row r="1257">
          <cell r="F1257">
            <v>59140</v>
          </cell>
          <cell r="H1257">
            <v>45.2</v>
          </cell>
        </row>
        <row r="1258">
          <cell r="F1258">
            <v>57111</v>
          </cell>
          <cell r="H1258">
            <v>48.6</v>
          </cell>
        </row>
        <row r="1259">
          <cell r="F1259">
            <v>53189</v>
          </cell>
          <cell r="H1259">
            <v>40.1</v>
          </cell>
        </row>
        <row r="1260">
          <cell r="F1260">
            <v>51563</v>
          </cell>
          <cell r="H1260">
            <v>46.9</v>
          </cell>
        </row>
        <row r="1261">
          <cell r="F1261">
            <v>63311</v>
          </cell>
          <cell r="H1261">
            <v>44.6</v>
          </cell>
        </row>
        <row r="1262">
          <cell r="F1262">
            <v>51935</v>
          </cell>
          <cell r="H1262">
            <v>44.1</v>
          </cell>
        </row>
        <row r="1263">
          <cell r="F1263">
            <v>58345</v>
          </cell>
          <cell r="H1263">
            <v>40.1</v>
          </cell>
        </row>
        <row r="1264">
          <cell r="F1264">
            <v>67536</v>
          </cell>
          <cell r="H1264">
            <v>47.5</v>
          </cell>
        </row>
        <row r="1265">
          <cell r="F1265">
            <v>52256</v>
          </cell>
          <cell r="H1265">
            <v>50.9</v>
          </cell>
        </row>
        <row r="1266">
          <cell r="F1266">
            <v>65109</v>
          </cell>
          <cell r="H1266">
            <v>46.9</v>
          </cell>
        </row>
        <row r="1267">
          <cell r="F1267">
            <v>53868</v>
          </cell>
          <cell r="H1267">
            <v>49.5</v>
          </cell>
        </row>
        <row r="1268">
          <cell r="F1268">
            <v>61309</v>
          </cell>
          <cell r="H1268">
            <v>50.5</v>
          </cell>
        </row>
        <row r="1269">
          <cell r="F1269">
            <v>58146</v>
          </cell>
          <cell r="H1269">
            <v>42</v>
          </cell>
        </row>
        <row r="1270">
          <cell r="F1270">
            <v>57110</v>
          </cell>
          <cell r="H1270">
            <v>44.3</v>
          </cell>
        </row>
        <row r="1271">
          <cell r="F1271">
            <v>58433</v>
          </cell>
          <cell r="H1271">
            <v>37.6</v>
          </cell>
        </row>
        <row r="1272">
          <cell r="F1272">
            <v>56689</v>
          </cell>
          <cell r="H1272">
            <v>42.1</v>
          </cell>
        </row>
        <row r="1273">
          <cell r="F1273">
            <v>47898</v>
          </cell>
          <cell r="H1273">
            <v>35.1</v>
          </cell>
        </row>
        <row r="1274">
          <cell r="F1274">
            <v>68963</v>
          </cell>
          <cell r="H1274">
            <v>43.7</v>
          </cell>
        </row>
        <row r="1275">
          <cell r="F1275">
            <v>61216</v>
          </cell>
          <cell r="H1275">
            <v>43.7</v>
          </cell>
        </row>
        <row r="1276">
          <cell r="F1276">
            <v>53728</v>
          </cell>
          <cell r="H1276">
            <v>42.6</v>
          </cell>
        </row>
        <row r="1277">
          <cell r="F1277">
            <v>50104</v>
          </cell>
          <cell r="H1277">
            <v>41.3</v>
          </cell>
        </row>
        <row r="1278">
          <cell r="F1278">
            <v>50229</v>
          </cell>
          <cell r="H1278">
            <v>43</v>
          </cell>
        </row>
        <row r="1279">
          <cell r="F1279">
            <v>55320</v>
          </cell>
          <cell r="H1279">
            <v>38.6</v>
          </cell>
        </row>
        <row r="1280">
          <cell r="F1280">
            <v>63623</v>
          </cell>
          <cell r="H1280">
            <v>46.2</v>
          </cell>
        </row>
        <row r="1281">
          <cell r="F1281">
            <v>56992</v>
          </cell>
          <cell r="H1281">
            <v>38.5</v>
          </cell>
        </row>
        <row r="1282">
          <cell r="F1282">
            <v>54479</v>
          </cell>
          <cell r="H1282">
            <v>36.4</v>
          </cell>
        </row>
        <row r="1283">
          <cell r="F1283">
            <v>56502</v>
          </cell>
          <cell r="H1283">
            <v>43.6</v>
          </cell>
        </row>
        <row r="1284">
          <cell r="F1284">
            <v>65959</v>
          </cell>
          <cell r="H1284">
            <v>38.1</v>
          </cell>
        </row>
        <row r="1285">
          <cell r="F1285">
            <v>55698</v>
          </cell>
          <cell r="H1285">
            <v>46.1</v>
          </cell>
        </row>
        <row r="1286">
          <cell r="F1286">
            <v>65416</v>
          </cell>
          <cell r="H1286">
            <v>40.5</v>
          </cell>
        </row>
        <row r="1287">
          <cell r="F1287">
            <v>45538</v>
          </cell>
          <cell r="H1287">
            <v>45.3</v>
          </cell>
        </row>
        <row r="1288">
          <cell r="F1288">
            <v>61106</v>
          </cell>
          <cell r="H1288">
            <v>40</v>
          </cell>
        </row>
        <row r="1289">
          <cell r="F1289">
            <v>58682</v>
          </cell>
          <cell r="H1289">
            <v>39.9</v>
          </cell>
        </row>
        <row r="1290">
          <cell r="F1290">
            <v>60173</v>
          </cell>
          <cell r="H1290">
            <v>45.1</v>
          </cell>
        </row>
        <row r="1291">
          <cell r="F1291">
            <v>62594</v>
          </cell>
          <cell r="H1291">
            <v>36.5</v>
          </cell>
        </row>
        <row r="1292">
          <cell r="F1292">
            <v>65147</v>
          </cell>
          <cell r="H1292">
            <v>43.2</v>
          </cell>
        </row>
        <row r="1293">
          <cell r="F1293">
            <v>63700</v>
          </cell>
          <cell r="H1293">
            <v>40.9</v>
          </cell>
        </row>
        <row r="1294">
          <cell r="F1294">
            <v>61406</v>
          </cell>
          <cell r="H1294">
            <v>42.7</v>
          </cell>
        </row>
        <row r="1295">
          <cell r="F1295">
            <v>51545</v>
          </cell>
          <cell r="H1295">
            <v>37.4</v>
          </cell>
        </row>
        <row r="1296">
          <cell r="F1296">
            <v>57744</v>
          </cell>
          <cell r="H1296">
            <v>41.4</v>
          </cell>
        </row>
        <row r="1297">
          <cell r="F1297">
            <v>60337</v>
          </cell>
          <cell r="H1297">
            <v>42.6</v>
          </cell>
        </row>
        <row r="1298">
          <cell r="F1298">
            <v>55303</v>
          </cell>
          <cell r="H1298">
            <v>41.5</v>
          </cell>
        </row>
        <row r="1299">
          <cell r="F1299">
            <v>69243</v>
          </cell>
          <cell r="H1299">
            <v>38.200000000000003</v>
          </cell>
        </row>
        <row r="1300">
          <cell r="F1300">
            <v>55341</v>
          </cell>
          <cell r="H1300">
            <v>37.1</v>
          </cell>
        </row>
        <row r="1301">
          <cell r="F1301">
            <v>58242</v>
          </cell>
          <cell r="H1301">
            <v>41.6</v>
          </cell>
        </row>
        <row r="1302">
          <cell r="F1302">
            <v>56711</v>
          </cell>
          <cell r="H1302">
            <v>35.4</v>
          </cell>
        </row>
        <row r="1303">
          <cell r="F1303">
            <v>55176</v>
          </cell>
          <cell r="H1303">
            <v>40.299999999999997</v>
          </cell>
        </row>
        <row r="1304">
          <cell r="F1304">
            <v>58335</v>
          </cell>
          <cell r="H1304">
            <v>33.5</v>
          </cell>
        </row>
        <row r="1305">
          <cell r="F1305">
            <v>58433</v>
          </cell>
          <cell r="H1305">
            <v>43.4</v>
          </cell>
        </row>
        <row r="1306">
          <cell r="F1306">
            <v>47069</v>
          </cell>
          <cell r="H1306">
            <v>43.3</v>
          </cell>
        </row>
        <row r="1307">
          <cell r="F1307">
            <v>73574</v>
          </cell>
          <cell r="H1307">
            <v>46.2</v>
          </cell>
        </row>
        <row r="1308">
          <cell r="F1308">
            <v>58382</v>
          </cell>
          <cell r="H1308">
            <v>45.2</v>
          </cell>
        </row>
        <row r="1309">
          <cell r="F1309">
            <v>46380</v>
          </cell>
          <cell r="H1309">
            <v>39.700000000000003</v>
          </cell>
        </row>
        <row r="1310">
          <cell r="F1310">
            <v>50409</v>
          </cell>
          <cell r="H1310">
            <v>40.5</v>
          </cell>
        </row>
        <row r="1311">
          <cell r="F1311">
            <v>76733</v>
          </cell>
          <cell r="H1311">
            <v>40.200000000000003</v>
          </cell>
        </row>
        <row r="1312">
          <cell r="F1312">
            <v>55899</v>
          </cell>
          <cell r="H1312">
            <v>40.1</v>
          </cell>
        </row>
        <row r="1313">
          <cell r="F1313">
            <v>65570</v>
          </cell>
          <cell r="H1313">
            <v>42.7</v>
          </cell>
        </row>
        <row r="1314">
          <cell r="F1314">
            <v>56240</v>
          </cell>
          <cell r="H1314">
            <v>37</v>
          </cell>
        </row>
        <row r="1315">
          <cell r="F1315">
            <v>58756</v>
          </cell>
          <cell r="H1315">
            <v>37.799999999999997</v>
          </cell>
        </row>
        <row r="1316">
          <cell r="F1316">
            <v>65068</v>
          </cell>
          <cell r="H1316">
            <v>41.9</v>
          </cell>
        </row>
        <row r="1317">
          <cell r="F1317">
            <v>42911</v>
          </cell>
          <cell r="H1317">
            <v>42.7</v>
          </cell>
        </row>
        <row r="1318">
          <cell r="F1318">
            <v>44255</v>
          </cell>
          <cell r="H1318">
            <v>41.2</v>
          </cell>
        </row>
        <row r="1319">
          <cell r="F1319">
            <v>39407</v>
          </cell>
          <cell r="H1319">
            <v>47.8</v>
          </cell>
        </row>
        <row r="1320">
          <cell r="F1320">
            <v>42044</v>
          </cell>
          <cell r="H1320">
            <v>39.9</v>
          </cell>
        </row>
        <row r="1321">
          <cell r="F1321">
            <v>41767</v>
          </cell>
          <cell r="H1321">
            <v>43.6</v>
          </cell>
        </row>
        <row r="1322">
          <cell r="F1322">
            <v>46512</v>
          </cell>
          <cell r="H1322">
            <v>37.700000000000003</v>
          </cell>
        </row>
        <row r="1323">
          <cell r="F1323">
            <v>43222</v>
          </cell>
          <cell r="H1323">
            <v>42.8</v>
          </cell>
        </row>
        <row r="1324">
          <cell r="F1324">
            <v>44908</v>
          </cell>
          <cell r="H1324">
            <v>47.2</v>
          </cell>
        </row>
        <row r="1325">
          <cell r="F1325">
            <v>41179</v>
          </cell>
          <cell r="H1325">
            <v>38.6</v>
          </cell>
        </row>
        <row r="1326">
          <cell r="F1326">
            <v>40804</v>
          </cell>
          <cell r="H1326">
            <v>44.5</v>
          </cell>
        </row>
        <row r="1327">
          <cell r="F1327">
            <v>37833</v>
          </cell>
          <cell r="H1327">
            <v>34</v>
          </cell>
        </row>
        <row r="1328">
          <cell r="F1328">
            <v>43918</v>
          </cell>
          <cell r="H1328">
            <v>42.9</v>
          </cell>
        </row>
        <row r="1329">
          <cell r="F1329">
            <v>46228</v>
          </cell>
          <cell r="H1329">
            <v>40.5</v>
          </cell>
        </row>
        <row r="1330">
          <cell r="F1330">
            <v>44714</v>
          </cell>
          <cell r="H1330">
            <v>35.299999999999997</v>
          </cell>
        </row>
        <row r="1331">
          <cell r="F1331">
            <v>39166</v>
          </cell>
          <cell r="H1331">
            <v>40.700000000000003</v>
          </cell>
        </row>
        <row r="1332">
          <cell r="F1332">
            <v>45169</v>
          </cell>
          <cell r="H1332">
            <v>39.200000000000003</v>
          </cell>
        </row>
        <row r="1333">
          <cell r="F1333">
            <v>50982</v>
          </cell>
          <cell r="H1333">
            <v>37.6</v>
          </cell>
        </row>
        <row r="1334">
          <cell r="F1334">
            <v>42853</v>
          </cell>
          <cell r="H1334">
            <v>32.5</v>
          </cell>
        </row>
        <row r="1335">
          <cell r="F1335">
            <v>40443</v>
          </cell>
          <cell r="H1335">
            <v>42.5</v>
          </cell>
        </row>
        <row r="1336">
          <cell r="F1336">
            <v>39807</v>
          </cell>
          <cell r="H1336">
            <v>35.799999999999997</v>
          </cell>
        </row>
        <row r="1337">
          <cell r="F1337">
            <v>33133</v>
          </cell>
          <cell r="H1337">
            <v>39.1</v>
          </cell>
        </row>
        <row r="1338">
          <cell r="F1338">
            <v>41935</v>
          </cell>
          <cell r="H1338">
            <v>39.700000000000003</v>
          </cell>
        </row>
        <row r="1339">
          <cell r="F1339">
            <v>44776</v>
          </cell>
          <cell r="H1339">
            <v>46.4</v>
          </cell>
        </row>
        <row r="1340">
          <cell r="F1340">
            <v>44551</v>
          </cell>
          <cell r="H1340">
            <v>38.6</v>
          </cell>
        </row>
        <row r="1341">
          <cell r="F1341">
            <v>47413</v>
          </cell>
          <cell r="H1341">
            <v>37.200000000000003</v>
          </cell>
        </row>
        <row r="1342">
          <cell r="F1342">
            <v>36339</v>
          </cell>
          <cell r="H1342">
            <v>36.5</v>
          </cell>
        </row>
        <row r="1343">
          <cell r="F1343">
            <v>43981</v>
          </cell>
          <cell r="H1343">
            <v>39.700000000000003</v>
          </cell>
        </row>
        <row r="1344">
          <cell r="F1344">
            <v>34832</v>
          </cell>
          <cell r="H1344">
            <v>34.799999999999997</v>
          </cell>
        </row>
        <row r="1345">
          <cell r="F1345">
            <v>41579</v>
          </cell>
          <cell r="H1345">
            <v>38.5</v>
          </cell>
        </row>
        <row r="1346">
          <cell r="F1346">
            <v>44945</v>
          </cell>
          <cell r="H1346">
            <v>40.200000000000003</v>
          </cell>
        </row>
        <row r="1347">
          <cell r="F1347">
            <v>46041</v>
          </cell>
          <cell r="H1347">
            <v>42.1</v>
          </cell>
        </row>
        <row r="1348">
          <cell r="F1348">
            <v>40349</v>
          </cell>
          <cell r="H1348">
            <v>41.4</v>
          </cell>
        </row>
        <row r="1349">
          <cell r="F1349">
            <v>36241</v>
          </cell>
          <cell r="H1349">
            <v>45.8</v>
          </cell>
        </row>
        <row r="1350">
          <cell r="F1350">
            <v>44494</v>
          </cell>
          <cell r="H1350">
            <v>38.6</v>
          </cell>
        </row>
        <row r="1351">
          <cell r="F1351">
            <v>38314</v>
          </cell>
          <cell r="H1351">
            <v>41.9</v>
          </cell>
        </row>
        <row r="1352">
          <cell r="F1352">
            <v>47824</v>
          </cell>
          <cell r="H1352">
            <v>32.200000000000003</v>
          </cell>
        </row>
        <row r="1353">
          <cell r="F1353">
            <v>47129</v>
          </cell>
          <cell r="H1353">
            <v>38.1</v>
          </cell>
        </row>
        <row r="1354">
          <cell r="F1354">
            <v>46219</v>
          </cell>
          <cell r="H1354">
            <v>39.9</v>
          </cell>
        </row>
        <row r="1355">
          <cell r="F1355">
            <v>42275</v>
          </cell>
          <cell r="H1355">
            <v>41.4</v>
          </cell>
        </row>
        <row r="1356">
          <cell r="F1356">
            <v>39087</v>
          </cell>
          <cell r="H1356">
            <v>39.9</v>
          </cell>
        </row>
        <row r="1357">
          <cell r="F1357">
            <v>51703</v>
          </cell>
          <cell r="H1357">
            <v>37.799999999999997</v>
          </cell>
        </row>
        <row r="1358">
          <cell r="F1358">
            <v>48265</v>
          </cell>
          <cell r="H1358">
            <v>34.9</v>
          </cell>
        </row>
        <row r="1359">
          <cell r="F1359">
            <v>44688</v>
          </cell>
          <cell r="H1359">
            <v>41.1</v>
          </cell>
        </row>
        <row r="1360">
          <cell r="F1360">
            <v>47137</v>
          </cell>
          <cell r="H1360">
            <v>37.5</v>
          </cell>
        </row>
        <row r="1361">
          <cell r="F1361">
            <v>73485</v>
          </cell>
          <cell r="H1361">
            <v>39.299999999999997</v>
          </cell>
        </row>
        <row r="1362">
          <cell r="F1362">
            <v>43035</v>
          </cell>
          <cell r="H1362">
            <v>40.5</v>
          </cell>
        </row>
        <row r="1363">
          <cell r="F1363">
            <v>43724</v>
          </cell>
          <cell r="H1363">
            <v>41.3</v>
          </cell>
        </row>
        <row r="1364">
          <cell r="F1364">
            <v>44332</v>
          </cell>
          <cell r="H1364">
            <v>41.9</v>
          </cell>
        </row>
        <row r="1365">
          <cell r="F1365">
            <v>41252</v>
          </cell>
          <cell r="H1365">
            <v>42.9</v>
          </cell>
        </row>
        <row r="1366">
          <cell r="F1366">
            <v>43915</v>
          </cell>
          <cell r="H1366">
            <v>36.200000000000003</v>
          </cell>
        </row>
        <row r="1367">
          <cell r="F1367">
            <v>41367</v>
          </cell>
          <cell r="H1367">
            <v>37.799999999999997</v>
          </cell>
        </row>
        <row r="1368">
          <cell r="F1368">
            <v>44360</v>
          </cell>
          <cell r="H1368">
            <v>38.200000000000003</v>
          </cell>
        </row>
        <row r="1369">
          <cell r="F1369">
            <v>38463</v>
          </cell>
          <cell r="H1369">
            <v>25.8</v>
          </cell>
        </row>
        <row r="1370">
          <cell r="F1370">
            <v>42074</v>
          </cell>
          <cell r="H1370">
            <v>38.9</v>
          </cell>
        </row>
        <row r="1371">
          <cell r="F1371">
            <v>43214</v>
          </cell>
          <cell r="H1371">
            <v>41</v>
          </cell>
        </row>
        <row r="1372">
          <cell r="F1372">
            <v>40243</v>
          </cell>
          <cell r="H1372">
            <v>41.6</v>
          </cell>
        </row>
        <row r="1373">
          <cell r="F1373">
            <v>37461</v>
          </cell>
          <cell r="H1373">
            <v>38.200000000000003</v>
          </cell>
        </row>
        <row r="1374">
          <cell r="F1374">
            <v>41866</v>
          </cell>
          <cell r="H1374">
            <v>37.1</v>
          </cell>
        </row>
        <row r="1375">
          <cell r="F1375">
            <v>37701</v>
          </cell>
          <cell r="H1375">
            <v>37.9</v>
          </cell>
        </row>
        <row r="1376">
          <cell r="F1376">
            <v>41682</v>
          </cell>
          <cell r="H1376">
            <v>39.799999999999997</v>
          </cell>
        </row>
        <row r="1377">
          <cell r="F1377">
            <v>51235</v>
          </cell>
          <cell r="H1377">
            <v>39.700000000000003</v>
          </cell>
        </row>
        <row r="1378">
          <cell r="F1378">
            <v>37792</v>
          </cell>
          <cell r="H1378">
            <v>37</v>
          </cell>
        </row>
        <row r="1379">
          <cell r="F1379">
            <v>50467</v>
          </cell>
          <cell r="H1379">
            <v>43.1</v>
          </cell>
        </row>
        <row r="1380">
          <cell r="F1380">
            <v>44174</v>
          </cell>
          <cell r="H1380">
            <v>41</v>
          </cell>
        </row>
        <row r="1381">
          <cell r="F1381">
            <v>46337</v>
          </cell>
          <cell r="H1381">
            <v>42.1</v>
          </cell>
        </row>
        <row r="1382">
          <cell r="F1382">
            <v>39547</v>
          </cell>
          <cell r="H1382">
            <v>40</v>
          </cell>
        </row>
        <row r="1383">
          <cell r="F1383">
            <v>37950</v>
          </cell>
          <cell r="H1383">
            <v>37.1</v>
          </cell>
        </row>
        <row r="1384">
          <cell r="F1384">
            <v>41558</v>
          </cell>
          <cell r="H1384">
            <v>39.1</v>
          </cell>
        </row>
        <row r="1385">
          <cell r="F1385">
            <v>44749</v>
          </cell>
          <cell r="H1385">
            <v>38.4</v>
          </cell>
        </row>
        <row r="1386">
          <cell r="F1386">
            <v>44301</v>
          </cell>
          <cell r="H1386">
            <v>39.5</v>
          </cell>
        </row>
        <row r="1387">
          <cell r="F1387">
            <v>41457</v>
          </cell>
          <cell r="H1387">
            <v>43.1</v>
          </cell>
        </row>
        <row r="1388">
          <cell r="F1388">
            <v>41904</v>
          </cell>
          <cell r="H1388">
            <v>35.299999999999997</v>
          </cell>
        </row>
        <row r="1389">
          <cell r="F1389">
            <v>41155</v>
          </cell>
          <cell r="H1389">
            <v>38.1</v>
          </cell>
        </row>
        <row r="1390">
          <cell r="F1390">
            <v>39169</v>
          </cell>
          <cell r="H1390">
            <v>42.4</v>
          </cell>
        </row>
        <row r="1391">
          <cell r="F1391">
            <v>48214</v>
          </cell>
          <cell r="H1391">
            <v>40.700000000000003</v>
          </cell>
        </row>
        <row r="1392">
          <cell r="F1392">
            <v>45319</v>
          </cell>
          <cell r="H1392">
            <v>38.6</v>
          </cell>
        </row>
        <row r="1393">
          <cell r="F1393">
            <v>43439</v>
          </cell>
          <cell r="H1393">
            <v>39.1</v>
          </cell>
        </row>
        <row r="1394">
          <cell r="F1394">
            <v>44543</v>
          </cell>
          <cell r="H1394">
            <v>39.799999999999997</v>
          </cell>
        </row>
        <row r="1395">
          <cell r="F1395">
            <v>36890</v>
          </cell>
          <cell r="H1395">
            <v>40.700000000000003</v>
          </cell>
        </row>
        <row r="1396">
          <cell r="F1396">
            <v>43238</v>
          </cell>
          <cell r="H1396">
            <v>42.3</v>
          </cell>
        </row>
        <row r="1397">
          <cell r="F1397">
            <v>41761</v>
          </cell>
          <cell r="H1397">
            <v>43.8</v>
          </cell>
        </row>
        <row r="1398">
          <cell r="F1398">
            <v>36515</v>
          </cell>
          <cell r="H1398">
            <v>37</v>
          </cell>
        </row>
        <row r="1399">
          <cell r="F1399">
            <v>37898</v>
          </cell>
          <cell r="H1399">
            <v>28.9</v>
          </cell>
        </row>
        <row r="1400">
          <cell r="F1400">
            <v>50693</v>
          </cell>
          <cell r="H1400">
            <v>42.5</v>
          </cell>
        </row>
        <row r="1401">
          <cell r="F1401">
            <v>54179</v>
          </cell>
          <cell r="H1401">
            <v>47</v>
          </cell>
        </row>
        <row r="1402">
          <cell r="F1402">
            <v>44319</v>
          </cell>
          <cell r="H1402">
            <v>40.6</v>
          </cell>
        </row>
        <row r="1403">
          <cell r="F1403">
            <v>41248</v>
          </cell>
          <cell r="H1403">
            <v>43.3</v>
          </cell>
        </row>
        <row r="1404">
          <cell r="F1404">
            <v>42329</v>
          </cell>
          <cell r="H1404">
            <v>41.8</v>
          </cell>
        </row>
        <row r="1405">
          <cell r="F1405">
            <v>46821</v>
          </cell>
          <cell r="H1405">
            <v>41.2</v>
          </cell>
        </row>
        <row r="1406">
          <cell r="F1406">
            <v>43097</v>
          </cell>
          <cell r="H1406">
            <v>54.3</v>
          </cell>
        </row>
        <row r="1407">
          <cell r="F1407">
            <v>44552</v>
          </cell>
          <cell r="H1407">
            <v>44.1</v>
          </cell>
        </row>
        <row r="1408">
          <cell r="F1408">
            <v>54522</v>
          </cell>
          <cell r="H1408">
            <v>32.799999999999997</v>
          </cell>
        </row>
        <row r="1409">
          <cell r="F1409">
            <v>46362</v>
          </cell>
          <cell r="H1409">
            <v>39.200000000000003</v>
          </cell>
        </row>
        <row r="1410">
          <cell r="F1410">
            <v>43194</v>
          </cell>
          <cell r="H1410">
            <v>40.1</v>
          </cell>
        </row>
        <row r="1411">
          <cell r="F1411">
            <v>45802</v>
          </cell>
          <cell r="H1411">
            <v>41.9</v>
          </cell>
        </row>
        <row r="1412">
          <cell r="F1412">
            <v>46191</v>
          </cell>
          <cell r="H1412">
            <v>40.5</v>
          </cell>
        </row>
        <row r="1413">
          <cell r="F1413">
            <v>53779</v>
          </cell>
          <cell r="H1413">
            <v>53.3</v>
          </cell>
        </row>
        <row r="1414">
          <cell r="F1414">
            <v>48732</v>
          </cell>
          <cell r="H1414">
            <v>37.299999999999997</v>
          </cell>
        </row>
        <row r="1415">
          <cell r="F1415">
            <v>54784</v>
          </cell>
          <cell r="H1415">
            <v>43.8</v>
          </cell>
        </row>
        <row r="1416">
          <cell r="F1416">
            <v>45237</v>
          </cell>
          <cell r="H1416">
            <v>42.5</v>
          </cell>
        </row>
        <row r="1417">
          <cell r="F1417">
            <v>54020</v>
          </cell>
          <cell r="H1417">
            <v>40.5</v>
          </cell>
        </row>
        <row r="1418">
          <cell r="F1418">
            <v>36748</v>
          </cell>
          <cell r="H1418">
            <v>42.9</v>
          </cell>
        </row>
        <row r="1419">
          <cell r="F1419">
            <v>51590</v>
          </cell>
          <cell r="H1419">
            <v>44.1</v>
          </cell>
        </row>
        <row r="1420">
          <cell r="F1420">
            <v>48509</v>
          </cell>
          <cell r="H1420">
            <v>39.200000000000003</v>
          </cell>
        </row>
        <row r="1421">
          <cell r="F1421">
            <v>43325</v>
          </cell>
          <cell r="H1421">
            <v>43.8</v>
          </cell>
        </row>
        <row r="1422">
          <cell r="F1422">
            <v>56118</v>
          </cell>
          <cell r="H1422">
            <v>38.200000000000003</v>
          </cell>
        </row>
        <row r="1423">
          <cell r="F1423">
            <v>48730</v>
          </cell>
          <cell r="H1423">
            <v>41.8</v>
          </cell>
        </row>
        <row r="1424">
          <cell r="F1424">
            <v>54941</v>
          </cell>
          <cell r="H1424">
            <v>40</v>
          </cell>
        </row>
        <row r="1425">
          <cell r="F1425">
            <v>47383</v>
          </cell>
          <cell r="H1425">
            <v>40.799999999999997</v>
          </cell>
        </row>
        <row r="1426">
          <cell r="F1426">
            <v>43192</v>
          </cell>
          <cell r="H1426">
            <v>43</v>
          </cell>
        </row>
        <row r="1427">
          <cell r="F1427">
            <v>42127</v>
          </cell>
          <cell r="H1427">
            <v>46.7</v>
          </cell>
        </row>
        <row r="1428">
          <cell r="F1428">
            <v>38983</v>
          </cell>
          <cell r="H1428">
            <v>42</v>
          </cell>
        </row>
        <row r="1429">
          <cell r="F1429">
            <v>37739</v>
          </cell>
          <cell r="H1429">
            <v>41.6</v>
          </cell>
        </row>
        <row r="1430">
          <cell r="F1430">
            <v>38366</v>
          </cell>
          <cell r="H1430">
            <v>42.5</v>
          </cell>
        </row>
        <row r="1431">
          <cell r="F1431">
            <v>41420</v>
          </cell>
          <cell r="H1431">
            <v>43.9</v>
          </cell>
        </row>
        <row r="1432">
          <cell r="F1432">
            <v>37992</v>
          </cell>
          <cell r="H1432">
            <v>43.9</v>
          </cell>
        </row>
        <row r="1433">
          <cell r="F1433">
            <v>43809</v>
          </cell>
          <cell r="H1433">
            <v>39.5</v>
          </cell>
        </row>
        <row r="1434">
          <cell r="F1434">
            <v>51952</v>
          </cell>
          <cell r="H1434">
            <v>41.9</v>
          </cell>
        </row>
        <row r="1435">
          <cell r="F1435">
            <v>45866</v>
          </cell>
          <cell r="H1435">
            <v>46.4</v>
          </cell>
        </row>
        <row r="1436">
          <cell r="F1436">
            <v>50953</v>
          </cell>
          <cell r="H1436">
            <v>39.6</v>
          </cell>
        </row>
        <row r="1437">
          <cell r="F1437">
            <v>51220</v>
          </cell>
          <cell r="H1437">
            <v>36.799999999999997</v>
          </cell>
        </row>
        <row r="1438">
          <cell r="F1438">
            <v>40504</v>
          </cell>
          <cell r="H1438">
            <v>40.1</v>
          </cell>
        </row>
        <row r="1439">
          <cell r="F1439">
            <v>43767</v>
          </cell>
          <cell r="H1439">
            <v>42</v>
          </cell>
        </row>
        <row r="1440">
          <cell r="F1440">
            <v>48924</v>
          </cell>
          <cell r="H1440">
            <v>43.4</v>
          </cell>
        </row>
        <row r="1441">
          <cell r="F1441">
            <v>38100</v>
          </cell>
          <cell r="H1441">
            <v>54.6</v>
          </cell>
        </row>
        <row r="1442">
          <cell r="F1442">
            <v>58888</v>
          </cell>
          <cell r="H1442">
            <v>46.6</v>
          </cell>
        </row>
        <row r="1443">
          <cell r="F1443">
            <v>46854</v>
          </cell>
          <cell r="H1443">
            <v>39.6</v>
          </cell>
        </row>
        <row r="1444">
          <cell r="F1444">
            <v>40358</v>
          </cell>
          <cell r="H1444">
            <v>40.6</v>
          </cell>
        </row>
        <row r="1445">
          <cell r="F1445">
            <v>41182</v>
          </cell>
          <cell r="H1445">
            <v>44.5</v>
          </cell>
        </row>
        <row r="1446">
          <cell r="F1446">
            <v>53112</v>
          </cell>
          <cell r="H1446">
            <v>37.299999999999997</v>
          </cell>
        </row>
        <row r="1447">
          <cell r="F1447">
            <v>43859</v>
          </cell>
          <cell r="H1447">
            <v>37</v>
          </cell>
        </row>
        <row r="1448">
          <cell r="F1448">
            <v>49392</v>
          </cell>
          <cell r="H1448">
            <v>40.700000000000003</v>
          </cell>
        </row>
        <row r="1449">
          <cell r="F1449">
            <v>46526</v>
          </cell>
          <cell r="H1449">
            <v>31.4</v>
          </cell>
        </row>
        <row r="1450">
          <cell r="F1450">
            <v>42987</v>
          </cell>
          <cell r="H1450">
            <v>42.2</v>
          </cell>
        </row>
        <row r="1451">
          <cell r="F1451">
            <v>41266</v>
          </cell>
          <cell r="H1451">
            <v>40.1</v>
          </cell>
        </row>
        <row r="1452">
          <cell r="F1452">
            <v>49491</v>
          </cell>
          <cell r="H1452">
            <v>41.5</v>
          </cell>
        </row>
        <row r="1453">
          <cell r="F1453">
            <v>39889</v>
          </cell>
          <cell r="H1453">
            <v>38.9</v>
          </cell>
        </row>
        <row r="1454">
          <cell r="F1454">
            <v>41823</v>
          </cell>
          <cell r="H1454">
            <v>39</v>
          </cell>
        </row>
        <row r="1455">
          <cell r="F1455">
            <v>47686</v>
          </cell>
          <cell r="H1455">
            <v>37.4</v>
          </cell>
        </row>
        <row r="1456">
          <cell r="F1456">
            <v>45966</v>
          </cell>
          <cell r="H1456">
            <v>41.9</v>
          </cell>
        </row>
        <row r="1457">
          <cell r="F1457">
            <v>46069</v>
          </cell>
          <cell r="H1457">
            <v>40.700000000000003</v>
          </cell>
        </row>
        <row r="1458">
          <cell r="F1458">
            <v>35275</v>
          </cell>
          <cell r="H1458">
            <v>39.1</v>
          </cell>
        </row>
        <row r="1459">
          <cell r="F1459">
            <v>47691</v>
          </cell>
          <cell r="H1459">
            <v>43.2</v>
          </cell>
        </row>
        <row r="1460">
          <cell r="F1460">
            <v>41068</v>
          </cell>
          <cell r="H1460">
            <v>42.2</v>
          </cell>
        </row>
        <row r="1461">
          <cell r="F1461">
            <v>41212</v>
          </cell>
          <cell r="H1461">
            <v>45.1</v>
          </cell>
        </row>
        <row r="1462">
          <cell r="F1462">
            <v>47304</v>
          </cell>
          <cell r="H1462">
            <v>40.1</v>
          </cell>
        </row>
        <row r="1463">
          <cell r="F1463">
            <v>37104</v>
          </cell>
          <cell r="H1463">
            <v>43.3</v>
          </cell>
        </row>
        <row r="1464">
          <cell r="F1464">
            <v>43510</v>
          </cell>
          <cell r="H1464">
            <v>41.3</v>
          </cell>
        </row>
        <row r="1465">
          <cell r="F1465">
            <v>39424</v>
          </cell>
          <cell r="H1465">
            <v>40.299999999999997</v>
          </cell>
        </row>
        <row r="1466">
          <cell r="F1466">
            <v>46530</v>
          </cell>
          <cell r="H1466">
            <v>38.799999999999997</v>
          </cell>
        </row>
        <row r="1467">
          <cell r="F1467">
            <v>47215</v>
          </cell>
          <cell r="H1467">
            <v>46</v>
          </cell>
        </row>
        <row r="1468">
          <cell r="F1468">
            <v>49923</v>
          </cell>
          <cell r="H1468">
            <v>43.5</v>
          </cell>
        </row>
        <row r="1469">
          <cell r="F1469">
            <v>47637</v>
          </cell>
          <cell r="H1469">
            <v>44.6</v>
          </cell>
        </row>
        <row r="1470">
          <cell r="F1470">
            <v>49093</v>
          </cell>
          <cell r="H1470">
            <v>42.1</v>
          </cell>
        </row>
        <row r="1471">
          <cell r="F1471">
            <v>45190</v>
          </cell>
          <cell r="H1471">
            <v>40.1</v>
          </cell>
        </row>
        <row r="1472">
          <cell r="F1472">
            <v>39258</v>
          </cell>
          <cell r="H1472">
            <v>34</v>
          </cell>
        </row>
        <row r="1473">
          <cell r="F1473">
            <v>42966</v>
          </cell>
          <cell r="H1473">
            <v>43.3</v>
          </cell>
        </row>
        <row r="1474">
          <cell r="F1474">
            <v>52701</v>
          </cell>
          <cell r="H1474">
            <v>41</v>
          </cell>
        </row>
        <row r="1475">
          <cell r="F1475">
            <v>38401</v>
          </cell>
          <cell r="H1475">
            <v>51</v>
          </cell>
        </row>
        <row r="1476">
          <cell r="F1476">
            <v>46840</v>
          </cell>
          <cell r="H1476">
            <v>38.6</v>
          </cell>
        </row>
        <row r="1477">
          <cell r="F1477">
            <v>48474</v>
          </cell>
          <cell r="H1477">
            <v>42.6</v>
          </cell>
        </row>
        <row r="1478">
          <cell r="F1478">
            <v>43693</v>
          </cell>
          <cell r="H1478">
            <v>38.4</v>
          </cell>
        </row>
        <row r="1479">
          <cell r="F1479">
            <v>44205</v>
          </cell>
          <cell r="H1479">
            <v>36.4</v>
          </cell>
        </row>
        <row r="1480">
          <cell r="F1480">
            <v>42546</v>
          </cell>
          <cell r="H1480">
            <v>40.5</v>
          </cell>
        </row>
        <row r="1481">
          <cell r="F1481">
            <v>63771</v>
          </cell>
          <cell r="H1481">
            <v>39.5</v>
          </cell>
        </row>
        <row r="1482">
          <cell r="F1482">
            <v>41119</v>
          </cell>
          <cell r="H1482">
            <v>38.5</v>
          </cell>
        </row>
        <row r="1483">
          <cell r="F1483">
            <v>44759</v>
          </cell>
          <cell r="H1483">
            <v>28.9</v>
          </cell>
        </row>
        <row r="1484">
          <cell r="F1484">
            <v>41629</v>
          </cell>
          <cell r="H1484">
            <v>43.6</v>
          </cell>
        </row>
        <row r="1485">
          <cell r="F1485">
            <v>47714</v>
          </cell>
          <cell r="H1485">
            <v>46.5</v>
          </cell>
        </row>
        <row r="1486">
          <cell r="F1486">
            <v>46164</v>
          </cell>
          <cell r="H1486">
            <v>39.799999999999997</v>
          </cell>
        </row>
        <row r="1487">
          <cell r="F1487">
            <v>48843</v>
          </cell>
          <cell r="H1487">
            <v>42.4</v>
          </cell>
        </row>
        <row r="1488">
          <cell r="F1488">
            <v>43066</v>
          </cell>
          <cell r="H1488">
            <v>47.8</v>
          </cell>
        </row>
        <row r="1489">
          <cell r="F1489">
            <v>45666</v>
          </cell>
          <cell r="H1489">
            <v>40.799999999999997</v>
          </cell>
        </row>
        <row r="1490">
          <cell r="F1490">
            <v>61752</v>
          </cell>
          <cell r="H1490">
            <v>40.200000000000003</v>
          </cell>
        </row>
        <row r="1491">
          <cell r="F1491">
            <v>36671</v>
          </cell>
          <cell r="H1491">
            <v>47</v>
          </cell>
        </row>
        <row r="1492">
          <cell r="F1492">
            <v>46578</v>
          </cell>
          <cell r="H1492">
            <v>43.1</v>
          </cell>
        </row>
        <row r="1493">
          <cell r="F1493">
            <v>40227</v>
          </cell>
          <cell r="H1493">
            <v>39.9</v>
          </cell>
        </row>
        <row r="1494">
          <cell r="F1494">
            <v>81829</v>
          </cell>
          <cell r="H1494">
            <v>40.6</v>
          </cell>
        </row>
        <row r="1495">
          <cell r="F1495">
            <v>44067</v>
          </cell>
          <cell r="H1495">
            <v>37.200000000000003</v>
          </cell>
        </row>
        <row r="1496">
          <cell r="F1496">
            <v>38544</v>
          </cell>
          <cell r="H1496">
            <v>38.9</v>
          </cell>
        </row>
        <row r="1497">
          <cell r="F1497">
            <v>45092</v>
          </cell>
          <cell r="H1497">
            <v>36.200000000000003</v>
          </cell>
        </row>
        <row r="1498">
          <cell r="F1498">
            <v>47750</v>
          </cell>
          <cell r="H1498">
            <v>39.700000000000003</v>
          </cell>
        </row>
        <row r="1499">
          <cell r="F1499">
            <v>41200</v>
          </cell>
          <cell r="H1499">
            <v>44.9</v>
          </cell>
        </row>
        <row r="1500">
          <cell r="F1500">
            <v>48578</v>
          </cell>
          <cell r="H1500">
            <v>42.3</v>
          </cell>
        </row>
        <row r="1501">
          <cell r="F1501">
            <v>45554</v>
          </cell>
          <cell r="H1501">
            <v>42.3</v>
          </cell>
        </row>
        <row r="1502">
          <cell r="F1502">
            <v>46852</v>
          </cell>
          <cell r="H1502">
            <v>54.3</v>
          </cell>
        </row>
        <row r="1503">
          <cell r="F1503">
            <v>44139</v>
          </cell>
          <cell r="H1503">
            <v>43.9</v>
          </cell>
        </row>
        <row r="1504">
          <cell r="F1504">
            <v>42600</v>
          </cell>
          <cell r="H1504">
            <v>42.9</v>
          </cell>
        </row>
        <row r="1505">
          <cell r="F1505">
            <v>35346</v>
          </cell>
          <cell r="H1505">
            <v>42.5</v>
          </cell>
        </row>
        <row r="1506">
          <cell r="F1506">
            <v>42332</v>
          </cell>
          <cell r="H1506">
            <v>40.9</v>
          </cell>
        </row>
        <row r="1507">
          <cell r="F1507">
            <v>50001</v>
          </cell>
          <cell r="H1507">
            <v>40.799999999999997</v>
          </cell>
        </row>
        <row r="1508">
          <cell r="F1508">
            <v>37238</v>
          </cell>
          <cell r="H1508">
            <v>41.4</v>
          </cell>
        </row>
        <row r="1509">
          <cell r="F1509">
            <v>42678</v>
          </cell>
          <cell r="H1509">
            <v>47.7</v>
          </cell>
        </row>
        <row r="1510">
          <cell r="F1510">
            <v>39976</v>
          </cell>
          <cell r="H1510">
            <v>36.5</v>
          </cell>
        </row>
        <row r="1511">
          <cell r="F1511">
            <v>41952</v>
          </cell>
          <cell r="H1511">
            <v>47.6</v>
          </cell>
        </row>
        <row r="1512">
          <cell r="F1512">
            <v>38544</v>
          </cell>
          <cell r="H1512">
            <v>39.6</v>
          </cell>
        </row>
        <row r="1513">
          <cell r="F1513">
            <v>54430</v>
          </cell>
          <cell r="H1513">
            <v>42.9</v>
          </cell>
        </row>
        <row r="1514">
          <cell r="F1514">
            <v>36517</v>
          </cell>
          <cell r="H1514">
            <v>33</v>
          </cell>
        </row>
        <row r="1515">
          <cell r="F1515">
            <v>34095</v>
          </cell>
          <cell r="H1515">
            <v>36.1</v>
          </cell>
        </row>
        <row r="1516">
          <cell r="F1516">
            <v>47541</v>
          </cell>
          <cell r="H1516">
            <v>44.9</v>
          </cell>
        </row>
        <row r="1517">
          <cell r="F1517">
            <v>59715</v>
          </cell>
          <cell r="H1517">
            <v>50.3</v>
          </cell>
        </row>
        <row r="1518">
          <cell r="F1518">
            <v>39354</v>
          </cell>
          <cell r="H1518">
            <v>48.7</v>
          </cell>
        </row>
        <row r="1519">
          <cell r="F1519">
            <v>53765</v>
          </cell>
          <cell r="H1519">
            <v>38.700000000000003</v>
          </cell>
        </row>
        <row r="1520">
          <cell r="F1520">
            <v>39287</v>
          </cell>
          <cell r="H1520">
            <v>44.4</v>
          </cell>
        </row>
        <row r="1521">
          <cell r="F1521">
            <v>50535</v>
          </cell>
          <cell r="H1521">
            <v>42.3</v>
          </cell>
        </row>
        <row r="1522">
          <cell r="F1522">
            <v>57661</v>
          </cell>
          <cell r="H1522">
            <v>45.6</v>
          </cell>
        </row>
        <row r="1523">
          <cell r="F1523">
            <v>47459</v>
          </cell>
          <cell r="H1523">
            <v>41.5</v>
          </cell>
        </row>
        <row r="1524">
          <cell r="F1524">
            <v>46384</v>
          </cell>
          <cell r="H1524">
            <v>50.6</v>
          </cell>
        </row>
        <row r="1525">
          <cell r="F1525">
            <v>49165</v>
          </cell>
          <cell r="H1525">
            <v>39.200000000000003</v>
          </cell>
        </row>
        <row r="1526">
          <cell r="F1526">
            <v>46685</v>
          </cell>
          <cell r="H1526">
            <v>44.7</v>
          </cell>
        </row>
        <row r="1527">
          <cell r="F1527">
            <v>58964</v>
          </cell>
          <cell r="H1527">
            <v>42.1</v>
          </cell>
        </row>
        <row r="1528">
          <cell r="F1528">
            <v>70276</v>
          </cell>
          <cell r="H1528">
            <v>34.200000000000003</v>
          </cell>
        </row>
        <row r="1529">
          <cell r="F1529">
            <v>37365</v>
          </cell>
          <cell r="H1529">
            <v>43.8</v>
          </cell>
        </row>
        <row r="1530">
          <cell r="F1530">
            <v>41159</v>
          </cell>
          <cell r="H1530">
            <v>33.700000000000003</v>
          </cell>
        </row>
        <row r="1531">
          <cell r="F1531">
            <v>53046</v>
          </cell>
          <cell r="H1531">
            <v>56</v>
          </cell>
        </row>
        <row r="1532">
          <cell r="F1532">
            <v>51995</v>
          </cell>
          <cell r="H1532">
            <v>52.3</v>
          </cell>
        </row>
        <row r="1533">
          <cell r="F1533">
            <v>51060</v>
          </cell>
          <cell r="H1533">
            <v>34.6</v>
          </cell>
        </row>
        <row r="1534">
          <cell r="F1534">
            <v>56632</v>
          </cell>
          <cell r="H1534">
            <v>46.3</v>
          </cell>
        </row>
        <row r="1535">
          <cell r="F1535">
            <v>48352</v>
          </cell>
          <cell r="H1535">
            <v>49.4</v>
          </cell>
        </row>
        <row r="1536">
          <cell r="F1536">
            <v>46387</v>
          </cell>
          <cell r="H1536">
            <v>44.2</v>
          </cell>
        </row>
        <row r="1537">
          <cell r="F1537">
            <v>56791</v>
          </cell>
          <cell r="H1537">
            <v>41.6</v>
          </cell>
        </row>
        <row r="1538">
          <cell r="F1538">
            <v>57219</v>
          </cell>
          <cell r="H1538">
            <v>43.4</v>
          </cell>
        </row>
        <row r="1539">
          <cell r="F1539">
            <v>43782</v>
          </cell>
          <cell r="H1539">
            <v>52.1</v>
          </cell>
        </row>
        <row r="1540">
          <cell r="F1540">
            <v>46848</v>
          </cell>
          <cell r="H1540">
            <v>47.9</v>
          </cell>
        </row>
        <row r="1541">
          <cell r="F1541">
            <v>74468</v>
          </cell>
          <cell r="H1541">
            <v>51.2</v>
          </cell>
        </row>
        <row r="1542">
          <cell r="F1542">
            <v>46835</v>
          </cell>
          <cell r="H1542">
            <v>52.2</v>
          </cell>
        </row>
        <row r="1543">
          <cell r="F1543">
            <v>45966</v>
          </cell>
          <cell r="H1543">
            <v>50.6</v>
          </cell>
        </row>
        <row r="1544">
          <cell r="F1544">
            <v>61881</v>
          </cell>
          <cell r="H1544">
            <v>37.5</v>
          </cell>
        </row>
        <row r="1545">
          <cell r="F1545">
            <v>49553</v>
          </cell>
          <cell r="H1545">
            <v>48.9</v>
          </cell>
        </row>
        <row r="1546">
          <cell r="F1546">
            <v>59558</v>
          </cell>
          <cell r="H1546">
            <v>46.2</v>
          </cell>
        </row>
        <row r="1547">
          <cell r="F1547">
            <v>31503</v>
          </cell>
          <cell r="H1547">
            <v>54.9</v>
          </cell>
        </row>
        <row r="1548">
          <cell r="F1548">
            <v>44926</v>
          </cell>
          <cell r="H1548">
            <v>43.8</v>
          </cell>
        </row>
        <row r="1549">
          <cell r="F1549">
            <v>52704</v>
          </cell>
          <cell r="H1549">
            <v>41.7</v>
          </cell>
        </row>
        <row r="1550">
          <cell r="F1550">
            <v>39838</v>
          </cell>
          <cell r="H1550">
            <v>53</v>
          </cell>
        </row>
        <row r="1551">
          <cell r="F1551">
            <v>50932</v>
          </cell>
          <cell r="H1551">
            <v>44.8</v>
          </cell>
        </row>
        <row r="1552">
          <cell r="F1552">
            <v>49204</v>
          </cell>
          <cell r="H1552">
            <v>56.5</v>
          </cell>
        </row>
        <row r="1553">
          <cell r="F1553">
            <v>56321</v>
          </cell>
          <cell r="H1553">
            <v>48.4</v>
          </cell>
        </row>
        <row r="1554">
          <cell r="F1554">
            <v>61645</v>
          </cell>
          <cell r="H1554">
            <v>38.799999999999997</v>
          </cell>
        </row>
        <row r="1555">
          <cell r="F1555">
            <v>43207</v>
          </cell>
          <cell r="H1555">
            <v>31.1</v>
          </cell>
        </row>
        <row r="1556">
          <cell r="F1556">
            <v>53461</v>
          </cell>
          <cell r="H1556">
            <v>36.200000000000003</v>
          </cell>
        </row>
        <row r="1557">
          <cell r="F1557">
            <v>42153</v>
          </cell>
          <cell r="H1557">
            <v>53.8</v>
          </cell>
        </row>
        <row r="1558">
          <cell r="F1558">
            <v>55476</v>
          </cell>
          <cell r="H1558">
            <v>46</v>
          </cell>
        </row>
        <row r="1559">
          <cell r="F1559">
            <v>54704</v>
          </cell>
          <cell r="H1559">
            <v>40</v>
          </cell>
        </row>
        <row r="1560">
          <cell r="F1560">
            <v>64917</v>
          </cell>
          <cell r="H1560">
            <v>46.9</v>
          </cell>
        </row>
        <row r="1561">
          <cell r="F1561">
            <v>57852</v>
          </cell>
          <cell r="H1561">
            <v>48.8</v>
          </cell>
        </row>
        <row r="1562">
          <cell r="F1562">
            <v>50240</v>
          </cell>
          <cell r="H1562">
            <v>41.9</v>
          </cell>
        </row>
        <row r="1563">
          <cell r="F1563">
            <v>49135</v>
          </cell>
          <cell r="H1563">
            <v>39.1</v>
          </cell>
        </row>
        <row r="1564">
          <cell r="F1564">
            <v>49706</v>
          </cell>
          <cell r="H1564">
            <v>45.8</v>
          </cell>
        </row>
        <row r="1565">
          <cell r="F1565">
            <v>56541</v>
          </cell>
          <cell r="H1565">
            <v>44.5</v>
          </cell>
        </row>
        <row r="1566">
          <cell r="F1566">
            <v>44640</v>
          </cell>
          <cell r="H1566">
            <v>43.5</v>
          </cell>
        </row>
        <row r="1567">
          <cell r="F1567">
            <v>48904</v>
          </cell>
          <cell r="H1567">
            <v>45.7</v>
          </cell>
        </row>
        <row r="1568">
          <cell r="F1568">
            <v>59415</v>
          </cell>
          <cell r="H1568">
            <v>38.9</v>
          </cell>
        </row>
        <row r="1569">
          <cell r="F1569">
            <v>58072</v>
          </cell>
          <cell r="H1569">
            <v>38.700000000000003</v>
          </cell>
        </row>
        <row r="1570">
          <cell r="F1570">
            <v>74129</v>
          </cell>
          <cell r="H1570">
            <v>42.7</v>
          </cell>
        </row>
        <row r="1571">
          <cell r="F1571">
            <v>58171</v>
          </cell>
          <cell r="H1571">
            <v>43.3</v>
          </cell>
        </row>
        <row r="1572">
          <cell r="F1572">
            <v>68909</v>
          </cell>
          <cell r="H1572">
            <v>47.1</v>
          </cell>
        </row>
        <row r="1573">
          <cell r="F1573">
            <v>62594</v>
          </cell>
          <cell r="H1573">
            <v>48.7</v>
          </cell>
        </row>
        <row r="1574">
          <cell r="F1574">
            <v>74085</v>
          </cell>
          <cell r="H1574">
            <v>43.3</v>
          </cell>
        </row>
        <row r="1575">
          <cell r="F1575">
            <v>55642</v>
          </cell>
          <cell r="H1575">
            <v>40.4</v>
          </cell>
        </row>
        <row r="1576">
          <cell r="F1576">
            <v>74685</v>
          </cell>
          <cell r="H1576">
            <v>52.6</v>
          </cell>
        </row>
        <row r="1577">
          <cell r="F1577">
            <v>63598</v>
          </cell>
          <cell r="H1577">
            <v>45.1</v>
          </cell>
        </row>
        <row r="1578">
          <cell r="F1578">
            <v>61763</v>
          </cell>
          <cell r="H1578">
            <v>35.200000000000003</v>
          </cell>
        </row>
        <row r="1579">
          <cell r="F1579">
            <v>56557</v>
          </cell>
          <cell r="H1579">
            <v>44.7</v>
          </cell>
        </row>
        <row r="1580">
          <cell r="F1580">
            <v>59717</v>
          </cell>
          <cell r="H1580">
            <v>41.9</v>
          </cell>
        </row>
        <row r="1581">
          <cell r="F1581">
            <v>60920</v>
          </cell>
          <cell r="H1581">
            <v>42.2</v>
          </cell>
        </row>
        <row r="1582">
          <cell r="F1582">
            <v>66572</v>
          </cell>
          <cell r="H1582">
            <v>42.8</v>
          </cell>
        </row>
        <row r="1583">
          <cell r="F1583">
            <v>69366</v>
          </cell>
          <cell r="H1583">
            <v>43</v>
          </cell>
        </row>
        <row r="1584">
          <cell r="F1584">
            <v>55302</v>
          </cell>
          <cell r="H1584">
            <v>42.5</v>
          </cell>
        </row>
        <row r="1585">
          <cell r="F1585">
            <v>52730</v>
          </cell>
          <cell r="H1585">
            <v>42.3</v>
          </cell>
        </row>
        <row r="1586">
          <cell r="F1586">
            <v>63915</v>
          </cell>
          <cell r="H1586">
            <v>40</v>
          </cell>
        </row>
        <row r="1587">
          <cell r="F1587">
            <v>54392</v>
          </cell>
          <cell r="H1587">
            <v>35.299999999999997</v>
          </cell>
        </row>
        <row r="1588">
          <cell r="F1588">
            <v>71979</v>
          </cell>
          <cell r="H1588">
            <v>41.1</v>
          </cell>
        </row>
        <row r="1589">
          <cell r="F1589">
            <v>58544</v>
          </cell>
          <cell r="H1589">
            <v>42.2</v>
          </cell>
        </row>
        <row r="1590">
          <cell r="F1590">
            <v>48756</v>
          </cell>
          <cell r="H1590">
            <v>33.799999999999997</v>
          </cell>
        </row>
        <row r="1591">
          <cell r="F1591">
            <v>47375</v>
          </cell>
          <cell r="H1591">
            <v>37.200000000000003</v>
          </cell>
        </row>
        <row r="1592">
          <cell r="F1592">
            <v>49653</v>
          </cell>
          <cell r="H1592">
            <v>36.299999999999997</v>
          </cell>
        </row>
        <row r="1593">
          <cell r="F1593">
            <v>46093</v>
          </cell>
          <cell r="H1593">
            <v>51.1</v>
          </cell>
        </row>
        <row r="1594">
          <cell r="F1594">
            <v>54144</v>
          </cell>
          <cell r="H1594">
            <v>41.9</v>
          </cell>
        </row>
        <row r="1595">
          <cell r="F1595">
            <v>56298</v>
          </cell>
          <cell r="H1595">
            <v>39</v>
          </cell>
        </row>
        <row r="1596">
          <cell r="F1596">
            <v>68699</v>
          </cell>
          <cell r="H1596">
            <v>35.9</v>
          </cell>
        </row>
        <row r="1597">
          <cell r="F1597">
            <v>93788</v>
          </cell>
          <cell r="H1597">
            <v>50.2</v>
          </cell>
        </row>
        <row r="1598">
          <cell r="F1598">
            <v>68697</v>
          </cell>
          <cell r="H1598">
            <v>45.5</v>
          </cell>
        </row>
        <row r="1599">
          <cell r="F1599">
            <v>68092</v>
          </cell>
          <cell r="H1599">
            <v>46.8</v>
          </cell>
        </row>
        <row r="1600">
          <cell r="F1600">
            <v>55020</v>
          </cell>
          <cell r="H1600">
            <v>43.7</v>
          </cell>
        </row>
        <row r="1601">
          <cell r="F1601">
            <v>59961</v>
          </cell>
          <cell r="H1601">
            <v>46.1</v>
          </cell>
        </row>
        <row r="1602">
          <cell r="F1602">
            <v>57838</v>
          </cell>
          <cell r="H1602">
            <v>43.3</v>
          </cell>
        </row>
        <row r="1603">
          <cell r="F1603">
            <v>57475</v>
          </cell>
          <cell r="H1603">
            <v>52.6</v>
          </cell>
        </row>
        <row r="1604">
          <cell r="F1604">
            <v>54771</v>
          </cell>
          <cell r="H1604">
            <v>49.1</v>
          </cell>
        </row>
        <row r="1605">
          <cell r="F1605">
            <v>67627</v>
          </cell>
          <cell r="H1605">
            <v>46.6</v>
          </cell>
        </row>
        <row r="1606">
          <cell r="F1606">
            <v>59952</v>
          </cell>
          <cell r="H1606">
            <v>43.4</v>
          </cell>
        </row>
        <row r="1607">
          <cell r="F1607">
            <v>66840</v>
          </cell>
          <cell r="H1607">
            <v>44.2</v>
          </cell>
        </row>
        <row r="1608">
          <cell r="F1608">
            <v>51566</v>
          </cell>
          <cell r="H1608">
            <v>36.4</v>
          </cell>
        </row>
        <row r="1609">
          <cell r="F1609">
            <v>65739</v>
          </cell>
          <cell r="H1609">
            <v>41.1</v>
          </cell>
        </row>
        <row r="1610">
          <cell r="F1610">
            <v>66306</v>
          </cell>
          <cell r="H1610">
            <v>48.6</v>
          </cell>
        </row>
        <row r="1611">
          <cell r="F1611">
            <v>90144</v>
          </cell>
          <cell r="H1611">
            <v>44.1</v>
          </cell>
        </row>
        <row r="1612">
          <cell r="F1612">
            <v>59923</v>
          </cell>
          <cell r="H1612">
            <v>44.8</v>
          </cell>
        </row>
        <row r="1613">
          <cell r="F1613">
            <v>66231</v>
          </cell>
          <cell r="H1613">
            <v>42.2</v>
          </cell>
        </row>
        <row r="1614">
          <cell r="F1614">
            <v>49027</v>
          </cell>
          <cell r="H1614">
            <v>45.9</v>
          </cell>
        </row>
        <row r="1615">
          <cell r="F1615">
            <v>55957</v>
          </cell>
          <cell r="H1615">
            <v>42.8</v>
          </cell>
        </row>
        <row r="1616">
          <cell r="F1616">
            <v>56274</v>
          </cell>
          <cell r="H1616">
            <v>44.6</v>
          </cell>
        </row>
        <row r="1617">
          <cell r="F1617">
            <v>42104</v>
          </cell>
          <cell r="H1617">
            <v>41.1</v>
          </cell>
        </row>
        <row r="1618">
          <cell r="F1618">
            <v>72421</v>
          </cell>
          <cell r="H1618">
            <v>40.9</v>
          </cell>
        </row>
        <row r="1619">
          <cell r="F1619">
            <v>52394</v>
          </cell>
          <cell r="H1619">
            <v>48.2</v>
          </cell>
        </row>
        <row r="1620">
          <cell r="F1620">
            <v>62968</v>
          </cell>
          <cell r="H1620">
            <v>51.3</v>
          </cell>
        </row>
        <row r="1621">
          <cell r="F1621">
            <v>55021</v>
          </cell>
          <cell r="H1621">
            <v>48.7</v>
          </cell>
        </row>
        <row r="1622">
          <cell r="F1622">
            <v>57577</v>
          </cell>
          <cell r="H1622">
            <v>44.5</v>
          </cell>
        </row>
        <row r="1623">
          <cell r="F1623">
            <v>56782</v>
          </cell>
          <cell r="H1623">
            <v>34.6</v>
          </cell>
        </row>
        <row r="1624">
          <cell r="F1624">
            <v>58484</v>
          </cell>
          <cell r="H1624">
            <v>42.4</v>
          </cell>
        </row>
        <row r="1625">
          <cell r="F1625">
            <v>60186</v>
          </cell>
          <cell r="H1625">
            <v>47.3</v>
          </cell>
        </row>
        <row r="1626">
          <cell r="F1626">
            <v>69695</v>
          </cell>
          <cell r="H1626">
            <v>51.6</v>
          </cell>
        </row>
        <row r="1627">
          <cell r="F1627">
            <v>63343</v>
          </cell>
          <cell r="H1627">
            <v>52.1</v>
          </cell>
        </row>
        <row r="1628">
          <cell r="F1628">
            <v>60169</v>
          </cell>
          <cell r="H1628">
            <v>37.9</v>
          </cell>
        </row>
        <row r="1629">
          <cell r="F1629">
            <v>56823</v>
          </cell>
          <cell r="H1629">
            <v>42.7</v>
          </cell>
        </row>
        <row r="1630">
          <cell r="F1630">
            <v>65524</v>
          </cell>
          <cell r="H1630">
            <v>43</v>
          </cell>
        </row>
        <row r="1631">
          <cell r="F1631">
            <v>55096</v>
          </cell>
          <cell r="H1631">
            <v>42.6</v>
          </cell>
        </row>
        <row r="1632">
          <cell r="F1632">
            <v>56823</v>
          </cell>
          <cell r="H1632">
            <v>38.799999999999997</v>
          </cell>
        </row>
        <row r="1633">
          <cell r="F1633">
            <v>68062</v>
          </cell>
          <cell r="H1633">
            <v>48</v>
          </cell>
        </row>
        <row r="1634">
          <cell r="F1634">
            <v>63569</v>
          </cell>
          <cell r="H1634">
            <v>41.5</v>
          </cell>
        </row>
        <row r="1635">
          <cell r="F1635">
            <v>58774</v>
          </cell>
          <cell r="H1635">
            <v>47.5</v>
          </cell>
        </row>
        <row r="1636">
          <cell r="F1636">
            <v>87847</v>
          </cell>
          <cell r="H1636">
            <v>42.5</v>
          </cell>
        </row>
        <row r="1637">
          <cell r="F1637">
            <v>63430</v>
          </cell>
          <cell r="H1637">
            <v>39.799999999999997</v>
          </cell>
        </row>
        <row r="1638">
          <cell r="F1638">
            <v>68647</v>
          </cell>
          <cell r="H1638">
            <v>40.200000000000003</v>
          </cell>
        </row>
        <row r="1639">
          <cell r="F1639">
            <v>56149</v>
          </cell>
          <cell r="H1639">
            <v>38.299999999999997</v>
          </cell>
        </row>
        <row r="1640">
          <cell r="F1640">
            <v>65364</v>
          </cell>
          <cell r="H1640">
            <v>44.7</v>
          </cell>
        </row>
        <row r="1641">
          <cell r="F1641">
            <v>53974</v>
          </cell>
          <cell r="H1641">
            <v>41.7</v>
          </cell>
        </row>
        <row r="1642">
          <cell r="F1642">
            <v>60001</v>
          </cell>
          <cell r="H1642">
            <v>45.8</v>
          </cell>
        </row>
        <row r="1643">
          <cell r="F1643">
            <v>80527</v>
          </cell>
          <cell r="H1643">
            <v>45.8</v>
          </cell>
        </row>
        <row r="1644">
          <cell r="F1644">
            <v>51623</v>
          </cell>
          <cell r="H1644">
            <v>37</v>
          </cell>
        </row>
        <row r="1645">
          <cell r="F1645">
            <v>58084</v>
          </cell>
          <cell r="H1645">
            <v>36</v>
          </cell>
        </row>
        <row r="1646">
          <cell r="F1646">
            <v>61840</v>
          </cell>
          <cell r="H1646">
            <v>40.6</v>
          </cell>
        </row>
        <row r="1647">
          <cell r="F1647">
            <v>51337</v>
          </cell>
          <cell r="H1647">
            <v>40.6</v>
          </cell>
        </row>
        <row r="1648">
          <cell r="F1648">
            <v>58829</v>
          </cell>
          <cell r="H1648">
            <v>38.200000000000003</v>
          </cell>
        </row>
        <row r="1649">
          <cell r="F1649">
            <v>60271</v>
          </cell>
          <cell r="H1649">
            <v>47.2</v>
          </cell>
        </row>
        <row r="1650">
          <cell r="F1650">
            <v>60225</v>
          </cell>
          <cell r="H1650">
            <v>47</v>
          </cell>
        </row>
        <row r="1651">
          <cell r="F1651">
            <v>74215</v>
          </cell>
          <cell r="H1651">
            <v>51.1</v>
          </cell>
        </row>
        <row r="1652">
          <cell r="F1652">
            <v>61286</v>
          </cell>
          <cell r="H1652">
            <v>42</v>
          </cell>
        </row>
        <row r="1653">
          <cell r="F1653">
            <v>63828</v>
          </cell>
          <cell r="H1653">
            <v>45.2</v>
          </cell>
        </row>
        <row r="1654">
          <cell r="F1654">
            <v>61324</v>
          </cell>
          <cell r="H1654">
            <v>44.9</v>
          </cell>
        </row>
        <row r="1655">
          <cell r="F1655">
            <v>57406</v>
          </cell>
          <cell r="H1655">
            <v>28.9</v>
          </cell>
        </row>
        <row r="1656">
          <cell r="F1656">
            <v>63254</v>
          </cell>
          <cell r="H1656">
            <v>43.8</v>
          </cell>
        </row>
        <row r="1657">
          <cell r="F1657">
            <v>65143</v>
          </cell>
          <cell r="H1657">
            <v>42</v>
          </cell>
        </row>
        <row r="1658">
          <cell r="F1658">
            <v>51852</v>
          </cell>
          <cell r="H1658">
            <v>30.7</v>
          </cell>
        </row>
        <row r="1659">
          <cell r="F1659">
            <v>57191</v>
          </cell>
          <cell r="H1659">
            <v>43.8</v>
          </cell>
        </row>
        <row r="1660">
          <cell r="F1660">
            <v>83722</v>
          </cell>
          <cell r="H1660">
            <v>49.7</v>
          </cell>
        </row>
        <row r="1661">
          <cell r="F1661">
            <v>58148</v>
          </cell>
          <cell r="H1661">
            <v>38.9</v>
          </cell>
        </row>
        <row r="1662">
          <cell r="F1662">
            <v>54726</v>
          </cell>
          <cell r="H1662">
            <v>39.200000000000003</v>
          </cell>
        </row>
        <row r="1663">
          <cell r="F1663">
            <v>58276</v>
          </cell>
          <cell r="H1663">
            <v>38.799999999999997</v>
          </cell>
        </row>
        <row r="1664">
          <cell r="F1664">
            <v>87214</v>
          </cell>
          <cell r="H1664">
            <v>55.4</v>
          </cell>
        </row>
        <row r="1665">
          <cell r="F1665">
            <v>52754</v>
          </cell>
          <cell r="H1665">
            <v>35.9</v>
          </cell>
        </row>
        <row r="1666">
          <cell r="F1666">
            <v>55007</v>
          </cell>
          <cell r="H1666">
            <v>54.2</v>
          </cell>
        </row>
        <row r="1667">
          <cell r="F1667">
            <v>49606</v>
          </cell>
          <cell r="H1667">
            <v>44.5</v>
          </cell>
        </row>
        <row r="1668">
          <cell r="F1668">
            <v>53564</v>
          </cell>
          <cell r="H1668">
            <v>37.1</v>
          </cell>
        </row>
        <row r="1669">
          <cell r="F1669">
            <v>72511</v>
          </cell>
          <cell r="H1669">
            <v>38.1</v>
          </cell>
        </row>
        <row r="1670">
          <cell r="F1670">
            <v>53269</v>
          </cell>
          <cell r="H1670">
            <v>45</v>
          </cell>
        </row>
        <row r="1671">
          <cell r="F1671">
            <v>48247</v>
          </cell>
          <cell r="H1671">
            <v>42.3</v>
          </cell>
        </row>
        <row r="1672">
          <cell r="F1672">
            <v>48836</v>
          </cell>
          <cell r="H1672">
            <v>47.6</v>
          </cell>
        </row>
        <row r="1673">
          <cell r="F1673">
            <v>42796</v>
          </cell>
          <cell r="H1673">
            <v>52.3</v>
          </cell>
        </row>
        <row r="1674">
          <cell r="F1674">
            <v>39688</v>
          </cell>
          <cell r="H1674">
            <v>43</v>
          </cell>
        </row>
        <row r="1675">
          <cell r="F1675">
            <v>77775</v>
          </cell>
          <cell r="H1675">
            <v>55.6</v>
          </cell>
        </row>
        <row r="1676">
          <cell r="F1676">
            <v>71436</v>
          </cell>
          <cell r="H1676">
            <v>39.200000000000003</v>
          </cell>
        </row>
        <row r="1677">
          <cell r="F1677">
            <v>56241</v>
          </cell>
          <cell r="H1677">
            <v>42.4</v>
          </cell>
        </row>
        <row r="1678">
          <cell r="F1678">
            <v>60445</v>
          </cell>
          <cell r="H1678">
            <v>42.2</v>
          </cell>
        </row>
        <row r="1679">
          <cell r="F1679">
            <v>71958</v>
          </cell>
          <cell r="H1679">
            <v>48.9</v>
          </cell>
        </row>
        <row r="1680">
          <cell r="F1680">
            <v>69803</v>
          </cell>
          <cell r="H1680">
            <v>54.9</v>
          </cell>
        </row>
        <row r="1681">
          <cell r="F1681">
            <v>64870</v>
          </cell>
          <cell r="H1681">
            <v>43.9</v>
          </cell>
        </row>
        <row r="1682">
          <cell r="F1682">
            <v>52132</v>
          </cell>
          <cell r="H1682">
            <v>50.1</v>
          </cell>
        </row>
        <row r="1683">
          <cell r="F1683">
            <v>74813</v>
          </cell>
          <cell r="H1683">
            <v>44.1</v>
          </cell>
        </row>
        <row r="1684">
          <cell r="F1684">
            <v>71849</v>
          </cell>
          <cell r="H1684">
            <v>41.1</v>
          </cell>
        </row>
        <row r="1685">
          <cell r="F1685">
            <v>68222</v>
          </cell>
          <cell r="H1685">
            <v>42.8</v>
          </cell>
        </row>
        <row r="1686">
          <cell r="F1686">
            <v>88303</v>
          </cell>
          <cell r="H1686">
            <v>45.1</v>
          </cell>
        </row>
        <row r="1687">
          <cell r="F1687">
            <v>61139</v>
          </cell>
          <cell r="H1687">
            <v>38.4</v>
          </cell>
        </row>
        <row r="1688">
          <cell r="F1688">
            <v>63225</v>
          </cell>
          <cell r="H1688">
            <v>47.3</v>
          </cell>
        </row>
        <row r="1689">
          <cell r="F1689">
            <v>58310</v>
          </cell>
          <cell r="H1689">
            <v>42.5</v>
          </cell>
        </row>
        <row r="1690">
          <cell r="F1690">
            <v>97343</v>
          </cell>
          <cell r="H1690">
            <v>42.4</v>
          </cell>
        </row>
        <row r="1691">
          <cell r="F1691">
            <v>69496</v>
          </cell>
          <cell r="H1691">
            <v>42</v>
          </cell>
        </row>
        <row r="1692">
          <cell r="F1692">
            <v>61642</v>
          </cell>
          <cell r="H1692">
            <v>39</v>
          </cell>
        </row>
        <row r="1693">
          <cell r="F1693">
            <v>72010</v>
          </cell>
          <cell r="H1693">
            <v>52.5</v>
          </cell>
        </row>
        <row r="1694">
          <cell r="F1694">
            <v>47559</v>
          </cell>
          <cell r="H1694">
            <v>37.799999999999997</v>
          </cell>
        </row>
        <row r="1695">
          <cell r="F1695">
            <v>74310</v>
          </cell>
          <cell r="H1695">
            <v>38.200000000000003</v>
          </cell>
        </row>
        <row r="1696">
          <cell r="F1696">
            <v>62553</v>
          </cell>
          <cell r="H1696">
            <v>40.200000000000003</v>
          </cell>
        </row>
        <row r="1697">
          <cell r="F1697">
            <v>72046</v>
          </cell>
          <cell r="H1697">
            <v>36</v>
          </cell>
        </row>
        <row r="1698">
          <cell r="F1698">
            <v>100288</v>
          </cell>
          <cell r="H1698">
            <v>46.4</v>
          </cell>
        </row>
        <row r="1699">
          <cell r="F1699">
            <v>77911</v>
          </cell>
          <cell r="H1699">
            <v>39.700000000000003</v>
          </cell>
        </row>
        <row r="1700">
          <cell r="F1700">
            <v>70221</v>
          </cell>
          <cell r="H1700">
            <v>39.799999999999997</v>
          </cell>
        </row>
        <row r="1701">
          <cell r="F1701">
            <v>92119</v>
          </cell>
          <cell r="H1701">
            <v>43.6</v>
          </cell>
        </row>
        <row r="1702">
          <cell r="F1702">
            <v>107767</v>
          </cell>
          <cell r="H1702">
            <v>42.8</v>
          </cell>
        </row>
        <row r="1703">
          <cell r="F1703">
            <v>60823</v>
          </cell>
          <cell r="H1703">
            <v>41.3</v>
          </cell>
        </row>
        <row r="1704">
          <cell r="F1704">
            <v>59559</v>
          </cell>
          <cell r="H1704">
            <v>38.200000000000003</v>
          </cell>
        </row>
        <row r="1705">
          <cell r="F1705">
            <v>57547</v>
          </cell>
          <cell r="H1705">
            <v>41.8</v>
          </cell>
        </row>
        <row r="1706">
          <cell r="F1706">
            <v>113975</v>
          </cell>
          <cell r="H1706">
            <v>42.4</v>
          </cell>
        </row>
        <row r="1707">
          <cell r="F1707">
            <v>71059</v>
          </cell>
          <cell r="H1707">
            <v>43.7</v>
          </cell>
        </row>
        <row r="1708">
          <cell r="F1708">
            <v>77007</v>
          </cell>
          <cell r="H1708">
            <v>39.4</v>
          </cell>
        </row>
        <row r="1709">
          <cell r="F1709">
            <v>63041</v>
          </cell>
          <cell r="H1709">
            <v>44.2</v>
          </cell>
        </row>
        <row r="1710">
          <cell r="F1710">
            <v>53616</v>
          </cell>
          <cell r="H1710">
            <v>39.799999999999997</v>
          </cell>
        </row>
        <row r="1711">
          <cell r="F1711">
            <v>37990</v>
          </cell>
          <cell r="H1711">
            <v>62</v>
          </cell>
        </row>
        <row r="1712">
          <cell r="F1712">
            <v>45577</v>
          </cell>
          <cell r="H1712">
            <v>37</v>
          </cell>
        </row>
        <row r="1713">
          <cell r="F1713">
            <v>34627</v>
          </cell>
          <cell r="H1713">
            <v>38.200000000000003</v>
          </cell>
        </row>
        <row r="1714">
          <cell r="F1714">
            <v>47563</v>
          </cell>
          <cell r="H1714">
            <v>49.3</v>
          </cell>
        </row>
        <row r="1715">
          <cell r="F1715">
            <v>52015</v>
          </cell>
          <cell r="H1715">
            <v>31.8</v>
          </cell>
        </row>
        <row r="1716">
          <cell r="F1716">
            <v>56384</v>
          </cell>
          <cell r="H1716">
            <v>46.3</v>
          </cell>
        </row>
        <row r="1717">
          <cell r="F1717">
            <v>62888</v>
          </cell>
          <cell r="H1717">
            <v>35.700000000000003</v>
          </cell>
        </row>
        <row r="1718">
          <cell r="F1718">
            <v>48537</v>
          </cell>
          <cell r="H1718">
            <v>49.7</v>
          </cell>
        </row>
        <row r="1719">
          <cell r="F1719">
            <v>43255</v>
          </cell>
          <cell r="H1719">
            <v>40.700000000000003</v>
          </cell>
        </row>
        <row r="1720">
          <cell r="F1720">
            <v>49695</v>
          </cell>
          <cell r="H1720">
            <v>60.1</v>
          </cell>
        </row>
        <row r="1721">
          <cell r="F1721">
            <v>51465</v>
          </cell>
          <cell r="H1721">
            <v>43.7</v>
          </cell>
        </row>
        <row r="1722">
          <cell r="F1722">
            <v>48578</v>
          </cell>
          <cell r="H1722">
            <v>32.700000000000003</v>
          </cell>
        </row>
        <row r="1723">
          <cell r="F1723">
            <v>47703</v>
          </cell>
          <cell r="H1723">
            <v>52.8</v>
          </cell>
        </row>
        <row r="1724">
          <cell r="F1724">
            <v>81306</v>
          </cell>
          <cell r="H1724">
            <v>40.700000000000003</v>
          </cell>
        </row>
        <row r="1725">
          <cell r="F1725">
            <v>38494</v>
          </cell>
          <cell r="H1725">
            <v>37.299999999999997</v>
          </cell>
        </row>
        <row r="1726">
          <cell r="F1726">
            <v>34939</v>
          </cell>
          <cell r="H1726">
            <v>35</v>
          </cell>
        </row>
        <row r="1727">
          <cell r="F1727">
            <v>51939</v>
          </cell>
          <cell r="H1727">
            <v>53.8</v>
          </cell>
        </row>
        <row r="1728">
          <cell r="F1728">
            <v>41657</v>
          </cell>
          <cell r="H1728">
            <v>36.4</v>
          </cell>
        </row>
        <row r="1729">
          <cell r="F1729">
            <v>44798</v>
          </cell>
          <cell r="H1729">
            <v>46.5</v>
          </cell>
        </row>
        <row r="1730">
          <cell r="F1730">
            <v>42467</v>
          </cell>
          <cell r="H1730">
            <v>42.5</v>
          </cell>
        </row>
        <row r="1731">
          <cell r="F1731">
            <v>45456</v>
          </cell>
          <cell r="H1731">
            <v>31.3</v>
          </cell>
        </row>
        <row r="1732">
          <cell r="F1732">
            <v>51807</v>
          </cell>
          <cell r="H1732">
            <v>41.5</v>
          </cell>
        </row>
        <row r="1733">
          <cell r="F1733">
            <v>41735</v>
          </cell>
          <cell r="H1733">
            <v>38</v>
          </cell>
        </row>
        <row r="1734">
          <cell r="F1734">
            <v>44889</v>
          </cell>
          <cell r="H1734">
            <v>46.6</v>
          </cell>
        </row>
        <row r="1735">
          <cell r="F1735">
            <v>69528</v>
          </cell>
          <cell r="H1735">
            <v>49.4</v>
          </cell>
        </row>
        <row r="1736">
          <cell r="F1736">
            <v>49778</v>
          </cell>
          <cell r="H1736">
            <v>57.2</v>
          </cell>
        </row>
        <row r="1737">
          <cell r="F1737">
            <v>42389</v>
          </cell>
          <cell r="H1737">
            <v>40</v>
          </cell>
        </row>
        <row r="1738">
          <cell r="F1738">
            <v>44709</v>
          </cell>
          <cell r="H1738">
            <v>52.1</v>
          </cell>
        </row>
        <row r="1739">
          <cell r="F1739">
            <v>41423</v>
          </cell>
          <cell r="H1739">
            <v>43.9</v>
          </cell>
        </row>
        <row r="1740">
          <cell r="F1740">
            <v>41350</v>
          </cell>
          <cell r="H1740">
            <v>43</v>
          </cell>
        </row>
        <row r="1741">
          <cell r="F1741">
            <v>43485</v>
          </cell>
          <cell r="H1741">
            <v>39.6</v>
          </cell>
        </row>
        <row r="1742">
          <cell r="F1742">
            <v>70947</v>
          </cell>
          <cell r="H1742">
            <v>38.5</v>
          </cell>
        </row>
        <row r="1743">
          <cell r="F1743">
            <v>42569</v>
          </cell>
          <cell r="H1743">
            <v>39.5</v>
          </cell>
        </row>
        <row r="1744">
          <cell r="F1744">
            <v>46834</v>
          </cell>
          <cell r="H1744">
            <v>36.6</v>
          </cell>
        </row>
        <row r="1745">
          <cell r="F1745">
            <v>50657</v>
          </cell>
          <cell r="H1745">
            <v>39.6</v>
          </cell>
        </row>
        <row r="1746">
          <cell r="F1746">
            <v>46775</v>
          </cell>
          <cell r="H1746">
            <v>42.5</v>
          </cell>
        </row>
        <row r="1747">
          <cell r="F1747">
            <v>51431</v>
          </cell>
          <cell r="H1747">
            <v>43.9</v>
          </cell>
        </row>
        <row r="1748">
          <cell r="F1748">
            <v>47642</v>
          </cell>
          <cell r="H1748">
            <v>42.8</v>
          </cell>
        </row>
        <row r="1749">
          <cell r="F1749">
            <v>52360</v>
          </cell>
          <cell r="H1749">
            <v>42</v>
          </cell>
        </row>
        <row r="1750">
          <cell r="F1750">
            <v>50568</v>
          </cell>
          <cell r="H1750">
            <v>44.9</v>
          </cell>
        </row>
        <row r="1751">
          <cell r="F1751">
            <v>50625</v>
          </cell>
          <cell r="H1751">
            <v>41.5</v>
          </cell>
        </row>
        <row r="1752">
          <cell r="F1752">
            <v>65426</v>
          </cell>
          <cell r="H1752">
            <v>50.4</v>
          </cell>
        </row>
        <row r="1753">
          <cell r="F1753">
            <v>48617</v>
          </cell>
          <cell r="H1753">
            <v>37</v>
          </cell>
        </row>
        <row r="1754">
          <cell r="F1754">
            <v>48644</v>
          </cell>
          <cell r="H1754">
            <v>48.8</v>
          </cell>
        </row>
        <row r="1755">
          <cell r="F1755">
            <v>67256</v>
          </cell>
          <cell r="H1755">
            <v>42.7</v>
          </cell>
        </row>
        <row r="1756">
          <cell r="F1756">
            <v>57625</v>
          </cell>
          <cell r="H1756">
            <v>40.6</v>
          </cell>
        </row>
        <row r="1757">
          <cell r="F1757">
            <v>54109</v>
          </cell>
          <cell r="H1757">
            <v>50.4</v>
          </cell>
        </row>
        <row r="1758">
          <cell r="F1758">
            <v>48658</v>
          </cell>
          <cell r="H1758">
            <v>42.2</v>
          </cell>
        </row>
        <row r="1759">
          <cell r="F1759">
            <v>51558</v>
          </cell>
          <cell r="H1759">
            <v>44.1</v>
          </cell>
        </row>
        <row r="1760">
          <cell r="F1760">
            <v>50662</v>
          </cell>
          <cell r="H1760">
            <v>42.9</v>
          </cell>
        </row>
        <row r="1761">
          <cell r="F1761">
            <v>55805</v>
          </cell>
          <cell r="H1761">
            <v>47.5</v>
          </cell>
        </row>
        <row r="1762">
          <cell r="F1762">
            <v>54556</v>
          </cell>
          <cell r="H1762">
            <v>57.4</v>
          </cell>
        </row>
        <row r="1763">
          <cell r="F1763">
            <v>51946</v>
          </cell>
          <cell r="H1763">
            <v>44</v>
          </cell>
        </row>
        <row r="1764">
          <cell r="F1764">
            <v>53130</v>
          </cell>
          <cell r="H1764">
            <v>33.6</v>
          </cell>
        </row>
        <row r="1765">
          <cell r="F1765">
            <v>61851</v>
          </cell>
          <cell r="H1765">
            <v>37.1</v>
          </cell>
        </row>
        <row r="1766">
          <cell r="F1766">
            <v>54629</v>
          </cell>
          <cell r="H1766">
            <v>42.6</v>
          </cell>
        </row>
        <row r="1767">
          <cell r="F1767">
            <v>52209</v>
          </cell>
          <cell r="H1767">
            <v>41.8</v>
          </cell>
        </row>
        <row r="1768">
          <cell r="F1768">
            <v>54766</v>
          </cell>
          <cell r="H1768">
            <v>42.8</v>
          </cell>
        </row>
        <row r="1769">
          <cell r="F1769">
            <v>60046</v>
          </cell>
          <cell r="H1769">
            <v>39.9</v>
          </cell>
        </row>
        <row r="1770">
          <cell r="F1770">
            <v>48821</v>
          </cell>
          <cell r="H1770">
            <v>40.299999999999997</v>
          </cell>
        </row>
        <row r="1771">
          <cell r="F1771">
            <v>99597</v>
          </cell>
          <cell r="H1771">
            <v>42.1</v>
          </cell>
        </row>
        <row r="1772">
          <cell r="F1772">
            <v>195543</v>
          </cell>
          <cell r="H1772">
            <v>39.200000000000003</v>
          </cell>
        </row>
        <row r="1773">
          <cell r="F1773">
            <v>53137</v>
          </cell>
          <cell r="H1773">
            <v>43.3</v>
          </cell>
        </row>
        <row r="1774">
          <cell r="F1774">
            <v>53172</v>
          </cell>
          <cell r="H1774">
            <v>41</v>
          </cell>
        </row>
        <row r="1775">
          <cell r="F1775">
            <v>60992</v>
          </cell>
          <cell r="H1775">
            <v>39.9</v>
          </cell>
        </row>
        <row r="1776">
          <cell r="F1776">
            <v>62051</v>
          </cell>
          <cell r="H1776">
            <v>44.5</v>
          </cell>
        </row>
        <row r="1777">
          <cell r="F1777">
            <v>58883</v>
          </cell>
          <cell r="H1777">
            <v>36.9</v>
          </cell>
        </row>
        <row r="1778">
          <cell r="F1778">
            <v>46322</v>
          </cell>
          <cell r="H1778">
            <v>43.7</v>
          </cell>
        </row>
        <row r="1779">
          <cell r="F1779">
            <v>48574</v>
          </cell>
          <cell r="H1779">
            <v>40.700000000000003</v>
          </cell>
        </row>
        <row r="1780">
          <cell r="F1780">
            <v>53431</v>
          </cell>
          <cell r="H1780">
            <v>40.200000000000003</v>
          </cell>
        </row>
        <row r="1781">
          <cell r="F1781">
            <v>78754</v>
          </cell>
          <cell r="H1781">
            <v>44.1</v>
          </cell>
        </row>
        <row r="1782">
          <cell r="F1782">
            <v>58646</v>
          </cell>
          <cell r="H1782">
            <v>41.4</v>
          </cell>
        </row>
        <row r="1783">
          <cell r="F1783">
            <v>58126</v>
          </cell>
          <cell r="H1783">
            <v>40.6</v>
          </cell>
        </row>
        <row r="1784">
          <cell r="F1784">
            <v>65113</v>
          </cell>
          <cell r="H1784">
            <v>40.700000000000003</v>
          </cell>
        </row>
        <row r="1785">
          <cell r="F1785">
            <v>69173</v>
          </cell>
          <cell r="H1785">
            <v>34.700000000000003</v>
          </cell>
        </row>
        <row r="1786">
          <cell r="F1786">
            <v>45626</v>
          </cell>
          <cell r="H1786">
            <v>40</v>
          </cell>
        </row>
        <row r="1787">
          <cell r="F1787">
            <v>75651</v>
          </cell>
          <cell r="H1787">
            <v>43.8</v>
          </cell>
        </row>
        <row r="1788">
          <cell r="F1788">
            <v>62484</v>
          </cell>
          <cell r="H1788">
            <v>39.4</v>
          </cell>
        </row>
        <row r="1789">
          <cell r="F1789">
            <v>52027</v>
          </cell>
          <cell r="H1789">
            <v>45.7</v>
          </cell>
        </row>
        <row r="1790">
          <cell r="F1790">
            <v>49811</v>
          </cell>
          <cell r="H1790">
            <v>47.2</v>
          </cell>
        </row>
        <row r="1791">
          <cell r="F1791">
            <v>47269</v>
          </cell>
          <cell r="H1791">
            <v>42.8</v>
          </cell>
        </row>
        <row r="1792">
          <cell r="F1792">
            <v>54238</v>
          </cell>
          <cell r="H1792">
            <v>43.1</v>
          </cell>
        </row>
        <row r="1793">
          <cell r="F1793">
            <v>81309</v>
          </cell>
          <cell r="H1793">
            <v>42</v>
          </cell>
        </row>
        <row r="1794">
          <cell r="F1794">
            <v>53874</v>
          </cell>
          <cell r="H1794">
            <v>41.7</v>
          </cell>
        </row>
        <row r="1795">
          <cell r="F1795">
            <v>53919</v>
          </cell>
          <cell r="H1795">
            <v>44.6</v>
          </cell>
        </row>
        <row r="1796">
          <cell r="F1796">
            <v>51377</v>
          </cell>
          <cell r="H1796">
            <v>32.700000000000003</v>
          </cell>
        </row>
        <row r="1797">
          <cell r="F1797">
            <v>60557</v>
          </cell>
          <cell r="H1797">
            <v>44.2</v>
          </cell>
        </row>
        <row r="1798">
          <cell r="F1798">
            <v>62392</v>
          </cell>
          <cell r="H1798">
            <v>47.1</v>
          </cell>
        </row>
        <row r="1799">
          <cell r="F1799">
            <v>49202</v>
          </cell>
          <cell r="H1799">
            <v>45.5</v>
          </cell>
        </row>
        <row r="1800">
          <cell r="F1800">
            <v>53499</v>
          </cell>
          <cell r="H1800">
            <v>43.9</v>
          </cell>
        </row>
        <row r="1801">
          <cell r="F1801">
            <v>119705</v>
          </cell>
          <cell r="H1801">
            <v>42.1</v>
          </cell>
        </row>
        <row r="1802">
          <cell r="F1802">
            <v>49062</v>
          </cell>
          <cell r="H1802">
            <v>43.7</v>
          </cell>
        </row>
        <row r="1803">
          <cell r="F1803">
            <v>48934</v>
          </cell>
          <cell r="H1803">
            <v>41.9</v>
          </cell>
        </row>
        <row r="1804">
          <cell r="F1804">
            <v>48118</v>
          </cell>
          <cell r="H1804">
            <v>38.9</v>
          </cell>
        </row>
        <row r="1805">
          <cell r="F1805">
            <v>46513</v>
          </cell>
          <cell r="H1805">
            <v>44</v>
          </cell>
        </row>
        <row r="1806">
          <cell r="F1806">
            <v>45206</v>
          </cell>
          <cell r="H1806">
            <v>51.4</v>
          </cell>
        </row>
        <row r="1807">
          <cell r="F1807">
            <v>47744</v>
          </cell>
          <cell r="H1807">
            <v>41.4</v>
          </cell>
        </row>
        <row r="1808">
          <cell r="F1808">
            <v>44203</v>
          </cell>
          <cell r="H1808">
            <v>50.5</v>
          </cell>
        </row>
        <row r="1809">
          <cell r="F1809">
            <v>43022</v>
          </cell>
          <cell r="H1809">
            <v>46.8</v>
          </cell>
        </row>
        <row r="1810">
          <cell r="F1810">
            <v>54165</v>
          </cell>
          <cell r="H1810">
            <v>48.1</v>
          </cell>
        </row>
        <row r="1811">
          <cell r="F1811">
            <v>48377</v>
          </cell>
          <cell r="H1811">
            <v>47</v>
          </cell>
        </row>
        <row r="1812">
          <cell r="F1812">
            <v>47567</v>
          </cell>
          <cell r="H1812">
            <v>45.2</v>
          </cell>
        </row>
        <row r="1813">
          <cell r="F1813">
            <v>55361</v>
          </cell>
          <cell r="H1813">
            <v>56.9</v>
          </cell>
        </row>
        <row r="1814">
          <cell r="F1814">
            <v>57895</v>
          </cell>
          <cell r="H1814">
            <v>43.2</v>
          </cell>
        </row>
        <row r="1815">
          <cell r="F1815">
            <v>44798</v>
          </cell>
          <cell r="H1815">
            <v>45.3</v>
          </cell>
        </row>
        <row r="1816">
          <cell r="F1816">
            <v>53647</v>
          </cell>
          <cell r="H1816">
            <v>38</v>
          </cell>
        </row>
        <row r="1817">
          <cell r="F1817">
            <v>43856</v>
          </cell>
          <cell r="H1817">
            <v>45</v>
          </cell>
        </row>
        <row r="1818">
          <cell r="F1818">
            <v>55457</v>
          </cell>
          <cell r="H1818">
            <v>41.4</v>
          </cell>
        </row>
        <row r="1819">
          <cell r="F1819">
            <v>60741</v>
          </cell>
          <cell r="H1819">
            <v>51.1</v>
          </cell>
        </row>
        <row r="1820">
          <cell r="F1820">
            <v>42247</v>
          </cell>
          <cell r="H1820">
            <v>45.9</v>
          </cell>
        </row>
        <row r="1821">
          <cell r="F1821">
            <v>53333</v>
          </cell>
          <cell r="H1821">
            <v>41.7</v>
          </cell>
        </row>
        <row r="1822">
          <cell r="F1822">
            <v>75624</v>
          </cell>
          <cell r="H1822">
            <v>48.2</v>
          </cell>
        </row>
        <row r="1823">
          <cell r="F1823">
            <v>40485</v>
          </cell>
          <cell r="H1823">
            <v>54</v>
          </cell>
        </row>
        <row r="1824">
          <cell r="F1824">
            <v>50460</v>
          </cell>
          <cell r="H1824">
            <v>47.1</v>
          </cell>
        </row>
        <row r="1825">
          <cell r="F1825">
            <v>43300</v>
          </cell>
          <cell r="H1825">
            <v>55.7</v>
          </cell>
        </row>
        <row r="1826">
          <cell r="F1826">
            <v>45544</v>
          </cell>
          <cell r="H1826">
            <v>40.799999999999997</v>
          </cell>
        </row>
        <row r="1827">
          <cell r="F1827">
            <v>44729</v>
          </cell>
          <cell r="H1827">
            <v>42.1</v>
          </cell>
        </row>
        <row r="1828">
          <cell r="F1828">
            <v>54135</v>
          </cell>
          <cell r="H1828">
            <v>39.799999999999997</v>
          </cell>
        </row>
        <row r="1829">
          <cell r="F1829">
            <v>46992</v>
          </cell>
          <cell r="H1829">
            <v>32.299999999999997</v>
          </cell>
        </row>
        <row r="1830">
          <cell r="F1830">
            <v>57320</v>
          </cell>
          <cell r="H1830">
            <v>42.3</v>
          </cell>
        </row>
        <row r="1831">
          <cell r="F1831">
            <v>68887</v>
          </cell>
          <cell r="H1831">
            <v>49.4</v>
          </cell>
        </row>
        <row r="1832">
          <cell r="F1832">
            <v>48086</v>
          </cell>
          <cell r="H1832">
            <v>42.2</v>
          </cell>
        </row>
        <row r="1833">
          <cell r="F1833">
            <v>57591</v>
          </cell>
          <cell r="H1833">
            <v>45.2</v>
          </cell>
        </row>
        <row r="1834">
          <cell r="F1834">
            <v>51968</v>
          </cell>
          <cell r="H1834">
            <v>40.6</v>
          </cell>
        </row>
        <row r="1835">
          <cell r="F1835">
            <v>60330</v>
          </cell>
          <cell r="H1835">
            <v>36.1</v>
          </cell>
        </row>
        <row r="1836">
          <cell r="F1836">
            <v>45069</v>
          </cell>
          <cell r="H1836">
            <v>41.7</v>
          </cell>
        </row>
        <row r="1837">
          <cell r="F1837">
            <v>56378</v>
          </cell>
          <cell r="H1837">
            <v>38.4</v>
          </cell>
        </row>
        <row r="1838">
          <cell r="F1838">
            <v>44996</v>
          </cell>
          <cell r="H1838">
            <v>41</v>
          </cell>
        </row>
        <row r="1839">
          <cell r="F1839">
            <v>48508</v>
          </cell>
          <cell r="H1839">
            <v>39.5</v>
          </cell>
        </row>
        <row r="1840">
          <cell r="F1840">
            <v>50100</v>
          </cell>
          <cell r="H1840">
            <v>47.2</v>
          </cell>
        </row>
        <row r="1841">
          <cell r="F1841">
            <v>43178</v>
          </cell>
          <cell r="H1841">
            <v>46.6</v>
          </cell>
        </row>
        <row r="1842">
          <cell r="F1842">
            <v>46504</v>
          </cell>
          <cell r="H1842">
            <v>42.3</v>
          </cell>
        </row>
        <row r="1843">
          <cell r="F1843">
            <v>39564</v>
          </cell>
          <cell r="H1843">
            <v>40.200000000000003</v>
          </cell>
        </row>
        <row r="1844">
          <cell r="F1844">
            <v>54651</v>
          </cell>
          <cell r="H1844">
            <v>37.4</v>
          </cell>
        </row>
        <row r="1845">
          <cell r="F1845">
            <v>44948</v>
          </cell>
          <cell r="H1845">
            <v>43.5</v>
          </cell>
        </row>
        <row r="1846">
          <cell r="F1846">
            <v>43484</v>
          </cell>
          <cell r="H1846">
            <v>35.799999999999997</v>
          </cell>
        </row>
        <row r="1847">
          <cell r="F1847">
            <v>49639</v>
          </cell>
          <cell r="H1847">
            <v>47.9</v>
          </cell>
        </row>
        <row r="1848">
          <cell r="F1848">
            <v>52634</v>
          </cell>
          <cell r="H1848">
            <v>48</v>
          </cell>
        </row>
        <row r="1849">
          <cell r="F1849">
            <v>41973</v>
          </cell>
          <cell r="H1849">
            <v>43.5</v>
          </cell>
        </row>
        <row r="1850">
          <cell r="F1850">
            <v>41652</v>
          </cell>
          <cell r="H1850">
            <v>34.200000000000003</v>
          </cell>
        </row>
        <row r="1851">
          <cell r="F1851">
            <v>49175</v>
          </cell>
          <cell r="H1851">
            <v>46.8</v>
          </cell>
        </row>
        <row r="1852">
          <cell r="F1852">
            <v>60791</v>
          </cell>
          <cell r="H1852">
            <v>41</v>
          </cell>
        </row>
        <row r="1853">
          <cell r="F1853">
            <v>43362</v>
          </cell>
          <cell r="H1853">
            <v>38.9</v>
          </cell>
        </row>
        <row r="1854">
          <cell r="F1854">
            <v>48950</v>
          </cell>
          <cell r="H1854">
            <v>38.1</v>
          </cell>
        </row>
        <row r="1855">
          <cell r="F1855">
            <v>50245</v>
          </cell>
          <cell r="H1855">
            <v>47</v>
          </cell>
        </row>
        <row r="1856">
          <cell r="F1856">
            <v>49136</v>
          </cell>
          <cell r="H1856">
            <v>39.299999999999997</v>
          </cell>
        </row>
        <row r="1857">
          <cell r="F1857">
            <v>50363</v>
          </cell>
          <cell r="H1857">
            <v>42.1</v>
          </cell>
        </row>
        <row r="1858">
          <cell r="F1858">
            <v>55368</v>
          </cell>
          <cell r="H1858">
            <v>44.2</v>
          </cell>
        </row>
        <row r="1859">
          <cell r="F1859">
            <v>42960</v>
          </cell>
          <cell r="H1859">
            <v>44.7</v>
          </cell>
        </row>
        <row r="1860">
          <cell r="F1860">
            <v>48875</v>
          </cell>
          <cell r="H1860">
            <v>50</v>
          </cell>
        </row>
        <row r="1861">
          <cell r="F1861">
            <v>43064</v>
          </cell>
          <cell r="H1861">
            <v>45.2</v>
          </cell>
        </row>
        <row r="1862">
          <cell r="F1862">
            <v>43176</v>
          </cell>
          <cell r="H1862">
            <v>47.1</v>
          </cell>
        </row>
        <row r="1863">
          <cell r="F1863">
            <v>71836</v>
          </cell>
          <cell r="H1863">
            <v>35.6</v>
          </cell>
        </row>
        <row r="1864">
          <cell r="F1864">
            <v>43973</v>
          </cell>
          <cell r="H1864">
            <v>48.1</v>
          </cell>
        </row>
        <row r="1865">
          <cell r="F1865">
            <v>46916</v>
          </cell>
          <cell r="H1865">
            <v>44.6</v>
          </cell>
        </row>
        <row r="1866">
          <cell r="F1866">
            <v>60775</v>
          </cell>
          <cell r="H1866">
            <v>42.9</v>
          </cell>
        </row>
        <row r="1867">
          <cell r="F1867">
            <v>50714</v>
          </cell>
          <cell r="H1867">
            <v>41.7</v>
          </cell>
        </row>
        <row r="1868">
          <cell r="F1868">
            <v>57693</v>
          </cell>
          <cell r="H1868">
            <v>40.799999999999997</v>
          </cell>
        </row>
        <row r="1869">
          <cell r="F1869">
            <v>46742</v>
          </cell>
          <cell r="H1869">
            <v>52.2</v>
          </cell>
        </row>
        <row r="1870">
          <cell r="F1870">
            <v>50869</v>
          </cell>
          <cell r="H1870">
            <v>27.7</v>
          </cell>
        </row>
        <row r="1871">
          <cell r="F1871">
            <v>74994</v>
          </cell>
          <cell r="H1871">
            <v>36.6</v>
          </cell>
        </row>
        <row r="1872">
          <cell r="F1872">
            <v>53355</v>
          </cell>
          <cell r="H1872">
            <v>54.4</v>
          </cell>
        </row>
        <row r="1873">
          <cell r="F1873">
            <v>47034</v>
          </cell>
          <cell r="H1873">
            <v>39.299999999999997</v>
          </cell>
        </row>
        <row r="1874">
          <cell r="F1874">
            <v>48665</v>
          </cell>
          <cell r="H1874">
            <v>41.8</v>
          </cell>
        </row>
        <row r="1875">
          <cell r="F1875">
            <v>51577</v>
          </cell>
          <cell r="H1875">
            <v>50.4</v>
          </cell>
        </row>
        <row r="1876">
          <cell r="F1876">
            <v>46879</v>
          </cell>
          <cell r="H1876">
            <v>44.3</v>
          </cell>
        </row>
        <row r="1877">
          <cell r="F1877">
            <v>53200</v>
          </cell>
          <cell r="H1877">
            <v>33.700000000000003</v>
          </cell>
        </row>
        <row r="1878">
          <cell r="F1878">
            <v>59482</v>
          </cell>
          <cell r="H1878">
            <v>54.6</v>
          </cell>
        </row>
        <row r="1879">
          <cell r="F1879">
            <v>45777</v>
          </cell>
          <cell r="H1879">
            <v>41.4</v>
          </cell>
        </row>
        <row r="1880">
          <cell r="F1880">
            <v>44562</v>
          </cell>
          <cell r="H1880">
            <v>39.700000000000003</v>
          </cell>
        </row>
        <row r="1881">
          <cell r="F1881">
            <v>41780</v>
          </cell>
          <cell r="H1881">
            <v>36.1</v>
          </cell>
        </row>
        <row r="1882">
          <cell r="F1882">
            <v>45049</v>
          </cell>
          <cell r="H1882">
            <v>44.7</v>
          </cell>
        </row>
        <row r="1883">
          <cell r="F1883">
            <v>46763</v>
          </cell>
          <cell r="H1883">
            <v>40.200000000000003</v>
          </cell>
        </row>
        <row r="1884">
          <cell r="F1884">
            <v>42376</v>
          </cell>
          <cell r="H1884">
            <v>45.2</v>
          </cell>
        </row>
        <row r="1885">
          <cell r="F1885">
            <v>45841</v>
          </cell>
          <cell r="H1885">
            <v>39.6</v>
          </cell>
        </row>
        <row r="1886">
          <cell r="F1886">
            <v>42171</v>
          </cell>
          <cell r="H1886">
            <v>38.5</v>
          </cell>
        </row>
        <row r="1887">
          <cell r="F1887">
            <v>46827</v>
          </cell>
          <cell r="H1887">
            <v>40.700000000000003</v>
          </cell>
        </row>
        <row r="1888">
          <cell r="F1888">
            <v>46159</v>
          </cell>
          <cell r="H1888">
            <v>47.3</v>
          </cell>
        </row>
        <row r="1889">
          <cell r="F1889">
            <v>46963</v>
          </cell>
          <cell r="H1889">
            <v>44</v>
          </cell>
        </row>
        <row r="1890">
          <cell r="F1890">
            <v>49421</v>
          </cell>
          <cell r="H1890">
            <v>41.6</v>
          </cell>
        </row>
        <row r="1891">
          <cell r="F1891">
            <v>52252</v>
          </cell>
          <cell r="H1891">
            <v>52.2</v>
          </cell>
        </row>
        <row r="1892">
          <cell r="F1892">
            <v>47379</v>
          </cell>
          <cell r="H1892">
            <v>45.4</v>
          </cell>
        </row>
        <row r="1893">
          <cell r="F1893">
            <v>63777</v>
          </cell>
          <cell r="H1893">
            <v>39.299999999999997</v>
          </cell>
        </row>
        <row r="1894">
          <cell r="F1894">
            <v>44399</v>
          </cell>
          <cell r="H1894">
            <v>39.700000000000003</v>
          </cell>
        </row>
        <row r="1895">
          <cell r="F1895">
            <v>71205</v>
          </cell>
          <cell r="H1895">
            <v>37.700000000000003</v>
          </cell>
        </row>
        <row r="1896">
          <cell r="F1896">
            <v>38740</v>
          </cell>
          <cell r="H1896">
            <v>48.9</v>
          </cell>
        </row>
        <row r="1897">
          <cell r="F1897">
            <v>46846</v>
          </cell>
          <cell r="H1897">
            <v>49.8</v>
          </cell>
        </row>
        <row r="1898">
          <cell r="F1898">
            <v>46766</v>
          </cell>
          <cell r="H1898">
            <v>32.4</v>
          </cell>
        </row>
        <row r="1899">
          <cell r="F1899">
            <v>49881</v>
          </cell>
          <cell r="H1899">
            <v>37.299999999999997</v>
          </cell>
        </row>
        <row r="1900">
          <cell r="F1900">
            <v>46169</v>
          </cell>
          <cell r="H1900">
            <v>45.6</v>
          </cell>
        </row>
        <row r="1901">
          <cell r="F1901">
            <v>48642</v>
          </cell>
          <cell r="H1901">
            <v>40.6</v>
          </cell>
        </row>
        <row r="1902">
          <cell r="F1902">
            <v>46172</v>
          </cell>
          <cell r="H1902">
            <v>44.5</v>
          </cell>
        </row>
        <row r="1903">
          <cell r="F1903">
            <v>41892</v>
          </cell>
          <cell r="H1903">
            <v>48.5</v>
          </cell>
        </row>
        <row r="1904">
          <cell r="F1904">
            <v>57586</v>
          </cell>
          <cell r="H1904">
            <v>49.7</v>
          </cell>
        </row>
        <row r="1905">
          <cell r="F1905">
            <v>66463</v>
          </cell>
          <cell r="H1905">
            <v>43.5</v>
          </cell>
        </row>
        <row r="1906">
          <cell r="F1906">
            <v>55282</v>
          </cell>
          <cell r="H1906">
            <v>32.200000000000003</v>
          </cell>
        </row>
        <row r="1907">
          <cell r="F1907">
            <v>92571</v>
          </cell>
          <cell r="H1907">
            <v>43.3</v>
          </cell>
        </row>
        <row r="1908">
          <cell r="F1908">
            <v>69935</v>
          </cell>
          <cell r="H1908">
            <v>44.7</v>
          </cell>
        </row>
        <row r="1909">
          <cell r="F1909">
            <v>77069</v>
          </cell>
          <cell r="H1909">
            <v>43.4</v>
          </cell>
        </row>
        <row r="1910">
          <cell r="F1910">
            <v>72515</v>
          </cell>
          <cell r="H1910">
            <v>42.8</v>
          </cell>
        </row>
        <row r="1911">
          <cell r="F1911">
            <v>66017</v>
          </cell>
          <cell r="H1911">
            <v>38.700000000000003</v>
          </cell>
        </row>
        <row r="1912">
          <cell r="F1912">
            <v>65803</v>
          </cell>
          <cell r="H1912">
            <v>32.9</v>
          </cell>
        </row>
        <row r="1913">
          <cell r="F1913">
            <v>88700</v>
          </cell>
          <cell r="H1913">
            <v>47.1</v>
          </cell>
        </row>
        <row r="1914">
          <cell r="F1914">
            <v>73312</v>
          </cell>
          <cell r="H1914">
            <v>39.700000000000003</v>
          </cell>
        </row>
        <row r="1915">
          <cell r="F1915">
            <v>66208</v>
          </cell>
          <cell r="H1915">
            <v>43.7</v>
          </cell>
        </row>
        <row r="1916">
          <cell r="F1916">
            <v>80976</v>
          </cell>
          <cell r="H1916">
            <v>38.6</v>
          </cell>
        </row>
        <row r="1917">
          <cell r="F1917">
            <v>72571</v>
          </cell>
          <cell r="H1917">
            <v>41.9</v>
          </cell>
        </row>
        <row r="1918">
          <cell r="F1918">
            <v>72883</v>
          </cell>
          <cell r="H1918">
            <v>50</v>
          </cell>
        </row>
        <row r="1919">
          <cell r="F1919">
            <v>75732</v>
          </cell>
          <cell r="H1919">
            <v>44.3</v>
          </cell>
        </row>
        <row r="1920">
          <cell r="F1920">
            <v>52279</v>
          </cell>
          <cell r="H1920">
            <v>47.6</v>
          </cell>
        </row>
        <row r="1921">
          <cell r="F1921">
            <v>58132</v>
          </cell>
          <cell r="H1921">
            <v>31.1</v>
          </cell>
        </row>
        <row r="1922">
          <cell r="F1922">
            <v>57313</v>
          </cell>
          <cell r="H1922">
            <v>50.3</v>
          </cell>
        </row>
        <row r="1923">
          <cell r="F1923">
            <v>73012</v>
          </cell>
          <cell r="H1923">
            <v>50.4</v>
          </cell>
        </row>
        <row r="1924">
          <cell r="F1924">
            <v>58160</v>
          </cell>
          <cell r="H1924">
            <v>42</v>
          </cell>
        </row>
        <row r="1925">
          <cell r="F1925">
            <v>74589</v>
          </cell>
          <cell r="H1925">
            <v>46.9</v>
          </cell>
        </row>
        <row r="1926">
          <cell r="F1926">
            <v>72712</v>
          </cell>
          <cell r="H1926">
            <v>47.2</v>
          </cell>
        </row>
        <row r="1927">
          <cell r="F1927">
            <v>68365</v>
          </cell>
          <cell r="H1927">
            <v>44.8</v>
          </cell>
        </row>
        <row r="1928">
          <cell r="F1928">
            <v>72140</v>
          </cell>
          <cell r="H1928">
            <v>43.3</v>
          </cell>
        </row>
        <row r="1929">
          <cell r="F1929">
            <v>80675</v>
          </cell>
          <cell r="H1929">
            <v>50.7</v>
          </cell>
        </row>
        <row r="1930">
          <cell r="F1930">
            <v>72258</v>
          </cell>
          <cell r="H1930">
            <v>31.8</v>
          </cell>
        </row>
        <row r="1931">
          <cell r="F1931">
            <v>76889</v>
          </cell>
          <cell r="H1931">
            <v>47.1</v>
          </cell>
        </row>
        <row r="1932">
          <cell r="F1932">
            <v>65113</v>
          </cell>
          <cell r="H1932">
            <v>43.7</v>
          </cell>
        </row>
        <row r="1933">
          <cell r="F1933">
            <v>58630</v>
          </cell>
          <cell r="H1933">
            <v>38.299999999999997</v>
          </cell>
        </row>
        <row r="1934">
          <cell r="F1934">
            <v>72419</v>
          </cell>
          <cell r="H1934">
            <v>34.9</v>
          </cell>
        </row>
        <row r="1935">
          <cell r="F1935">
            <v>70971</v>
          </cell>
          <cell r="H1935">
            <v>49.3</v>
          </cell>
        </row>
        <row r="1936">
          <cell r="F1936">
            <v>63441</v>
          </cell>
          <cell r="H1936">
            <v>45.2</v>
          </cell>
        </row>
        <row r="1937">
          <cell r="F1937">
            <v>75974</v>
          </cell>
          <cell r="H1937">
            <v>45.4</v>
          </cell>
        </row>
        <row r="1938">
          <cell r="F1938">
            <v>66733</v>
          </cell>
          <cell r="H1938">
            <v>44.2</v>
          </cell>
        </row>
        <row r="1939">
          <cell r="F1939">
            <v>59490</v>
          </cell>
          <cell r="H1939">
            <v>40.700000000000003</v>
          </cell>
        </row>
        <row r="1940">
          <cell r="F1940">
            <v>64827</v>
          </cell>
          <cell r="H1940">
            <v>43.8</v>
          </cell>
        </row>
        <row r="1941">
          <cell r="F1941">
            <v>78282</v>
          </cell>
          <cell r="H1941">
            <v>41.9</v>
          </cell>
        </row>
        <row r="1942">
          <cell r="F1942">
            <v>59919</v>
          </cell>
          <cell r="H1942">
            <v>38.5</v>
          </cell>
        </row>
        <row r="1943">
          <cell r="F1943">
            <v>52939</v>
          </cell>
          <cell r="H1943">
            <v>32.5</v>
          </cell>
        </row>
        <row r="1944">
          <cell r="F1944">
            <v>74799</v>
          </cell>
          <cell r="H1944">
            <v>44.4</v>
          </cell>
        </row>
        <row r="1945">
          <cell r="F1945">
            <v>78328</v>
          </cell>
          <cell r="H1945">
            <v>54.3</v>
          </cell>
        </row>
        <row r="1946">
          <cell r="F1946">
            <v>36445</v>
          </cell>
          <cell r="H1946">
            <v>28.7</v>
          </cell>
        </row>
        <row r="1947">
          <cell r="F1947">
            <v>80270</v>
          </cell>
          <cell r="H1947">
            <v>56.1</v>
          </cell>
        </row>
        <row r="1948">
          <cell r="F1948">
            <v>62553</v>
          </cell>
          <cell r="H1948">
            <v>34.700000000000003</v>
          </cell>
        </row>
        <row r="1949">
          <cell r="F1949">
            <v>86280</v>
          </cell>
          <cell r="H1949">
            <v>46.7</v>
          </cell>
        </row>
        <row r="1950">
          <cell r="F1950">
            <v>61388</v>
          </cell>
          <cell r="H1950">
            <v>41.3</v>
          </cell>
        </row>
        <row r="1951">
          <cell r="F1951">
            <v>80665</v>
          </cell>
          <cell r="H1951">
            <v>49</v>
          </cell>
        </row>
        <row r="1952">
          <cell r="F1952">
            <v>65364</v>
          </cell>
          <cell r="H1952">
            <v>40.6</v>
          </cell>
        </row>
        <row r="1953">
          <cell r="F1953">
            <v>65961</v>
          </cell>
          <cell r="H1953">
            <v>43.5</v>
          </cell>
        </row>
        <row r="1954">
          <cell r="F1954">
            <v>59893</v>
          </cell>
          <cell r="H1954">
            <v>33.9</v>
          </cell>
        </row>
        <row r="1955">
          <cell r="F1955">
            <v>82108</v>
          </cell>
          <cell r="H1955">
            <v>50.3</v>
          </cell>
        </row>
        <row r="1956">
          <cell r="F1956">
            <v>63689</v>
          </cell>
          <cell r="H1956">
            <v>32.299999999999997</v>
          </cell>
        </row>
        <row r="1957">
          <cell r="F1957">
            <v>43092</v>
          </cell>
          <cell r="H1957">
            <v>41.4</v>
          </cell>
        </row>
        <row r="1958">
          <cell r="F1958">
            <v>50353</v>
          </cell>
          <cell r="H1958">
            <v>39.4</v>
          </cell>
        </row>
        <row r="1959">
          <cell r="F1959">
            <v>45594</v>
          </cell>
          <cell r="H1959">
            <v>41.5</v>
          </cell>
        </row>
        <row r="1960">
          <cell r="F1960">
            <v>46280</v>
          </cell>
          <cell r="H1960">
            <v>42.5</v>
          </cell>
        </row>
        <row r="1961">
          <cell r="F1961">
            <v>40663</v>
          </cell>
          <cell r="H1961">
            <v>32.4</v>
          </cell>
        </row>
        <row r="1962">
          <cell r="F1962">
            <v>54964</v>
          </cell>
          <cell r="H1962">
            <v>41</v>
          </cell>
        </row>
        <row r="1963">
          <cell r="F1963">
            <v>45375</v>
          </cell>
          <cell r="H1963">
            <v>44</v>
          </cell>
        </row>
        <row r="1964">
          <cell r="F1964">
            <v>45795</v>
          </cell>
          <cell r="H1964">
            <v>42.5</v>
          </cell>
        </row>
        <row r="1965">
          <cell r="F1965">
            <v>55636</v>
          </cell>
          <cell r="H1965">
            <v>37.4</v>
          </cell>
        </row>
        <row r="1966">
          <cell r="F1966">
            <v>48319</v>
          </cell>
          <cell r="H1966">
            <v>45.6</v>
          </cell>
        </row>
        <row r="1967">
          <cell r="F1967">
            <v>50151</v>
          </cell>
          <cell r="H1967">
            <v>41.9</v>
          </cell>
        </row>
        <row r="1968">
          <cell r="F1968">
            <v>47929</v>
          </cell>
          <cell r="H1968">
            <v>41.3</v>
          </cell>
        </row>
        <row r="1969">
          <cell r="F1969">
            <v>64895</v>
          </cell>
          <cell r="H1969">
            <v>41.1</v>
          </cell>
        </row>
        <row r="1970">
          <cell r="F1970">
            <v>52090</v>
          </cell>
          <cell r="H1970">
            <v>40.6</v>
          </cell>
        </row>
        <row r="1971">
          <cell r="F1971">
            <v>45580</v>
          </cell>
          <cell r="H1971">
            <v>44.6</v>
          </cell>
        </row>
        <row r="1972">
          <cell r="F1972">
            <v>42403</v>
          </cell>
          <cell r="H1972">
            <v>41.2</v>
          </cell>
        </row>
        <row r="1973">
          <cell r="F1973">
            <v>45755</v>
          </cell>
          <cell r="H1973">
            <v>43.2</v>
          </cell>
        </row>
        <row r="1974">
          <cell r="F1974">
            <v>62790</v>
          </cell>
          <cell r="H1974">
            <v>40.6</v>
          </cell>
        </row>
        <row r="1975">
          <cell r="F1975">
            <v>51549</v>
          </cell>
          <cell r="H1975">
            <v>41.8</v>
          </cell>
        </row>
        <row r="1976">
          <cell r="F1976">
            <v>47933</v>
          </cell>
          <cell r="H1976">
            <v>40.799999999999997</v>
          </cell>
        </row>
        <row r="1977">
          <cell r="F1977">
            <v>83603</v>
          </cell>
          <cell r="H1977">
            <v>40.200000000000003</v>
          </cell>
        </row>
        <row r="1978">
          <cell r="F1978">
            <v>58239</v>
          </cell>
          <cell r="H1978">
            <v>45.3</v>
          </cell>
        </row>
        <row r="1979">
          <cell r="F1979">
            <v>55185</v>
          </cell>
          <cell r="H1979">
            <v>39.6</v>
          </cell>
        </row>
        <row r="1980">
          <cell r="F1980">
            <v>47851</v>
          </cell>
          <cell r="H1980">
            <v>40.5</v>
          </cell>
        </row>
        <row r="1981">
          <cell r="F1981">
            <v>58689</v>
          </cell>
          <cell r="H1981">
            <v>35.1</v>
          </cell>
        </row>
        <row r="1982">
          <cell r="F1982">
            <v>52995</v>
          </cell>
          <cell r="H1982">
            <v>41.9</v>
          </cell>
        </row>
        <row r="1983">
          <cell r="F1983">
            <v>47674</v>
          </cell>
          <cell r="H1983">
            <v>41.2</v>
          </cell>
        </row>
        <row r="1984">
          <cell r="F1984">
            <v>78294</v>
          </cell>
          <cell r="H1984">
            <v>45</v>
          </cell>
        </row>
        <row r="1985">
          <cell r="F1985">
            <v>58363</v>
          </cell>
          <cell r="H1985">
            <v>39.200000000000003</v>
          </cell>
        </row>
        <row r="1986">
          <cell r="F1986">
            <v>48667</v>
          </cell>
          <cell r="H1986">
            <v>41.8</v>
          </cell>
        </row>
        <row r="1987">
          <cell r="F1987">
            <v>67845</v>
          </cell>
          <cell r="H1987">
            <v>37.1</v>
          </cell>
        </row>
        <row r="1988">
          <cell r="F1988">
            <v>58966</v>
          </cell>
          <cell r="H1988">
            <v>39.700000000000003</v>
          </cell>
        </row>
        <row r="1989">
          <cell r="F1989">
            <v>40636</v>
          </cell>
          <cell r="H1989">
            <v>35.4</v>
          </cell>
        </row>
        <row r="1990">
          <cell r="F1990">
            <v>45968</v>
          </cell>
          <cell r="H1990">
            <v>45.4</v>
          </cell>
        </row>
        <row r="1991">
          <cell r="F1991">
            <v>52568</v>
          </cell>
          <cell r="H1991">
            <v>41.7</v>
          </cell>
        </row>
        <row r="1992">
          <cell r="F1992">
            <v>44454</v>
          </cell>
          <cell r="H1992">
            <v>41.2</v>
          </cell>
        </row>
        <row r="1993">
          <cell r="F1993">
            <v>46421</v>
          </cell>
          <cell r="H1993">
            <v>43.7</v>
          </cell>
        </row>
        <row r="1994">
          <cell r="F1994">
            <v>54118</v>
          </cell>
          <cell r="H1994">
            <v>32.700000000000003</v>
          </cell>
        </row>
        <row r="1995">
          <cell r="F1995">
            <v>48213</v>
          </cell>
          <cell r="H1995">
            <v>40.6</v>
          </cell>
        </row>
        <row r="1996">
          <cell r="F1996">
            <v>42680</v>
          </cell>
          <cell r="H1996">
            <v>40.200000000000003</v>
          </cell>
        </row>
        <row r="1997">
          <cell r="F1997">
            <v>47413</v>
          </cell>
          <cell r="H1997">
            <v>43.6</v>
          </cell>
        </row>
        <row r="1998">
          <cell r="F1998">
            <v>52034</v>
          </cell>
          <cell r="H1998">
            <v>39.700000000000003</v>
          </cell>
        </row>
        <row r="1999">
          <cell r="F1999">
            <v>58960</v>
          </cell>
          <cell r="H1999">
            <v>44.2</v>
          </cell>
        </row>
        <row r="2000">
          <cell r="F2000">
            <v>46838</v>
          </cell>
          <cell r="H2000">
            <v>42.6</v>
          </cell>
        </row>
        <row r="2001">
          <cell r="F2001">
            <v>54525</v>
          </cell>
          <cell r="H2001">
            <v>40.1</v>
          </cell>
        </row>
        <row r="2002">
          <cell r="F2002">
            <v>50151</v>
          </cell>
          <cell r="H2002">
            <v>42.4</v>
          </cell>
        </row>
        <row r="2003">
          <cell r="F2003">
            <v>54452</v>
          </cell>
          <cell r="H2003">
            <v>42.3</v>
          </cell>
        </row>
        <row r="2004">
          <cell r="F2004">
            <v>54105</v>
          </cell>
          <cell r="H2004">
            <v>38.6</v>
          </cell>
        </row>
        <row r="2005">
          <cell r="F2005">
            <v>50124</v>
          </cell>
          <cell r="H2005">
            <v>41.1</v>
          </cell>
        </row>
        <row r="2006">
          <cell r="F2006">
            <v>50968</v>
          </cell>
          <cell r="H2006">
            <v>43.3</v>
          </cell>
        </row>
        <row r="2007">
          <cell r="F2007">
            <v>43814</v>
          </cell>
          <cell r="H2007">
            <v>40.700000000000003</v>
          </cell>
        </row>
        <row r="2008">
          <cell r="F2008">
            <v>64371</v>
          </cell>
          <cell r="H2008">
            <v>43.5</v>
          </cell>
        </row>
        <row r="2009">
          <cell r="F2009">
            <v>43469</v>
          </cell>
          <cell r="H2009">
            <v>44.7</v>
          </cell>
        </row>
        <row r="2010">
          <cell r="F2010">
            <v>59089</v>
          </cell>
          <cell r="H2010">
            <v>39.1</v>
          </cell>
        </row>
        <row r="2011">
          <cell r="F2011">
            <v>54947</v>
          </cell>
          <cell r="H2011">
            <v>41.3</v>
          </cell>
        </row>
        <row r="2012">
          <cell r="F2012">
            <v>43844</v>
          </cell>
          <cell r="H2012">
            <v>46</v>
          </cell>
        </row>
        <row r="2013">
          <cell r="F2013">
            <v>54822</v>
          </cell>
          <cell r="H2013">
            <v>38.9</v>
          </cell>
        </row>
        <row r="2014">
          <cell r="F2014">
            <v>43249</v>
          </cell>
          <cell r="H2014">
            <v>44.6</v>
          </cell>
        </row>
        <row r="2015">
          <cell r="F2015">
            <v>49162</v>
          </cell>
          <cell r="H2015">
            <v>43.3</v>
          </cell>
        </row>
        <row r="2016">
          <cell r="F2016">
            <v>49160</v>
          </cell>
          <cell r="H2016">
            <v>40.5</v>
          </cell>
        </row>
        <row r="2017">
          <cell r="F2017">
            <v>32713</v>
          </cell>
          <cell r="H2017">
            <v>53.7</v>
          </cell>
        </row>
        <row r="2018">
          <cell r="F2018">
            <v>61102</v>
          </cell>
          <cell r="H2018">
            <v>51.1</v>
          </cell>
        </row>
        <row r="2019">
          <cell r="F2019">
            <v>48972</v>
          </cell>
          <cell r="H2019">
            <v>41.7</v>
          </cell>
        </row>
        <row r="2020">
          <cell r="F2020">
            <v>46028</v>
          </cell>
          <cell r="H2020">
            <v>41.4</v>
          </cell>
        </row>
        <row r="2021">
          <cell r="F2021">
            <v>49425</v>
          </cell>
          <cell r="H2021">
            <v>39.5</v>
          </cell>
        </row>
        <row r="2022">
          <cell r="F2022">
            <v>46730</v>
          </cell>
          <cell r="H2022">
            <v>41.2</v>
          </cell>
        </row>
        <row r="2023">
          <cell r="F2023">
            <v>51995</v>
          </cell>
          <cell r="H2023">
            <v>39.6</v>
          </cell>
        </row>
        <row r="2024">
          <cell r="F2024">
            <v>48600</v>
          </cell>
          <cell r="H2024">
            <v>43</v>
          </cell>
        </row>
        <row r="2025">
          <cell r="F2025">
            <v>57868</v>
          </cell>
          <cell r="H2025">
            <v>40.4</v>
          </cell>
        </row>
        <row r="2026">
          <cell r="F2026">
            <v>46366</v>
          </cell>
          <cell r="H2026">
            <v>40.700000000000003</v>
          </cell>
        </row>
        <row r="2027">
          <cell r="F2027">
            <v>45596</v>
          </cell>
          <cell r="H2027">
            <v>41.7</v>
          </cell>
        </row>
        <row r="2028">
          <cell r="F2028">
            <v>48982</v>
          </cell>
          <cell r="H2028">
            <v>42.4</v>
          </cell>
        </row>
        <row r="2029">
          <cell r="F2029">
            <v>46946</v>
          </cell>
          <cell r="H2029">
            <v>40.700000000000003</v>
          </cell>
        </row>
        <row r="2030">
          <cell r="F2030">
            <v>47605</v>
          </cell>
          <cell r="H2030">
            <v>40.4</v>
          </cell>
        </row>
        <row r="2031">
          <cell r="F2031">
            <v>52547</v>
          </cell>
          <cell r="H2031">
            <v>39.9</v>
          </cell>
        </row>
        <row r="2032">
          <cell r="F2032">
            <v>52426</v>
          </cell>
          <cell r="H2032">
            <v>41.8</v>
          </cell>
        </row>
        <row r="2033">
          <cell r="F2033">
            <v>60771</v>
          </cell>
          <cell r="H2033">
            <v>41.4</v>
          </cell>
        </row>
        <row r="2034">
          <cell r="F2034">
            <v>46356</v>
          </cell>
          <cell r="H2034">
            <v>43.5</v>
          </cell>
        </row>
        <row r="2035">
          <cell r="F2035">
            <v>50625</v>
          </cell>
          <cell r="H2035">
            <v>41.2</v>
          </cell>
        </row>
        <row r="2036">
          <cell r="F2036">
            <v>64967</v>
          </cell>
          <cell r="H2036">
            <v>38.5</v>
          </cell>
        </row>
        <row r="2037">
          <cell r="F2037">
            <v>49328</v>
          </cell>
          <cell r="H2037">
            <v>41.5</v>
          </cell>
        </row>
        <row r="2038">
          <cell r="F2038">
            <v>42290</v>
          </cell>
          <cell r="H2038">
            <v>43.7</v>
          </cell>
        </row>
        <row r="2039">
          <cell r="F2039">
            <v>69581</v>
          </cell>
          <cell r="H2039">
            <v>40.200000000000003</v>
          </cell>
        </row>
        <row r="2040">
          <cell r="F2040">
            <v>50549</v>
          </cell>
          <cell r="H2040">
            <v>44.1</v>
          </cell>
        </row>
        <row r="2041">
          <cell r="F2041">
            <v>52817</v>
          </cell>
          <cell r="H2041">
            <v>38.9</v>
          </cell>
        </row>
        <row r="2042">
          <cell r="F2042">
            <v>49310</v>
          </cell>
          <cell r="H2042">
            <v>41.9</v>
          </cell>
        </row>
        <row r="2043">
          <cell r="F2043">
            <v>53892</v>
          </cell>
          <cell r="H2043">
            <v>36.1</v>
          </cell>
        </row>
        <row r="2044">
          <cell r="F2044">
            <v>54342</v>
          </cell>
          <cell r="H2044">
            <v>43</v>
          </cell>
        </row>
        <row r="2045">
          <cell r="F2045">
            <v>41496</v>
          </cell>
          <cell r="H2045">
            <v>37.299999999999997</v>
          </cell>
        </row>
        <row r="2046">
          <cell r="F2046">
            <v>43695</v>
          </cell>
          <cell r="H2046">
            <v>43.7</v>
          </cell>
        </row>
        <row r="2047">
          <cell r="F2047">
            <v>36195</v>
          </cell>
          <cell r="H2047">
            <v>39.700000000000003</v>
          </cell>
        </row>
        <row r="2048">
          <cell r="F2048">
            <v>65668</v>
          </cell>
          <cell r="H2048">
            <v>40.5</v>
          </cell>
        </row>
        <row r="2049">
          <cell r="F2049">
            <v>40147</v>
          </cell>
          <cell r="H2049">
            <v>37</v>
          </cell>
        </row>
        <row r="2050">
          <cell r="F2050">
            <v>53081</v>
          </cell>
          <cell r="H2050">
            <v>39.9</v>
          </cell>
        </row>
        <row r="2051">
          <cell r="F2051">
            <v>43871</v>
          </cell>
          <cell r="H2051">
            <v>37.1</v>
          </cell>
        </row>
        <row r="2052">
          <cell r="F2052">
            <v>45452</v>
          </cell>
          <cell r="H2052">
            <v>37</v>
          </cell>
        </row>
        <row r="2053">
          <cell r="F2053">
            <v>50309</v>
          </cell>
          <cell r="H2053">
            <v>36.200000000000003</v>
          </cell>
        </row>
        <row r="2054">
          <cell r="F2054">
            <v>48733</v>
          </cell>
          <cell r="H2054">
            <v>38.1</v>
          </cell>
        </row>
        <row r="2055">
          <cell r="F2055">
            <v>40638</v>
          </cell>
          <cell r="H2055">
            <v>37.200000000000003</v>
          </cell>
        </row>
        <row r="2056">
          <cell r="F2056">
            <v>40395</v>
          </cell>
          <cell r="H2056">
            <v>40.700000000000003</v>
          </cell>
        </row>
        <row r="2057">
          <cell r="F2057">
            <v>68769</v>
          </cell>
          <cell r="H2057">
            <v>42</v>
          </cell>
        </row>
        <row r="2058">
          <cell r="F2058">
            <v>49946</v>
          </cell>
          <cell r="H2058">
            <v>35.9</v>
          </cell>
        </row>
        <row r="2059">
          <cell r="F2059">
            <v>44170</v>
          </cell>
          <cell r="H2059">
            <v>41.4</v>
          </cell>
        </row>
        <row r="2060">
          <cell r="F2060">
            <v>47650</v>
          </cell>
          <cell r="H2060">
            <v>34.1</v>
          </cell>
        </row>
        <row r="2061">
          <cell r="F2061">
            <v>51300</v>
          </cell>
          <cell r="H2061">
            <v>42.5</v>
          </cell>
        </row>
        <row r="2062">
          <cell r="F2062">
            <v>43958</v>
          </cell>
          <cell r="H2062">
            <v>40.4</v>
          </cell>
        </row>
        <row r="2063">
          <cell r="F2063">
            <v>47927</v>
          </cell>
          <cell r="H2063">
            <v>40.4</v>
          </cell>
        </row>
        <row r="2064">
          <cell r="F2064">
            <v>46226</v>
          </cell>
          <cell r="H2064">
            <v>32.1</v>
          </cell>
        </row>
        <row r="2065">
          <cell r="F2065">
            <v>40950</v>
          </cell>
          <cell r="H2065">
            <v>47</v>
          </cell>
        </row>
        <row r="2066">
          <cell r="F2066">
            <v>53807</v>
          </cell>
          <cell r="H2066">
            <v>39.299999999999997</v>
          </cell>
        </row>
        <row r="2067">
          <cell r="F2067">
            <v>57564</v>
          </cell>
          <cell r="H2067">
            <v>44.8</v>
          </cell>
        </row>
        <row r="2068">
          <cell r="F2068">
            <v>48861</v>
          </cell>
          <cell r="H2068">
            <v>36.6</v>
          </cell>
        </row>
        <row r="2069">
          <cell r="F2069">
            <v>48690</v>
          </cell>
          <cell r="H2069">
            <v>39.200000000000003</v>
          </cell>
        </row>
        <row r="2070">
          <cell r="F2070">
            <v>47840</v>
          </cell>
          <cell r="H2070">
            <v>39.799999999999997</v>
          </cell>
        </row>
        <row r="2071">
          <cell r="F2071">
            <v>60177</v>
          </cell>
          <cell r="H2071">
            <v>42</v>
          </cell>
        </row>
        <row r="2072">
          <cell r="F2072">
            <v>35502</v>
          </cell>
          <cell r="H2072">
            <v>39.700000000000003</v>
          </cell>
        </row>
        <row r="2073">
          <cell r="F2073">
            <v>51088</v>
          </cell>
          <cell r="H2073">
            <v>40.4</v>
          </cell>
        </row>
        <row r="2074">
          <cell r="F2074">
            <v>54555</v>
          </cell>
          <cell r="H2074">
            <v>41.9</v>
          </cell>
        </row>
        <row r="2075">
          <cell r="F2075">
            <v>42506</v>
          </cell>
          <cell r="H2075">
            <v>41.2</v>
          </cell>
        </row>
        <row r="2076">
          <cell r="F2076">
            <v>46703</v>
          </cell>
          <cell r="H2076">
            <v>38.6</v>
          </cell>
        </row>
        <row r="2077">
          <cell r="F2077">
            <v>49372</v>
          </cell>
          <cell r="H2077">
            <v>35.299999999999997</v>
          </cell>
        </row>
        <row r="2078">
          <cell r="F2078">
            <v>41152</v>
          </cell>
          <cell r="H2078">
            <v>41.6</v>
          </cell>
        </row>
        <row r="2079">
          <cell r="F2079">
            <v>43246</v>
          </cell>
          <cell r="H2079">
            <v>38.700000000000003</v>
          </cell>
        </row>
        <row r="2080">
          <cell r="F2080">
            <v>47817</v>
          </cell>
          <cell r="H2080">
            <v>38.6</v>
          </cell>
        </row>
        <row r="2081">
          <cell r="F2081">
            <v>67299</v>
          </cell>
          <cell r="H2081">
            <v>37.700000000000003</v>
          </cell>
        </row>
        <row r="2082">
          <cell r="F2082">
            <v>45875</v>
          </cell>
          <cell r="H2082">
            <v>41.8</v>
          </cell>
        </row>
        <row r="2083">
          <cell r="F2083">
            <v>40932</v>
          </cell>
          <cell r="H2083">
            <v>41.6</v>
          </cell>
        </row>
        <row r="2084">
          <cell r="F2084">
            <v>40214</v>
          </cell>
          <cell r="H2084">
            <v>38.700000000000003</v>
          </cell>
        </row>
        <row r="2085">
          <cell r="F2085">
            <v>44687</v>
          </cell>
          <cell r="H2085">
            <v>41.2</v>
          </cell>
        </row>
        <row r="2086">
          <cell r="F2086">
            <v>48559</v>
          </cell>
          <cell r="H2086">
            <v>40.4</v>
          </cell>
        </row>
        <row r="2087">
          <cell r="F2087">
            <v>43592</v>
          </cell>
          <cell r="H2087">
            <v>39.700000000000003</v>
          </cell>
        </row>
        <row r="2088">
          <cell r="F2088">
            <v>53330</v>
          </cell>
          <cell r="H2088">
            <v>38.9</v>
          </cell>
        </row>
        <row r="2089">
          <cell r="F2089">
            <v>42574</v>
          </cell>
          <cell r="H2089">
            <v>37.4</v>
          </cell>
        </row>
        <row r="2090">
          <cell r="F2090">
            <v>42241</v>
          </cell>
          <cell r="H2090">
            <v>46.6</v>
          </cell>
        </row>
        <row r="2091">
          <cell r="F2091">
            <v>47185</v>
          </cell>
          <cell r="H2091">
            <v>41.2</v>
          </cell>
        </row>
        <row r="2092">
          <cell r="F2092">
            <v>43325</v>
          </cell>
          <cell r="H2092">
            <v>43</v>
          </cell>
        </row>
        <row r="2093">
          <cell r="F2093">
            <v>44615</v>
          </cell>
          <cell r="H2093">
            <v>40.4</v>
          </cell>
        </row>
        <row r="2094">
          <cell r="F2094">
            <v>48831</v>
          </cell>
          <cell r="H2094">
            <v>42.5</v>
          </cell>
        </row>
        <row r="2095">
          <cell r="F2095">
            <v>43699</v>
          </cell>
          <cell r="H2095">
            <v>37.9</v>
          </cell>
        </row>
        <row r="2096">
          <cell r="F2096">
            <v>51172</v>
          </cell>
          <cell r="H2096">
            <v>42.5</v>
          </cell>
        </row>
        <row r="2097">
          <cell r="F2097">
            <v>46337</v>
          </cell>
          <cell r="H2097">
            <v>41.4</v>
          </cell>
        </row>
        <row r="2098">
          <cell r="F2098">
            <v>37839</v>
          </cell>
          <cell r="H2098">
            <v>40.799999999999997</v>
          </cell>
        </row>
        <row r="2099">
          <cell r="F2099">
            <v>63151</v>
          </cell>
          <cell r="H2099">
            <v>35.4</v>
          </cell>
        </row>
        <row r="2100">
          <cell r="F2100">
            <v>41808</v>
          </cell>
          <cell r="H2100">
            <v>38.9</v>
          </cell>
        </row>
        <row r="2101">
          <cell r="F2101">
            <v>42015</v>
          </cell>
          <cell r="H2101">
            <v>43.3</v>
          </cell>
        </row>
        <row r="2102">
          <cell r="F2102">
            <v>45484</v>
          </cell>
          <cell r="H2102">
            <v>36.799999999999997</v>
          </cell>
        </row>
        <row r="2103">
          <cell r="F2103">
            <v>43859</v>
          </cell>
          <cell r="H2103">
            <v>41.3</v>
          </cell>
        </row>
        <row r="2104">
          <cell r="F2104">
            <v>43952</v>
          </cell>
          <cell r="H2104">
            <v>27.8</v>
          </cell>
        </row>
        <row r="2105">
          <cell r="F2105">
            <v>42102</v>
          </cell>
          <cell r="H2105">
            <v>40.6</v>
          </cell>
        </row>
        <row r="2106">
          <cell r="F2106">
            <v>51619</v>
          </cell>
          <cell r="H2106">
            <v>37</v>
          </cell>
        </row>
        <row r="2107">
          <cell r="F2107">
            <v>46730</v>
          </cell>
          <cell r="H2107">
            <v>38.6</v>
          </cell>
        </row>
        <row r="2108">
          <cell r="F2108">
            <v>39442</v>
          </cell>
          <cell r="H2108">
            <v>43.7</v>
          </cell>
        </row>
        <row r="2109">
          <cell r="F2109">
            <v>50590</v>
          </cell>
          <cell r="H2109">
            <v>42.1</v>
          </cell>
        </row>
        <row r="2110">
          <cell r="F2110">
            <v>52142</v>
          </cell>
          <cell r="H2110">
            <v>39.6</v>
          </cell>
        </row>
        <row r="2111">
          <cell r="F2111">
            <v>41119</v>
          </cell>
          <cell r="H2111">
            <v>39.299999999999997</v>
          </cell>
        </row>
        <row r="2112">
          <cell r="F2112">
            <v>42780</v>
          </cell>
          <cell r="H2112">
            <v>40.1</v>
          </cell>
        </row>
        <row r="2113">
          <cell r="F2113">
            <v>48328</v>
          </cell>
          <cell r="H2113">
            <v>41.6</v>
          </cell>
        </row>
        <row r="2114">
          <cell r="F2114">
            <v>58194</v>
          </cell>
          <cell r="H2114">
            <v>33.6</v>
          </cell>
        </row>
        <row r="2115">
          <cell r="F2115">
            <v>40610</v>
          </cell>
          <cell r="H2115">
            <v>42</v>
          </cell>
        </row>
        <row r="2116">
          <cell r="F2116">
            <v>66535</v>
          </cell>
          <cell r="H2116">
            <v>36.299999999999997</v>
          </cell>
        </row>
        <row r="2117">
          <cell r="F2117">
            <v>47142</v>
          </cell>
          <cell r="H2117">
            <v>39.1</v>
          </cell>
        </row>
        <row r="2118">
          <cell r="F2118">
            <v>78103</v>
          </cell>
          <cell r="H2118">
            <v>39.5</v>
          </cell>
        </row>
        <row r="2119">
          <cell r="F2119">
            <v>40961</v>
          </cell>
          <cell r="H2119">
            <v>40.799999999999997</v>
          </cell>
        </row>
        <row r="2120">
          <cell r="F2120">
            <v>50198</v>
          </cell>
          <cell r="H2120">
            <v>34.4</v>
          </cell>
        </row>
        <row r="2121">
          <cell r="F2121">
            <v>41180</v>
          </cell>
          <cell r="H2121">
            <v>38.5</v>
          </cell>
        </row>
        <row r="2122">
          <cell r="F2122">
            <v>48107</v>
          </cell>
          <cell r="H2122">
            <v>47.2</v>
          </cell>
        </row>
        <row r="2123">
          <cell r="F2123">
            <v>54174</v>
          </cell>
          <cell r="H2123">
            <v>34.6</v>
          </cell>
        </row>
        <row r="2124">
          <cell r="F2124">
            <v>71504</v>
          </cell>
          <cell r="H2124">
            <v>42.4</v>
          </cell>
        </row>
        <row r="2125">
          <cell r="F2125">
            <v>52250</v>
          </cell>
          <cell r="H2125">
            <v>46.1</v>
          </cell>
        </row>
        <row r="2126">
          <cell r="F2126">
            <v>53573</v>
          </cell>
          <cell r="H2126">
            <v>43.3</v>
          </cell>
        </row>
        <row r="2127">
          <cell r="F2127">
            <v>55759</v>
          </cell>
          <cell r="H2127">
            <v>49</v>
          </cell>
        </row>
        <row r="2128">
          <cell r="F2128">
            <v>50708</v>
          </cell>
          <cell r="H2128">
            <v>46.1</v>
          </cell>
        </row>
        <row r="2129">
          <cell r="F2129">
            <v>53044</v>
          </cell>
          <cell r="H2129">
            <v>58.3</v>
          </cell>
        </row>
        <row r="2130">
          <cell r="F2130">
            <v>67743</v>
          </cell>
          <cell r="H2130">
            <v>43</v>
          </cell>
        </row>
        <row r="2131">
          <cell r="F2131">
            <v>50595</v>
          </cell>
          <cell r="H2131">
            <v>46.4</v>
          </cell>
        </row>
        <row r="2132">
          <cell r="F2132">
            <v>63645</v>
          </cell>
          <cell r="H2132">
            <v>50</v>
          </cell>
        </row>
        <row r="2133">
          <cell r="F2133">
            <v>50870</v>
          </cell>
          <cell r="H2133">
            <v>50.6</v>
          </cell>
        </row>
        <row r="2134">
          <cell r="F2134">
            <v>49257</v>
          </cell>
          <cell r="H2134">
            <v>46.5</v>
          </cell>
        </row>
        <row r="2135">
          <cell r="F2135">
            <v>65127</v>
          </cell>
          <cell r="H2135">
            <v>41.5</v>
          </cell>
        </row>
        <row r="2136">
          <cell r="F2136">
            <v>56842</v>
          </cell>
          <cell r="H2136">
            <v>43.1</v>
          </cell>
        </row>
        <row r="2137">
          <cell r="F2137">
            <v>43145</v>
          </cell>
          <cell r="H2137">
            <v>40.6</v>
          </cell>
        </row>
        <row r="2138">
          <cell r="F2138">
            <v>54466</v>
          </cell>
          <cell r="H2138">
            <v>47.3</v>
          </cell>
        </row>
        <row r="2139">
          <cell r="F2139">
            <v>48050</v>
          </cell>
          <cell r="H2139">
            <v>41.8</v>
          </cell>
        </row>
        <row r="2140">
          <cell r="F2140">
            <v>47066</v>
          </cell>
          <cell r="H2140">
            <v>46.3</v>
          </cell>
        </row>
        <row r="2141">
          <cell r="F2141">
            <v>55146</v>
          </cell>
          <cell r="H2141">
            <v>40.9</v>
          </cell>
        </row>
        <row r="2142">
          <cell r="F2142">
            <v>52482</v>
          </cell>
          <cell r="H2142">
            <v>53.6</v>
          </cell>
        </row>
        <row r="2143">
          <cell r="F2143">
            <v>52695</v>
          </cell>
          <cell r="H2143">
            <v>40</v>
          </cell>
        </row>
        <row r="2144">
          <cell r="F2144">
            <v>38923</v>
          </cell>
          <cell r="H2144">
            <v>36.200000000000003</v>
          </cell>
        </row>
        <row r="2145">
          <cell r="F2145">
            <v>53791</v>
          </cell>
          <cell r="H2145">
            <v>37.6</v>
          </cell>
        </row>
        <row r="2146">
          <cell r="F2146">
            <v>51670</v>
          </cell>
          <cell r="H2146">
            <v>36.1</v>
          </cell>
        </row>
        <row r="2147">
          <cell r="F2147">
            <v>70331</v>
          </cell>
          <cell r="H2147">
            <v>39</v>
          </cell>
        </row>
        <row r="2148">
          <cell r="F2148">
            <v>49781</v>
          </cell>
          <cell r="H2148">
            <v>38.6</v>
          </cell>
        </row>
        <row r="2149">
          <cell r="F2149">
            <v>67558</v>
          </cell>
          <cell r="H2149">
            <v>45.9</v>
          </cell>
        </row>
        <row r="2150">
          <cell r="F2150">
            <v>51643</v>
          </cell>
          <cell r="H2150">
            <v>48.9</v>
          </cell>
        </row>
        <row r="2151">
          <cell r="F2151">
            <v>48439</v>
          </cell>
          <cell r="H2151">
            <v>36.799999999999997</v>
          </cell>
        </row>
        <row r="2152">
          <cell r="F2152">
            <v>50053</v>
          </cell>
          <cell r="H2152">
            <v>40.200000000000003</v>
          </cell>
        </row>
        <row r="2153">
          <cell r="F2153">
            <v>52999</v>
          </cell>
          <cell r="H2153">
            <v>48.6</v>
          </cell>
        </row>
        <row r="2154">
          <cell r="F2154">
            <v>52527</v>
          </cell>
          <cell r="H2154">
            <v>41.4</v>
          </cell>
        </row>
        <row r="2155">
          <cell r="F2155">
            <v>71537</v>
          </cell>
          <cell r="H2155">
            <v>38.4</v>
          </cell>
        </row>
        <row r="2156">
          <cell r="F2156">
            <v>42637</v>
          </cell>
          <cell r="H2156">
            <v>59.9</v>
          </cell>
        </row>
        <row r="2157">
          <cell r="F2157">
            <v>55802</v>
          </cell>
          <cell r="H2157">
            <v>40</v>
          </cell>
        </row>
        <row r="2158">
          <cell r="F2158">
            <v>55752</v>
          </cell>
          <cell r="H2158">
            <v>44</v>
          </cell>
        </row>
        <row r="2159">
          <cell r="F2159">
            <v>70580</v>
          </cell>
          <cell r="H2159">
            <v>40.799999999999997</v>
          </cell>
        </row>
        <row r="2160">
          <cell r="F2160">
            <v>54198</v>
          </cell>
          <cell r="H2160">
            <v>47.3</v>
          </cell>
        </row>
        <row r="2161">
          <cell r="F2161">
            <v>56452</v>
          </cell>
          <cell r="H2161">
            <v>44.8</v>
          </cell>
        </row>
        <row r="2162">
          <cell r="F2162">
            <v>49916</v>
          </cell>
          <cell r="H2162">
            <v>47.1</v>
          </cell>
        </row>
        <row r="2163">
          <cell r="F2163">
            <v>57970</v>
          </cell>
          <cell r="H2163">
            <v>40</v>
          </cell>
        </row>
        <row r="2164">
          <cell r="F2164">
            <v>54470</v>
          </cell>
          <cell r="H2164">
            <v>43.2</v>
          </cell>
        </row>
        <row r="2165">
          <cell r="F2165">
            <v>49063</v>
          </cell>
          <cell r="H2165">
            <v>43.7</v>
          </cell>
        </row>
        <row r="2166">
          <cell r="F2166">
            <v>83011</v>
          </cell>
          <cell r="H2166">
            <v>44.4</v>
          </cell>
        </row>
        <row r="2167">
          <cell r="F2167">
            <v>67203</v>
          </cell>
          <cell r="H2167">
            <v>43.6</v>
          </cell>
        </row>
        <row r="2168">
          <cell r="F2168">
            <v>49472</v>
          </cell>
          <cell r="H2168">
            <v>45.5</v>
          </cell>
        </row>
        <row r="2169">
          <cell r="F2169">
            <v>54352</v>
          </cell>
          <cell r="H2169">
            <v>52.6</v>
          </cell>
        </row>
        <row r="2170">
          <cell r="F2170">
            <v>59317</v>
          </cell>
          <cell r="H2170">
            <v>46.2</v>
          </cell>
        </row>
        <row r="2171">
          <cell r="F2171">
            <v>54994</v>
          </cell>
          <cell r="H2171">
            <v>34.799999999999997</v>
          </cell>
        </row>
        <row r="2172">
          <cell r="F2172">
            <v>95483</v>
          </cell>
          <cell r="H2172">
            <v>40.9</v>
          </cell>
        </row>
        <row r="2173">
          <cell r="F2173">
            <v>49611</v>
          </cell>
          <cell r="H2173">
            <v>41</v>
          </cell>
        </row>
        <row r="2174">
          <cell r="F2174">
            <v>52478</v>
          </cell>
          <cell r="H2174">
            <v>45.7</v>
          </cell>
        </row>
        <row r="2175">
          <cell r="F2175">
            <v>49312</v>
          </cell>
          <cell r="H2175">
            <v>39.799999999999997</v>
          </cell>
        </row>
        <row r="2176">
          <cell r="F2176">
            <v>50176</v>
          </cell>
          <cell r="H2176">
            <v>40.4</v>
          </cell>
        </row>
        <row r="2177">
          <cell r="F2177">
            <v>48431</v>
          </cell>
          <cell r="H2177">
            <v>44.3</v>
          </cell>
        </row>
        <row r="2178">
          <cell r="F2178">
            <v>63650</v>
          </cell>
          <cell r="H2178">
            <v>40.200000000000003</v>
          </cell>
        </row>
        <row r="2179">
          <cell r="F2179">
            <v>58741</v>
          </cell>
          <cell r="H2179">
            <v>39.4</v>
          </cell>
        </row>
        <row r="2180">
          <cell r="F2180">
            <v>77180</v>
          </cell>
          <cell r="H2180">
            <v>39.299999999999997</v>
          </cell>
        </row>
        <row r="2181">
          <cell r="F2181">
            <v>51653</v>
          </cell>
          <cell r="H2181">
            <v>48.4</v>
          </cell>
        </row>
        <row r="2182">
          <cell r="F2182">
            <v>52747</v>
          </cell>
          <cell r="H2182">
            <v>40.6</v>
          </cell>
        </row>
        <row r="2183">
          <cell r="F2183">
            <v>51007</v>
          </cell>
          <cell r="H2183">
            <v>45.4</v>
          </cell>
        </row>
        <row r="2184">
          <cell r="F2184">
            <v>29573</v>
          </cell>
          <cell r="H2184">
            <v>48.7</v>
          </cell>
        </row>
        <row r="2185">
          <cell r="F2185">
            <v>55139</v>
          </cell>
          <cell r="H2185">
            <v>42</v>
          </cell>
        </row>
        <row r="2186">
          <cell r="F2186">
            <v>49929</v>
          </cell>
          <cell r="H2186">
            <v>46.2</v>
          </cell>
        </row>
        <row r="2187">
          <cell r="F2187">
            <v>50266</v>
          </cell>
          <cell r="H2187">
            <v>43.5</v>
          </cell>
        </row>
        <row r="2188">
          <cell r="F2188">
            <v>46331</v>
          </cell>
          <cell r="H2188">
            <v>44</v>
          </cell>
        </row>
        <row r="2189">
          <cell r="F2189">
            <v>47945</v>
          </cell>
          <cell r="H2189">
            <v>39.9</v>
          </cell>
        </row>
        <row r="2190">
          <cell r="F2190">
            <v>50240</v>
          </cell>
          <cell r="H2190">
            <v>44.2</v>
          </cell>
        </row>
        <row r="2191">
          <cell r="F2191">
            <v>56422</v>
          </cell>
          <cell r="H2191">
            <v>43.3</v>
          </cell>
        </row>
        <row r="2192">
          <cell r="F2192">
            <v>54380</v>
          </cell>
          <cell r="H2192">
            <v>41.8</v>
          </cell>
        </row>
        <row r="2193">
          <cell r="F2193">
            <v>61547</v>
          </cell>
          <cell r="H2193">
            <v>39.4</v>
          </cell>
        </row>
        <row r="2194">
          <cell r="F2194">
            <v>51611</v>
          </cell>
          <cell r="H2194">
            <v>44.9</v>
          </cell>
        </row>
        <row r="2195">
          <cell r="F2195">
            <v>55803</v>
          </cell>
          <cell r="H2195">
            <v>41.3</v>
          </cell>
        </row>
        <row r="2196">
          <cell r="F2196">
            <v>62537</v>
          </cell>
          <cell r="H2196">
            <v>39.6</v>
          </cell>
        </row>
        <row r="2197">
          <cell r="F2197">
            <v>52300</v>
          </cell>
          <cell r="H2197">
            <v>41.9</v>
          </cell>
        </row>
        <row r="2198">
          <cell r="F2198">
            <v>50464</v>
          </cell>
          <cell r="H2198">
            <v>41.6</v>
          </cell>
        </row>
        <row r="2199">
          <cell r="F2199">
            <v>51169</v>
          </cell>
          <cell r="H2199">
            <v>43.5</v>
          </cell>
        </row>
        <row r="2200">
          <cell r="F2200">
            <v>49311</v>
          </cell>
          <cell r="H2200">
            <v>45</v>
          </cell>
        </row>
        <row r="2201">
          <cell r="F2201">
            <v>46768</v>
          </cell>
          <cell r="H2201">
            <v>43</v>
          </cell>
        </row>
        <row r="2202">
          <cell r="F2202">
            <v>53118</v>
          </cell>
          <cell r="H2202">
            <v>44.3</v>
          </cell>
        </row>
        <row r="2203">
          <cell r="F2203">
            <v>88671</v>
          </cell>
          <cell r="H2203">
            <v>41.4</v>
          </cell>
        </row>
        <row r="2204">
          <cell r="F2204">
            <v>64548</v>
          </cell>
          <cell r="H2204">
            <v>43.1</v>
          </cell>
        </row>
        <row r="2205">
          <cell r="F2205">
            <v>63256</v>
          </cell>
          <cell r="H2205">
            <v>42</v>
          </cell>
        </row>
        <row r="2206">
          <cell r="F2206">
            <v>49525</v>
          </cell>
          <cell r="H2206">
            <v>44.1</v>
          </cell>
        </row>
        <row r="2207">
          <cell r="F2207">
            <v>53700</v>
          </cell>
          <cell r="H2207">
            <v>44</v>
          </cell>
        </row>
        <row r="2208">
          <cell r="F2208">
            <v>60869</v>
          </cell>
          <cell r="H2208">
            <v>35.6</v>
          </cell>
        </row>
        <row r="2209">
          <cell r="F2209">
            <v>56008</v>
          </cell>
          <cell r="H2209">
            <v>49.5</v>
          </cell>
        </row>
        <row r="2210">
          <cell r="F2210">
            <v>51432</v>
          </cell>
          <cell r="H2210">
            <v>48.1</v>
          </cell>
        </row>
        <row r="2211">
          <cell r="F2211">
            <v>49451</v>
          </cell>
          <cell r="H2211">
            <v>43.5</v>
          </cell>
        </row>
        <row r="2212">
          <cell r="F2212">
            <v>50846</v>
          </cell>
          <cell r="H2212">
            <v>41</v>
          </cell>
        </row>
        <row r="2213">
          <cell r="F2213">
            <v>48135</v>
          </cell>
          <cell r="H2213">
            <v>46.8</v>
          </cell>
        </row>
        <row r="2214">
          <cell r="F2214">
            <v>55564</v>
          </cell>
          <cell r="H2214">
            <v>56.2</v>
          </cell>
        </row>
        <row r="2215">
          <cell r="F2215">
            <v>55354</v>
          </cell>
          <cell r="H2215">
            <v>48.6</v>
          </cell>
        </row>
        <row r="2216">
          <cell r="F2216">
            <v>47572</v>
          </cell>
          <cell r="H2216">
            <v>45.1</v>
          </cell>
        </row>
        <row r="2217">
          <cell r="F2217">
            <v>50630</v>
          </cell>
          <cell r="H2217">
            <v>39.6</v>
          </cell>
        </row>
        <row r="2218">
          <cell r="F2218">
            <v>50691</v>
          </cell>
          <cell r="H2218">
            <v>47.9</v>
          </cell>
        </row>
        <row r="2219">
          <cell r="F2219">
            <v>49356</v>
          </cell>
          <cell r="H2219">
            <v>47.5</v>
          </cell>
        </row>
        <row r="2220">
          <cell r="F2220">
            <v>65452</v>
          </cell>
          <cell r="H2220">
            <v>44.3</v>
          </cell>
        </row>
        <row r="2221">
          <cell r="F2221">
            <v>52351</v>
          </cell>
          <cell r="H2221">
            <v>48.8</v>
          </cell>
        </row>
        <row r="2222">
          <cell r="F2222">
            <v>59874</v>
          </cell>
          <cell r="H2222">
            <v>47.1</v>
          </cell>
        </row>
        <row r="2223">
          <cell r="F2223">
            <v>55902</v>
          </cell>
          <cell r="H2223">
            <v>44.9</v>
          </cell>
        </row>
        <row r="2224">
          <cell r="F2224">
            <v>57870</v>
          </cell>
          <cell r="H2224">
            <v>41.3</v>
          </cell>
        </row>
        <row r="2225">
          <cell r="F2225">
            <v>87810</v>
          </cell>
          <cell r="H2225">
            <v>44.4</v>
          </cell>
        </row>
        <row r="2226">
          <cell r="F2226">
            <v>67906</v>
          </cell>
          <cell r="H2226">
            <v>43.7</v>
          </cell>
        </row>
        <row r="2227">
          <cell r="F2227">
            <v>84054</v>
          </cell>
          <cell r="H2227">
            <v>47.5</v>
          </cell>
        </row>
        <row r="2228">
          <cell r="F2228">
            <v>56429</v>
          </cell>
          <cell r="H2228">
            <v>38.4</v>
          </cell>
        </row>
        <row r="2229">
          <cell r="F2229">
            <v>77855</v>
          </cell>
          <cell r="H2229">
            <v>45.8</v>
          </cell>
        </row>
        <row r="2230">
          <cell r="F2230">
            <v>40596</v>
          </cell>
          <cell r="H2230">
            <v>44.5</v>
          </cell>
        </row>
        <row r="2231">
          <cell r="F2231">
            <v>51057</v>
          </cell>
          <cell r="H2231">
            <v>41.8</v>
          </cell>
        </row>
        <row r="2232">
          <cell r="F2232">
            <v>41814</v>
          </cell>
          <cell r="H2232">
            <v>43.1</v>
          </cell>
        </row>
        <row r="2233">
          <cell r="F2233">
            <v>46894</v>
          </cell>
          <cell r="H2233">
            <v>40.4</v>
          </cell>
        </row>
        <row r="2234">
          <cell r="F2234">
            <v>41081</v>
          </cell>
          <cell r="H2234">
            <v>44.1</v>
          </cell>
        </row>
        <row r="2235">
          <cell r="F2235">
            <v>41828</v>
          </cell>
          <cell r="H2235">
            <v>40.6</v>
          </cell>
        </row>
        <row r="2236">
          <cell r="F2236">
            <v>70166</v>
          </cell>
          <cell r="H2236">
            <v>48.7</v>
          </cell>
        </row>
        <row r="2237">
          <cell r="F2237">
            <v>48919</v>
          </cell>
          <cell r="H2237">
            <v>37.200000000000003</v>
          </cell>
        </row>
        <row r="2238">
          <cell r="F2238">
            <v>50375</v>
          </cell>
          <cell r="H2238">
            <v>47.6</v>
          </cell>
        </row>
        <row r="2239">
          <cell r="F2239">
            <v>73032</v>
          </cell>
          <cell r="H2239">
            <v>39.700000000000003</v>
          </cell>
        </row>
        <row r="2240">
          <cell r="F2240">
            <v>40230</v>
          </cell>
          <cell r="H2240">
            <v>39.5</v>
          </cell>
        </row>
        <row r="2241">
          <cell r="F2241">
            <v>43169</v>
          </cell>
          <cell r="H2241">
            <v>42</v>
          </cell>
        </row>
        <row r="2242">
          <cell r="F2242">
            <v>39538</v>
          </cell>
          <cell r="H2242">
            <v>41.9</v>
          </cell>
        </row>
        <row r="2243">
          <cell r="F2243">
            <v>44874</v>
          </cell>
          <cell r="H2243">
            <v>46.6</v>
          </cell>
        </row>
        <row r="2244">
          <cell r="F2244">
            <v>42481</v>
          </cell>
          <cell r="H2244">
            <v>42</v>
          </cell>
        </row>
        <row r="2245">
          <cell r="F2245">
            <v>47845</v>
          </cell>
          <cell r="H2245">
            <v>41.1</v>
          </cell>
        </row>
        <row r="2246">
          <cell r="F2246">
            <v>39567</v>
          </cell>
          <cell r="H2246">
            <v>38.4</v>
          </cell>
        </row>
        <row r="2247">
          <cell r="F2247">
            <v>46857</v>
          </cell>
          <cell r="H2247">
            <v>38.299999999999997</v>
          </cell>
        </row>
        <row r="2248">
          <cell r="F2248">
            <v>45299</v>
          </cell>
          <cell r="H2248">
            <v>43.2</v>
          </cell>
        </row>
        <row r="2249">
          <cell r="F2249">
            <v>48634</v>
          </cell>
          <cell r="H2249">
            <v>48.8</v>
          </cell>
        </row>
        <row r="2250">
          <cell r="F2250">
            <v>51554</v>
          </cell>
          <cell r="H2250">
            <v>39.299999999999997</v>
          </cell>
        </row>
        <row r="2251">
          <cell r="F2251">
            <v>57656</v>
          </cell>
          <cell r="H2251">
            <v>53.2</v>
          </cell>
        </row>
        <row r="2252">
          <cell r="F2252">
            <v>55442</v>
          </cell>
          <cell r="H2252">
            <v>38.6</v>
          </cell>
        </row>
        <row r="2253">
          <cell r="F2253">
            <v>44723</v>
          </cell>
          <cell r="H2253">
            <v>39.9</v>
          </cell>
        </row>
        <row r="2254">
          <cell r="F2254">
            <v>41689</v>
          </cell>
          <cell r="H2254">
            <v>41.4</v>
          </cell>
        </row>
        <row r="2255">
          <cell r="F2255">
            <v>46817</v>
          </cell>
          <cell r="H2255">
            <v>49.4</v>
          </cell>
        </row>
        <row r="2256">
          <cell r="F2256">
            <v>41531</v>
          </cell>
          <cell r="H2256">
            <v>47.1</v>
          </cell>
        </row>
        <row r="2257">
          <cell r="F2257">
            <v>50635</v>
          </cell>
          <cell r="H2257">
            <v>40.799999999999997</v>
          </cell>
        </row>
        <row r="2258">
          <cell r="F2258">
            <v>55033</v>
          </cell>
          <cell r="H2258">
            <v>42.5</v>
          </cell>
        </row>
        <row r="2259">
          <cell r="F2259">
            <v>41245</v>
          </cell>
          <cell r="H2259">
            <v>41</v>
          </cell>
        </row>
        <row r="2260">
          <cell r="F2260">
            <v>41364</v>
          </cell>
          <cell r="H2260">
            <v>42.2</v>
          </cell>
        </row>
        <row r="2261">
          <cell r="F2261">
            <v>55304</v>
          </cell>
          <cell r="H2261">
            <v>40</v>
          </cell>
        </row>
        <row r="2262">
          <cell r="F2262">
            <v>44391</v>
          </cell>
          <cell r="H2262">
            <v>60.6</v>
          </cell>
        </row>
        <row r="2263">
          <cell r="F2263">
            <v>41519</v>
          </cell>
          <cell r="H2263">
            <v>43</v>
          </cell>
        </row>
        <row r="2264">
          <cell r="F2264">
            <v>37933</v>
          </cell>
          <cell r="H2264">
            <v>41.2</v>
          </cell>
        </row>
        <row r="2265">
          <cell r="F2265">
            <v>46917</v>
          </cell>
          <cell r="H2265">
            <v>42.1</v>
          </cell>
        </row>
        <row r="2266">
          <cell r="F2266">
            <v>52336</v>
          </cell>
          <cell r="H2266">
            <v>47.5</v>
          </cell>
        </row>
        <row r="2267">
          <cell r="F2267">
            <v>42376</v>
          </cell>
          <cell r="H2267">
            <v>41.1</v>
          </cell>
        </row>
        <row r="2268">
          <cell r="F2268">
            <v>43842</v>
          </cell>
          <cell r="H2268">
            <v>36.299999999999997</v>
          </cell>
        </row>
        <row r="2269">
          <cell r="F2269">
            <v>52980</v>
          </cell>
          <cell r="H2269">
            <v>34.6</v>
          </cell>
        </row>
        <row r="2270">
          <cell r="F2270">
            <v>44503</v>
          </cell>
          <cell r="H2270">
            <v>43.3</v>
          </cell>
        </row>
        <row r="2271">
          <cell r="F2271">
            <v>50596</v>
          </cell>
          <cell r="H2271">
            <v>37.700000000000003</v>
          </cell>
        </row>
        <row r="2272">
          <cell r="F2272">
            <v>47046</v>
          </cell>
          <cell r="H2272">
            <v>37.299999999999997</v>
          </cell>
        </row>
        <row r="2273">
          <cell r="F2273">
            <v>40821</v>
          </cell>
          <cell r="H2273">
            <v>44.3</v>
          </cell>
        </row>
        <row r="2274">
          <cell r="F2274">
            <v>40746</v>
          </cell>
          <cell r="H2274">
            <v>44</v>
          </cell>
        </row>
        <row r="2275">
          <cell r="F2275">
            <v>56566</v>
          </cell>
          <cell r="H2275">
            <v>39.700000000000003</v>
          </cell>
        </row>
        <row r="2276">
          <cell r="F2276">
            <v>54512</v>
          </cell>
          <cell r="H2276">
            <v>39.9</v>
          </cell>
        </row>
        <row r="2277">
          <cell r="F2277">
            <v>55409</v>
          </cell>
          <cell r="H2277">
            <v>36.799999999999997</v>
          </cell>
        </row>
        <row r="2278">
          <cell r="F2278">
            <v>46894</v>
          </cell>
          <cell r="H2278">
            <v>32.4</v>
          </cell>
        </row>
        <row r="2279">
          <cell r="F2279">
            <v>47665</v>
          </cell>
          <cell r="H2279">
            <v>41.7</v>
          </cell>
        </row>
        <row r="2280">
          <cell r="F2280">
            <v>53860</v>
          </cell>
          <cell r="H2280">
            <v>28.2</v>
          </cell>
        </row>
        <row r="2281">
          <cell r="F2281">
            <v>66044</v>
          </cell>
          <cell r="H2281">
            <v>38.700000000000003</v>
          </cell>
        </row>
        <row r="2282">
          <cell r="F2282">
            <v>59267</v>
          </cell>
          <cell r="H2282">
            <v>42.7</v>
          </cell>
        </row>
        <row r="2283">
          <cell r="F2283">
            <v>32773</v>
          </cell>
          <cell r="H2283">
            <v>26.1</v>
          </cell>
        </row>
        <row r="2284">
          <cell r="F2284">
            <v>45885</v>
          </cell>
          <cell r="H2284">
            <v>40.299999999999997</v>
          </cell>
        </row>
        <row r="2285">
          <cell r="F2285">
            <v>79723</v>
          </cell>
          <cell r="H2285">
            <v>55.7</v>
          </cell>
        </row>
        <row r="2286">
          <cell r="F2286">
            <v>50673</v>
          </cell>
          <cell r="H2286">
            <v>36.299999999999997</v>
          </cell>
        </row>
        <row r="2287">
          <cell r="F2287">
            <v>71383</v>
          </cell>
          <cell r="H2287">
            <v>39.5</v>
          </cell>
        </row>
        <row r="2288">
          <cell r="F2288">
            <v>47288</v>
          </cell>
          <cell r="H2288">
            <v>25.6</v>
          </cell>
        </row>
        <row r="2289">
          <cell r="F2289">
            <v>59387</v>
          </cell>
          <cell r="H2289">
            <v>40.700000000000003</v>
          </cell>
        </row>
        <row r="2290">
          <cell r="F2290">
            <v>38834</v>
          </cell>
          <cell r="H2290">
            <v>29.8</v>
          </cell>
        </row>
        <row r="2291">
          <cell r="F2291">
            <v>59756</v>
          </cell>
          <cell r="H2291">
            <v>57.2</v>
          </cell>
        </row>
        <row r="2292">
          <cell r="F2292">
            <v>59258</v>
          </cell>
          <cell r="H2292">
            <v>40.299999999999997</v>
          </cell>
        </row>
        <row r="2293">
          <cell r="F2293">
            <v>65558</v>
          </cell>
          <cell r="H2293">
            <v>46.5</v>
          </cell>
        </row>
        <row r="2294">
          <cell r="F2294">
            <v>62580</v>
          </cell>
          <cell r="H2294">
            <v>42.5</v>
          </cell>
        </row>
        <row r="2295">
          <cell r="F2295">
            <v>54255</v>
          </cell>
          <cell r="H2295">
            <v>26.6</v>
          </cell>
        </row>
        <row r="2296">
          <cell r="F2296">
            <v>67626</v>
          </cell>
          <cell r="H2296">
            <v>40.9</v>
          </cell>
        </row>
        <row r="2297">
          <cell r="F2297">
            <v>77988</v>
          </cell>
          <cell r="H2297">
            <v>45.3</v>
          </cell>
        </row>
        <row r="2298">
          <cell r="F2298">
            <v>51225</v>
          </cell>
          <cell r="H2298">
            <v>53.9</v>
          </cell>
        </row>
        <row r="2299">
          <cell r="F2299">
            <v>80152</v>
          </cell>
          <cell r="H2299">
            <v>41.5</v>
          </cell>
        </row>
        <row r="2300">
          <cell r="F2300">
            <v>63935</v>
          </cell>
          <cell r="H2300">
            <v>45.7</v>
          </cell>
        </row>
        <row r="2301">
          <cell r="F2301">
            <v>57305</v>
          </cell>
          <cell r="H2301">
            <v>44.7</v>
          </cell>
        </row>
        <row r="2302">
          <cell r="F2302">
            <v>74530</v>
          </cell>
          <cell r="H2302">
            <v>43.8</v>
          </cell>
        </row>
        <row r="2303">
          <cell r="F2303">
            <v>57440</v>
          </cell>
          <cell r="H2303">
            <v>31.1</v>
          </cell>
        </row>
        <row r="2304">
          <cell r="F2304">
            <v>75506</v>
          </cell>
          <cell r="H2304">
            <v>43.7</v>
          </cell>
        </row>
        <row r="2305">
          <cell r="F2305">
            <v>77579</v>
          </cell>
          <cell r="H2305">
            <v>39.200000000000003</v>
          </cell>
        </row>
        <row r="2306">
          <cell r="F2306">
            <v>60414</v>
          </cell>
          <cell r="H2306">
            <v>42</v>
          </cell>
        </row>
        <row r="2307">
          <cell r="F2307">
            <v>61666</v>
          </cell>
          <cell r="H2307">
            <v>39.5</v>
          </cell>
        </row>
        <row r="2308">
          <cell r="F2308">
            <v>65945</v>
          </cell>
          <cell r="H2308">
            <v>40.9</v>
          </cell>
        </row>
        <row r="2309">
          <cell r="F2309">
            <v>70095</v>
          </cell>
          <cell r="H2309">
            <v>43.6</v>
          </cell>
        </row>
        <row r="2310">
          <cell r="F2310">
            <v>39102</v>
          </cell>
          <cell r="H2310">
            <v>29.9</v>
          </cell>
        </row>
        <row r="2311">
          <cell r="F2311">
            <v>62655</v>
          </cell>
          <cell r="H2311">
            <v>47.1</v>
          </cell>
        </row>
        <row r="2312">
          <cell r="F2312">
            <v>86307</v>
          </cell>
          <cell r="H2312">
            <v>50.2</v>
          </cell>
        </row>
        <row r="2313">
          <cell r="F2313">
            <v>70430</v>
          </cell>
          <cell r="H2313">
            <v>42.3</v>
          </cell>
        </row>
        <row r="2314">
          <cell r="F2314">
            <v>69817</v>
          </cell>
          <cell r="H2314">
            <v>43.9</v>
          </cell>
        </row>
        <row r="2315">
          <cell r="F2315">
            <v>60510</v>
          </cell>
          <cell r="H2315">
            <v>45.5</v>
          </cell>
        </row>
        <row r="2316">
          <cell r="F2316">
            <v>77245</v>
          </cell>
          <cell r="H2316">
            <v>36.4</v>
          </cell>
        </row>
        <row r="2317">
          <cell r="F2317">
            <v>57365</v>
          </cell>
          <cell r="H2317">
            <v>37.799999999999997</v>
          </cell>
        </row>
        <row r="2318">
          <cell r="F2318">
            <v>67402</v>
          </cell>
          <cell r="H2318">
            <v>38.9</v>
          </cell>
        </row>
        <row r="2319">
          <cell r="F2319">
            <v>65047</v>
          </cell>
          <cell r="H2319">
            <v>49.4</v>
          </cell>
        </row>
        <row r="2320">
          <cell r="F2320">
            <v>72571</v>
          </cell>
          <cell r="H2320">
            <v>42.8</v>
          </cell>
        </row>
        <row r="2321">
          <cell r="F2321">
            <v>50972</v>
          </cell>
          <cell r="H2321">
            <v>38</v>
          </cell>
        </row>
        <row r="2322">
          <cell r="F2322">
            <v>43805</v>
          </cell>
          <cell r="H2322">
            <v>33.4</v>
          </cell>
        </row>
        <row r="2323">
          <cell r="F2323">
            <v>65438</v>
          </cell>
          <cell r="H2323">
            <v>44.9</v>
          </cell>
        </row>
        <row r="2324">
          <cell r="F2324">
            <v>69693</v>
          </cell>
          <cell r="H2324">
            <v>36</v>
          </cell>
        </row>
        <row r="2325">
          <cell r="F2325">
            <v>65719</v>
          </cell>
          <cell r="H2325">
            <v>40.299999999999997</v>
          </cell>
        </row>
        <row r="2326">
          <cell r="F2326">
            <v>64035</v>
          </cell>
          <cell r="H2326">
            <v>40.799999999999997</v>
          </cell>
        </row>
        <row r="2327">
          <cell r="F2327">
            <v>50692</v>
          </cell>
          <cell r="H2327">
            <v>46.7</v>
          </cell>
        </row>
        <row r="2328">
          <cell r="F2328">
            <v>87031</v>
          </cell>
          <cell r="H2328">
            <v>47.8</v>
          </cell>
        </row>
        <row r="2329">
          <cell r="F2329">
            <v>50205</v>
          </cell>
          <cell r="H2329">
            <v>38.799999999999997</v>
          </cell>
        </row>
        <row r="2330">
          <cell r="F2330">
            <v>64677</v>
          </cell>
          <cell r="H2330">
            <v>41.8</v>
          </cell>
        </row>
        <row r="2331">
          <cell r="F2331">
            <v>76434</v>
          </cell>
          <cell r="H2331">
            <v>45</v>
          </cell>
        </row>
        <row r="2332">
          <cell r="F2332">
            <v>78300</v>
          </cell>
          <cell r="H2332">
            <v>43.1</v>
          </cell>
        </row>
        <row r="2333">
          <cell r="F2333">
            <v>106241</v>
          </cell>
          <cell r="H2333">
            <v>47.8</v>
          </cell>
        </row>
        <row r="2334">
          <cell r="F2334">
            <v>35663</v>
          </cell>
          <cell r="H2334">
            <v>23.4</v>
          </cell>
        </row>
        <row r="2335">
          <cell r="F2335">
            <v>60022</v>
          </cell>
          <cell r="H2335">
            <v>44.3</v>
          </cell>
        </row>
        <row r="2336">
          <cell r="F2336">
            <v>73093</v>
          </cell>
          <cell r="H2336">
            <v>41.2</v>
          </cell>
        </row>
        <row r="2337">
          <cell r="F2337">
            <v>134811</v>
          </cell>
          <cell r="H2337">
            <v>41.2</v>
          </cell>
        </row>
        <row r="2338">
          <cell r="F2338">
            <v>58681</v>
          </cell>
          <cell r="H2338">
            <v>42.5</v>
          </cell>
        </row>
        <row r="2339">
          <cell r="F2339">
            <v>59224</v>
          </cell>
          <cell r="H2339">
            <v>42.3</v>
          </cell>
        </row>
        <row r="2340">
          <cell r="F2340">
            <v>30532</v>
          </cell>
          <cell r="H2340">
            <v>35.799999999999997</v>
          </cell>
        </row>
        <row r="2341">
          <cell r="F2341">
            <v>50901</v>
          </cell>
          <cell r="H2341">
            <v>41.9</v>
          </cell>
        </row>
        <row r="2342">
          <cell r="F2342">
            <v>46083</v>
          </cell>
          <cell r="H2342">
            <v>36.700000000000003</v>
          </cell>
        </row>
        <row r="2343">
          <cell r="F2343">
            <v>40963</v>
          </cell>
          <cell r="H2343">
            <v>47</v>
          </cell>
        </row>
        <row r="2344">
          <cell r="F2344">
            <v>33675</v>
          </cell>
          <cell r="H2344">
            <v>46.3</v>
          </cell>
        </row>
        <row r="2345">
          <cell r="F2345">
            <v>52596</v>
          </cell>
          <cell r="H2345">
            <v>44</v>
          </cell>
        </row>
        <row r="2346">
          <cell r="F2346">
            <v>46409</v>
          </cell>
          <cell r="H2346">
            <v>40.200000000000003</v>
          </cell>
        </row>
        <row r="2347">
          <cell r="F2347">
            <v>42471</v>
          </cell>
          <cell r="H2347">
            <v>43.6</v>
          </cell>
        </row>
        <row r="2348">
          <cell r="F2348">
            <v>44419</v>
          </cell>
          <cell r="H2348">
            <v>41.7</v>
          </cell>
        </row>
        <row r="2349">
          <cell r="F2349">
            <v>40502</v>
          </cell>
          <cell r="H2349">
            <v>41.3</v>
          </cell>
        </row>
        <row r="2350">
          <cell r="F2350">
            <v>40739</v>
          </cell>
          <cell r="H2350">
            <v>45.8</v>
          </cell>
        </row>
        <row r="2351">
          <cell r="F2351">
            <v>54069</v>
          </cell>
          <cell r="H2351">
            <v>41.2</v>
          </cell>
        </row>
        <row r="2352">
          <cell r="F2352">
            <v>41568</v>
          </cell>
          <cell r="H2352">
            <v>37.799999999999997</v>
          </cell>
        </row>
        <row r="2353">
          <cell r="F2353">
            <v>42542</v>
          </cell>
          <cell r="H2353">
            <v>42.9</v>
          </cell>
        </row>
        <row r="2354">
          <cell r="F2354">
            <v>40338</v>
          </cell>
          <cell r="H2354">
            <v>47.9</v>
          </cell>
        </row>
        <row r="2355">
          <cell r="F2355">
            <v>40384</v>
          </cell>
          <cell r="H2355">
            <v>45.4</v>
          </cell>
        </row>
        <row r="2356">
          <cell r="F2356">
            <v>46299</v>
          </cell>
          <cell r="H2356">
            <v>39.4</v>
          </cell>
        </row>
        <row r="2357">
          <cell r="F2357">
            <v>49729</v>
          </cell>
          <cell r="H2357">
            <v>40.4</v>
          </cell>
        </row>
        <row r="2358">
          <cell r="F2358">
            <v>44295</v>
          </cell>
          <cell r="H2358">
            <v>53.4</v>
          </cell>
        </row>
        <row r="2359">
          <cell r="F2359">
            <v>82087</v>
          </cell>
          <cell r="H2359">
            <v>34.799999999999997</v>
          </cell>
        </row>
        <row r="2360">
          <cell r="F2360">
            <v>48912</v>
          </cell>
          <cell r="H2360">
            <v>45.6</v>
          </cell>
        </row>
        <row r="2361">
          <cell r="F2361">
            <v>47634</v>
          </cell>
          <cell r="H2361">
            <v>42.3</v>
          </cell>
        </row>
        <row r="2362">
          <cell r="F2362">
            <v>50218</v>
          </cell>
          <cell r="H2362">
            <v>40.1</v>
          </cell>
        </row>
        <row r="2363">
          <cell r="F2363">
            <v>51559</v>
          </cell>
          <cell r="H2363">
            <v>39.1</v>
          </cell>
        </row>
        <row r="2364">
          <cell r="F2364">
            <v>68153</v>
          </cell>
          <cell r="H2364">
            <v>47.6</v>
          </cell>
        </row>
        <row r="2365">
          <cell r="F2365">
            <v>40402</v>
          </cell>
          <cell r="H2365">
            <v>46.4</v>
          </cell>
        </row>
        <row r="2366">
          <cell r="F2366">
            <v>45975</v>
          </cell>
          <cell r="H2366">
            <v>42.1</v>
          </cell>
        </row>
        <row r="2367">
          <cell r="F2367">
            <v>46449</v>
          </cell>
          <cell r="H2367">
            <v>39.5</v>
          </cell>
        </row>
        <row r="2368">
          <cell r="F2368">
            <v>43321</v>
          </cell>
          <cell r="H2368">
            <v>43.5</v>
          </cell>
        </row>
        <row r="2369">
          <cell r="F2369">
            <v>41569</v>
          </cell>
          <cell r="H2369">
            <v>46.1</v>
          </cell>
        </row>
        <row r="2370">
          <cell r="F2370">
            <v>41796</v>
          </cell>
          <cell r="H2370">
            <v>45.1</v>
          </cell>
        </row>
        <row r="2371">
          <cell r="F2371">
            <v>39349</v>
          </cell>
          <cell r="H2371">
            <v>43.2</v>
          </cell>
        </row>
        <row r="2372">
          <cell r="F2372">
            <v>45234</v>
          </cell>
          <cell r="H2372">
            <v>39.799999999999997</v>
          </cell>
        </row>
        <row r="2373">
          <cell r="F2373">
            <v>60089</v>
          </cell>
          <cell r="H2373">
            <v>39.700000000000003</v>
          </cell>
        </row>
        <row r="2374">
          <cell r="F2374">
            <v>34135</v>
          </cell>
          <cell r="H2374">
            <v>44.7</v>
          </cell>
        </row>
        <row r="2375">
          <cell r="F2375">
            <v>35485</v>
          </cell>
          <cell r="H2375">
            <v>40.299999999999997</v>
          </cell>
        </row>
        <row r="2376">
          <cell r="F2376">
            <v>45053</v>
          </cell>
          <cell r="H2376">
            <v>46.1</v>
          </cell>
        </row>
        <row r="2377">
          <cell r="F2377">
            <v>41436</v>
          </cell>
          <cell r="H2377">
            <v>46</v>
          </cell>
        </row>
        <row r="2378">
          <cell r="F2378">
            <v>41503</v>
          </cell>
          <cell r="H2378">
            <v>42.8</v>
          </cell>
        </row>
        <row r="2379">
          <cell r="F2379">
            <v>44357</v>
          </cell>
          <cell r="H2379">
            <v>41.6</v>
          </cell>
        </row>
        <row r="2380">
          <cell r="F2380">
            <v>49852</v>
          </cell>
          <cell r="H2380">
            <v>46.5</v>
          </cell>
        </row>
        <row r="2381">
          <cell r="F2381">
            <v>41689</v>
          </cell>
          <cell r="H2381">
            <v>41.3</v>
          </cell>
        </row>
        <row r="2382">
          <cell r="F2382">
            <v>39128</v>
          </cell>
          <cell r="H2382">
            <v>43.4</v>
          </cell>
        </row>
        <row r="2383">
          <cell r="F2383">
            <v>44127</v>
          </cell>
          <cell r="H2383">
            <v>43.5</v>
          </cell>
        </row>
        <row r="2384">
          <cell r="F2384">
            <v>38953</v>
          </cell>
          <cell r="H2384">
            <v>47.4</v>
          </cell>
        </row>
        <row r="2385">
          <cell r="F2385">
            <v>44330</v>
          </cell>
          <cell r="H2385">
            <v>44.7</v>
          </cell>
        </row>
        <row r="2386">
          <cell r="F2386">
            <v>57578</v>
          </cell>
          <cell r="H2386">
            <v>37.799999999999997</v>
          </cell>
        </row>
        <row r="2387">
          <cell r="F2387">
            <v>42813</v>
          </cell>
          <cell r="H2387">
            <v>32.299999999999997</v>
          </cell>
        </row>
        <row r="2388">
          <cell r="F2388">
            <v>52894</v>
          </cell>
          <cell r="H2388">
            <v>41.6</v>
          </cell>
        </row>
        <row r="2389">
          <cell r="F2389">
            <v>78810</v>
          </cell>
          <cell r="H2389">
            <v>41.4</v>
          </cell>
        </row>
        <row r="2390">
          <cell r="F2390">
            <v>66103</v>
          </cell>
          <cell r="H2390">
            <v>44.1</v>
          </cell>
        </row>
        <row r="2391">
          <cell r="F2391">
            <v>45308</v>
          </cell>
          <cell r="H2391">
            <v>51.9</v>
          </cell>
        </row>
        <row r="2392">
          <cell r="F2392">
            <v>40349</v>
          </cell>
          <cell r="H2392">
            <v>43.1</v>
          </cell>
        </row>
        <row r="2393">
          <cell r="F2393">
            <v>101470</v>
          </cell>
          <cell r="H2393">
            <v>50</v>
          </cell>
        </row>
        <row r="2394">
          <cell r="F2394">
            <v>52055</v>
          </cell>
          <cell r="H2394">
            <v>39.1</v>
          </cell>
        </row>
        <row r="2395">
          <cell r="F2395">
            <v>54321</v>
          </cell>
          <cell r="H2395">
            <v>42.3</v>
          </cell>
        </row>
        <row r="2396">
          <cell r="F2396">
            <v>38914</v>
          </cell>
          <cell r="H2396">
            <v>38.4</v>
          </cell>
        </row>
        <row r="2397">
          <cell r="F2397">
            <v>96628</v>
          </cell>
          <cell r="H2397">
            <v>43.5</v>
          </cell>
        </row>
        <row r="2398">
          <cell r="F2398">
            <v>47457</v>
          </cell>
          <cell r="H2398">
            <v>50.3</v>
          </cell>
        </row>
        <row r="2399">
          <cell r="F2399">
            <v>49290</v>
          </cell>
          <cell r="H2399">
            <v>38.6</v>
          </cell>
        </row>
        <row r="2400">
          <cell r="F2400">
            <v>57482</v>
          </cell>
          <cell r="H2400">
            <v>42.5</v>
          </cell>
        </row>
        <row r="2401">
          <cell r="F2401">
            <v>68431</v>
          </cell>
          <cell r="H2401">
            <v>41.6</v>
          </cell>
        </row>
        <row r="2402">
          <cell r="F2402">
            <v>68934</v>
          </cell>
          <cell r="H2402">
            <v>42.5</v>
          </cell>
        </row>
        <row r="2403">
          <cell r="F2403">
            <v>51578</v>
          </cell>
          <cell r="H2403">
            <v>46.5</v>
          </cell>
        </row>
        <row r="2404">
          <cell r="F2404">
            <v>50869</v>
          </cell>
          <cell r="H2404">
            <v>49.2</v>
          </cell>
        </row>
        <row r="2405">
          <cell r="F2405">
            <v>126738</v>
          </cell>
          <cell r="H2405">
            <v>32.700000000000003</v>
          </cell>
        </row>
        <row r="2406">
          <cell r="F2406">
            <v>41910</v>
          </cell>
          <cell r="H2406">
            <v>45.9</v>
          </cell>
        </row>
        <row r="2407">
          <cell r="F2407">
            <v>50144</v>
          </cell>
          <cell r="H2407">
            <v>50.6</v>
          </cell>
        </row>
        <row r="2408">
          <cell r="F2408">
            <v>53902</v>
          </cell>
          <cell r="H2408">
            <v>54.8</v>
          </cell>
        </row>
        <row r="2409">
          <cell r="F2409">
            <v>48528</v>
          </cell>
          <cell r="H2409">
            <v>28.5</v>
          </cell>
        </row>
        <row r="2410">
          <cell r="F2410">
            <v>47546</v>
          </cell>
          <cell r="H2410">
            <v>48.1</v>
          </cell>
        </row>
        <row r="2411">
          <cell r="F2411">
            <v>40871</v>
          </cell>
          <cell r="H2411">
            <v>37.9</v>
          </cell>
        </row>
        <row r="2412">
          <cell r="F2412">
            <v>44740</v>
          </cell>
          <cell r="H2412">
            <v>45.7</v>
          </cell>
        </row>
        <row r="2413">
          <cell r="F2413">
            <v>70175</v>
          </cell>
          <cell r="H2413">
            <v>38.9</v>
          </cell>
        </row>
        <row r="2414">
          <cell r="F2414">
            <v>51307</v>
          </cell>
          <cell r="H2414">
            <v>41.2</v>
          </cell>
        </row>
        <row r="2415">
          <cell r="F2415">
            <v>48845</v>
          </cell>
          <cell r="H2415">
            <v>33.9</v>
          </cell>
        </row>
        <row r="2416">
          <cell r="F2416">
            <v>60642</v>
          </cell>
          <cell r="H2416">
            <v>49.9</v>
          </cell>
        </row>
        <row r="2417">
          <cell r="F2417">
            <v>46101</v>
          </cell>
          <cell r="H2417">
            <v>43.6</v>
          </cell>
        </row>
        <row r="2418">
          <cell r="F2418">
            <v>51887</v>
          </cell>
          <cell r="H2418">
            <v>35.9</v>
          </cell>
        </row>
        <row r="2419">
          <cell r="F2419">
            <v>48007</v>
          </cell>
          <cell r="H2419">
            <v>34.9</v>
          </cell>
        </row>
        <row r="2420">
          <cell r="F2420">
            <v>52948</v>
          </cell>
          <cell r="H2420">
            <v>37.9</v>
          </cell>
        </row>
        <row r="2421">
          <cell r="F2421">
            <v>55841</v>
          </cell>
          <cell r="H2421">
            <v>47.6</v>
          </cell>
        </row>
        <row r="2422">
          <cell r="F2422">
            <v>42851</v>
          </cell>
          <cell r="H2422">
            <v>40.799999999999997</v>
          </cell>
        </row>
        <row r="2423">
          <cell r="F2423">
            <v>68773</v>
          </cell>
          <cell r="H2423">
            <v>37.200000000000003</v>
          </cell>
        </row>
        <row r="2424">
          <cell r="F2424">
            <v>53610</v>
          </cell>
          <cell r="H2424">
            <v>31.5</v>
          </cell>
        </row>
        <row r="2425">
          <cell r="F2425">
            <v>45818</v>
          </cell>
          <cell r="H2425">
            <v>28.9</v>
          </cell>
        </row>
        <row r="2426">
          <cell r="F2426">
            <v>53818</v>
          </cell>
          <cell r="H2426">
            <v>46.3</v>
          </cell>
        </row>
        <row r="2427">
          <cell r="F2427">
            <v>45353</v>
          </cell>
          <cell r="H2427">
            <v>34.4</v>
          </cell>
        </row>
        <row r="2428">
          <cell r="F2428">
            <v>53257</v>
          </cell>
          <cell r="H2428">
            <v>34.1</v>
          </cell>
        </row>
        <row r="2429">
          <cell r="F2429">
            <v>47162</v>
          </cell>
          <cell r="H2429">
            <v>39.299999999999997</v>
          </cell>
        </row>
        <row r="2430">
          <cell r="F2430">
            <v>56792</v>
          </cell>
          <cell r="H2430">
            <v>46.8</v>
          </cell>
        </row>
        <row r="2431">
          <cell r="F2431">
            <v>48594</v>
          </cell>
          <cell r="H2431">
            <v>43.4</v>
          </cell>
        </row>
        <row r="2432">
          <cell r="F2432">
            <v>50775</v>
          </cell>
          <cell r="H2432">
            <v>38.1</v>
          </cell>
        </row>
        <row r="2433">
          <cell r="F2433">
            <v>41547</v>
          </cell>
          <cell r="H2433">
            <v>47.2</v>
          </cell>
        </row>
        <row r="2434">
          <cell r="F2434">
            <v>49012</v>
          </cell>
          <cell r="H2434">
            <v>43.6</v>
          </cell>
        </row>
        <row r="2435">
          <cell r="F2435">
            <v>54345</v>
          </cell>
          <cell r="H2435">
            <v>50.8</v>
          </cell>
        </row>
        <row r="2436">
          <cell r="F2436">
            <v>51392</v>
          </cell>
          <cell r="H2436">
            <v>37</v>
          </cell>
        </row>
        <row r="2437">
          <cell r="F2437">
            <v>61595</v>
          </cell>
          <cell r="H2437">
            <v>37</v>
          </cell>
        </row>
        <row r="2438">
          <cell r="F2438">
            <v>45045</v>
          </cell>
          <cell r="H2438">
            <v>42.2</v>
          </cell>
        </row>
        <row r="2439">
          <cell r="F2439">
            <v>59952</v>
          </cell>
          <cell r="H2439">
            <v>40.200000000000003</v>
          </cell>
        </row>
        <row r="2440">
          <cell r="F2440">
            <v>60240</v>
          </cell>
          <cell r="H2440">
            <v>44.2</v>
          </cell>
        </row>
        <row r="2441">
          <cell r="F2441">
            <v>48015</v>
          </cell>
          <cell r="H2441">
            <v>45.5</v>
          </cell>
        </row>
        <row r="2442">
          <cell r="F2442">
            <v>58706</v>
          </cell>
          <cell r="H2442">
            <v>52.5</v>
          </cell>
        </row>
        <row r="2443">
          <cell r="F2443">
            <v>56381</v>
          </cell>
          <cell r="H2443">
            <v>37</v>
          </cell>
        </row>
        <row r="2444">
          <cell r="F2444">
            <v>67529</v>
          </cell>
          <cell r="H2444">
            <v>44.1</v>
          </cell>
        </row>
        <row r="2445">
          <cell r="F2445">
            <v>72157</v>
          </cell>
          <cell r="H2445">
            <v>52.7</v>
          </cell>
        </row>
        <row r="2446">
          <cell r="F2446">
            <v>52410</v>
          </cell>
          <cell r="H2446">
            <v>45.2</v>
          </cell>
        </row>
        <row r="2447">
          <cell r="F2447">
            <v>58646</v>
          </cell>
          <cell r="H2447">
            <v>38.5</v>
          </cell>
        </row>
        <row r="2448">
          <cell r="F2448">
            <v>49411</v>
          </cell>
          <cell r="H2448">
            <v>34.5</v>
          </cell>
        </row>
        <row r="2449">
          <cell r="F2449">
            <v>50973</v>
          </cell>
          <cell r="H2449">
            <v>44.2</v>
          </cell>
        </row>
        <row r="2450">
          <cell r="F2450">
            <v>59146</v>
          </cell>
          <cell r="H2450">
            <v>55.7</v>
          </cell>
        </row>
        <row r="2451">
          <cell r="F2451">
            <v>53114</v>
          </cell>
          <cell r="H2451">
            <v>47.6</v>
          </cell>
        </row>
        <row r="2452">
          <cell r="F2452">
            <v>53435</v>
          </cell>
          <cell r="H2452">
            <v>38.299999999999997</v>
          </cell>
        </row>
        <row r="2453">
          <cell r="F2453">
            <v>53368</v>
          </cell>
          <cell r="H2453">
            <v>48</v>
          </cell>
        </row>
        <row r="2454">
          <cell r="F2454">
            <v>70833</v>
          </cell>
          <cell r="H2454">
            <v>37.299999999999997</v>
          </cell>
        </row>
        <row r="2455">
          <cell r="F2455">
            <v>61486</v>
          </cell>
          <cell r="H2455">
            <v>43</v>
          </cell>
        </row>
        <row r="2456">
          <cell r="F2456">
            <v>39180</v>
          </cell>
          <cell r="H2456">
            <v>46.4</v>
          </cell>
        </row>
        <row r="2457">
          <cell r="F2457">
            <v>37861</v>
          </cell>
          <cell r="H2457">
            <v>33</v>
          </cell>
        </row>
        <row r="2458">
          <cell r="F2458">
            <v>39564</v>
          </cell>
          <cell r="H2458">
            <v>51.2</v>
          </cell>
        </row>
        <row r="2459">
          <cell r="F2459">
            <v>51287</v>
          </cell>
          <cell r="H2459">
            <v>43.2</v>
          </cell>
        </row>
        <row r="2460">
          <cell r="F2460">
            <v>44900</v>
          </cell>
          <cell r="H2460">
            <v>53.9</v>
          </cell>
        </row>
        <row r="2461">
          <cell r="F2461">
            <v>56898</v>
          </cell>
          <cell r="H2461">
            <v>45</v>
          </cell>
        </row>
        <row r="2462">
          <cell r="F2462">
            <v>39733</v>
          </cell>
          <cell r="H2462">
            <v>39.4</v>
          </cell>
        </row>
        <row r="2463">
          <cell r="F2463">
            <v>44230</v>
          </cell>
          <cell r="H2463">
            <v>36.799999999999997</v>
          </cell>
        </row>
        <row r="2464">
          <cell r="F2464">
            <v>50892</v>
          </cell>
          <cell r="H2464">
            <v>36.1</v>
          </cell>
        </row>
        <row r="2465">
          <cell r="F2465">
            <v>39139</v>
          </cell>
          <cell r="H2465">
            <v>34</v>
          </cell>
        </row>
        <row r="2466">
          <cell r="F2466">
            <v>50264</v>
          </cell>
          <cell r="H2466">
            <v>48.6</v>
          </cell>
        </row>
        <row r="2467">
          <cell r="F2467">
            <v>50128</v>
          </cell>
          <cell r="H2467">
            <v>37.1</v>
          </cell>
        </row>
        <row r="2468">
          <cell r="F2468">
            <v>42276</v>
          </cell>
          <cell r="H2468">
            <v>45.3</v>
          </cell>
        </row>
        <row r="2469">
          <cell r="F2469">
            <v>58862</v>
          </cell>
          <cell r="H2469">
            <v>45.2</v>
          </cell>
        </row>
        <row r="2470">
          <cell r="F2470">
            <v>37476</v>
          </cell>
          <cell r="H2470">
            <v>33.200000000000003</v>
          </cell>
        </row>
        <row r="2471">
          <cell r="F2471">
            <v>47928</v>
          </cell>
          <cell r="H2471">
            <v>38.5</v>
          </cell>
        </row>
        <row r="2472">
          <cell r="F2472">
            <v>68974</v>
          </cell>
          <cell r="H2472">
            <v>37.1</v>
          </cell>
        </row>
        <row r="2473">
          <cell r="F2473">
            <v>58554</v>
          </cell>
          <cell r="H2473">
            <v>48.6</v>
          </cell>
        </row>
        <row r="2474">
          <cell r="F2474">
            <v>52040</v>
          </cell>
          <cell r="H2474">
            <v>46.7</v>
          </cell>
        </row>
        <row r="2475">
          <cell r="F2475">
            <v>39243</v>
          </cell>
          <cell r="H2475">
            <v>40.6</v>
          </cell>
        </row>
        <row r="2476">
          <cell r="F2476">
            <v>45263</v>
          </cell>
          <cell r="H2476">
            <v>38.799999999999997</v>
          </cell>
        </row>
        <row r="2477">
          <cell r="F2477">
            <v>44874</v>
          </cell>
          <cell r="H2477">
            <v>39.299999999999997</v>
          </cell>
        </row>
        <row r="2478">
          <cell r="F2478">
            <v>50661</v>
          </cell>
          <cell r="H2478">
            <v>26</v>
          </cell>
        </row>
        <row r="2479">
          <cell r="F2479">
            <v>69583</v>
          </cell>
          <cell r="H2479">
            <v>40.6</v>
          </cell>
        </row>
        <row r="2480">
          <cell r="F2480">
            <v>61382</v>
          </cell>
          <cell r="H2480">
            <v>44.4</v>
          </cell>
        </row>
        <row r="2481">
          <cell r="F2481">
            <v>53014</v>
          </cell>
          <cell r="H2481">
            <v>43.5</v>
          </cell>
        </row>
        <row r="2482">
          <cell r="F2482">
            <v>62305</v>
          </cell>
          <cell r="H2482">
            <v>36.4</v>
          </cell>
        </row>
        <row r="2483">
          <cell r="F2483">
            <v>73182</v>
          </cell>
          <cell r="H2483">
            <v>46.6</v>
          </cell>
        </row>
        <row r="2484">
          <cell r="F2484">
            <v>43868</v>
          </cell>
          <cell r="H2484">
            <v>32.700000000000003</v>
          </cell>
        </row>
        <row r="2485">
          <cell r="F2485">
            <v>47040</v>
          </cell>
          <cell r="H2485">
            <v>45.8</v>
          </cell>
        </row>
        <row r="2486">
          <cell r="F2486">
            <v>53415</v>
          </cell>
          <cell r="H2486">
            <v>42.3</v>
          </cell>
        </row>
        <row r="2487">
          <cell r="F2487">
            <v>60708</v>
          </cell>
          <cell r="H2487">
            <v>43.5</v>
          </cell>
        </row>
        <row r="2488">
          <cell r="F2488">
            <v>58479</v>
          </cell>
          <cell r="H2488">
            <v>37</v>
          </cell>
        </row>
        <row r="2489">
          <cell r="F2489">
            <v>57831</v>
          </cell>
          <cell r="H2489">
            <v>47.5</v>
          </cell>
        </row>
        <row r="2490">
          <cell r="F2490">
            <v>51825</v>
          </cell>
          <cell r="H2490">
            <v>43.8</v>
          </cell>
        </row>
        <row r="2491">
          <cell r="F2491">
            <v>50963</v>
          </cell>
          <cell r="H2491">
            <v>43.4</v>
          </cell>
        </row>
        <row r="2492">
          <cell r="F2492">
            <v>73613</v>
          </cell>
          <cell r="H2492">
            <v>47.1</v>
          </cell>
        </row>
        <row r="2493">
          <cell r="F2493">
            <v>77093</v>
          </cell>
          <cell r="H2493">
            <v>34.5</v>
          </cell>
        </row>
        <row r="2494">
          <cell r="F2494">
            <v>42500</v>
          </cell>
          <cell r="H2494">
            <v>34.700000000000003</v>
          </cell>
        </row>
        <row r="2495">
          <cell r="F2495">
            <v>58496</v>
          </cell>
          <cell r="H2495">
            <v>37.1</v>
          </cell>
        </row>
        <row r="2496">
          <cell r="F2496">
            <v>33345</v>
          </cell>
          <cell r="H2496">
            <v>37.5</v>
          </cell>
        </row>
        <row r="2497">
          <cell r="F2497">
            <v>45120</v>
          </cell>
          <cell r="H2497">
            <v>38.9</v>
          </cell>
        </row>
        <row r="2498">
          <cell r="F2498">
            <v>55602</v>
          </cell>
          <cell r="H2498">
            <v>46.8</v>
          </cell>
        </row>
        <row r="2499">
          <cell r="F2499">
            <v>42174</v>
          </cell>
          <cell r="H2499">
            <v>41.9</v>
          </cell>
        </row>
        <row r="2500">
          <cell r="F2500">
            <v>35726</v>
          </cell>
          <cell r="H2500">
            <v>44.2</v>
          </cell>
        </row>
        <row r="2501">
          <cell r="F2501">
            <v>47101</v>
          </cell>
          <cell r="H2501">
            <v>48.4</v>
          </cell>
        </row>
        <row r="2502">
          <cell r="F2502">
            <v>62954</v>
          </cell>
          <cell r="H2502">
            <v>36.700000000000003</v>
          </cell>
        </row>
        <row r="2503">
          <cell r="F2503">
            <v>55927</v>
          </cell>
          <cell r="H2503">
            <v>35.700000000000003</v>
          </cell>
        </row>
        <row r="2504">
          <cell r="F2504">
            <v>52897</v>
          </cell>
          <cell r="H2504">
            <v>38.5</v>
          </cell>
        </row>
        <row r="2505">
          <cell r="F2505">
            <v>49512</v>
          </cell>
          <cell r="H2505">
            <v>34</v>
          </cell>
        </row>
        <row r="2506">
          <cell r="F2506">
            <v>60284</v>
          </cell>
          <cell r="H2506">
            <v>37.4</v>
          </cell>
        </row>
        <row r="2507">
          <cell r="F2507">
            <v>71360</v>
          </cell>
          <cell r="H2507">
            <v>37.200000000000003</v>
          </cell>
        </row>
        <row r="2508">
          <cell r="F2508">
            <v>54847</v>
          </cell>
          <cell r="H2508">
            <v>42.6</v>
          </cell>
        </row>
        <row r="2509">
          <cell r="F2509">
            <v>72126</v>
          </cell>
          <cell r="H2509">
            <v>42.1</v>
          </cell>
        </row>
        <row r="2510">
          <cell r="F2510">
            <v>51672</v>
          </cell>
          <cell r="H2510">
            <v>48</v>
          </cell>
        </row>
        <row r="2511">
          <cell r="F2511">
            <v>47265</v>
          </cell>
          <cell r="H2511">
            <v>42.9</v>
          </cell>
        </row>
        <row r="2512">
          <cell r="F2512">
            <v>90254</v>
          </cell>
          <cell r="H2512">
            <v>38.6</v>
          </cell>
        </row>
        <row r="2513">
          <cell r="F2513">
            <v>48343</v>
          </cell>
          <cell r="H2513">
            <v>40.5</v>
          </cell>
        </row>
        <row r="2514">
          <cell r="F2514">
            <v>41207</v>
          </cell>
          <cell r="H2514">
            <v>47.5</v>
          </cell>
        </row>
        <row r="2515">
          <cell r="F2515">
            <v>42903</v>
          </cell>
          <cell r="H2515">
            <v>33.799999999999997</v>
          </cell>
        </row>
        <row r="2516">
          <cell r="F2516">
            <v>43618</v>
          </cell>
          <cell r="H2516">
            <v>48.6</v>
          </cell>
        </row>
        <row r="2517">
          <cell r="F2517">
            <v>37396</v>
          </cell>
          <cell r="H2517">
            <v>44.1</v>
          </cell>
        </row>
        <row r="2518">
          <cell r="F2518">
            <v>40770</v>
          </cell>
          <cell r="H2518">
            <v>43.1</v>
          </cell>
        </row>
        <row r="2519">
          <cell r="F2519">
            <v>93075</v>
          </cell>
          <cell r="H2519">
            <v>42.5</v>
          </cell>
        </row>
        <row r="2520">
          <cell r="F2520">
            <v>62305</v>
          </cell>
          <cell r="H2520">
            <v>42.6</v>
          </cell>
        </row>
        <row r="2521">
          <cell r="F2521">
            <v>51407</v>
          </cell>
          <cell r="H2521">
            <v>49.2</v>
          </cell>
        </row>
        <row r="2522">
          <cell r="F2522">
            <v>47259</v>
          </cell>
          <cell r="H2522">
            <v>42.1</v>
          </cell>
        </row>
        <row r="2523">
          <cell r="F2523">
            <v>75731</v>
          </cell>
          <cell r="H2523">
            <v>39.200000000000003</v>
          </cell>
        </row>
        <row r="2524">
          <cell r="F2524">
            <v>42929</v>
          </cell>
          <cell r="H2524">
            <v>42.5</v>
          </cell>
        </row>
        <row r="2525">
          <cell r="F2525">
            <v>47994</v>
          </cell>
          <cell r="H2525">
            <v>43.4</v>
          </cell>
        </row>
        <row r="2526">
          <cell r="F2526">
            <v>40850</v>
          </cell>
          <cell r="H2526">
            <v>30.3</v>
          </cell>
        </row>
        <row r="2527">
          <cell r="F2527">
            <v>69832</v>
          </cell>
          <cell r="H2527">
            <v>41.3</v>
          </cell>
        </row>
        <row r="2528">
          <cell r="F2528">
            <v>51844</v>
          </cell>
          <cell r="H2528">
            <v>48.7</v>
          </cell>
        </row>
        <row r="2529">
          <cell r="F2529">
            <v>47226</v>
          </cell>
          <cell r="H2529">
            <v>42.4</v>
          </cell>
        </row>
        <row r="2530">
          <cell r="F2530">
            <v>33288</v>
          </cell>
          <cell r="H2530">
            <v>31.2</v>
          </cell>
        </row>
        <row r="2531">
          <cell r="F2531">
            <v>61580</v>
          </cell>
          <cell r="H2531">
            <v>37.200000000000003</v>
          </cell>
        </row>
        <row r="2532">
          <cell r="F2532">
            <v>49494</v>
          </cell>
          <cell r="H2532">
            <v>33.700000000000003</v>
          </cell>
        </row>
        <row r="2533">
          <cell r="F2533">
            <v>57849</v>
          </cell>
          <cell r="H2533">
            <v>42.5</v>
          </cell>
        </row>
        <row r="2534">
          <cell r="F2534">
            <v>53085</v>
          </cell>
          <cell r="H2534">
            <v>45.6</v>
          </cell>
        </row>
        <row r="2535">
          <cell r="F2535">
            <v>73981</v>
          </cell>
          <cell r="H2535">
            <v>48.9</v>
          </cell>
        </row>
        <row r="2536">
          <cell r="F2536">
            <v>41437</v>
          </cell>
          <cell r="H2536">
            <v>46.4</v>
          </cell>
        </row>
        <row r="2537">
          <cell r="F2537">
            <v>50943</v>
          </cell>
          <cell r="H2537">
            <v>46.4</v>
          </cell>
        </row>
        <row r="2538">
          <cell r="F2538">
            <v>36426</v>
          </cell>
          <cell r="H2538">
            <v>37.299999999999997</v>
          </cell>
        </row>
        <row r="2539">
          <cell r="F2539">
            <v>49857</v>
          </cell>
          <cell r="H2539">
            <v>34.1</v>
          </cell>
        </row>
        <row r="2540">
          <cell r="F2540">
            <v>45456</v>
          </cell>
          <cell r="H2540">
            <v>33.1</v>
          </cell>
        </row>
        <row r="2541">
          <cell r="F2541">
            <v>53900</v>
          </cell>
          <cell r="H2541">
            <v>40</v>
          </cell>
        </row>
        <row r="2542">
          <cell r="F2542">
            <v>45937</v>
          </cell>
          <cell r="H2542">
            <v>31.3</v>
          </cell>
        </row>
        <row r="2543">
          <cell r="F2543">
            <v>71062</v>
          </cell>
          <cell r="H2543">
            <v>36</v>
          </cell>
        </row>
        <row r="2544">
          <cell r="F2544">
            <v>56041</v>
          </cell>
          <cell r="H2544">
            <v>56.7</v>
          </cell>
        </row>
        <row r="2545">
          <cell r="F2545">
            <v>44157</v>
          </cell>
          <cell r="H2545">
            <v>38.6</v>
          </cell>
        </row>
        <row r="2546">
          <cell r="F2546">
            <v>65339</v>
          </cell>
          <cell r="H2546">
            <v>47.1</v>
          </cell>
        </row>
        <row r="2547">
          <cell r="F2547">
            <v>73144</v>
          </cell>
          <cell r="H2547">
            <v>35.799999999999997</v>
          </cell>
        </row>
        <row r="2548">
          <cell r="F2548">
            <v>47094</v>
          </cell>
          <cell r="H2548">
            <v>44.8</v>
          </cell>
        </row>
        <row r="2549">
          <cell r="F2549">
            <v>34564</v>
          </cell>
          <cell r="H2549">
            <v>48.7</v>
          </cell>
        </row>
        <row r="2550">
          <cell r="F2550">
            <v>46028</v>
          </cell>
          <cell r="H2550">
            <v>42.2</v>
          </cell>
        </row>
        <row r="2551">
          <cell r="F2551">
            <v>43376</v>
          </cell>
          <cell r="H2551">
            <v>38.200000000000003</v>
          </cell>
        </row>
        <row r="2552">
          <cell r="F2552">
            <v>53393</v>
          </cell>
          <cell r="H2552">
            <v>36.200000000000003</v>
          </cell>
        </row>
        <row r="2553">
          <cell r="F2553">
            <v>52811</v>
          </cell>
          <cell r="H2553">
            <v>33.6</v>
          </cell>
        </row>
        <row r="2554">
          <cell r="F2554">
            <v>49866</v>
          </cell>
          <cell r="H2554">
            <v>38.799999999999997</v>
          </cell>
        </row>
        <row r="2555">
          <cell r="F2555">
            <v>40915</v>
          </cell>
          <cell r="H2555">
            <v>46.1</v>
          </cell>
        </row>
        <row r="2556">
          <cell r="F2556">
            <v>49116</v>
          </cell>
          <cell r="H2556">
            <v>42.3</v>
          </cell>
        </row>
        <row r="2557">
          <cell r="F2557">
            <v>78817</v>
          </cell>
          <cell r="H2557">
            <v>49.5</v>
          </cell>
        </row>
        <row r="2558">
          <cell r="F2558">
            <v>60235</v>
          </cell>
          <cell r="H2558">
            <v>45.3</v>
          </cell>
        </row>
        <row r="2559">
          <cell r="F2559">
            <v>40151</v>
          </cell>
          <cell r="H2559">
            <v>44</v>
          </cell>
        </row>
        <row r="2560">
          <cell r="F2560">
            <v>46847</v>
          </cell>
          <cell r="H2560">
            <v>51.8</v>
          </cell>
        </row>
        <row r="2561">
          <cell r="F2561">
            <v>51148</v>
          </cell>
          <cell r="H2561">
            <v>53.2</v>
          </cell>
        </row>
        <row r="2562">
          <cell r="F2562">
            <v>46559</v>
          </cell>
          <cell r="H2562">
            <v>44.5</v>
          </cell>
        </row>
        <row r="2563">
          <cell r="F2563">
            <v>77006</v>
          </cell>
          <cell r="H2563">
            <v>37.6</v>
          </cell>
        </row>
        <row r="2564">
          <cell r="F2564">
            <v>49823</v>
          </cell>
          <cell r="H2564">
            <v>47.2</v>
          </cell>
        </row>
        <row r="2565">
          <cell r="F2565">
            <v>56378</v>
          </cell>
          <cell r="H2565">
            <v>42.1</v>
          </cell>
        </row>
        <row r="2566">
          <cell r="F2566">
            <v>72218</v>
          </cell>
          <cell r="H2566">
            <v>34.299999999999997</v>
          </cell>
        </row>
        <row r="2567">
          <cell r="F2567">
            <v>46477</v>
          </cell>
          <cell r="H2567">
            <v>44.3</v>
          </cell>
        </row>
        <row r="2568">
          <cell r="F2568">
            <v>40859</v>
          </cell>
          <cell r="H2568">
            <v>34.4</v>
          </cell>
        </row>
        <row r="2569">
          <cell r="F2569">
            <v>51775</v>
          </cell>
          <cell r="H2569">
            <v>41.1</v>
          </cell>
        </row>
        <row r="2570">
          <cell r="F2570">
            <v>61295</v>
          </cell>
          <cell r="H2570">
            <v>41.8</v>
          </cell>
        </row>
        <row r="2571">
          <cell r="F2571">
            <v>51954</v>
          </cell>
          <cell r="H2571">
            <v>30.7</v>
          </cell>
        </row>
        <row r="2572">
          <cell r="F2572">
            <v>81900</v>
          </cell>
          <cell r="H2572">
            <v>34.4</v>
          </cell>
        </row>
        <row r="2573">
          <cell r="F2573">
            <v>50076</v>
          </cell>
          <cell r="H2573">
            <v>40</v>
          </cell>
        </row>
        <row r="2574">
          <cell r="F2574">
            <v>41754</v>
          </cell>
          <cell r="H2574">
            <v>49.1</v>
          </cell>
        </row>
        <row r="2575">
          <cell r="F2575">
            <v>59877</v>
          </cell>
          <cell r="H2575">
            <v>36.4</v>
          </cell>
        </row>
        <row r="2576">
          <cell r="F2576">
            <v>66180</v>
          </cell>
          <cell r="H2576">
            <v>34.700000000000003</v>
          </cell>
        </row>
        <row r="2577">
          <cell r="F2577">
            <v>43280</v>
          </cell>
          <cell r="H2577">
            <v>39.299999999999997</v>
          </cell>
        </row>
        <row r="2578">
          <cell r="F2578">
            <v>51960</v>
          </cell>
          <cell r="H2578">
            <v>45.3</v>
          </cell>
        </row>
        <row r="2579">
          <cell r="F2579">
            <v>37139</v>
          </cell>
          <cell r="H2579">
            <v>44.2</v>
          </cell>
        </row>
        <row r="2580">
          <cell r="F2580">
            <v>55725</v>
          </cell>
          <cell r="H2580">
            <v>45</v>
          </cell>
        </row>
        <row r="2581">
          <cell r="F2581">
            <v>34933</v>
          </cell>
          <cell r="H2581">
            <v>29.5</v>
          </cell>
        </row>
        <row r="2582">
          <cell r="F2582">
            <v>43357</v>
          </cell>
          <cell r="H2582">
            <v>45.1</v>
          </cell>
        </row>
        <row r="2583">
          <cell r="F2583">
            <v>49311</v>
          </cell>
          <cell r="H2583">
            <v>45.5</v>
          </cell>
        </row>
        <row r="2584">
          <cell r="F2584">
            <v>52846</v>
          </cell>
          <cell r="H2584">
            <v>38.200000000000003</v>
          </cell>
        </row>
        <row r="2585">
          <cell r="F2585">
            <v>29534</v>
          </cell>
          <cell r="H2585">
            <v>40</v>
          </cell>
        </row>
        <row r="2586">
          <cell r="F2586">
            <v>47138</v>
          </cell>
          <cell r="H2586">
            <v>36</v>
          </cell>
        </row>
        <row r="2587">
          <cell r="F2587">
            <v>41476</v>
          </cell>
          <cell r="H2587">
            <v>42.8</v>
          </cell>
        </row>
        <row r="2588">
          <cell r="F2588">
            <v>47328</v>
          </cell>
          <cell r="H2588">
            <v>44.4</v>
          </cell>
        </row>
        <row r="2589">
          <cell r="F2589">
            <v>91930</v>
          </cell>
          <cell r="H2589">
            <v>46.5</v>
          </cell>
        </row>
        <row r="2590">
          <cell r="F2590">
            <v>50881</v>
          </cell>
          <cell r="H2590">
            <v>32</v>
          </cell>
        </row>
        <row r="2591">
          <cell r="F2591">
            <v>45286</v>
          </cell>
          <cell r="H2591">
            <v>42.1</v>
          </cell>
        </row>
        <row r="2592">
          <cell r="F2592">
            <v>48498</v>
          </cell>
          <cell r="H2592">
            <v>40.5</v>
          </cell>
        </row>
        <row r="2593">
          <cell r="F2593">
            <v>63481</v>
          </cell>
          <cell r="H2593">
            <v>48.9</v>
          </cell>
        </row>
        <row r="2594">
          <cell r="F2594">
            <v>35128</v>
          </cell>
          <cell r="H2594">
            <v>33.299999999999997</v>
          </cell>
        </row>
        <row r="2595">
          <cell r="F2595">
            <v>44136</v>
          </cell>
          <cell r="H2595">
            <v>44.9</v>
          </cell>
        </row>
        <row r="2596">
          <cell r="F2596">
            <v>62375</v>
          </cell>
          <cell r="H2596">
            <v>43.6</v>
          </cell>
        </row>
        <row r="2597">
          <cell r="F2597">
            <v>58882</v>
          </cell>
          <cell r="H2597">
            <v>53</v>
          </cell>
        </row>
        <row r="2598">
          <cell r="F2598">
            <v>60631</v>
          </cell>
          <cell r="H2598">
            <v>42.2</v>
          </cell>
        </row>
        <row r="2599">
          <cell r="F2599">
            <v>48602</v>
          </cell>
          <cell r="H2599">
            <v>41.1</v>
          </cell>
        </row>
        <row r="2600">
          <cell r="F2600">
            <v>75790</v>
          </cell>
          <cell r="H2600">
            <v>39.4</v>
          </cell>
        </row>
        <row r="2601">
          <cell r="F2601">
            <v>56634</v>
          </cell>
          <cell r="H2601">
            <v>31.6</v>
          </cell>
        </row>
        <row r="2602">
          <cell r="F2602">
            <v>45616</v>
          </cell>
          <cell r="H2602">
            <v>36.1</v>
          </cell>
        </row>
        <row r="2603">
          <cell r="F2603">
            <v>54820</v>
          </cell>
          <cell r="H2603">
            <v>32.9</v>
          </cell>
        </row>
        <row r="2604">
          <cell r="F2604">
            <v>61287</v>
          </cell>
          <cell r="H2604">
            <v>47.4</v>
          </cell>
        </row>
        <row r="2605">
          <cell r="F2605">
            <v>57997</v>
          </cell>
          <cell r="H2605">
            <v>48.1</v>
          </cell>
        </row>
        <row r="2606">
          <cell r="F2606">
            <v>84121</v>
          </cell>
          <cell r="H2606">
            <v>33.5</v>
          </cell>
        </row>
        <row r="2607">
          <cell r="F2607">
            <v>38883</v>
          </cell>
          <cell r="H2607">
            <v>32.200000000000003</v>
          </cell>
        </row>
        <row r="2608">
          <cell r="F2608">
            <v>47792</v>
          </cell>
          <cell r="H2608">
            <v>38.4</v>
          </cell>
        </row>
        <row r="2609">
          <cell r="F2609">
            <v>51007</v>
          </cell>
          <cell r="H2609">
            <v>37.200000000000003</v>
          </cell>
        </row>
        <row r="2610">
          <cell r="F2610">
            <v>47582</v>
          </cell>
          <cell r="H2610">
            <v>50.8</v>
          </cell>
        </row>
        <row r="2611">
          <cell r="F2611">
            <v>37220</v>
          </cell>
          <cell r="H2611">
            <v>43.6</v>
          </cell>
        </row>
        <row r="2612">
          <cell r="F2612">
            <v>110781</v>
          </cell>
          <cell r="H2612">
            <v>50.4</v>
          </cell>
        </row>
        <row r="2613">
          <cell r="F2613">
            <v>63928</v>
          </cell>
          <cell r="H2613">
            <v>52.5</v>
          </cell>
        </row>
        <row r="2614">
          <cell r="F2614">
            <v>40858</v>
          </cell>
          <cell r="H2614">
            <v>46.7</v>
          </cell>
        </row>
        <row r="2615">
          <cell r="F2615">
            <v>48804</v>
          </cell>
          <cell r="H2615">
            <v>45.1</v>
          </cell>
        </row>
        <row r="2616">
          <cell r="F2616">
            <v>56674</v>
          </cell>
          <cell r="H2616">
            <v>42.8</v>
          </cell>
        </row>
        <row r="2617">
          <cell r="F2617">
            <v>63256</v>
          </cell>
          <cell r="H2617">
            <v>33.5</v>
          </cell>
        </row>
        <row r="2618">
          <cell r="F2618">
            <v>76181</v>
          </cell>
          <cell r="H2618">
            <v>52.7</v>
          </cell>
        </row>
        <row r="2619">
          <cell r="F2619">
            <v>41914</v>
          </cell>
          <cell r="H2619">
            <v>40.1</v>
          </cell>
        </row>
        <row r="2620">
          <cell r="F2620">
            <v>49404</v>
          </cell>
          <cell r="H2620">
            <v>29.6</v>
          </cell>
        </row>
        <row r="2621">
          <cell r="F2621">
            <v>50210</v>
          </cell>
          <cell r="H2621">
            <v>35.200000000000003</v>
          </cell>
        </row>
        <row r="2622">
          <cell r="F2622">
            <v>48060</v>
          </cell>
          <cell r="H2622">
            <v>30.7</v>
          </cell>
        </row>
        <row r="2623">
          <cell r="F2623">
            <v>34141</v>
          </cell>
          <cell r="H2623">
            <v>44.4</v>
          </cell>
        </row>
        <row r="2624">
          <cell r="F2624">
            <v>60071</v>
          </cell>
          <cell r="H2624">
            <v>39</v>
          </cell>
        </row>
        <row r="2625">
          <cell r="F2625">
            <v>115158</v>
          </cell>
          <cell r="H2625">
            <v>36.5</v>
          </cell>
        </row>
        <row r="2626">
          <cell r="F2626">
            <v>64449</v>
          </cell>
          <cell r="H2626">
            <v>43.6</v>
          </cell>
        </row>
        <row r="2627">
          <cell r="F2627">
            <v>65620</v>
          </cell>
          <cell r="H2627">
            <v>44.9</v>
          </cell>
        </row>
        <row r="2628">
          <cell r="F2628">
            <v>52852</v>
          </cell>
          <cell r="H2628">
            <v>37.299999999999997</v>
          </cell>
        </row>
        <row r="2629">
          <cell r="F2629">
            <v>53861</v>
          </cell>
          <cell r="H2629">
            <v>46.9</v>
          </cell>
        </row>
        <row r="2630">
          <cell r="F2630">
            <v>49219</v>
          </cell>
          <cell r="H2630">
            <v>39.1</v>
          </cell>
        </row>
        <row r="2631">
          <cell r="F2631">
            <v>59302</v>
          </cell>
          <cell r="H2631">
            <v>62.9</v>
          </cell>
        </row>
        <row r="2632">
          <cell r="F2632">
            <v>57085</v>
          </cell>
          <cell r="H2632">
            <v>39.700000000000003</v>
          </cell>
        </row>
        <row r="2633">
          <cell r="F2633">
            <v>54429</v>
          </cell>
          <cell r="H2633">
            <v>38.5</v>
          </cell>
        </row>
        <row r="2634">
          <cell r="F2634">
            <v>58425</v>
          </cell>
          <cell r="H2634">
            <v>42.1</v>
          </cell>
        </row>
        <row r="2635">
          <cell r="F2635">
            <v>49475</v>
          </cell>
          <cell r="H2635">
            <v>41.9</v>
          </cell>
        </row>
        <row r="2636">
          <cell r="F2636">
            <v>69390</v>
          </cell>
          <cell r="H2636">
            <v>46.1</v>
          </cell>
        </row>
        <row r="2637">
          <cell r="F2637">
            <v>53612</v>
          </cell>
          <cell r="H2637">
            <v>43.7</v>
          </cell>
        </row>
        <row r="2638">
          <cell r="F2638">
            <v>58622</v>
          </cell>
          <cell r="H2638">
            <v>39.4</v>
          </cell>
        </row>
        <row r="2639">
          <cell r="F2639">
            <v>34738</v>
          </cell>
          <cell r="H2639">
            <v>35.799999999999997</v>
          </cell>
        </row>
        <row r="2640">
          <cell r="F2640">
            <v>61401</v>
          </cell>
          <cell r="H2640">
            <v>48.7</v>
          </cell>
        </row>
        <row r="2641">
          <cell r="F2641">
            <v>52629</v>
          </cell>
          <cell r="H2641">
            <v>39.1</v>
          </cell>
        </row>
        <row r="2642">
          <cell r="F2642">
            <v>61200</v>
          </cell>
          <cell r="H2642">
            <v>39.200000000000003</v>
          </cell>
        </row>
        <row r="2643">
          <cell r="F2643">
            <v>55564</v>
          </cell>
          <cell r="H2643">
            <v>46.4</v>
          </cell>
        </row>
        <row r="2644">
          <cell r="F2644">
            <v>52329</v>
          </cell>
          <cell r="H2644">
            <v>43.8</v>
          </cell>
        </row>
        <row r="2645">
          <cell r="F2645">
            <v>49108</v>
          </cell>
          <cell r="H2645">
            <v>56.3</v>
          </cell>
        </row>
        <row r="2646">
          <cell r="F2646">
            <v>57245</v>
          </cell>
          <cell r="H2646">
            <v>44.9</v>
          </cell>
        </row>
        <row r="2647">
          <cell r="F2647">
            <v>65869</v>
          </cell>
          <cell r="H2647">
            <v>34.799999999999997</v>
          </cell>
        </row>
        <row r="2648">
          <cell r="F2648">
            <v>49906</v>
          </cell>
          <cell r="H2648">
            <v>40.700000000000003</v>
          </cell>
        </row>
        <row r="2649">
          <cell r="F2649">
            <v>54756</v>
          </cell>
          <cell r="H2649">
            <v>41.4</v>
          </cell>
        </row>
        <row r="2650">
          <cell r="F2650">
            <v>54290</v>
          </cell>
          <cell r="H2650">
            <v>40.4</v>
          </cell>
        </row>
        <row r="2651">
          <cell r="F2651">
            <v>64093</v>
          </cell>
          <cell r="H2651">
            <v>42.8</v>
          </cell>
        </row>
        <row r="2652">
          <cell r="F2652">
            <v>64247</v>
          </cell>
          <cell r="H2652">
            <v>32.799999999999997</v>
          </cell>
        </row>
        <row r="2653">
          <cell r="F2653">
            <v>63512</v>
          </cell>
          <cell r="H2653">
            <v>35.5</v>
          </cell>
        </row>
        <row r="2654">
          <cell r="F2654">
            <v>55449</v>
          </cell>
          <cell r="H2654">
            <v>52.3</v>
          </cell>
        </row>
        <row r="2655">
          <cell r="F2655">
            <v>47174</v>
          </cell>
          <cell r="H2655">
            <v>46.8</v>
          </cell>
        </row>
        <row r="2656">
          <cell r="F2656">
            <v>41080</v>
          </cell>
          <cell r="H2656">
            <v>44.8</v>
          </cell>
        </row>
        <row r="2657">
          <cell r="F2657">
            <v>46418</v>
          </cell>
          <cell r="H2657">
            <v>43.5</v>
          </cell>
        </row>
        <row r="2658">
          <cell r="F2658">
            <v>59105</v>
          </cell>
          <cell r="H2658">
            <v>39.9</v>
          </cell>
        </row>
        <row r="2659">
          <cell r="F2659">
            <v>46449</v>
          </cell>
          <cell r="H2659">
            <v>40.700000000000003</v>
          </cell>
        </row>
        <row r="2660">
          <cell r="F2660">
            <v>47141</v>
          </cell>
          <cell r="H2660">
            <v>44.8</v>
          </cell>
        </row>
        <row r="2661">
          <cell r="F2661">
            <v>55099</v>
          </cell>
          <cell r="H2661">
            <v>34.5</v>
          </cell>
        </row>
        <row r="2662">
          <cell r="F2662">
            <v>46139</v>
          </cell>
          <cell r="H2662">
            <v>49.6</v>
          </cell>
        </row>
        <row r="2663">
          <cell r="F2663">
            <v>47446</v>
          </cell>
          <cell r="H2663">
            <v>39.1</v>
          </cell>
        </row>
        <row r="2664">
          <cell r="F2664">
            <v>58779</v>
          </cell>
          <cell r="H2664">
            <v>42.5</v>
          </cell>
        </row>
        <row r="2665">
          <cell r="F2665">
            <v>48912</v>
          </cell>
          <cell r="H2665">
            <v>37.5</v>
          </cell>
        </row>
        <row r="2666">
          <cell r="F2666">
            <v>75403</v>
          </cell>
          <cell r="H2666">
            <v>47.1</v>
          </cell>
        </row>
        <row r="2667">
          <cell r="F2667">
            <v>44779</v>
          </cell>
          <cell r="H2667">
            <v>49.7</v>
          </cell>
        </row>
        <row r="2668">
          <cell r="F2668">
            <v>49872</v>
          </cell>
          <cell r="H2668">
            <v>43.2</v>
          </cell>
        </row>
        <row r="2669">
          <cell r="F2669">
            <v>49712</v>
          </cell>
          <cell r="H2669">
            <v>40.1</v>
          </cell>
        </row>
        <row r="2670">
          <cell r="F2670">
            <v>57094</v>
          </cell>
          <cell r="H2670">
            <v>51.6</v>
          </cell>
        </row>
        <row r="2671">
          <cell r="F2671">
            <v>57520</v>
          </cell>
          <cell r="H2671">
            <v>47.6</v>
          </cell>
        </row>
        <row r="2672">
          <cell r="F2672">
            <v>50089</v>
          </cell>
          <cell r="H2672">
            <v>44.6</v>
          </cell>
        </row>
        <row r="2673">
          <cell r="F2673">
            <v>46019</v>
          </cell>
          <cell r="H2673">
            <v>49</v>
          </cell>
        </row>
        <row r="2674">
          <cell r="F2674">
            <v>47283</v>
          </cell>
          <cell r="H2674">
            <v>46.6</v>
          </cell>
        </row>
        <row r="2675">
          <cell r="F2675">
            <v>47885</v>
          </cell>
          <cell r="H2675">
            <v>50.7</v>
          </cell>
        </row>
        <row r="2676">
          <cell r="F2676">
            <v>50320</v>
          </cell>
          <cell r="H2676">
            <v>39.799999999999997</v>
          </cell>
        </row>
        <row r="2677">
          <cell r="F2677">
            <v>58940</v>
          </cell>
          <cell r="H2677">
            <v>35.299999999999997</v>
          </cell>
        </row>
        <row r="2678">
          <cell r="F2678">
            <v>62931</v>
          </cell>
          <cell r="H2678">
            <v>37.200000000000003</v>
          </cell>
        </row>
        <row r="2679">
          <cell r="F2679">
            <v>38300</v>
          </cell>
          <cell r="H2679">
            <v>45</v>
          </cell>
        </row>
        <row r="2680">
          <cell r="F2680">
            <v>43786</v>
          </cell>
          <cell r="H2680">
            <v>45.1</v>
          </cell>
        </row>
        <row r="2681">
          <cell r="F2681">
            <v>53770</v>
          </cell>
          <cell r="H2681">
            <v>38.5</v>
          </cell>
        </row>
        <row r="2682">
          <cell r="F2682">
            <v>50872</v>
          </cell>
          <cell r="H2682">
            <v>33.5</v>
          </cell>
        </row>
        <row r="2683">
          <cell r="F2683">
            <v>48155</v>
          </cell>
          <cell r="H2683">
            <v>44.5</v>
          </cell>
        </row>
        <row r="2684">
          <cell r="F2684">
            <v>64600</v>
          </cell>
          <cell r="H2684">
            <v>56.9</v>
          </cell>
        </row>
        <row r="2685">
          <cell r="F2685">
            <v>39669</v>
          </cell>
          <cell r="H2685">
            <v>37.9</v>
          </cell>
        </row>
        <row r="2686">
          <cell r="F2686">
            <v>48493</v>
          </cell>
          <cell r="H2686">
            <v>42.5</v>
          </cell>
        </row>
        <row r="2687">
          <cell r="F2687">
            <v>50130</v>
          </cell>
          <cell r="H2687">
            <v>39.200000000000003</v>
          </cell>
        </row>
        <row r="2688">
          <cell r="F2688">
            <v>60365</v>
          </cell>
          <cell r="H2688">
            <v>60.8</v>
          </cell>
        </row>
        <row r="2689">
          <cell r="F2689">
            <v>56934</v>
          </cell>
          <cell r="H2689">
            <v>38.200000000000003</v>
          </cell>
        </row>
        <row r="2690">
          <cell r="F2690">
            <v>38354</v>
          </cell>
          <cell r="H2690">
            <v>43.3</v>
          </cell>
        </row>
        <row r="2691">
          <cell r="F2691">
            <v>44064</v>
          </cell>
          <cell r="H2691">
            <v>33.799999999999997</v>
          </cell>
        </row>
        <row r="2692">
          <cell r="F2692">
            <v>55336</v>
          </cell>
          <cell r="H2692">
            <v>39.5</v>
          </cell>
        </row>
        <row r="2693">
          <cell r="F2693">
            <v>35405</v>
          </cell>
          <cell r="H2693">
            <v>39.9</v>
          </cell>
        </row>
        <row r="2694">
          <cell r="F2694">
            <v>58096</v>
          </cell>
          <cell r="H2694">
            <v>41.5</v>
          </cell>
        </row>
        <row r="2695">
          <cell r="F2695">
            <v>49783</v>
          </cell>
          <cell r="H2695">
            <v>44.7</v>
          </cell>
        </row>
        <row r="2696">
          <cell r="F2696">
            <v>65358</v>
          </cell>
          <cell r="H2696">
            <v>39.5</v>
          </cell>
        </row>
        <row r="2697">
          <cell r="F2697">
            <v>44564</v>
          </cell>
          <cell r="H2697">
            <v>43.4</v>
          </cell>
        </row>
        <row r="2698">
          <cell r="F2698">
            <v>52622</v>
          </cell>
          <cell r="H2698">
            <v>45.5</v>
          </cell>
        </row>
        <row r="2699">
          <cell r="F2699">
            <v>48104</v>
          </cell>
          <cell r="H2699">
            <v>32.200000000000003</v>
          </cell>
        </row>
        <row r="2700">
          <cell r="F2700">
            <v>51971</v>
          </cell>
          <cell r="H2700">
            <v>39.200000000000003</v>
          </cell>
        </row>
        <row r="2701">
          <cell r="F2701">
            <v>41983</v>
          </cell>
          <cell r="H2701">
            <v>37</v>
          </cell>
        </row>
        <row r="2702">
          <cell r="F2702">
            <v>51892</v>
          </cell>
          <cell r="H2702">
            <v>50.3</v>
          </cell>
        </row>
        <row r="2703">
          <cell r="F2703">
            <v>43044</v>
          </cell>
          <cell r="H2703">
            <v>47</v>
          </cell>
        </row>
        <row r="2704">
          <cell r="F2704">
            <v>46906</v>
          </cell>
          <cell r="H2704">
            <v>32.6</v>
          </cell>
        </row>
        <row r="2705">
          <cell r="F2705">
            <v>48835</v>
          </cell>
          <cell r="H2705">
            <v>43.6</v>
          </cell>
        </row>
        <row r="2706">
          <cell r="F2706">
            <v>50699</v>
          </cell>
          <cell r="H2706">
            <v>38.9</v>
          </cell>
        </row>
        <row r="2707">
          <cell r="F2707">
            <v>61077</v>
          </cell>
          <cell r="H2707">
            <v>35.299999999999997</v>
          </cell>
        </row>
        <row r="2708">
          <cell r="F2708">
            <v>66906</v>
          </cell>
          <cell r="H2708">
            <v>54.6</v>
          </cell>
        </row>
        <row r="2709">
          <cell r="F2709">
            <v>55771</v>
          </cell>
          <cell r="H2709">
            <v>34.299999999999997</v>
          </cell>
        </row>
        <row r="2710">
          <cell r="F2710">
            <v>45744</v>
          </cell>
          <cell r="H2710">
            <v>44.5</v>
          </cell>
        </row>
        <row r="2711">
          <cell r="F2711">
            <v>52042</v>
          </cell>
          <cell r="H2711">
            <v>41.2</v>
          </cell>
        </row>
        <row r="2712">
          <cell r="F2712">
            <v>55573</v>
          </cell>
          <cell r="H2712">
            <v>46.8</v>
          </cell>
        </row>
        <row r="2713">
          <cell r="F2713">
            <v>40061</v>
          </cell>
          <cell r="H2713">
            <v>46.5</v>
          </cell>
        </row>
        <row r="2714">
          <cell r="F2714">
            <v>53753</v>
          </cell>
          <cell r="H2714">
            <v>43.6</v>
          </cell>
        </row>
        <row r="2715">
          <cell r="F2715">
            <v>43341</v>
          </cell>
          <cell r="H2715">
            <v>43.6</v>
          </cell>
        </row>
        <row r="2716">
          <cell r="F2716">
            <v>47471</v>
          </cell>
          <cell r="H2716">
            <v>41.2</v>
          </cell>
        </row>
        <row r="2717">
          <cell r="F2717">
            <v>38600</v>
          </cell>
          <cell r="H2717">
            <v>48.8</v>
          </cell>
        </row>
        <row r="2718">
          <cell r="F2718">
            <v>55897</v>
          </cell>
          <cell r="H2718">
            <v>43.7</v>
          </cell>
        </row>
        <row r="2719">
          <cell r="F2719">
            <v>78988</v>
          </cell>
          <cell r="H2719">
            <v>42.2</v>
          </cell>
        </row>
        <row r="2720">
          <cell r="F2720">
            <v>44281</v>
          </cell>
          <cell r="H2720">
            <v>35.299999999999997</v>
          </cell>
        </row>
        <row r="2721">
          <cell r="F2721">
            <v>54894</v>
          </cell>
          <cell r="H2721">
            <v>52.6</v>
          </cell>
        </row>
        <row r="2722">
          <cell r="F2722">
            <v>52239</v>
          </cell>
          <cell r="H2722">
            <v>54.8</v>
          </cell>
        </row>
        <row r="2723">
          <cell r="F2723">
            <v>43764</v>
          </cell>
          <cell r="H2723">
            <v>44.4</v>
          </cell>
        </row>
        <row r="2724">
          <cell r="F2724">
            <v>43437</v>
          </cell>
          <cell r="H2724">
            <v>35.700000000000003</v>
          </cell>
        </row>
        <row r="2725">
          <cell r="F2725">
            <v>41642</v>
          </cell>
          <cell r="H2725">
            <v>37.200000000000003</v>
          </cell>
        </row>
        <row r="2726">
          <cell r="F2726">
            <v>52586</v>
          </cell>
          <cell r="H2726">
            <v>35.9</v>
          </cell>
        </row>
        <row r="2727">
          <cell r="F2727">
            <v>53292</v>
          </cell>
          <cell r="H2727">
            <v>41.1</v>
          </cell>
        </row>
        <row r="2728">
          <cell r="F2728">
            <v>38834</v>
          </cell>
          <cell r="H2728">
            <v>30.7</v>
          </cell>
        </row>
        <row r="2729">
          <cell r="F2729">
            <v>55148</v>
          </cell>
          <cell r="H2729">
            <v>46.1</v>
          </cell>
        </row>
        <row r="2730">
          <cell r="F2730">
            <v>58208</v>
          </cell>
          <cell r="H2730">
            <v>42</v>
          </cell>
        </row>
        <row r="2731">
          <cell r="F2731">
            <v>60591</v>
          </cell>
          <cell r="H2731">
            <v>34.700000000000003</v>
          </cell>
        </row>
        <row r="2732">
          <cell r="F2732">
            <v>78039</v>
          </cell>
          <cell r="H2732">
            <v>50.5</v>
          </cell>
        </row>
        <row r="2733">
          <cell r="F2733">
            <v>44051</v>
          </cell>
          <cell r="H2733">
            <v>43.8</v>
          </cell>
        </row>
        <row r="2734">
          <cell r="F2734">
            <v>49759</v>
          </cell>
          <cell r="H2734">
            <v>38.5</v>
          </cell>
        </row>
        <row r="2735">
          <cell r="F2735">
            <v>318297</v>
          </cell>
          <cell r="H2735">
            <v>41.8</v>
          </cell>
        </row>
        <row r="2736">
          <cell r="F2736">
            <v>81708</v>
          </cell>
          <cell r="H2736">
            <v>35.9</v>
          </cell>
        </row>
        <row r="2737">
          <cell r="F2737">
            <v>46131</v>
          </cell>
          <cell r="H2737">
            <v>32.200000000000003</v>
          </cell>
        </row>
        <row r="2738">
          <cell r="F2738">
            <v>62792</v>
          </cell>
          <cell r="H2738">
            <v>40.9</v>
          </cell>
        </row>
        <row r="2739">
          <cell r="F2739">
            <v>52673</v>
          </cell>
          <cell r="H2739">
            <v>55.6</v>
          </cell>
        </row>
        <row r="2740">
          <cell r="F2740">
            <v>57620</v>
          </cell>
          <cell r="H2740">
            <v>45.7</v>
          </cell>
        </row>
        <row r="2741">
          <cell r="F2741">
            <v>46702</v>
          </cell>
          <cell r="H2741">
            <v>27.1</v>
          </cell>
        </row>
        <row r="2742">
          <cell r="F2742">
            <v>50112</v>
          </cell>
          <cell r="H2742">
            <v>43.9</v>
          </cell>
        </row>
        <row r="2743">
          <cell r="F2743">
            <v>53292</v>
          </cell>
          <cell r="H2743">
            <v>38.700000000000003</v>
          </cell>
        </row>
        <row r="2744">
          <cell r="F2744">
            <v>39898</v>
          </cell>
          <cell r="H2744">
            <v>31.5</v>
          </cell>
        </row>
        <row r="2745">
          <cell r="F2745">
            <v>67031</v>
          </cell>
          <cell r="H2745">
            <v>45.9</v>
          </cell>
        </row>
        <row r="2746">
          <cell r="F2746">
            <v>70579</v>
          </cell>
          <cell r="H2746">
            <v>49.6</v>
          </cell>
        </row>
        <row r="2747">
          <cell r="F2747">
            <v>52251</v>
          </cell>
          <cell r="H2747">
            <v>51.9</v>
          </cell>
        </row>
        <row r="2748">
          <cell r="F2748">
            <v>41310</v>
          </cell>
          <cell r="H2748">
            <v>39.1</v>
          </cell>
        </row>
        <row r="2749">
          <cell r="F2749">
            <v>47456</v>
          </cell>
          <cell r="H2749">
            <v>46.6</v>
          </cell>
        </row>
        <row r="2750">
          <cell r="F2750">
            <v>45453</v>
          </cell>
          <cell r="H2750">
            <v>44.3</v>
          </cell>
        </row>
        <row r="2751">
          <cell r="F2751">
            <v>61945</v>
          </cell>
          <cell r="H2751">
            <v>42.1</v>
          </cell>
        </row>
        <row r="2752">
          <cell r="F2752">
            <v>77672</v>
          </cell>
          <cell r="H2752">
            <v>45</v>
          </cell>
        </row>
        <row r="2753">
          <cell r="F2753">
            <v>43735</v>
          </cell>
          <cell r="H2753">
            <v>40.299999999999997</v>
          </cell>
        </row>
        <row r="2754">
          <cell r="F2754">
            <v>42796</v>
          </cell>
          <cell r="H2754">
            <v>49.1</v>
          </cell>
        </row>
        <row r="2755">
          <cell r="F2755">
            <v>50272</v>
          </cell>
          <cell r="H2755">
            <v>39.299999999999997</v>
          </cell>
        </row>
        <row r="2756">
          <cell r="F2756">
            <v>51712</v>
          </cell>
          <cell r="H2756">
            <v>49.3</v>
          </cell>
        </row>
        <row r="2757">
          <cell r="F2757">
            <v>39583</v>
          </cell>
          <cell r="H2757">
            <v>47.7</v>
          </cell>
        </row>
        <row r="2758">
          <cell r="F2758">
            <v>52517</v>
          </cell>
          <cell r="H2758">
            <v>42.3</v>
          </cell>
        </row>
        <row r="2759">
          <cell r="F2759">
            <v>48683</v>
          </cell>
          <cell r="H2759">
            <v>42.5</v>
          </cell>
        </row>
        <row r="2760">
          <cell r="F2760">
            <v>46139</v>
          </cell>
          <cell r="H2760">
            <v>33.700000000000003</v>
          </cell>
        </row>
        <row r="2761">
          <cell r="F2761">
            <v>38448</v>
          </cell>
          <cell r="H2761">
            <v>30.5</v>
          </cell>
        </row>
        <row r="2762">
          <cell r="F2762">
            <v>44943</v>
          </cell>
          <cell r="H2762">
            <v>42.2</v>
          </cell>
        </row>
        <row r="2763">
          <cell r="F2763">
            <v>62077</v>
          </cell>
          <cell r="H2763">
            <v>38.700000000000003</v>
          </cell>
        </row>
        <row r="2764">
          <cell r="F2764">
            <v>87038</v>
          </cell>
          <cell r="H2764">
            <v>57</v>
          </cell>
        </row>
        <row r="2765">
          <cell r="F2765">
            <v>43543</v>
          </cell>
          <cell r="H2765">
            <v>34.6</v>
          </cell>
        </row>
        <row r="2766">
          <cell r="F2766">
            <v>48098</v>
          </cell>
          <cell r="H2766">
            <v>45.4</v>
          </cell>
        </row>
        <row r="2767">
          <cell r="F2767">
            <v>50196</v>
          </cell>
          <cell r="H2767">
            <v>60</v>
          </cell>
        </row>
        <row r="2768">
          <cell r="F2768">
            <v>43212</v>
          </cell>
          <cell r="H2768">
            <v>34.6</v>
          </cell>
        </row>
        <row r="2769">
          <cell r="F2769">
            <v>61294</v>
          </cell>
          <cell r="H2769">
            <v>47.8</v>
          </cell>
        </row>
        <row r="2770">
          <cell r="F2770">
            <v>48205</v>
          </cell>
          <cell r="H2770">
            <v>44.1</v>
          </cell>
        </row>
        <row r="2771">
          <cell r="F2771">
            <v>46737</v>
          </cell>
          <cell r="H2771">
            <v>36.299999999999997</v>
          </cell>
        </row>
        <row r="2772">
          <cell r="F2772">
            <v>51938</v>
          </cell>
          <cell r="H2772">
            <v>46.1</v>
          </cell>
        </row>
        <row r="2773">
          <cell r="F2773">
            <v>52958</v>
          </cell>
          <cell r="H2773">
            <v>36</v>
          </cell>
        </row>
        <row r="2774">
          <cell r="F2774">
            <v>42091</v>
          </cell>
          <cell r="H2774">
            <v>43.4</v>
          </cell>
        </row>
        <row r="2775">
          <cell r="F2775">
            <v>47673</v>
          </cell>
          <cell r="H2775">
            <v>36.299999999999997</v>
          </cell>
        </row>
        <row r="2776">
          <cell r="F2776">
            <v>38404</v>
          </cell>
          <cell r="H2776">
            <v>42.4</v>
          </cell>
        </row>
        <row r="2777">
          <cell r="F2777">
            <v>66916</v>
          </cell>
          <cell r="H2777">
            <v>41.7</v>
          </cell>
        </row>
        <row r="2778">
          <cell r="F2778">
            <v>183972</v>
          </cell>
          <cell r="H2778">
            <v>42.1</v>
          </cell>
        </row>
        <row r="2779">
          <cell r="F2779">
            <v>50533</v>
          </cell>
          <cell r="H2779">
            <v>45.5</v>
          </cell>
        </row>
        <row r="2780">
          <cell r="F2780">
            <v>45681</v>
          </cell>
          <cell r="H2780">
            <v>44.1</v>
          </cell>
        </row>
        <row r="2781">
          <cell r="F2781">
            <v>49972</v>
          </cell>
          <cell r="H2781">
            <v>46.6</v>
          </cell>
        </row>
        <row r="2782">
          <cell r="F2782">
            <v>46705</v>
          </cell>
          <cell r="H2782">
            <v>37.1</v>
          </cell>
        </row>
        <row r="2783">
          <cell r="F2783">
            <v>107603</v>
          </cell>
          <cell r="H2783">
            <v>35.700000000000003</v>
          </cell>
        </row>
        <row r="2784">
          <cell r="F2784">
            <v>43123</v>
          </cell>
          <cell r="H2784">
            <v>46.3</v>
          </cell>
        </row>
        <row r="2785">
          <cell r="F2785">
            <v>68172</v>
          </cell>
          <cell r="H2785">
            <v>54.7</v>
          </cell>
        </row>
        <row r="2786">
          <cell r="F2786">
            <v>49746</v>
          </cell>
          <cell r="H2786">
            <v>45.4</v>
          </cell>
        </row>
        <row r="2787">
          <cell r="F2787">
            <v>48706</v>
          </cell>
          <cell r="H2787">
            <v>44.1</v>
          </cell>
        </row>
        <row r="2788">
          <cell r="F2788">
            <v>52544</v>
          </cell>
          <cell r="H2788">
            <v>39.200000000000003</v>
          </cell>
        </row>
        <row r="2789">
          <cell r="F2789">
            <v>35417</v>
          </cell>
          <cell r="H2789">
            <v>35.5</v>
          </cell>
        </row>
        <row r="2790">
          <cell r="F2790">
            <v>49842</v>
          </cell>
          <cell r="H2790">
            <v>43</v>
          </cell>
        </row>
        <row r="2791">
          <cell r="F2791">
            <v>47157</v>
          </cell>
          <cell r="H2791">
            <v>45.9</v>
          </cell>
        </row>
        <row r="2792">
          <cell r="F2792">
            <v>47867</v>
          </cell>
          <cell r="H2792">
            <v>28.9</v>
          </cell>
        </row>
        <row r="2793">
          <cell r="F2793">
            <v>46170</v>
          </cell>
          <cell r="H2793">
            <v>37.6</v>
          </cell>
        </row>
        <row r="2794">
          <cell r="F2794">
            <v>60589</v>
          </cell>
          <cell r="H2794">
            <v>40.700000000000003</v>
          </cell>
        </row>
        <row r="2795">
          <cell r="F2795">
            <v>60912</v>
          </cell>
          <cell r="H2795">
            <v>45.8</v>
          </cell>
        </row>
        <row r="2796">
          <cell r="F2796">
            <v>53179</v>
          </cell>
          <cell r="H2796">
            <v>44.1</v>
          </cell>
        </row>
        <row r="2797">
          <cell r="F2797">
            <v>102569</v>
          </cell>
          <cell r="H2797">
            <v>40.799999999999997</v>
          </cell>
        </row>
        <row r="2798">
          <cell r="F2798">
            <v>110273</v>
          </cell>
          <cell r="H2798">
            <v>43</v>
          </cell>
        </row>
        <row r="2799">
          <cell r="F2799">
            <v>41563</v>
          </cell>
          <cell r="H2799">
            <v>47.3</v>
          </cell>
        </row>
        <row r="2800">
          <cell r="F2800">
            <v>70543</v>
          </cell>
          <cell r="H2800">
            <v>49.3</v>
          </cell>
        </row>
        <row r="2801">
          <cell r="F2801">
            <v>59229</v>
          </cell>
          <cell r="H2801">
            <v>39.6</v>
          </cell>
        </row>
        <row r="2802">
          <cell r="F2802">
            <v>66400</v>
          </cell>
          <cell r="H2802">
            <v>42</v>
          </cell>
        </row>
        <row r="2803">
          <cell r="F2803">
            <v>44003</v>
          </cell>
          <cell r="H2803">
            <v>47.4</v>
          </cell>
        </row>
        <row r="2804">
          <cell r="F2804">
            <v>39963</v>
          </cell>
          <cell r="H2804">
            <v>46.9</v>
          </cell>
        </row>
        <row r="2805">
          <cell r="F2805">
            <v>63800</v>
          </cell>
          <cell r="H2805">
            <v>40.700000000000003</v>
          </cell>
        </row>
        <row r="2806">
          <cell r="F2806">
            <v>50633</v>
          </cell>
          <cell r="H2806">
            <v>43.6</v>
          </cell>
        </row>
        <row r="2807">
          <cell r="F2807">
            <v>37792</v>
          </cell>
          <cell r="H2807">
            <v>33.799999999999997</v>
          </cell>
        </row>
        <row r="2808">
          <cell r="F2808">
            <v>46960</v>
          </cell>
          <cell r="H2808">
            <v>33.700000000000003</v>
          </cell>
        </row>
        <row r="2809">
          <cell r="F2809">
            <v>55944</v>
          </cell>
          <cell r="H2809">
            <v>44.4</v>
          </cell>
        </row>
        <row r="2810">
          <cell r="F2810">
            <v>59934</v>
          </cell>
          <cell r="H2810">
            <v>37.5</v>
          </cell>
        </row>
        <row r="2811">
          <cell r="F2811">
            <v>51709</v>
          </cell>
          <cell r="H2811">
            <v>33.9</v>
          </cell>
        </row>
        <row r="2812">
          <cell r="F2812">
            <v>53871</v>
          </cell>
          <cell r="H2812">
            <v>38.9</v>
          </cell>
        </row>
        <row r="2813">
          <cell r="F2813">
            <v>58301</v>
          </cell>
          <cell r="H2813">
            <v>37.5</v>
          </cell>
        </row>
        <row r="2814">
          <cell r="F2814">
            <v>51265</v>
          </cell>
          <cell r="H2814">
            <v>49</v>
          </cell>
        </row>
        <row r="2815">
          <cell r="F2815">
            <v>64804</v>
          </cell>
          <cell r="H2815">
            <v>40.799999999999997</v>
          </cell>
        </row>
        <row r="2816">
          <cell r="F2816">
            <v>65944</v>
          </cell>
          <cell r="H2816">
            <v>44.8</v>
          </cell>
        </row>
        <row r="2817">
          <cell r="F2817">
            <v>124963</v>
          </cell>
          <cell r="H2817">
            <v>36.5</v>
          </cell>
        </row>
        <row r="2818">
          <cell r="F2818">
            <v>58602</v>
          </cell>
          <cell r="H2818">
            <v>40.700000000000003</v>
          </cell>
        </row>
        <row r="2819">
          <cell r="F2819">
            <v>62547</v>
          </cell>
          <cell r="H2819">
            <v>34.299999999999997</v>
          </cell>
        </row>
        <row r="2820">
          <cell r="F2820">
            <v>58137</v>
          </cell>
          <cell r="H2820">
            <v>38.700000000000003</v>
          </cell>
        </row>
        <row r="2821">
          <cell r="F2821">
            <v>55693</v>
          </cell>
          <cell r="H2821">
            <v>36.200000000000003</v>
          </cell>
        </row>
        <row r="2822">
          <cell r="F2822">
            <v>46040</v>
          </cell>
          <cell r="H2822">
            <v>46</v>
          </cell>
        </row>
        <row r="2823">
          <cell r="F2823">
            <v>37936</v>
          </cell>
          <cell r="H2823">
            <v>47.5</v>
          </cell>
        </row>
        <row r="2824">
          <cell r="F2824">
            <v>45366</v>
          </cell>
          <cell r="H2824">
            <v>37.4</v>
          </cell>
        </row>
        <row r="2825">
          <cell r="F2825">
            <v>59800</v>
          </cell>
          <cell r="H2825">
            <v>40.299999999999997</v>
          </cell>
        </row>
        <row r="2826">
          <cell r="F2826">
            <v>43557</v>
          </cell>
          <cell r="H2826">
            <v>46.7</v>
          </cell>
        </row>
        <row r="2827">
          <cell r="F2827">
            <v>55861</v>
          </cell>
          <cell r="H2827">
            <v>53.2</v>
          </cell>
        </row>
        <row r="2828">
          <cell r="F2828">
            <v>51097</v>
          </cell>
          <cell r="H2828">
            <v>39</v>
          </cell>
        </row>
        <row r="2829">
          <cell r="F2829">
            <v>41296</v>
          </cell>
          <cell r="H2829">
            <v>40.4</v>
          </cell>
        </row>
        <row r="2830">
          <cell r="F2830">
            <v>52943</v>
          </cell>
          <cell r="H2830">
            <v>32.4</v>
          </cell>
        </row>
        <row r="2831">
          <cell r="F2831">
            <v>43658</v>
          </cell>
          <cell r="H2831">
            <v>39.6</v>
          </cell>
        </row>
        <row r="2832">
          <cell r="F2832">
            <v>122945</v>
          </cell>
          <cell r="H2832">
            <v>36.5</v>
          </cell>
        </row>
        <row r="2833">
          <cell r="F2833">
            <v>69523</v>
          </cell>
          <cell r="H2833">
            <v>47.8</v>
          </cell>
        </row>
        <row r="2834">
          <cell r="F2834">
            <v>40149</v>
          </cell>
          <cell r="H2834">
            <v>44.8</v>
          </cell>
        </row>
        <row r="2835">
          <cell r="F2835">
            <v>43593</v>
          </cell>
          <cell r="H2835">
            <v>45.7</v>
          </cell>
        </row>
        <row r="2836">
          <cell r="F2836">
            <v>59540</v>
          </cell>
          <cell r="H2836">
            <v>44.4</v>
          </cell>
        </row>
        <row r="2837">
          <cell r="F2837">
            <v>55935</v>
          </cell>
          <cell r="H2837">
            <v>48.8</v>
          </cell>
        </row>
        <row r="2838">
          <cell r="F2838">
            <v>50271</v>
          </cell>
          <cell r="H2838">
            <v>47.3</v>
          </cell>
        </row>
        <row r="2839">
          <cell r="F2839">
            <v>57445</v>
          </cell>
          <cell r="H2839">
            <v>43.9</v>
          </cell>
        </row>
        <row r="2840">
          <cell r="F2840">
            <v>49697</v>
          </cell>
          <cell r="H2840">
            <v>43.4</v>
          </cell>
        </row>
        <row r="2841">
          <cell r="F2841">
            <v>52787</v>
          </cell>
          <cell r="H2841">
            <v>40.700000000000003</v>
          </cell>
        </row>
        <row r="2842">
          <cell r="F2842">
            <v>107698</v>
          </cell>
          <cell r="H2842">
            <v>40.799999999999997</v>
          </cell>
        </row>
        <row r="2843">
          <cell r="F2843">
            <v>58507</v>
          </cell>
          <cell r="H2843">
            <v>44.1</v>
          </cell>
        </row>
        <row r="2844">
          <cell r="F2844">
            <v>67921</v>
          </cell>
          <cell r="H2844">
            <v>37.799999999999997</v>
          </cell>
        </row>
        <row r="2845">
          <cell r="F2845">
            <v>74650</v>
          </cell>
          <cell r="H2845">
            <v>39.700000000000003</v>
          </cell>
        </row>
        <row r="2846">
          <cell r="F2846">
            <v>53031</v>
          </cell>
          <cell r="H2846">
            <v>46.5</v>
          </cell>
        </row>
        <row r="2847">
          <cell r="F2847">
            <v>56357</v>
          </cell>
          <cell r="H2847">
            <v>41.6</v>
          </cell>
        </row>
        <row r="2848">
          <cell r="F2848">
            <v>54119</v>
          </cell>
          <cell r="H2848">
            <v>33.4</v>
          </cell>
        </row>
        <row r="2849">
          <cell r="F2849">
            <v>44014</v>
          </cell>
          <cell r="H2849">
            <v>42.2</v>
          </cell>
        </row>
        <row r="2850">
          <cell r="F2850">
            <v>55947</v>
          </cell>
          <cell r="H2850">
            <v>46.5</v>
          </cell>
        </row>
        <row r="2851">
          <cell r="F2851">
            <v>53845</v>
          </cell>
          <cell r="H2851">
            <v>39</v>
          </cell>
        </row>
        <row r="2852">
          <cell r="F2852">
            <v>57182</v>
          </cell>
          <cell r="H2852">
            <v>42.1</v>
          </cell>
        </row>
        <row r="2853">
          <cell r="F2853">
            <v>52194</v>
          </cell>
          <cell r="H2853">
            <v>41.2</v>
          </cell>
        </row>
        <row r="2854">
          <cell r="F2854">
            <v>47536</v>
          </cell>
          <cell r="H2854">
            <v>36.200000000000003</v>
          </cell>
        </row>
        <row r="2855">
          <cell r="F2855">
            <v>39953</v>
          </cell>
          <cell r="H2855">
            <v>34.6</v>
          </cell>
        </row>
        <row r="2856">
          <cell r="F2856">
            <v>65866</v>
          </cell>
          <cell r="H2856">
            <v>35.9</v>
          </cell>
        </row>
        <row r="2857">
          <cell r="F2857">
            <v>43308</v>
          </cell>
          <cell r="H2857">
            <v>40.700000000000003</v>
          </cell>
        </row>
        <row r="2858">
          <cell r="F2858">
            <v>67845</v>
          </cell>
          <cell r="H2858">
            <v>40.4</v>
          </cell>
        </row>
        <row r="2859">
          <cell r="F2859">
            <v>50445</v>
          </cell>
          <cell r="H2859">
            <v>52.7</v>
          </cell>
        </row>
        <row r="2860">
          <cell r="F2860">
            <v>50418</v>
          </cell>
          <cell r="H2860">
            <v>44.8</v>
          </cell>
        </row>
        <row r="2861">
          <cell r="F2861">
            <v>48120</v>
          </cell>
          <cell r="H2861">
            <v>51.4</v>
          </cell>
        </row>
        <row r="2862">
          <cell r="F2862">
            <v>108212</v>
          </cell>
          <cell r="H2862">
            <v>37.6</v>
          </cell>
        </row>
        <row r="2863">
          <cell r="F2863">
            <v>53863</v>
          </cell>
          <cell r="H2863">
            <v>42.1</v>
          </cell>
        </row>
        <row r="2864">
          <cell r="F2864">
            <v>52041</v>
          </cell>
          <cell r="H2864">
            <v>39.1</v>
          </cell>
        </row>
        <row r="2865">
          <cell r="F2865">
            <v>36669</v>
          </cell>
          <cell r="H2865">
            <v>46.9</v>
          </cell>
        </row>
        <row r="2866">
          <cell r="F2866">
            <v>46801</v>
          </cell>
          <cell r="H2866">
            <v>36.5</v>
          </cell>
        </row>
        <row r="2867">
          <cell r="F2867">
            <v>56360</v>
          </cell>
          <cell r="H2867">
            <v>36.9</v>
          </cell>
        </row>
        <row r="2868">
          <cell r="F2868">
            <v>46246</v>
          </cell>
          <cell r="H2868">
            <v>32.1</v>
          </cell>
        </row>
        <row r="2869">
          <cell r="F2869">
            <v>49233</v>
          </cell>
          <cell r="H2869">
            <v>46.6</v>
          </cell>
        </row>
        <row r="2870">
          <cell r="F2870">
            <v>40562</v>
          </cell>
          <cell r="H2870">
            <v>47.5</v>
          </cell>
        </row>
        <row r="2871">
          <cell r="F2871">
            <v>56884</v>
          </cell>
          <cell r="H2871">
            <v>40.9</v>
          </cell>
        </row>
        <row r="2872">
          <cell r="F2872">
            <v>50574</v>
          </cell>
          <cell r="H2872">
            <v>43.7</v>
          </cell>
        </row>
        <row r="2873">
          <cell r="F2873">
            <v>90086</v>
          </cell>
          <cell r="H2873">
            <v>42.2</v>
          </cell>
        </row>
        <row r="2874">
          <cell r="F2874">
            <v>50236</v>
          </cell>
          <cell r="H2874">
            <v>49.8</v>
          </cell>
        </row>
        <row r="2875">
          <cell r="F2875">
            <v>49000</v>
          </cell>
          <cell r="H2875">
            <v>40.1</v>
          </cell>
        </row>
        <row r="2876">
          <cell r="F2876">
            <v>58284</v>
          </cell>
          <cell r="H2876">
            <v>41.6</v>
          </cell>
        </row>
        <row r="2877">
          <cell r="F2877">
            <v>49405</v>
          </cell>
          <cell r="H2877">
            <v>32.6</v>
          </cell>
        </row>
        <row r="2878">
          <cell r="F2878">
            <v>51780</v>
          </cell>
          <cell r="H2878">
            <v>35</v>
          </cell>
        </row>
        <row r="2879">
          <cell r="F2879">
            <v>56097</v>
          </cell>
          <cell r="H2879">
            <v>34.4</v>
          </cell>
        </row>
        <row r="2880">
          <cell r="F2880">
            <v>51619</v>
          </cell>
          <cell r="H2880">
            <v>36.6</v>
          </cell>
        </row>
        <row r="2881">
          <cell r="F2881">
            <v>51623</v>
          </cell>
          <cell r="H2881">
            <v>49.4</v>
          </cell>
        </row>
        <row r="2882">
          <cell r="F2882">
            <v>34881</v>
          </cell>
          <cell r="H2882">
            <v>45.8</v>
          </cell>
        </row>
        <row r="2883">
          <cell r="F2883">
            <v>70511</v>
          </cell>
          <cell r="H2883">
            <v>30.1</v>
          </cell>
        </row>
        <row r="2884">
          <cell r="F2884">
            <v>52652</v>
          </cell>
          <cell r="H2884">
            <v>33.200000000000003</v>
          </cell>
        </row>
        <row r="2885">
          <cell r="F2885">
            <v>52885</v>
          </cell>
          <cell r="H2885">
            <v>46.8</v>
          </cell>
        </row>
        <row r="2886">
          <cell r="F2886">
            <v>50749</v>
          </cell>
          <cell r="H2886">
            <v>46.1</v>
          </cell>
        </row>
        <row r="2887">
          <cell r="F2887">
            <v>43336</v>
          </cell>
          <cell r="H2887">
            <v>35.4</v>
          </cell>
        </row>
        <row r="2888">
          <cell r="F2888">
            <v>47390</v>
          </cell>
          <cell r="H2888">
            <v>52.7</v>
          </cell>
        </row>
        <row r="2889">
          <cell r="F2889">
            <v>61062</v>
          </cell>
          <cell r="H2889">
            <v>40.299999999999997</v>
          </cell>
        </row>
        <row r="2890">
          <cell r="F2890">
            <v>46502</v>
          </cell>
          <cell r="H2890">
            <v>26.1</v>
          </cell>
        </row>
        <row r="2891">
          <cell r="F2891">
            <v>50616</v>
          </cell>
          <cell r="H2891">
            <v>28</v>
          </cell>
        </row>
        <row r="2892">
          <cell r="F2892">
            <v>49815</v>
          </cell>
          <cell r="H2892">
            <v>37.700000000000003</v>
          </cell>
        </row>
        <row r="2893">
          <cell r="F2893">
            <v>34503</v>
          </cell>
          <cell r="H2893">
            <v>30.8</v>
          </cell>
        </row>
        <row r="2894">
          <cell r="F2894">
            <v>50573</v>
          </cell>
          <cell r="H2894">
            <v>48.5</v>
          </cell>
        </row>
        <row r="2895">
          <cell r="F2895">
            <v>51152</v>
          </cell>
          <cell r="H2895">
            <v>41.1</v>
          </cell>
        </row>
        <row r="2896">
          <cell r="F2896">
            <v>70474</v>
          </cell>
          <cell r="H2896">
            <v>59</v>
          </cell>
        </row>
        <row r="2897">
          <cell r="F2897">
            <v>45643</v>
          </cell>
          <cell r="H2897">
            <v>47.6</v>
          </cell>
        </row>
        <row r="2898">
          <cell r="F2898">
            <v>51452</v>
          </cell>
          <cell r="H2898">
            <v>40.200000000000003</v>
          </cell>
        </row>
        <row r="2899">
          <cell r="F2899">
            <v>47439</v>
          </cell>
          <cell r="H2899">
            <v>41.4</v>
          </cell>
        </row>
        <row r="2900">
          <cell r="F2900">
            <v>41613</v>
          </cell>
          <cell r="H2900">
            <v>42</v>
          </cell>
        </row>
        <row r="2901">
          <cell r="F2901">
            <v>43870</v>
          </cell>
          <cell r="H2901">
            <v>45.1</v>
          </cell>
        </row>
        <row r="2902">
          <cell r="F2902">
            <v>50190</v>
          </cell>
          <cell r="H2902">
            <v>50</v>
          </cell>
        </row>
        <row r="2903">
          <cell r="F2903">
            <v>46597</v>
          </cell>
          <cell r="H2903">
            <v>55.1</v>
          </cell>
        </row>
        <row r="2904">
          <cell r="F2904">
            <v>47613</v>
          </cell>
          <cell r="H2904">
            <v>46.8</v>
          </cell>
        </row>
        <row r="2905">
          <cell r="F2905">
            <v>42126</v>
          </cell>
          <cell r="H2905">
            <v>44.6</v>
          </cell>
        </row>
        <row r="2906">
          <cell r="F2906">
            <v>49077</v>
          </cell>
          <cell r="H2906">
            <v>43.5</v>
          </cell>
        </row>
        <row r="2907">
          <cell r="F2907">
            <v>49273</v>
          </cell>
          <cell r="H2907">
            <v>47.1</v>
          </cell>
        </row>
        <row r="2908">
          <cell r="F2908">
            <v>49526</v>
          </cell>
          <cell r="H2908">
            <v>44.8</v>
          </cell>
        </row>
        <row r="2909">
          <cell r="F2909">
            <v>51004</v>
          </cell>
          <cell r="H2909">
            <v>39</v>
          </cell>
        </row>
        <row r="2910">
          <cell r="F2910">
            <v>43709</v>
          </cell>
          <cell r="H2910">
            <v>44.6</v>
          </cell>
        </row>
        <row r="2911">
          <cell r="F2911">
            <v>38635</v>
          </cell>
          <cell r="H2911">
            <v>43.2</v>
          </cell>
        </row>
        <row r="2912">
          <cell r="F2912">
            <v>52190</v>
          </cell>
          <cell r="H2912">
            <v>38.299999999999997</v>
          </cell>
        </row>
        <row r="2913">
          <cell r="F2913">
            <v>54958</v>
          </cell>
          <cell r="H2913">
            <v>36.4</v>
          </cell>
        </row>
        <row r="2914">
          <cell r="F2914">
            <v>51008</v>
          </cell>
          <cell r="H2914">
            <v>49.1</v>
          </cell>
        </row>
        <row r="2915">
          <cell r="F2915">
            <v>39452</v>
          </cell>
          <cell r="H2915">
            <v>45.3</v>
          </cell>
        </row>
        <row r="2916">
          <cell r="F2916">
            <v>55764</v>
          </cell>
          <cell r="H2916">
            <v>35.1</v>
          </cell>
        </row>
        <row r="2917">
          <cell r="F2917">
            <v>40576</v>
          </cell>
          <cell r="H2917">
            <v>42.4</v>
          </cell>
        </row>
        <row r="2918">
          <cell r="F2918">
            <v>82032</v>
          </cell>
          <cell r="H2918">
            <v>43.7</v>
          </cell>
        </row>
        <row r="2919">
          <cell r="F2919">
            <v>53122</v>
          </cell>
          <cell r="H2919">
            <v>43.8</v>
          </cell>
        </row>
        <row r="2920">
          <cell r="F2920">
            <v>66088</v>
          </cell>
          <cell r="H2920">
            <v>51.4</v>
          </cell>
        </row>
        <row r="2921">
          <cell r="F2921">
            <v>57013</v>
          </cell>
          <cell r="H2921">
            <v>40.6</v>
          </cell>
        </row>
        <row r="2922">
          <cell r="F2922">
            <v>59689</v>
          </cell>
          <cell r="H2922">
            <v>57.4</v>
          </cell>
        </row>
        <row r="2923">
          <cell r="F2923">
            <v>46642</v>
          </cell>
          <cell r="H2923">
            <v>31.8</v>
          </cell>
        </row>
        <row r="2924">
          <cell r="F2924">
            <v>63005</v>
          </cell>
          <cell r="H2924">
            <v>59.2</v>
          </cell>
        </row>
        <row r="2925">
          <cell r="F2925">
            <v>46929</v>
          </cell>
          <cell r="H2925">
            <v>50.5</v>
          </cell>
        </row>
        <row r="2926">
          <cell r="F2926">
            <v>59381</v>
          </cell>
          <cell r="H2926">
            <v>45</v>
          </cell>
        </row>
        <row r="2927">
          <cell r="F2927">
            <v>42820</v>
          </cell>
          <cell r="H2927">
            <v>48.1</v>
          </cell>
        </row>
        <row r="2928">
          <cell r="F2928">
            <v>59214</v>
          </cell>
          <cell r="H2928">
            <v>42.1</v>
          </cell>
        </row>
        <row r="2929">
          <cell r="F2929">
            <v>67063</v>
          </cell>
          <cell r="H2929">
            <v>41.6</v>
          </cell>
        </row>
        <row r="2930">
          <cell r="F2930">
            <v>48243</v>
          </cell>
          <cell r="H2930">
            <v>37.200000000000003</v>
          </cell>
        </row>
        <row r="2931">
          <cell r="F2931">
            <v>43661</v>
          </cell>
          <cell r="H2931">
            <v>36.4</v>
          </cell>
        </row>
        <row r="2932">
          <cell r="F2932">
            <v>49650</v>
          </cell>
          <cell r="H2932">
            <v>39.6</v>
          </cell>
        </row>
        <row r="2933">
          <cell r="F2933">
            <v>51780</v>
          </cell>
          <cell r="H2933">
            <v>47.9</v>
          </cell>
        </row>
        <row r="2934">
          <cell r="F2934">
            <v>63427</v>
          </cell>
          <cell r="H2934">
            <v>39.200000000000003</v>
          </cell>
        </row>
        <row r="2935">
          <cell r="F2935">
            <v>53835</v>
          </cell>
          <cell r="H2935">
            <v>52.7</v>
          </cell>
        </row>
        <row r="2936">
          <cell r="F2936">
            <v>52647</v>
          </cell>
          <cell r="H2936">
            <v>43.3</v>
          </cell>
        </row>
        <row r="2937">
          <cell r="F2937">
            <v>54550</v>
          </cell>
          <cell r="H2937">
            <v>41.1</v>
          </cell>
        </row>
        <row r="2938">
          <cell r="F2938">
            <v>57205</v>
          </cell>
          <cell r="H2938">
            <v>42.7</v>
          </cell>
        </row>
        <row r="2939">
          <cell r="F2939">
            <v>56008</v>
          </cell>
          <cell r="H2939">
            <v>36.700000000000003</v>
          </cell>
        </row>
        <row r="2940">
          <cell r="F2940">
            <v>59878</v>
          </cell>
          <cell r="H2940">
            <v>50.6</v>
          </cell>
        </row>
        <row r="2941">
          <cell r="F2941">
            <v>63085</v>
          </cell>
          <cell r="H2941">
            <v>52</v>
          </cell>
        </row>
        <row r="2942">
          <cell r="F2942">
            <v>65797</v>
          </cell>
          <cell r="H2942">
            <v>37.700000000000003</v>
          </cell>
        </row>
        <row r="2943">
          <cell r="F2943">
            <v>46134</v>
          </cell>
          <cell r="H2943">
            <v>40.200000000000003</v>
          </cell>
        </row>
        <row r="2944">
          <cell r="F2944">
            <v>58316</v>
          </cell>
          <cell r="H2944">
            <v>33</v>
          </cell>
        </row>
        <row r="2945">
          <cell r="F2945">
            <v>55762</v>
          </cell>
          <cell r="H2945">
            <v>40.799999999999997</v>
          </cell>
        </row>
        <row r="2946">
          <cell r="F2946">
            <v>47376</v>
          </cell>
          <cell r="H2946">
            <v>48.2</v>
          </cell>
        </row>
        <row r="2947">
          <cell r="F2947">
            <v>53536</v>
          </cell>
          <cell r="H2947">
            <v>43.3</v>
          </cell>
        </row>
        <row r="2948">
          <cell r="F2948">
            <v>37333</v>
          </cell>
          <cell r="H2948">
            <v>40.5</v>
          </cell>
        </row>
        <row r="2949">
          <cell r="F2949">
            <v>54826</v>
          </cell>
          <cell r="H2949">
            <v>43.2</v>
          </cell>
        </row>
        <row r="2950">
          <cell r="F2950">
            <v>47269</v>
          </cell>
          <cell r="H2950">
            <v>26.1</v>
          </cell>
        </row>
        <row r="2951">
          <cell r="F2951">
            <v>50517</v>
          </cell>
          <cell r="H2951">
            <v>43.3</v>
          </cell>
        </row>
        <row r="2952">
          <cell r="F2952">
            <v>37685</v>
          </cell>
          <cell r="H2952">
            <v>45.9</v>
          </cell>
        </row>
        <row r="2953">
          <cell r="F2953">
            <v>46002</v>
          </cell>
          <cell r="H2953">
            <v>56.2</v>
          </cell>
        </row>
        <row r="2954">
          <cell r="F2954">
            <v>54475</v>
          </cell>
          <cell r="H2954">
            <v>42.6</v>
          </cell>
        </row>
        <row r="2955">
          <cell r="F2955">
            <v>40187</v>
          </cell>
          <cell r="H2955">
            <v>42.7</v>
          </cell>
        </row>
        <row r="2956">
          <cell r="F2956">
            <v>54140</v>
          </cell>
          <cell r="H2956">
            <v>39.6</v>
          </cell>
        </row>
        <row r="2957">
          <cell r="F2957">
            <v>45716</v>
          </cell>
          <cell r="H2957">
            <v>42.7</v>
          </cell>
        </row>
        <row r="2958">
          <cell r="F2958">
            <v>68858</v>
          </cell>
          <cell r="H2958">
            <v>38.700000000000003</v>
          </cell>
        </row>
        <row r="2959">
          <cell r="F2959">
            <v>51761</v>
          </cell>
          <cell r="H2959">
            <v>37.1</v>
          </cell>
        </row>
        <row r="2960">
          <cell r="F2960">
            <v>92719</v>
          </cell>
          <cell r="H2960">
            <v>43.9</v>
          </cell>
        </row>
        <row r="2961">
          <cell r="F2961">
            <v>53797</v>
          </cell>
          <cell r="H2961">
            <v>45.6</v>
          </cell>
        </row>
        <row r="2962">
          <cell r="F2962">
            <v>52089</v>
          </cell>
          <cell r="H2962">
            <v>40.5</v>
          </cell>
        </row>
        <row r="2963">
          <cell r="F2963">
            <v>60615</v>
          </cell>
          <cell r="H2963">
            <v>31.3</v>
          </cell>
        </row>
        <row r="2964">
          <cell r="F2964">
            <v>54689</v>
          </cell>
          <cell r="H2964">
            <v>37.1</v>
          </cell>
        </row>
        <row r="2965">
          <cell r="F2965">
            <v>50209</v>
          </cell>
          <cell r="H2965">
            <v>42.4</v>
          </cell>
        </row>
        <row r="2966">
          <cell r="F2966">
            <v>63005</v>
          </cell>
          <cell r="H2966">
            <v>43.3</v>
          </cell>
        </row>
        <row r="2967">
          <cell r="F2967">
            <v>44749</v>
          </cell>
          <cell r="H2967">
            <v>42.2</v>
          </cell>
        </row>
        <row r="2968">
          <cell r="F2968">
            <v>65188</v>
          </cell>
          <cell r="H2968">
            <v>45.4</v>
          </cell>
        </row>
        <row r="2969">
          <cell r="F2969">
            <v>54822</v>
          </cell>
          <cell r="H2969">
            <v>47.3</v>
          </cell>
        </row>
        <row r="2970">
          <cell r="F2970">
            <v>72623</v>
          </cell>
          <cell r="H2970">
            <v>36.4</v>
          </cell>
        </row>
        <row r="2971">
          <cell r="F2971">
            <v>41444</v>
          </cell>
          <cell r="H2971">
            <v>49.5</v>
          </cell>
        </row>
        <row r="2972">
          <cell r="F2972">
            <v>55202</v>
          </cell>
          <cell r="H2972">
            <v>39.200000000000003</v>
          </cell>
        </row>
        <row r="2973">
          <cell r="F2973">
            <v>36454</v>
          </cell>
          <cell r="H2973">
            <v>35</v>
          </cell>
        </row>
        <row r="2974">
          <cell r="F2974">
            <v>61279</v>
          </cell>
          <cell r="H2974">
            <v>47.2</v>
          </cell>
        </row>
        <row r="2975">
          <cell r="F2975">
            <v>54640</v>
          </cell>
          <cell r="H2975">
            <v>38.299999999999997</v>
          </cell>
        </row>
        <row r="2976">
          <cell r="F2976">
            <v>39788</v>
          </cell>
          <cell r="H2976">
            <v>45</v>
          </cell>
        </row>
        <row r="2977">
          <cell r="F2977">
            <v>42444</v>
          </cell>
          <cell r="H2977">
            <v>39.1</v>
          </cell>
        </row>
        <row r="2978">
          <cell r="F2978">
            <v>71297</v>
          </cell>
          <cell r="H2978">
            <v>39.200000000000003</v>
          </cell>
        </row>
        <row r="2979">
          <cell r="F2979">
            <v>61776</v>
          </cell>
          <cell r="H2979">
            <v>39</v>
          </cell>
        </row>
        <row r="2980">
          <cell r="F2980">
            <v>34038</v>
          </cell>
          <cell r="H2980">
            <v>35.299999999999997</v>
          </cell>
        </row>
        <row r="2981">
          <cell r="F2981">
            <v>39005</v>
          </cell>
          <cell r="H2981">
            <v>42.1</v>
          </cell>
        </row>
        <row r="2982">
          <cell r="F2982">
            <v>56868</v>
          </cell>
          <cell r="H2982">
            <v>41.8</v>
          </cell>
        </row>
        <row r="2983">
          <cell r="F2983">
            <v>47802</v>
          </cell>
          <cell r="H2983">
            <v>48.6</v>
          </cell>
        </row>
        <row r="2984">
          <cell r="F2984">
            <v>59212</v>
          </cell>
          <cell r="H2984">
            <v>36</v>
          </cell>
        </row>
        <row r="2985">
          <cell r="F2985">
            <v>49968</v>
          </cell>
          <cell r="H2985">
            <v>41.1</v>
          </cell>
        </row>
        <row r="2986">
          <cell r="F2986">
            <v>52576</v>
          </cell>
          <cell r="H2986">
            <v>33.1</v>
          </cell>
        </row>
        <row r="2987">
          <cell r="F2987">
            <v>59279</v>
          </cell>
          <cell r="H2987">
            <v>38.700000000000003</v>
          </cell>
        </row>
        <row r="2988">
          <cell r="F2988">
            <v>40959</v>
          </cell>
          <cell r="H2988">
            <v>43.5</v>
          </cell>
        </row>
        <row r="2989">
          <cell r="F2989">
            <v>60101</v>
          </cell>
          <cell r="H2989">
            <v>42.3</v>
          </cell>
        </row>
        <row r="2990">
          <cell r="F2990">
            <v>59219</v>
          </cell>
          <cell r="H2990">
            <v>42.4</v>
          </cell>
        </row>
        <row r="2991">
          <cell r="F2991">
            <v>54422</v>
          </cell>
          <cell r="H2991">
            <v>45.1</v>
          </cell>
        </row>
        <row r="2992">
          <cell r="F2992">
            <v>43715</v>
          </cell>
          <cell r="H2992">
            <v>42.5</v>
          </cell>
        </row>
        <row r="2993">
          <cell r="F2993">
            <v>51926</v>
          </cell>
          <cell r="H2993">
            <v>43.9</v>
          </cell>
        </row>
        <row r="2994">
          <cell r="F2994">
            <v>127391</v>
          </cell>
          <cell r="H2994">
            <v>40.200000000000003</v>
          </cell>
        </row>
        <row r="2995">
          <cell r="F2995">
            <v>70168</v>
          </cell>
          <cell r="H2995">
            <v>40.200000000000003</v>
          </cell>
        </row>
        <row r="2996">
          <cell r="F2996">
            <v>74852</v>
          </cell>
          <cell r="H2996">
            <v>46</v>
          </cell>
        </row>
        <row r="2997">
          <cell r="F2997">
            <v>74453</v>
          </cell>
          <cell r="H2997">
            <v>41.8</v>
          </cell>
        </row>
        <row r="2998">
          <cell r="F2998">
            <v>64643</v>
          </cell>
          <cell r="H2998">
            <v>44.2</v>
          </cell>
        </row>
        <row r="2999">
          <cell r="F2999">
            <v>63877</v>
          </cell>
          <cell r="H2999">
            <v>46.8</v>
          </cell>
        </row>
        <row r="3000">
          <cell r="F3000">
            <v>63722</v>
          </cell>
          <cell r="H3000">
            <v>40.5</v>
          </cell>
        </row>
        <row r="3001">
          <cell r="F3001">
            <v>55261</v>
          </cell>
          <cell r="H3001">
            <v>41.3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E7AF-AC70-431C-A970-578D52580891}">
  <dimension ref="A1:O3001"/>
  <sheetViews>
    <sheetView tabSelected="1" workbookViewId="0">
      <selection activeCell="Q14" sqref="Q1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s="1" t="s">
        <v>16</v>
      </c>
      <c r="C2" t="s">
        <v>17</v>
      </c>
      <c r="D2" t="s">
        <v>18</v>
      </c>
      <c r="E2">
        <v>42846</v>
      </c>
      <c r="F2">
        <v>48347</v>
      </c>
      <c r="G2">
        <v>28.32</v>
      </c>
      <c r="H2">
        <v>39.5</v>
      </c>
      <c r="I2">
        <f>(F2-E2)/(E2*2)</f>
        <v>6.4195024039583631E-2</v>
      </c>
      <c r="J2">
        <f>1</f>
        <v>1</v>
      </c>
      <c r="K2">
        <f>IF(I2&lt;0.04,1,IF(AND(H2&gt;40, F2&lt;45000),1,0))</f>
        <v>0</v>
      </c>
      <c r="L2">
        <f>IF(AND(G2&gt;0.4,F2&gt;65000,H2&gt;40),1,0)</f>
        <v>0</v>
      </c>
      <c r="M2">
        <f>IF(AND([1]comp_data!F2&lt;50000, [1]comp_data!H2&lt;45),1,0)</f>
        <v>1</v>
      </c>
      <c r="N2">
        <f>IF(AND([1]comp_data!F2&gt;55000, [1]comp_data!H2&lt;45, G2&gt;0.35),1,0)</f>
        <v>0</v>
      </c>
      <c r="O2" t="str">
        <f>IF(K2=1, "tips", IF(M2=1, "mixed_low_risk", IF(L2=1, "derivatives_risk", IF(N2=1, "real_estate_corporate_bonds", "stocks_and_index_funds"))))</f>
        <v>mixed_low_risk</v>
      </c>
    </row>
    <row r="3" spans="1:15" x14ac:dyDescent="0.35">
      <c r="A3" t="s">
        <v>15</v>
      </c>
      <c r="B3" s="1" t="s">
        <v>19</v>
      </c>
      <c r="C3" t="s">
        <v>20</v>
      </c>
      <c r="D3" t="s">
        <v>21</v>
      </c>
      <c r="E3">
        <v>48380</v>
      </c>
      <c r="F3">
        <v>54659</v>
      </c>
      <c r="G3">
        <v>31.91</v>
      </c>
      <c r="H3">
        <v>44.2</v>
      </c>
      <c r="I3">
        <f t="shared" ref="I3:I66" si="0">(F3-E3)/(E3*2)</f>
        <v>6.4892517569243482E-2</v>
      </c>
      <c r="J3">
        <f>1</f>
        <v>1</v>
      </c>
      <c r="K3">
        <f t="shared" ref="K3:K66" si="1">IF(I3&lt;0.04,1,IF(AND(H3&gt;40, F3&lt;45000),1,0))</f>
        <v>0</v>
      </c>
      <c r="L3">
        <f t="shared" ref="L3:L66" si="2">IF(AND(G3&gt;0.4,F3&gt;65000,H3&gt;40),1,0)</f>
        <v>0</v>
      </c>
      <c r="M3">
        <f>IF(AND([1]comp_data!F3&lt;50000, [1]comp_data!H3&lt;45),1,0)</f>
        <v>0</v>
      </c>
      <c r="N3">
        <f>IF(AND([1]comp_data!F3&gt;55000, [1]comp_data!H3&lt;45, G3&gt;0.35),1,0)</f>
        <v>0</v>
      </c>
      <c r="O3" t="str">
        <f t="shared" ref="O3:O66" si="3">IF(K3=1, "tips", IF(M3=1, "mixed_low_risk", IF(L3=1, "derivatives_risk", IF(N3=1, "real_estate_corporate_bonds", "stocks_and_index_funds"))))</f>
        <v>stocks_and_index_funds</v>
      </c>
    </row>
    <row r="4" spans="1:15" x14ac:dyDescent="0.35">
      <c r="A4" t="s">
        <v>15</v>
      </c>
      <c r="B4" s="1" t="s">
        <v>22</v>
      </c>
      <c r="C4" t="s">
        <v>23</v>
      </c>
      <c r="D4" t="s">
        <v>24</v>
      </c>
      <c r="E4">
        <v>34870</v>
      </c>
      <c r="F4">
        <v>40428</v>
      </c>
      <c r="G4">
        <v>11.61</v>
      </c>
      <c r="H4">
        <v>41.5</v>
      </c>
      <c r="I4">
        <f t="shared" si="0"/>
        <v>7.9696013765414395E-2</v>
      </c>
      <c r="J4">
        <f>1</f>
        <v>1</v>
      </c>
      <c r="K4">
        <f t="shared" si="1"/>
        <v>1</v>
      </c>
      <c r="L4">
        <f t="shared" si="2"/>
        <v>0</v>
      </c>
      <c r="M4">
        <f>IF(AND([1]comp_data!F4&lt;50000, [1]comp_data!H4&lt;45),1,0)</f>
        <v>1</v>
      </c>
      <c r="N4">
        <f>IF(AND([1]comp_data!F4&gt;55000, [1]comp_data!H4&lt;45, G4&gt;0.35),1,0)</f>
        <v>0</v>
      </c>
      <c r="O4" t="str">
        <f t="shared" si="3"/>
        <v>tips</v>
      </c>
    </row>
    <row r="5" spans="1:15" x14ac:dyDescent="0.35">
      <c r="A5" t="s">
        <v>15</v>
      </c>
      <c r="B5" s="1" t="s">
        <v>25</v>
      </c>
      <c r="C5" t="s">
        <v>26</v>
      </c>
      <c r="D5" t="s">
        <v>27</v>
      </c>
      <c r="E5">
        <v>31800</v>
      </c>
      <c r="F5">
        <v>36892</v>
      </c>
      <c r="G5">
        <v>11.35</v>
      </c>
      <c r="H5">
        <v>41.2</v>
      </c>
      <c r="I5">
        <f t="shared" si="0"/>
        <v>8.0062893081761011E-2</v>
      </c>
      <c r="J5">
        <f>1</f>
        <v>1</v>
      </c>
      <c r="K5">
        <f t="shared" si="1"/>
        <v>1</v>
      </c>
      <c r="L5">
        <f t="shared" si="2"/>
        <v>0</v>
      </c>
      <c r="M5">
        <f>IF(AND([1]comp_data!F5&lt;50000, [1]comp_data!H5&lt;45),1,0)</f>
        <v>1</v>
      </c>
      <c r="N5">
        <f>IF(AND([1]comp_data!F5&gt;55000, [1]comp_data!H5&lt;45, G5&gt;0.35),1,0)</f>
        <v>0</v>
      </c>
      <c r="O5" t="str">
        <f t="shared" si="3"/>
        <v>tips</v>
      </c>
    </row>
    <row r="6" spans="1:15" x14ac:dyDescent="0.35">
      <c r="A6" t="s">
        <v>15</v>
      </c>
      <c r="B6" s="1" t="s">
        <v>28</v>
      </c>
      <c r="C6" t="s">
        <v>29</v>
      </c>
      <c r="D6" t="s">
        <v>30</v>
      </c>
      <c r="E6">
        <v>36542</v>
      </c>
      <c r="F6">
        <v>42634</v>
      </c>
      <c r="G6">
        <v>13.25</v>
      </c>
      <c r="H6">
        <v>41.2</v>
      </c>
      <c r="I6">
        <f t="shared" si="0"/>
        <v>8.3356138142411468E-2</v>
      </c>
      <c r="J6">
        <f>1</f>
        <v>1</v>
      </c>
      <c r="K6">
        <f t="shared" si="1"/>
        <v>1</v>
      </c>
      <c r="L6">
        <f t="shared" si="2"/>
        <v>0</v>
      </c>
      <c r="M6">
        <f>IF(AND([1]comp_data!F6&lt;50000, [1]comp_data!H6&lt;45),1,0)</f>
        <v>1</v>
      </c>
      <c r="N6">
        <f>IF(AND([1]comp_data!F6&gt;55000, [1]comp_data!H6&lt;45, G6&gt;0.35),1,0)</f>
        <v>0</v>
      </c>
      <c r="O6" t="str">
        <f t="shared" si="3"/>
        <v>tips</v>
      </c>
    </row>
    <row r="7" spans="1:15" x14ac:dyDescent="0.35">
      <c r="A7" t="s">
        <v>15</v>
      </c>
      <c r="B7" s="1" t="s">
        <v>31</v>
      </c>
      <c r="C7" t="s">
        <v>32</v>
      </c>
      <c r="D7" t="s">
        <v>33</v>
      </c>
      <c r="E7">
        <v>27192</v>
      </c>
      <c r="F7">
        <v>33267</v>
      </c>
      <c r="G7">
        <v>10.27</v>
      </c>
      <c r="H7">
        <v>41</v>
      </c>
      <c r="I7">
        <f t="shared" si="0"/>
        <v>0.11170564872021183</v>
      </c>
      <c r="J7">
        <f>1</f>
        <v>1</v>
      </c>
      <c r="K7">
        <f t="shared" si="1"/>
        <v>1</v>
      </c>
      <c r="L7">
        <f t="shared" si="2"/>
        <v>0</v>
      </c>
      <c r="M7">
        <f>IF(AND([1]comp_data!F7&lt;50000, [1]comp_data!H7&lt;45),1,0)</f>
        <v>1</v>
      </c>
      <c r="N7">
        <f>IF(AND([1]comp_data!F7&gt;55000, [1]comp_data!H7&lt;45, G7&gt;0.35),1,0)</f>
        <v>0</v>
      </c>
      <c r="O7" t="str">
        <f t="shared" si="3"/>
        <v>tips</v>
      </c>
    </row>
    <row r="8" spans="1:15" x14ac:dyDescent="0.35">
      <c r="A8" t="s">
        <v>15</v>
      </c>
      <c r="B8" s="1" t="s">
        <v>34</v>
      </c>
      <c r="C8" t="s">
        <v>35</v>
      </c>
      <c r="D8" t="s">
        <v>36</v>
      </c>
      <c r="E8">
        <v>39254</v>
      </c>
      <c r="F8">
        <v>46050</v>
      </c>
      <c r="G8">
        <v>15.96</v>
      </c>
      <c r="H8">
        <v>42.6</v>
      </c>
      <c r="I8">
        <f t="shared" si="0"/>
        <v>8.6564426555255522E-2</v>
      </c>
      <c r="J8">
        <f>1</f>
        <v>1</v>
      </c>
      <c r="K8">
        <f t="shared" si="1"/>
        <v>0</v>
      </c>
      <c r="L8">
        <f t="shared" si="2"/>
        <v>0</v>
      </c>
      <c r="M8">
        <f>IF(AND([1]comp_data!F8&lt;50000, [1]comp_data!H8&lt;45),1,0)</f>
        <v>1</v>
      </c>
      <c r="N8">
        <f>IF(AND([1]comp_data!F8&gt;55000, [1]comp_data!H8&lt;45, G8&gt;0.35),1,0)</f>
        <v>0</v>
      </c>
      <c r="O8" t="str">
        <f t="shared" si="3"/>
        <v>mixed_low_risk</v>
      </c>
    </row>
    <row r="9" spans="1:15" x14ac:dyDescent="0.35">
      <c r="A9" t="s">
        <v>15</v>
      </c>
      <c r="B9" s="1" t="s">
        <v>37</v>
      </c>
      <c r="C9" t="s">
        <v>38</v>
      </c>
      <c r="D9" t="s">
        <v>39</v>
      </c>
      <c r="E9">
        <v>36869</v>
      </c>
      <c r="F9">
        <v>42621</v>
      </c>
      <c r="G9">
        <v>18.86</v>
      </c>
      <c r="H9">
        <v>39.200000000000003</v>
      </c>
      <c r="I9">
        <f t="shared" si="0"/>
        <v>7.8005912826493801E-2</v>
      </c>
      <c r="J9">
        <f>1</f>
        <v>1</v>
      </c>
      <c r="K9">
        <f t="shared" si="1"/>
        <v>0</v>
      </c>
      <c r="L9">
        <f t="shared" si="2"/>
        <v>0</v>
      </c>
      <c r="M9">
        <f>IF(AND([1]comp_data!F9&lt;50000, [1]comp_data!H9&lt;45),1,0)</f>
        <v>1</v>
      </c>
      <c r="N9">
        <f>IF(AND([1]comp_data!F9&gt;55000, [1]comp_data!H9&lt;45, G9&gt;0.35),1,0)</f>
        <v>0</v>
      </c>
      <c r="O9" t="str">
        <f t="shared" si="3"/>
        <v>mixed_low_risk</v>
      </c>
    </row>
    <row r="10" spans="1:15" x14ac:dyDescent="0.35">
      <c r="A10" t="s">
        <v>15</v>
      </c>
      <c r="B10" s="1" t="s">
        <v>40</v>
      </c>
      <c r="C10" t="s">
        <v>41</v>
      </c>
      <c r="D10" t="s">
        <v>42</v>
      </c>
      <c r="E10">
        <v>33682</v>
      </c>
      <c r="F10">
        <v>39728</v>
      </c>
      <c r="G10">
        <v>14.44</v>
      </c>
      <c r="H10">
        <v>43.2</v>
      </c>
      <c r="I10">
        <f t="shared" si="0"/>
        <v>8.9751202422658993E-2</v>
      </c>
      <c r="J10">
        <f>1</f>
        <v>1</v>
      </c>
      <c r="K10">
        <f t="shared" si="1"/>
        <v>1</v>
      </c>
      <c r="L10">
        <f t="shared" si="2"/>
        <v>0</v>
      </c>
      <c r="M10">
        <f>IF(AND([1]comp_data!F10&lt;50000, [1]comp_data!H10&lt;45),1,0)</f>
        <v>1</v>
      </c>
      <c r="N10">
        <f>IF(AND([1]comp_data!F10&gt;55000, [1]comp_data!H10&lt;45, G10&gt;0.35),1,0)</f>
        <v>0</v>
      </c>
      <c r="O10" t="str">
        <f t="shared" si="3"/>
        <v>tips</v>
      </c>
    </row>
    <row r="11" spans="1:15" x14ac:dyDescent="0.35">
      <c r="A11" t="s">
        <v>15</v>
      </c>
      <c r="B11" s="1" t="s">
        <v>43</v>
      </c>
      <c r="C11" t="s">
        <v>44</v>
      </c>
      <c r="D11" t="s">
        <v>45</v>
      </c>
      <c r="E11">
        <v>37751</v>
      </c>
      <c r="F11">
        <v>43719</v>
      </c>
      <c r="G11">
        <v>12.93</v>
      </c>
      <c r="H11">
        <v>48.1</v>
      </c>
      <c r="I11">
        <f t="shared" si="0"/>
        <v>7.9044263728113157E-2</v>
      </c>
      <c r="J11">
        <f>1</f>
        <v>1</v>
      </c>
      <c r="K11">
        <f t="shared" si="1"/>
        <v>1</v>
      </c>
      <c r="L11">
        <f t="shared" si="2"/>
        <v>0</v>
      </c>
      <c r="M11">
        <f>IF(AND([1]comp_data!F11&lt;50000, [1]comp_data!H11&lt;45),1,0)</f>
        <v>0</v>
      </c>
      <c r="N11">
        <f>IF(AND([1]comp_data!F11&gt;55000, [1]comp_data!H11&lt;45, G11&gt;0.35),1,0)</f>
        <v>0</v>
      </c>
      <c r="O11" t="str">
        <f t="shared" si="3"/>
        <v>tips</v>
      </c>
    </row>
    <row r="12" spans="1:15" x14ac:dyDescent="0.35">
      <c r="A12" t="s">
        <v>15</v>
      </c>
      <c r="B12" s="1" t="s">
        <v>46</v>
      </c>
      <c r="C12" t="s">
        <v>47</v>
      </c>
      <c r="D12" t="s">
        <v>48</v>
      </c>
      <c r="E12">
        <v>36195</v>
      </c>
      <c r="F12">
        <v>41748</v>
      </c>
      <c r="G12">
        <v>13.62</v>
      </c>
      <c r="H12">
        <v>39.200000000000003</v>
      </c>
      <c r="I12">
        <f t="shared" si="0"/>
        <v>7.6709490261085783E-2</v>
      </c>
      <c r="J12">
        <f>1</f>
        <v>1</v>
      </c>
      <c r="K12">
        <f t="shared" si="1"/>
        <v>0</v>
      </c>
      <c r="L12">
        <f t="shared" si="2"/>
        <v>0</v>
      </c>
      <c r="M12">
        <f>IF(AND([1]comp_data!F12&lt;50000, [1]comp_data!H12&lt;45),1,0)</f>
        <v>1</v>
      </c>
      <c r="N12">
        <f>IF(AND([1]comp_data!F12&gt;55000, [1]comp_data!H12&lt;45, G12&gt;0.35),1,0)</f>
        <v>0</v>
      </c>
      <c r="O12" t="str">
        <f t="shared" si="3"/>
        <v>mixed_low_risk</v>
      </c>
    </row>
    <row r="13" spans="1:15" x14ac:dyDescent="0.35">
      <c r="A13" t="s">
        <v>15</v>
      </c>
      <c r="B13" s="1" t="s">
        <v>49</v>
      </c>
      <c r="C13" t="s">
        <v>50</v>
      </c>
      <c r="D13" t="s">
        <v>51</v>
      </c>
      <c r="E13">
        <v>38651</v>
      </c>
      <c r="F13">
        <v>44241</v>
      </c>
      <c r="G13">
        <v>13.52</v>
      </c>
      <c r="H13">
        <v>47.2</v>
      </c>
      <c r="I13">
        <f t="shared" si="0"/>
        <v>7.2313782308349076E-2</v>
      </c>
      <c r="J13">
        <f>1</f>
        <v>1</v>
      </c>
      <c r="K13">
        <f t="shared" si="1"/>
        <v>1</v>
      </c>
      <c r="L13">
        <f t="shared" si="2"/>
        <v>0</v>
      </c>
      <c r="M13">
        <f>IF(AND([1]comp_data!F13&lt;50000, [1]comp_data!H13&lt;45),1,0)</f>
        <v>0</v>
      </c>
      <c r="N13">
        <f>IF(AND([1]comp_data!F13&gt;55000, [1]comp_data!H13&lt;45, G13&gt;0.35),1,0)</f>
        <v>0</v>
      </c>
      <c r="O13" t="str">
        <f t="shared" si="3"/>
        <v>tips</v>
      </c>
    </row>
    <row r="14" spans="1:15" x14ac:dyDescent="0.35">
      <c r="A14" t="s">
        <v>15</v>
      </c>
      <c r="B14" s="1" t="s">
        <v>52</v>
      </c>
      <c r="C14" t="s">
        <v>53</v>
      </c>
      <c r="D14" t="s">
        <v>54</v>
      </c>
      <c r="E14">
        <v>37426</v>
      </c>
      <c r="F14">
        <v>45232</v>
      </c>
      <c r="G14">
        <v>13.79</v>
      </c>
      <c r="H14">
        <v>42.7</v>
      </c>
      <c r="I14">
        <f t="shared" si="0"/>
        <v>0.10428579062683696</v>
      </c>
      <c r="J14">
        <f>1</f>
        <v>1</v>
      </c>
      <c r="K14">
        <f t="shared" si="1"/>
        <v>0</v>
      </c>
      <c r="L14">
        <f t="shared" si="2"/>
        <v>0</v>
      </c>
      <c r="M14">
        <f>IF(AND([1]comp_data!F14&lt;50000, [1]comp_data!H14&lt;45),1,0)</f>
        <v>1</v>
      </c>
      <c r="N14">
        <f>IF(AND([1]comp_data!F14&gt;55000, [1]comp_data!H14&lt;45, G14&gt;0.35),1,0)</f>
        <v>0</v>
      </c>
      <c r="O14" t="str">
        <f t="shared" si="3"/>
        <v>mixed_low_risk</v>
      </c>
    </row>
    <row r="15" spans="1:15" x14ac:dyDescent="0.35">
      <c r="A15" t="s">
        <v>15</v>
      </c>
      <c r="B15" s="1" t="s">
        <v>55</v>
      </c>
      <c r="C15" t="s">
        <v>56</v>
      </c>
      <c r="D15" t="s">
        <v>57</v>
      </c>
      <c r="E15">
        <v>32059</v>
      </c>
      <c r="F15">
        <v>38705</v>
      </c>
      <c r="G15">
        <v>11.78</v>
      </c>
      <c r="H15">
        <v>44.5</v>
      </c>
      <c r="I15">
        <f t="shared" si="0"/>
        <v>0.10365264044418104</v>
      </c>
      <c r="J15">
        <f>1</f>
        <v>1</v>
      </c>
      <c r="K15">
        <f t="shared" si="1"/>
        <v>1</v>
      </c>
      <c r="L15">
        <f t="shared" si="2"/>
        <v>0</v>
      </c>
      <c r="M15">
        <f>IF(AND([1]comp_data!F15&lt;50000, [1]comp_data!H15&lt;45),1,0)</f>
        <v>1</v>
      </c>
      <c r="N15">
        <f>IF(AND([1]comp_data!F15&gt;55000, [1]comp_data!H15&lt;45, G15&gt;0.35),1,0)</f>
        <v>0</v>
      </c>
      <c r="O15" t="str">
        <f t="shared" si="3"/>
        <v>tips</v>
      </c>
    </row>
    <row r="16" spans="1:15" x14ac:dyDescent="0.35">
      <c r="A16" t="s">
        <v>15</v>
      </c>
      <c r="B16" s="1" t="s">
        <v>58</v>
      </c>
      <c r="C16" t="s">
        <v>59</v>
      </c>
      <c r="D16" t="s">
        <v>60</v>
      </c>
      <c r="E16">
        <v>35819</v>
      </c>
      <c r="F16">
        <v>42836</v>
      </c>
      <c r="G16">
        <v>16.02</v>
      </c>
      <c r="H16">
        <v>41.9</v>
      </c>
      <c r="I16">
        <f t="shared" si="0"/>
        <v>9.7950808230268846E-2</v>
      </c>
      <c r="J16">
        <f>1</f>
        <v>1</v>
      </c>
      <c r="K16">
        <f t="shared" si="1"/>
        <v>1</v>
      </c>
      <c r="L16">
        <f t="shared" si="2"/>
        <v>0</v>
      </c>
      <c r="M16">
        <f>IF(AND([1]comp_data!F16&lt;50000, [1]comp_data!H16&lt;45),1,0)</f>
        <v>1</v>
      </c>
      <c r="N16">
        <f>IF(AND([1]comp_data!F16&gt;55000, [1]comp_data!H16&lt;45, G16&gt;0.35),1,0)</f>
        <v>0</v>
      </c>
      <c r="O16" t="str">
        <f t="shared" si="3"/>
        <v>tips</v>
      </c>
    </row>
    <row r="17" spans="1:15" x14ac:dyDescent="0.35">
      <c r="A17" t="s">
        <v>15</v>
      </c>
      <c r="B17" s="1" t="s">
        <v>61</v>
      </c>
      <c r="C17" t="s">
        <v>62</v>
      </c>
      <c r="D17" t="s">
        <v>63</v>
      </c>
      <c r="E17">
        <v>43164</v>
      </c>
      <c r="F17">
        <v>49196</v>
      </c>
      <c r="G17">
        <v>21.73</v>
      </c>
      <c r="H17">
        <v>39.4</v>
      </c>
      <c r="I17">
        <f t="shared" si="0"/>
        <v>6.9873042350106565E-2</v>
      </c>
      <c r="J17">
        <f>1</f>
        <v>1</v>
      </c>
      <c r="K17">
        <f t="shared" si="1"/>
        <v>0</v>
      </c>
      <c r="L17">
        <f t="shared" si="2"/>
        <v>0</v>
      </c>
      <c r="M17">
        <f>IF(AND([1]comp_data!F17&lt;50000, [1]comp_data!H17&lt;45),1,0)</f>
        <v>1</v>
      </c>
      <c r="N17">
        <f>IF(AND([1]comp_data!F17&gt;55000, [1]comp_data!H17&lt;45, G17&gt;0.35),1,0)</f>
        <v>0</v>
      </c>
      <c r="O17" t="str">
        <f t="shared" si="3"/>
        <v>mixed_low_risk</v>
      </c>
    </row>
    <row r="18" spans="1:15" x14ac:dyDescent="0.35">
      <c r="A18" t="s">
        <v>15</v>
      </c>
      <c r="B18" s="1" t="s">
        <v>64</v>
      </c>
      <c r="C18" t="s">
        <v>65</v>
      </c>
      <c r="D18" t="s">
        <v>66</v>
      </c>
      <c r="E18">
        <v>37912</v>
      </c>
      <c r="F18">
        <v>44279</v>
      </c>
      <c r="G18">
        <v>17.37</v>
      </c>
      <c r="H18">
        <v>42.1</v>
      </c>
      <c r="I18">
        <f t="shared" si="0"/>
        <v>8.3970774424984171E-2</v>
      </c>
      <c r="J18">
        <f>1</f>
        <v>1</v>
      </c>
      <c r="K18">
        <f t="shared" si="1"/>
        <v>1</v>
      </c>
      <c r="L18">
        <f t="shared" si="2"/>
        <v>0</v>
      </c>
      <c r="M18">
        <f>IF(AND([1]comp_data!F18&lt;50000, [1]comp_data!H18&lt;45),1,0)</f>
        <v>1</v>
      </c>
      <c r="N18">
        <f>IF(AND([1]comp_data!F18&gt;55000, [1]comp_data!H18&lt;45, G18&gt;0.35),1,0)</f>
        <v>0</v>
      </c>
      <c r="O18" t="str">
        <f t="shared" si="3"/>
        <v>tips</v>
      </c>
    </row>
    <row r="19" spans="1:15" x14ac:dyDescent="0.35">
      <c r="A19" t="s">
        <v>15</v>
      </c>
      <c r="B19" s="1" t="s">
        <v>67</v>
      </c>
      <c r="C19" t="s">
        <v>68</v>
      </c>
      <c r="D19" t="s">
        <v>69</v>
      </c>
      <c r="E19">
        <v>34183</v>
      </c>
      <c r="F19">
        <v>41656</v>
      </c>
      <c r="G19">
        <v>13.83</v>
      </c>
      <c r="H19">
        <v>46.3</v>
      </c>
      <c r="I19">
        <f t="shared" si="0"/>
        <v>0.10930872070912442</v>
      </c>
      <c r="J19">
        <f>1</f>
        <v>1</v>
      </c>
      <c r="K19">
        <f t="shared" si="1"/>
        <v>1</v>
      </c>
      <c r="L19">
        <f t="shared" si="2"/>
        <v>0</v>
      </c>
      <c r="M19">
        <f>IF(AND([1]comp_data!F19&lt;50000, [1]comp_data!H19&lt;45),1,0)</f>
        <v>0</v>
      </c>
      <c r="N19">
        <f>IF(AND([1]comp_data!F19&gt;55000, [1]comp_data!H19&lt;45, G19&gt;0.35),1,0)</f>
        <v>0</v>
      </c>
      <c r="O19" t="str">
        <f t="shared" si="3"/>
        <v>tips</v>
      </c>
    </row>
    <row r="20" spans="1:15" x14ac:dyDescent="0.35">
      <c r="A20" t="s">
        <v>15</v>
      </c>
      <c r="B20" s="1" t="s">
        <v>70</v>
      </c>
      <c r="C20" t="s">
        <v>71</v>
      </c>
      <c r="D20" t="s">
        <v>72</v>
      </c>
      <c r="E20">
        <v>33311</v>
      </c>
      <c r="F20">
        <v>38275</v>
      </c>
      <c r="G20">
        <v>11.56</v>
      </c>
      <c r="H20">
        <v>50.8</v>
      </c>
      <c r="I20">
        <f t="shared" si="0"/>
        <v>7.4509921647503821E-2</v>
      </c>
      <c r="J20">
        <f>1</f>
        <v>1</v>
      </c>
      <c r="K20">
        <f t="shared" si="1"/>
        <v>1</v>
      </c>
      <c r="L20">
        <f t="shared" si="2"/>
        <v>0</v>
      </c>
      <c r="M20">
        <f>IF(AND([1]comp_data!F20&lt;50000, [1]comp_data!H20&lt;45),1,0)</f>
        <v>0</v>
      </c>
      <c r="N20">
        <f>IF(AND([1]comp_data!F20&gt;55000, [1]comp_data!H20&lt;45, G20&gt;0.35),1,0)</f>
        <v>0</v>
      </c>
      <c r="O20" t="str">
        <f t="shared" si="3"/>
        <v>tips</v>
      </c>
    </row>
    <row r="21" spans="1:15" x14ac:dyDescent="0.35">
      <c r="A21" t="s">
        <v>15</v>
      </c>
      <c r="B21" s="1" t="s">
        <v>73</v>
      </c>
      <c r="C21" t="s">
        <v>74</v>
      </c>
      <c r="D21" t="s">
        <v>75</v>
      </c>
      <c r="E21">
        <v>35472</v>
      </c>
      <c r="F21">
        <v>41458</v>
      </c>
      <c r="G21">
        <v>15.61</v>
      </c>
      <c r="H21">
        <v>42.9</v>
      </c>
      <c r="I21">
        <f t="shared" si="0"/>
        <v>8.4376409562471805E-2</v>
      </c>
      <c r="J21">
        <f>1</f>
        <v>1</v>
      </c>
      <c r="K21">
        <f t="shared" si="1"/>
        <v>1</v>
      </c>
      <c r="L21">
        <f t="shared" si="2"/>
        <v>0</v>
      </c>
      <c r="M21">
        <f>IF(AND([1]comp_data!F21&lt;50000, [1]comp_data!H21&lt;45),1,0)</f>
        <v>1</v>
      </c>
      <c r="N21">
        <f>IF(AND([1]comp_data!F21&gt;55000, [1]comp_data!H21&lt;45, G21&gt;0.35),1,0)</f>
        <v>0</v>
      </c>
      <c r="O21" t="str">
        <f t="shared" si="3"/>
        <v>tips</v>
      </c>
    </row>
    <row r="22" spans="1:15" x14ac:dyDescent="0.35">
      <c r="A22" t="s">
        <v>15</v>
      </c>
      <c r="B22" s="1" t="s">
        <v>76</v>
      </c>
      <c r="C22" t="s">
        <v>77</v>
      </c>
      <c r="D22" t="s">
        <v>78</v>
      </c>
      <c r="E22">
        <v>37965</v>
      </c>
      <c r="F22">
        <v>46038</v>
      </c>
      <c r="G22">
        <v>18.5</v>
      </c>
      <c r="H22">
        <v>41.4</v>
      </c>
      <c r="I22">
        <f t="shared" si="0"/>
        <v>0.10632161201106283</v>
      </c>
      <c r="J22">
        <f>1</f>
        <v>1</v>
      </c>
      <c r="K22">
        <f t="shared" si="1"/>
        <v>0</v>
      </c>
      <c r="L22">
        <f t="shared" si="2"/>
        <v>0</v>
      </c>
      <c r="M22">
        <f>IF(AND([1]comp_data!F22&lt;50000, [1]comp_data!H22&lt;45),1,0)</f>
        <v>1</v>
      </c>
      <c r="N22">
        <f>IF(AND([1]comp_data!F22&gt;55000, [1]comp_data!H22&lt;45, G22&gt;0.35),1,0)</f>
        <v>0</v>
      </c>
      <c r="O22" t="str">
        <f t="shared" si="3"/>
        <v>mixed_low_risk</v>
      </c>
    </row>
    <row r="23" spans="1:15" x14ac:dyDescent="0.35">
      <c r="A23" t="s">
        <v>15</v>
      </c>
      <c r="B23" s="1" t="s">
        <v>79</v>
      </c>
      <c r="C23" t="s">
        <v>80</v>
      </c>
      <c r="D23" t="s">
        <v>81</v>
      </c>
      <c r="E23">
        <v>40047</v>
      </c>
      <c r="F23">
        <v>46061</v>
      </c>
      <c r="G23">
        <v>15.42</v>
      </c>
      <c r="H23">
        <v>41</v>
      </c>
      <c r="I23">
        <f t="shared" si="0"/>
        <v>7.5086773041676033E-2</v>
      </c>
      <c r="J23">
        <f>1</f>
        <v>1</v>
      </c>
      <c r="K23">
        <f t="shared" si="1"/>
        <v>0</v>
      </c>
      <c r="L23">
        <f t="shared" si="2"/>
        <v>0</v>
      </c>
      <c r="M23">
        <f>IF(AND([1]comp_data!F23&lt;50000, [1]comp_data!H23&lt;45),1,0)</f>
        <v>1</v>
      </c>
      <c r="N23">
        <f>IF(AND([1]comp_data!F23&gt;55000, [1]comp_data!H23&lt;45, G23&gt;0.35),1,0)</f>
        <v>0</v>
      </c>
      <c r="O23" t="str">
        <f t="shared" si="3"/>
        <v>mixed_low_risk</v>
      </c>
    </row>
    <row r="24" spans="1:15" x14ac:dyDescent="0.35">
      <c r="A24" t="s">
        <v>15</v>
      </c>
      <c r="B24" s="1" t="s">
        <v>82</v>
      </c>
      <c r="C24" t="s">
        <v>83</v>
      </c>
      <c r="D24" t="s">
        <v>84</v>
      </c>
      <c r="E24">
        <v>37574</v>
      </c>
      <c r="F24">
        <v>43916</v>
      </c>
      <c r="G24">
        <v>18.22</v>
      </c>
      <c r="H24">
        <v>38.1</v>
      </c>
      <c r="I24">
        <f t="shared" si="0"/>
        <v>8.439346356523128E-2</v>
      </c>
      <c r="J24">
        <f>1</f>
        <v>1</v>
      </c>
      <c r="K24">
        <f t="shared" si="1"/>
        <v>0</v>
      </c>
      <c r="L24">
        <f t="shared" si="2"/>
        <v>0</v>
      </c>
      <c r="M24">
        <f>IF(AND([1]comp_data!F24&lt;50000, [1]comp_data!H24&lt;45),1,0)</f>
        <v>1</v>
      </c>
      <c r="N24">
        <f>IF(AND([1]comp_data!F24&gt;55000, [1]comp_data!H24&lt;45, G24&gt;0.35),1,0)</f>
        <v>0</v>
      </c>
      <c r="O24" t="str">
        <f t="shared" si="3"/>
        <v>mixed_low_risk</v>
      </c>
    </row>
    <row r="25" spans="1:15" x14ac:dyDescent="0.35">
      <c r="A25" t="s">
        <v>15</v>
      </c>
      <c r="B25" s="1" t="s">
        <v>85</v>
      </c>
      <c r="C25" t="s">
        <v>86</v>
      </c>
      <c r="D25" t="s">
        <v>87</v>
      </c>
      <c r="E25">
        <v>35069</v>
      </c>
      <c r="F25">
        <v>41850</v>
      </c>
      <c r="G25">
        <v>16.649999999999999</v>
      </c>
      <c r="H25">
        <v>41.7</v>
      </c>
      <c r="I25">
        <f t="shared" si="0"/>
        <v>9.6680829222390144E-2</v>
      </c>
      <c r="J25">
        <f>1</f>
        <v>1</v>
      </c>
      <c r="K25">
        <f t="shared" si="1"/>
        <v>1</v>
      </c>
      <c r="L25">
        <f t="shared" si="2"/>
        <v>0</v>
      </c>
      <c r="M25">
        <f>IF(AND([1]comp_data!F25&lt;50000, [1]comp_data!H25&lt;45),1,0)</f>
        <v>1</v>
      </c>
      <c r="N25">
        <f>IF(AND([1]comp_data!F25&gt;55000, [1]comp_data!H25&lt;45, G25&gt;0.35),1,0)</f>
        <v>0</v>
      </c>
      <c r="O25" t="str">
        <f t="shared" si="3"/>
        <v>tips</v>
      </c>
    </row>
    <row r="26" spans="1:15" x14ac:dyDescent="0.35">
      <c r="A26" t="s">
        <v>15</v>
      </c>
      <c r="B26" s="1" t="s">
        <v>88</v>
      </c>
      <c r="C26" t="s">
        <v>89</v>
      </c>
      <c r="D26" t="s">
        <v>90</v>
      </c>
      <c r="E26">
        <v>33015</v>
      </c>
      <c r="F26">
        <v>40026</v>
      </c>
      <c r="G26">
        <v>13.98</v>
      </c>
      <c r="H26">
        <v>39.799999999999997</v>
      </c>
      <c r="I26">
        <f t="shared" si="0"/>
        <v>0.10617900954111767</v>
      </c>
      <c r="J26">
        <f>1</f>
        <v>1</v>
      </c>
      <c r="K26">
        <f t="shared" si="1"/>
        <v>0</v>
      </c>
      <c r="L26">
        <f t="shared" si="2"/>
        <v>0</v>
      </c>
      <c r="M26">
        <f>IF(AND([1]comp_data!F26&lt;50000, [1]comp_data!H26&lt;45),1,0)</f>
        <v>1</v>
      </c>
      <c r="N26">
        <f>IF(AND([1]comp_data!F26&gt;55000, [1]comp_data!H26&lt;45, G26&gt;0.35),1,0)</f>
        <v>0</v>
      </c>
      <c r="O26" t="str">
        <f t="shared" si="3"/>
        <v>mixed_low_risk</v>
      </c>
    </row>
    <row r="27" spans="1:15" x14ac:dyDescent="0.35">
      <c r="A27" t="s">
        <v>15</v>
      </c>
      <c r="B27" s="1" t="s">
        <v>91</v>
      </c>
      <c r="C27" t="s">
        <v>92</v>
      </c>
      <c r="D27" t="s">
        <v>93</v>
      </c>
      <c r="E27">
        <v>42234</v>
      </c>
      <c r="F27">
        <v>47381</v>
      </c>
      <c r="G27">
        <v>25.82</v>
      </c>
      <c r="H27">
        <v>39.799999999999997</v>
      </c>
      <c r="I27">
        <f t="shared" si="0"/>
        <v>6.0934318321731309E-2</v>
      </c>
      <c r="J27">
        <f>1</f>
        <v>1</v>
      </c>
      <c r="K27">
        <f t="shared" si="1"/>
        <v>0</v>
      </c>
      <c r="L27">
        <f t="shared" si="2"/>
        <v>0</v>
      </c>
      <c r="M27">
        <f>IF(AND([1]comp_data!F27&lt;50000, [1]comp_data!H27&lt;45),1,0)</f>
        <v>1</v>
      </c>
      <c r="N27">
        <f>IF(AND([1]comp_data!F27&gt;55000, [1]comp_data!H27&lt;45, G27&gt;0.35),1,0)</f>
        <v>0</v>
      </c>
      <c r="O27" t="str">
        <f t="shared" si="3"/>
        <v>mixed_low_risk</v>
      </c>
    </row>
    <row r="28" spans="1:15" x14ac:dyDescent="0.35">
      <c r="A28" t="s">
        <v>15</v>
      </c>
      <c r="B28" s="1" t="s">
        <v>94</v>
      </c>
      <c r="C28" t="s">
        <v>95</v>
      </c>
      <c r="D28" t="s">
        <v>96</v>
      </c>
      <c r="E28">
        <v>33325</v>
      </c>
      <c r="F28">
        <v>39363</v>
      </c>
      <c r="G28">
        <v>12.5</v>
      </c>
      <c r="H28">
        <v>40.4</v>
      </c>
      <c r="I28">
        <f t="shared" si="0"/>
        <v>9.0592648162040504E-2</v>
      </c>
      <c r="J28">
        <f>1</f>
        <v>1</v>
      </c>
      <c r="K28">
        <f t="shared" si="1"/>
        <v>1</v>
      </c>
      <c r="L28">
        <f t="shared" si="2"/>
        <v>0</v>
      </c>
      <c r="M28">
        <f>IF(AND([1]comp_data!F28&lt;50000, [1]comp_data!H28&lt;45),1,0)</f>
        <v>1</v>
      </c>
      <c r="N28">
        <f>IF(AND([1]comp_data!F28&gt;55000, [1]comp_data!H28&lt;45, G28&gt;0.35),1,0)</f>
        <v>0</v>
      </c>
      <c r="O28" t="str">
        <f t="shared" si="3"/>
        <v>tips</v>
      </c>
    </row>
    <row r="29" spans="1:15" x14ac:dyDescent="0.35">
      <c r="A29" t="s">
        <v>15</v>
      </c>
      <c r="B29" s="1" t="s">
        <v>97</v>
      </c>
      <c r="C29" t="s">
        <v>98</v>
      </c>
      <c r="D29" t="s">
        <v>99</v>
      </c>
      <c r="E29">
        <v>37407</v>
      </c>
      <c r="F29">
        <v>42558</v>
      </c>
      <c r="G29">
        <v>17.7</v>
      </c>
      <c r="H29">
        <v>41.9</v>
      </c>
      <c r="I29">
        <f t="shared" si="0"/>
        <v>6.8850749859651936E-2</v>
      </c>
      <c r="J29">
        <f>1</f>
        <v>1</v>
      </c>
      <c r="K29">
        <f t="shared" si="1"/>
        <v>1</v>
      </c>
      <c r="L29">
        <f t="shared" si="2"/>
        <v>0</v>
      </c>
      <c r="M29">
        <f>IF(AND([1]comp_data!F29&lt;50000, [1]comp_data!H29&lt;45),1,0)</f>
        <v>1</v>
      </c>
      <c r="N29">
        <f>IF(AND([1]comp_data!F29&gt;55000, [1]comp_data!H29&lt;45, G29&gt;0.35),1,0)</f>
        <v>0</v>
      </c>
      <c r="O29" t="str">
        <f t="shared" si="3"/>
        <v>tips</v>
      </c>
    </row>
    <row r="30" spans="1:15" x14ac:dyDescent="0.35">
      <c r="A30" t="s">
        <v>15</v>
      </c>
      <c r="B30" s="1" t="s">
        <v>100</v>
      </c>
      <c r="C30" t="s">
        <v>101</v>
      </c>
      <c r="D30" t="s">
        <v>102</v>
      </c>
      <c r="E30">
        <v>35733</v>
      </c>
      <c r="F30">
        <v>41672</v>
      </c>
      <c r="G30">
        <v>12.29</v>
      </c>
      <c r="H30">
        <v>43</v>
      </c>
      <c r="I30">
        <f t="shared" si="0"/>
        <v>8.3102454313939492E-2</v>
      </c>
      <c r="J30">
        <f>1</f>
        <v>1</v>
      </c>
      <c r="K30">
        <f t="shared" si="1"/>
        <v>1</v>
      </c>
      <c r="L30">
        <f t="shared" si="2"/>
        <v>0</v>
      </c>
      <c r="M30">
        <f>IF(AND([1]comp_data!F30&lt;50000, [1]comp_data!H30&lt;45),1,0)</f>
        <v>1</v>
      </c>
      <c r="N30">
        <f>IF(AND([1]comp_data!F30&gt;55000, [1]comp_data!H30&lt;45, G30&gt;0.35),1,0)</f>
        <v>0</v>
      </c>
      <c r="O30" t="str">
        <f t="shared" si="3"/>
        <v>tips</v>
      </c>
    </row>
    <row r="31" spans="1:15" x14ac:dyDescent="0.35">
      <c r="A31" t="s">
        <v>15</v>
      </c>
      <c r="B31" s="1" t="s">
        <v>103</v>
      </c>
      <c r="C31" t="s">
        <v>104</v>
      </c>
      <c r="D31" t="s">
        <v>105</v>
      </c>
      <c r="E31">
        <v>34382</v>
      </c>
      <c r="F31">
        <v>40810</v>
      </c>
      <c r="G31">
        <v>15.05</v>
      </c>
      <c r="H31">
        <v>39</v>
      </c>
      <c r="I31">
        <f t="shared" si="0"/>
        <v>9.3479146064801344E-2</v>
      </c>
      <c r="J31">
        <f>1</f>
        <v>1</v>
      </c>
      <c r="K31">
        <f t="shared" si="1"/>
        <v>0</v>
      </c>
      <c r="L31">
        <f t="shared" si="2"/>
        <v>0</v>
      </c>
      <c r="M31">
        <f>IF(AND([1]comp_data!F31&lt;50000, [1]comp_data!H31&lt;45),1,0)</f>
        <v>1</v>
      </c>
      <c r="N31">
        <f>IF(AND([1]comp_data!F31&gt;55000, [1]comp_data!H31&lt;45, G31&gt;0.35),1,0)</f>
        <v>0</v>
      </c>
      <c r="O31" t="str">
        <f t="shared" si="3"/>
        <v>mixed_low_risk</v>
      </c>
    </row>
    <row r="32" spans="1:15" x14ac:dyDescent="0.35">
      <c r="A32" t="s">
        <v>15</v>
      </c>
      <c r="B32" s="1" t="s">
        <v>106</v>
      </c>
      <c r="C32" t="s">
        <v>107</v>
      </c>
      <c r="D32" t="s">
        <v>108</v>
      </c>
      <c r="E32">
        <v>36154</v>
      </c>
      <c r="F32">
        <v>41569</v>
      </c>
      <c r="G32">
        <v>13.08</v>
      </c>
      <c r="H32">
        <v>43</v>
      </c>
      <c r="I32">
        <f t="shared" si="0"/>
        <v>7.4887979200088509E-2</v>
      </c>
      <c r="J32">
        <f>1</f>
        <v>1</v>
      </c>
      <c r="K32">
        <f t="shared" si="1"/>
        <v>1</v>
      </c>
      <c r="L32">
        <f t="shared" si="2"/>
        <v>0</v>
      </c>
      <c r="M32">
        <f>IF(AND([1]comp_data!F32&lt;50000, [1]comp_data!H32&lt;45),1,0)</f>
        <v>1</v>
      </c>
      <c r="N32">
        <f>IF(AND([1]comp_data!F32&gt;55000, [1]comp_data!H32&lt;45, G32&gt;0.35),1,0)</f>
        <v>0</v>
      </c>
      <c r="O32" t="str">
        <f t="shared" si="3"/>
        <v>tips</v>
      </c>
    </row>
    <row r="33" spans="1:15" x14ac:dyDescent="0.35">
      <c r="A33" t="s">
        <v>15</v>
      </c>
      <c r="B33" s="1" t="s">
        <v>109</v>
      </c>
      <c r="C33" t="s">
        <v>110</v>
      </c>
      <c r="D33" t="s">
        <v>111</v>
      </c>
      <c r="E33">
        <v>33294</v>
      </c>
      <c r="F33">
        <v>40461</v>
      </c>
      <c r="G33">
        <v>10.119999999999999</v>
      </c>
      <c r="H33">
        <v>44.4</v>
      </c>
      <c r="I33">
        <f t="shared" si="0"/>
        <v>0.10763200576680483</v>
      </c>
      <c r="J33">
        <f>1</f>
        <v>1</v>
      </c>
      <c r="K33">
        <f t="shared" si="1"/>
        <v>1</v>
      </c>
      <c r="L33">
        <f t="shared" si="2"/>
        <v>0</v>
      </c>
      <c r="M33">
        <f>IF(AND([1]comp_data!F33&lt;50000, [1]comp_data!H33&lt;45),1,0)</f>
        <v>1</v>
      </c>
      <c r="N33">
        <f>IF(AND([1]comp_data!F33&gt;55000, [1]comp_data!H33&lt;45, G33&gt;0.35),1,0)</f>
        <v>0</v>
      </c>
      <c r="O33" t="str">
        <f t="shared" si="3"/>
        <v>tips</v>
      </c>
    </row>
    <row r="34" spans="1:15" x14ac:dyDescent="0.35">
      <c r="A34" t="s">
        <v>15</v>
      </c>
      <c r="B34" s="1" t="s">
        <v>112</v>
      </c>
      <c r="C34" t="s">
        <v>113</v>
      </c>
      <c r="D34" t="s">
        <v>114</v>
      </c>
      <c r="E34">
        <v>37619</v>
      </c>
      <c r="F34">
        <v>44085</v>
      </c>
      <c r="G34">
        <v>15.59</v>
      </c>
      <c r="H34">
        <v>39.5</v>
      </c>
      <c r="I34">
        <f t="shared" si="0"/>
        <v>8.5940615114702676E-2</v>
      </c>
      <c r="J34">
        <f>1</f>
        <v>1</v>
      </c>
      <c r="K34">
        <f t="shared" si="1"/>
        <v>0</v>
      </c>
      <c r="L34">
        <f t="shared" si="2"/>
        <v>0</v>
      </c>
      <c r="M34">
        <f>IF(AND([1]comp_data!F34&lt;50000, [1]comp_data!H34&lt;45),1,0)</f>
        <v>1</v>
      </c>
      <c r="N34">
        <f>IF(AND([1]comp_data!F34&gt;55000, [1]comp_data!H34&lt;45, G34&gt;0.35),1,0)</f>
        <v>0</v>
      </c>
      <c r="O34" t="str">
        <f t="shared" si="3"/>
        <v>mixed_low_risk</v>
      </c>
    </row>
    <row r="35" spans="1:15" x14ac:dyDescent="0.35">
      <c r="A35" t="s">
        <v>15</v>
      </c>
      <c r="B35" s="1" t="s">
        <v>115</v>
      </c>
      <c r="C35" t="s">
        <v>116</v>
      </c>
      <c r="D35" t="s">
        <v>117</v>
      </c>
      <c r="E35">
        <v>44657</v>
      </c>
      <c r="F35">
        <v>51184</v>
      </c>
      <c r="G35">
        <v>18.899999999999999</v>
      </c>
      <c r="H35">
        <v>45.2</v>
      </c>
      <c r="I35">
        <f t="shared" si="0"/>
        <v>7.307924849407707E-2</v>
      </c>
      <c r="J35">
        <f>1</f>
        <v>1</v>
      </c>
      <c r="K35">
        <f t="shared" si="1"/>
        <v>0</v>
      </c>
      <c r="L35">
        <f t="shared" si="2"/>
        <v>0</v>
      </c>
      <c r="M35">
        <f>IF(AND([1]comp_data!F35&lt;50000, [1]comp_data!H35&lt;45),1,0)</f>
        <v>0</v>
      </c>
      <c r="N35">
        <f>IF(AND([1]comp_data!F35&gt;55000, [1]comp_data!H35&lt;45, G35&gt;0.35),1,0)</f>
        <v>0</v>
      </c>
      <c r="O35" t="str">
        <f t="shared" si="3"/>
        <v>stocks_and_index_funds</v>
      </c>
    </row>
    <row r="36" spans="1:15" x14ac:dyDescent="0.35">
      <c r="A36" t="s">
        <v>15</v>
      </c>
      <c r="B36" s="1" t="s">
        <v>118</v>
      </c>
      <c r="C36" t="s">
        <v>119</v>
      </c>
      <c r="D36" t="s">
        <v>120</v>
      </c>
      <c r="E36">
        <v>44250</v>
      </c>
      <c r="F36">
        <v>50976</v>
      </c>
      <c r="G36">
        <v>22.13</v>
      </c>
      <c r="H36">
        <v>40.4</v>
      </c>
      <c r="I36">
        <f t="shared" si="0"/>
        <v>7.5999999999999998E-2</v>
      </c>
      <c r="J36">
        <f>1</f>
        <v>1</v>
      </c>
      <c r="K36">
        <f t="shared" si="1"/>
        <v>0</v>
      </c>
      <c r="L36">
        <f t="shared" si="2"/>
        <v>0</v>
      </c>
      <c r="M36">
        <f>IF(AND([1]comp_data!F36&lt;50000, [1]comp_data!H36&lt;45),1,0)</f>
        <v>0</v>
      </c>
      <c r="N36">
        <f>IF(AND([1]comp_data!F36&gt;55000, [1]comp_data!H36&lt;45, G36&gt;0.35),1,0)</f>
        <v>0</v>
      </c>
      <c r="O36" t="str">
        <f t="shared" si="3"/>
        <v>stocks_and_index_funds</v>
      </c>
    </row>
    <row r="37" spans="1:15" x14ac:dyDescent="0.35">
      <c r="A37" t="s">
        <v>15</v>
      </c>
      <c r="B37" s="1" t="s">
        <v>121</v>
      </c>
      <c r="C37" t="s">
        <v>122</v>
      </c>
      <c r="D37" t="s">
        <v>123</v>
      </c>
      <c r="E37">
        <v>37180</v>
      </c>
      <c r="F37">
        <v>43565</v>
      </c>
      <c r="G37">
        <v>16.22</v>
      </c>
      <c r="H37">
        <v>43.6</v>
      </c>
      <c r="I37">
        <f t="shared" si="0"/>
        <v>8.5866057019903172E-2</v>
      </c>
      <c r="J37">
        <f>1</f>
        <v>1</v>
      </c>
      <c r="K37">
        <f t="shared" si="1"/>
        <v>1</v>
      </c>
      <c r="L37">
        <f t="shared" si="2"/>
        <v>0</v>
      </c>
      <c r="M37">
        <f>IF(AND([1]comp_data!F37&lt;50000, [1]comp_data!H37&lt;45),1,0)</f>
        <v>1</v>
      </c>
      <c r="N37">
        <f>IF(AND([1]comp_data!F37&gt;55000, [1]comp_data!H37&lt;45, G37&gt;0.35),1,0)</f>
        <v>0</v>
      </c>
      <c r="O37" t="str">
        <f t="shared" si="3"/>
        <v>tips</v>
      </c>
    </row>
    <row r="38" spans="1:15" x14ac:dyDescent="0.35">
      <c r="A38" t="s">
        <v>15</v>
      </c>
      <c r="B38" s="1" t="s">
        <v>124</v>
      </c>
      <c r="C38" t="s">
        <v>125</v>
      </c>
      <c r="D38" t="s">
        <v>126</v>
      </c>
      <c r="E38">
        <v>55052</v>
      </c>
      <c r="F38">
        <v>62371</v>
      </c>
      <c r="G38">
        <v>34.049999999999997</v>
      </c>
      <c r="H38">
        <v>37.9</v>
      </c>
      <c r="I38">
        <f t="shared" si="0"/>
        <v>6.6473515948557729E-2</v>
      </c>
      <c r="J38">
        <f>1</f>
        <v>1</v>
      </c>
      <c r="K38">
        <f t="shared" si="1"/>
        <v>0</v>
      </c>
      <c r="L38">
        <f t="shared" si="2"/>
        <v>0</v>
      </c>
      <c r="M38">
        <f>IF(AND([1]comp_data!F38&lt;50000, [1]comp_data!H38&lt;45),1,0)</f>
        <v>0</v>
      </c>
      <c r="N38">
        <f>IF(AND([1]comp_data!F38&gt;55000, [1]comp_data!H38&lt;45, G38&gt;0.35),1,0)</f>
        <v>1</v>
      </c>
      <c r="O38" t="str">
        <f t="shared" si="3"/>
        <v>real_estate_corporate_bonds</v>
      </c>
    </row>
    <row r="39" spans="1:15" x14ac:dyDescent="0.35">
      <c r="A39" t="s">
        <v>15</v>
      </c>
      <c r="B39" s="1" t="s">
        <v>127</v>
      </c>
      <c r="C39" t="s">
        <v>128</v>
      </c>
      <c r="D39" t="s">
        <v>129</v>
      </c>
      <c r="E39">
        <v>34162</v>
      </c>
      <c r="F39">
        <v>40114</v>
      </c>
      <c r="G39">
        <v>11.28</v>
      </c>
      <c r="H39">
        <v>44.1</v>
      </c>
      <c r="I39">
        <f t="shared" si="0"/>
        <v>8.7114337568058073E-2</v>
      </c>
      <c r="J39">
        <f>1</f>
        <v>1</v>
      </c>
      <c r="K39">
        <f t="shared" si="1"/>
        <v>1</v>
      </c>
      <c r="L39">
        <f t="shared" si="2"/>
        <v>0</v>
      </c>
      <c r="M39">
        <f>IF(AND([1]comp_data!F39&lt;50000, [1]comp_data!H39&lt;45),1,0)</f>
        <v>1</v>
      </c>
      <c r="N39">
        <f>IF(AND([1]comp_data!F39&gt;55000, [1]comp_data!H39&lt;45, G39&gt;0.35),1,0)</f>
        <v>0</v>
      </c>
      <c r="O39" t="str">
        <f t="shared" si="3"/>
        <v>tips</v>
      </c>
    </row>
    <row r="40" spans="1:15" x14ac:dyDescent="0.35">
      <c r="A40" t="s">
        <v>15</v>
      </c>
      <c r="B40" s="1" t="s">
        <v>130</v>
      </c>
      <c r="C40" t="s">
        <v>131</v>
      </c>
      <c r="D40" t="s">
        <v>132</v>
      </c>
      <c r="E40">
        <v>38681</v>
      </c>
      <c r="F40">
        <v>44804</v>
      </c>
      <c r="G40">
        <v>25.08</v>
      </c>
      <c r="H40">
        <v>40.200000000000003</v>
      </c>
      <c r="I40">
        <f t="shared" si="0"/>
        <v>7.9147385021069772E-2</v>
      </c>
      <c r="J40">
        <f>1</f>
        <v>1</v>
      </c>
      <c r="K40">
        <f t="shared" si="1"/>
        <v>1</v>
      </c>
      <c r="L40">
        <f t="shared" si="2"/>
        <v>0</v>
      </c>
      <c r="M40">
        <f>IF(AND([1]comp_data!F40&lt;50000, [1]comp_data!H40&lt;45),1,0)</f>
        <v>1</v>
      </c>
      <c r="N40">
        <f>IF(AND([1]comp_data!F40&gt;55000, [1]comp_data!H40&lt;45, G40&gt;0.35),1,0)</f>
        <v>0</v>
      </c>
      <c r="O40" t="str">
        <f t="shared" si="3"/>
        <v>tips</v>
      </c>
    </row>
    <row r="41" spans="1:15" x14ac:dyDescent="0.35">
      <c r="A41" t="s">
        <v>15</v>
      </c>
      <c r="B41" s="1" t="s">
        <v>133</v>
      </c>
      <c r="C41" t="s">
        <v>134</v>
      </c>
      <c r="D41" t="s">
        <v>135</v>
      </c>
      <c r="E41">
        <v>35643</v>
      </c>
      <c r="F41">
        <v>42996</v>
      </c>
      <c r="G41">
        <v>15.85</v>
      </c>
      <c r="H41">
        <v>42.2</v>
      </c>
      <c r="I41">
        <f t="shared" si="0"/>
        <v>0.10314788317481693</v>
      </c>
      <c r="J41">
        <f>1</f>
        <v>1</v>
      </c>
      <c r="K41">
        <f t="shared" si="1"/>
        <v>1</v>
      </c>
      <c r="L41">
        <f t="shared" si="2"/>
        <v>0</v>
      </c>
      <c r="M41">
        <f>IF(AND([1]comp_data!F41&lt;50000, [1]comp_data!H41&lt;45),1,0)</f>
        <v>1</v>
      </c>
      <c r="N41">
        <f>IF(AND([1]comp_data!F41&gt;55000, [1]comp_data!H41&lt;45, G41&gt;0.35),1,0)</f>
        <v>0</v>
      </c>
      <c r="O41" t="str">
        <f t="shared" si="3"/>
        <v>tips</v>
      </c>
    </row>
    <row r="42" spans="1:15" x14ac:dyDescent="0.35">
      <c r="A42" t="s">
        <v>15</v>
      </c>
      <c r="B42" s="1" t="s">
        <v>136</v>
      </c>
      <c r="C42" t="s">
        <v>137</v>
      </c>
      <c r="D42" t="s">
        <v>138</v>
      </c>
      <c r="E42">
        <v>39355</v>
      </c>
      <c r="F42">
        <v>45002</v>
      </c>
      <c r="G42">
        <v>36.43</v>
      </c>
      <c r="H42">
        <v>34.4</v>
      </c>
      <c r="I42">
        <f t="shared" si="0"/>
        <v>7.1744378096811084E-2</v>
      </c>
      <c r="J42">
        <f>1</f>
        <v>1</v>
      </c>
      <c r="K42">
        <f t="shared" si="1"/>
        <v>0</v>
      </c>
      <c r="L42">
        <f t="shared" si="2"/>
        <v>0</v>
      </c>
      <c r="M42">
        <f>IF(AND([1]comp_data!F42&lt;50000, [1]comp_data!H42&lt;45),1,0)</f>
        <v>1</v>
      </c>
      <c r="N42">
        <f>IF(AND([1]comp_data!F42&gt;55000, [1]comp_data!H42&lt;45, G42&gt;0.35),1,0)</f>
        <v>0</v>
      </c>
      <c r="O42" t="str">
        <f t="shared" si="3"/>
        <v>mixed_low_risk</v>
      </c>
    </row>
    <row r="43" spans="1:15" x14ac:dyDescent="0.35">
      <c r="A43" t="s">
        <v>15</v>
      </c>
      <c r="B43" s="1" t="s">
        <v>139</v>
      </c>
      <c r="C43" t="s">
        <v>140</v>
      </c>
      <c r="D43" t="s">
        <v>141</v>
      </c>
      <c r="E43">
        <v>44672</v>
      </c>
      <c r="F43">
        <v>50326</v>
      </c>
      <c r="G43">
        <v>24.92</v>
      </c>
      <c r="H43">
        <v>40.299999999999997</v>
      </c>
      <c r="I43">
        <f t="shared" si="0"/>
        <v>6.3283488538681945E-2</v>
      </c>
      <c r="J43">
        <f>1</f>
        <v>1</v>
      </c>
      <c r="K43">
        <f t="shared" si="1"/>
        <v>0</v>
      </c>
      <c r="L43">
        <f t="shared" si="2"/>
        <v>0</v>
      </c>
      <c r="M43">
        <f>IF(AND([1]comp_data!F43&lt;50000, [1]comp_data!H43&lt;45),1,0)</f>
        <v>0</v>
      </c>
      <c r="N43">
        <f>IF(AND([1]comp_data!F43&gt;55000, [1]comp_data!H43&lt;45, G43&gt;0.35),1,0)</f>
        <v>0</v>
      </c>
      <c r="O43" t="str">
        <f t="shared" si="3"/>
        <v>stocks_and_index_funds</v>
      </c>
    </row>
    <row r="44" spans="1:15" x14ac:dyDescent="0.35">
      <c r="A44" t="s">
        <v>15</v>
      </c>
      <c r="B44" s="1" t="s">
        <v>142</v>
      </c>
      <c r="C44" t="s">
        <v>143</v>
      </c>
      <c r="D44" t="s">
        <v>144</v>
      </c>
      <c r="E44">
        <v>40270</v>
      </c>
      <c r="F44">
        <v>48852</v>
      </c>
      <c r="G44">
        <v>14.65</v>
      </c>
      <c r="H44">
        <v>42.7</v>
      </c>
      <c r="I44">
        <f t="shared" si="0"/>
        <v>0.10655574869629998</v>
      </c>
      <c r="J44">
        <f>1</f>
        <v>1</v>
      </c>
      <c r="K44">
        <f t="shared" si="1"/>
        <v>0</v>
      </c>
      <c r="L44">
        <f t="shared" si="2"/>
        <v>0</v>
      </c>
      <c r="M44">
        <f>IF(AND([1]comp_data!F44&lt;50000, [1]comp_data!H44&lt;45),1,0)</f>
        <v>1</v>
      </c>
      <c r="N44">
        <f>IF(AND([1]comp_data!F44&gt;55000, [1]comp_data!H44&lt;45, G44&gt;0.35),1,0)</f>
        <v>0</v>
      </c>
      <c r="O44" t="str">
        <f t="shared" si="3"/>
        <v>mixed_low_risk</v>
      </c>
    </row>
    <row r="45" spans="1:15" x14ac:dyDescent="0.35">
      <c r="A45" t="s">
        <v>15</v>
      </c>
      <c r="B45" s="1" t="s">
        <v>145</v>
      </c>
      <c r="C45" t="s">
        <v>146</v>
      </c>
      <c r="D45" t="s">
        <v>147</v>
      </c>
      <c r="E45">
        <v>31670</v>
      </c>
      <c r="F45">
        <v>38412</v>
      </c>
      <c r="G45">
        <v>20.47</v>
      </c>
      <c r="H45">
        <v>39.200000000000003</v>
      </c>
      <c r="I45">
        <f t="shared" si="0"/>
        <v>0.10644142721818756</v>
      </c>
      <c r="J45">
        <f>1</f>
        <v>1</v>
      </c>
      <c r="K45">
        <f t="shared" si="1"/>
        <v>0</v>
      </c>
      <c r="L45">
        <f t="shared" si="2"/>
        <v>0</v>
      </c>
      <c r="M45">
        <f>IF(AND([1]comp_data!F45&lt;50000, [1]comp_data!H45&lt;45),1,0)</f>
        <v>1</v>
      </c>
      <c r="N45">
        <f>IF(AND([1]comp_data!F45&gt;55000, [1]comp_data!H45&lt;45, G45&gt;0.35),1,0)</f>
        <v>0</v>
      </c>
      <c r="O45" t="str">
        <f t="shared" si="3"/>
        <v>mixed_low_risk</v>
      </c>
    </row>
    <row r="46" spans="1:15" x14ac:dyDescent="0.35">
      <c r="A46" t="s">
        <v>15</v>
      </c>
      <c r="B46" s="1" t="s">
        <v>148</v>
      </c>
      <c r="C46" t="s">
        <v>149</v>
      </c>
      <c r="D46" t="s">
        <v>150</v>
      </c>
      <c r="E46">
        <v>53160</v>
      </c>
      <c r="F46">
        <v>59852</v>
      </c>
      <c r="G46">
        <v>43.83</v>
      </c>
      <c r="H46">
        <v>38.299999999999997</v>
      </c>
      <c r="I46">
        <f t="shared" si="0"/>
        <v>6.2942061700526714E-2</v>
      </c>
      <c r="J46">
        <f>1</f>
        <v>1</v>
      </c>
      <c r="K46">
        <f t="shared" si="1"/>
        <v>0</v>
      </c>
      <c r="L46">
        <f t="shared" si="2"/>
        <v>0</v>
      </c>
      <c r="M46">
        <f>IF(AND([1]comp_data!F46&lt;50000, [1]comp_data!H46&lt;45),1,0)</f>
        <v>0</v>
      </c>
      <c r="N46">
        <f>IF(AND([1]comp_data!F46&gt;55000, [1]comp_data!H46&lt;45, G46&gt;0.35),1,0)</f>
        <v>1</v>
      </c>
      <c r="O46" t="str">
        <f t="shared" si="3"/>
        <v>real_estate_corporate_bonds</v>
      </c>
    </row>
    <row r="47" spans="1:15" x14ac:dyDescent="0.35">
      <c r="A47" t="s">
        <v>15</v>
      </c>
      <c r="B47" s="1" t="s">
        <v>151</v>
      </c>
      <c r="C47" t="s">
        <v>152</v>
      </c>
      <c r="D47" t="s">
        <v>153</v>
      </c>
      <c r="E47">
        <v>39394</v>
      </c>
      <c r="F47">
        <v>47008</v>
      </c>
      <c r="G47">
        <v>17.11</v>
      </c>
      <c r="H47">
        <v>42.1</v>
      </c>
      <c r="I47">
        <f t="shared" si="0"/>
        <v>9.6639082093719852E-2</v>
      </c>
      <c r="J47">
        <f>1</f>
        <v>1</v>
      </c>
      <c r="K47">
        <f t="shared" si="1"/>
        <v>0</v>
      </c>
      <c r="L47">
        <f t="shared" si="2"/>
        <v>0</v>
      </c>
      <c r="M47">
        <f>IF(AND([1]comp_data!F47&lt;50000, [1]comp_data!H47&lt;45),1,0)</f>
        <v>1</v>
      </c>
      <c r="N47">
        <f>IF(AND([1]comp_data!F47&gt;55000, [1]comp_data!H47&lt;45, G47&gt;0.35),1,0)</f>
        <v>0</v>
      </c>
      <c r="O47" t="str">
        <f t="shared" si="3"/>
        <v>mixed_low_risk</v>
      </c>
    </row>
    <row r="48" spans="1:15" x14ac:dyDescent="0.35">
      <c r="A48" t="s">
        <v>15</v>
      </c>
      <c r="B48" s="1" t="s">
        <v>154</v>
      </c>
      <c r="C48" t="s">
        <v>155</v>
      </c>
      <c r="D48" t="s">
        <v>156</v>
      </c>
      <c r="E48">
        <v>33714</v>
      </c>
      <c r="F48">
        <v>40939</v>
      </c>
      <c r="G48">
        <v>13.34</v>
      </c>
      <c r="H48">
        <v>43.7</v>
      </c>
      <c r="I48">
        <f t="shared" si="0"/>
        <v>0.10715133179094738</v>
      </c>
      <c r="J48">
        <f>1</f>
        <v>1</v>
      </c>
      <c r="K48">
        <f t="shared" si="1"/>
        <v>1</v>
      </c>
      <c r="L48">
        <f t="shared" si="2"/>
        <v>0</v>
      </c>
      <c r="M48">
        <f>IF(AND([1]comp_data!F48&lt;50000, [1]comp_data!H48&lt;45),1,0)</f>
        <v>1</v>
      </c>
      <c r="N48">
        <f>IF(AND([1]comp_data!F48&gt;55000, [1]comp_data!H48&lt;45, G48&gt;0.35),1,0)</f>
        <v>0</v>
      </c>
      <c r="O48" t="str">
        <f t="shared" si="3"/>
        <v>tips</v>
      </c>
    </row>
    <row r="49" spans="1:15" x14ac:dyDescent="0.35">
      <c r="A49" t="s">
        <v>15</v>
      </c>
      <c r="B49" s="1" t="s">
        <v>157</v>
      </c>
      <c r="C49" t="s">
        <v>158</v>
      </c>
      <c r="D49" t="s">
        <v>159</v>
      </c>
      <c r="E49">
        <v>37819</v>
      </c>
      <c r="F49">
        <v>44416</v>
      </c>
      <c r="G49">
        <v>20.67</v>
      </c>
      <c r="H49">
        <v>38.1</v>
      </c>
      <c r="I49">
        <f t="shared" si="0"/>
        <v>8.721806499378619E-2</v>
      </c>
      <c r="J49">
        <f>1</f>
        <v>1</v>
      </c>
      <c r="K49">
        <f t="shared" si="1"/>
        <v>0</v>
      </c>
      <c r="L49">
        <f t="shared" si="2"/>
        <v>0</v>
      </c>
      <c r="M49">
        <f>IF(AND([1]comp_data!F49&lt;50000, [1]comp_data!H49&lt;45),1,0)</f>
        <v>1</v>
      </c>
      <c r="N49">
        <f>IF(AND([1]comp_data!F49&gt;55000, [1]comp_data!H49&lt;45, G49&gt;0.35),1,0)</f>
        <v>0</v>
      </c>
      <c r="O49" t="str">
        <f t="shared" si="3"/>
        <v>mixed_low_risk</v>
      </c>
    </row>
    <row r="50" spans="1:15" x14ac:dyDescent="0.35">
      <c r="A50" t="s">
        <v>15</v>
      </c>
      <c r="B50" s="1" t="s">
        <v>160</v>
      </c>
      <c r="C50" t="s">
        <v>161</v>
      </c>
      <c r="D50" t="s">
        <v>162</v>
      </c>
      <c r="E50">
        <v>39453</v>
      </c>
      <c r="F50">
        <v>46418</v>
      </c>
      <c r="G50">
        <v>24.39</v>
      </c>
      <c r="H50">
        <v>38.5</v>
      </c>
      <c r="I50">
        <f t="shared" si="0"/>
        <v>8.8269586596710012E-2</v>
      </c>
      <c r="J50">
        <f>1</f>
        <v>1</v>
      </c>
      <c r="K50">
        <f t="shared" si="1"/>
        <v>0</v>
      </c>
      <c r="L50">
        <f t="shared" si="2"/>
        <v>0</v>
      </c>
      <c r="M50">
        <f>IF(AND([1]comp_data!F50&lt;50000, [1]comp_data!H50&lt;45),1,0)</f>
        <v>1</v>
      </c>
      <c r="N50">
        <f>IF(AND([1]comp_data!F50&gt;55000, [1]comp_data!H50&lt;45, G50&gt;0.35),1,0)</f>
        <v>0</v>
      </c>
      <c r="O50" t="str">
        <f t="shared" si="3"/>
        <v>mixed_low_risk</v>
      </c>
    </row>
    <row r="51" spans="1:15" x14ac:dyDescent="0.35">
      <c r="A51" t="s">
        <v>15</v>
      </c>
      <c r="B51" s="1" t="s">
        <v>163</v>
      </c>
      <c r="C51" t="s">
        <v>164</v>
      </c>
      <c r="D51" t="s">
        <v>165</v>
      </c>
      <c r="E51">
        <v>35416</v>
      </c>
      <c r="F51">
        <v>42872</v>
      </c>
      <c r="G51">
        <v>13.55</v>
      </c>
      <c r="H51">
        <v>44.1</v>
      </c>
      <c r="I51">
        <f t="shared" si="0"/>
        <v>0.10526315789473684</v>
      </c>
      <c r="J51">
        <f>1</f>
        <v>1</v>
      </c>
      <c r="K51">
        <f t="shared" si="1"/>
        <v>1</v>
      </c>
      <c r="L51">
        <f t="shared" si="2"/>
        <v>0</v>
      </c>
      <c r="M51">
        <f>IF(AND([1]comp_data!F51&lt;50000, [1]comp_data!H51&lt;45),1,0)</f>
        <v>1</v>
      </c>
      <c r="N51">
        <f>IF(AND([1]comp_data!F51&gt;55000, [1]comp_data!H51&lt;45, G51&gt;0.35),1,0)</f>
        <v>0</v>
      </c>
      <c r="O51" t="str">
        <f t="shared" si="3"/>
        <v>tips</v>
      </c>
    </row>
    <row r="52" spans="1:15" x14ac:dyDescent="0.35">
      <c r="A52" t="s">
        <v>15</v>
      </c>
      <c r="B52" s="1" t="s">
        <v>166</v>
      </c>
      <c r="C52" t="s">
        <v>167</v>
      </c>
      <c r="D52" t="s">
        <v>168</v>
      </c>
      <c r="E52">
        <v>43593</v>
      </c>
      <c r="F52">
        <v>50337</v>
      </c>
      <c r="G52">
        <v>33.72</v>
      </c>
      <c r="H52">
        <v>37.1</v>
      </c>
      <c r="I52">
        <f t="shared" si="0"/>
        <v>7.7351868419241618E-2</v>
      </c>
      <c r="J52">
        <f>1</f>
        <v>1</v>
      </c>
      <c r="K52">
        <f t="shared" si="1"/>
        <v>0</v>
      </c>
      <c r="L52">
        <f t="shared" si="2"/>
        <v>0</v>
      </c>
      <c r="M52">
        <f>IF(AND([1]comp_data!F52&lt;50000, [1]comp_data!H52&lt;45),1,0)</f>
        <v>0</v>
      </c>
      <c r="N52">
        <f>IF(AND([1]comp_data!F52&gt;55000, [1]comp_data!H52&lt;45, G52&gt;0.35),1,0)</f>
        <v>0</v>
      </c>
      <c r="O52" t="str">
        <f t="shared" si="3"/>
        <v>stocks_and_index_funds</v>
      </c>
    </row>
    <row r="53" spans="1:15" x14ac:dyDescent="0.35">
      <c r="A53" t="s">
        <v>15</v>
      </c>
      <c r="B53" s="1" t="s">
        <v>169</v>
      </c>
      <c r="C53" t="s">
        <v>170</v>
      </c>
      <c r="D53" t="s">
        <v>171</v>
      </c>
      <c r="E53">
        <v>40831</v>
      </c>
      <c r="F53">
        <v>47479</v>
      </c>
      <c r="G53">
        <v>21.3</v>
      </c>
      <c r="H53">
        <v>40.4</v>
      </c>
      <c r="I53">
        <f t="shared" si="0"/>
        <v>8.1408733560285079E-2</v>
      </c>
      <c r="J53">
        <f>1</f>
        <v>1</v>
      </c>
      <c r="K53">
        <f t="shared" si="1"/>
        <v>0</v>
      </c>
      <c r="L53">
        <f t="shared" si="2"/>
        <v>0</v>
      </c>
      <c r="M53">
        <f>IF(AND([1]comp_data!F53&lt;50000, [1]comp_data!H53&lt;45),1,0)</f>
        <v>1</v>
      </c>
      <c r="N53">
        <f>IF(AND([1]comp_data!F53&gt;55000, [1]comp_data!H53&lt;45, G53&gt;0.35),1,0)</f>
        <v>0</v>
      </c>
      <c r="O53" t="str">
        <f t="shared" si="3"/>
        <v>mixed_low_risk</v>
      </c>
    </row>
    <row r="54" spans="1:15" x14ac:dyDescent="0.35">
      <c r="A54" t="s">
        <v>15</v>
      </c>
      <c r="B54" s="1" t="s">
        <v>172</v>
      </c>
      <c r="C54" t="s">
        <v>173</v>
      </c>
      <c r="D54" t="s">
        <v>174</v>
      </c>
      <c r="E54">
        <v>32885</v>
      </c>
      <c r="F54">
        <v>40414</v>
      </c>
      <c r="G54">
        <v>17.82</v>
      </c>
      <c r="H54">
        <v>42.1</v>
      </c>
      <c r="I54">
        <f t="shared" si="0"/>
        <v>0.11447468450661395</v>
      </c>
      <c r="J54">
        <f>1</f>
        <v>1</v>
      </c>
      <c r="K54">
        <f t="shared" si="1"/>
        <v>1</v>
      </c>
      <c r="L54">
        <f t="shared" si="2"/>
        <v>0</v>
      </c>
      <c r="M54">
        <f>IF(AND([1]comp_data!F54&lt;50000, [1]comp_data!H54&lt;45),1,0)</f>
        <v>1</v>
      </c>
      <c r="N54">
        <f>IF(AND([1]comp_data!F54&gt;55000, [1]comp_data!H54&lt;45, G54&gt;0.35),1,0)</f>
        <v>0</v>
      </c>
      <c r="O54" t="str">
        <f t="shared" si="3"/>
        <v>tips</v>
      </c>
    </row>
    <row r="55" spans="1:15" x14ac:dyDescent="0.35">
      <c r="A55" t="s">
        <v>15</v>
      </c>
      <c r="B55" s="1" t="s">
        <v>175</v>
      </c>
      <c r="C55" t="s">
        <v>176</v>
      </c>
      <c r="D55" t="s">
        <v>177</v>
      </c>
      <c r="E55">
        <v>35986</v>
      </c>
      <c r="F55">
        <v>43039</v>
      </c>
      <c r="G55">
        <v>14.42</v>
      </c>
      <c r="H55">
        <v>42</v>
      </c>
      <c r="I55">
        <f t="shared" si="0"/>
        <v>9.7996443061190458E-2</v>
      </c>
      <c r="J55">
        <f>1</f>
        <v>1</v>
      </c>
      <c r="K55">
        <f t="shared" si="1"/>
        <v>1</v>
      </c>
      <c r="L55">
        <f t="shared" si="2"/>
        <v>0</v>
      </c>
      <c r="M55">
        <f>IF(AND([1]comp_data!F55&lt;50000, [1]comp_data!H55&lt;45),1,0)</f>
        <v>1</v>
      </c>
      <c r="N55">
        <f>IF(AND([1]comp_data!F55&gt;55000, [1]comp_data!H55&lt;45, G55&gt;0.35),1,0)</f>
        <v>0</v>
      </c>
      <c r="O55" t="str">
        <f t="shared" si="3"/>
        <v>tips</v>
      </c>
    </row>
    <row r="56" spans="1:15" x14ac:dyDescent="0.35">
      <c r="A56" t="s">
        <v>15</v>
      </c>
      <c r="B56" s="1" t="s">
        <v>178</v>
      </c>
      <c r="C56" t="s">
        <v>179</v>
      </c>
      <c r="D56" t="s">
        <v>180</v>
      </c>
      <c r="E56">
        <v>37580</v>
      </c>
      <c r="F56">
        <v>44659</v>
      </c>
      <c r="G56">
        <v>29.63</v>
      </c>
      <c r="H56">
        <v>31.9</v>
      </c>
      <c r="I56">
        <f t="shared" si="0"/>
        <v>9.4185737094199043E-2</v>
      </c>
      <c r="J56">
        <f>1</f>
        <v>1</v>
      </c>
      <c r="K56">
        <f t="shared" si="1"/>
        <v>0</v>
      </c>
      <c r="L56">
        <f t="shared" si="2"/>
        <v>0</v>
      </c>
      <c r="M56">
        <f>IF(AND([1]comp_data!F56&lt;50000, [1]comp_data!H56&lt;45),1,0)</f>
        <v>1</v>
      </c>
      <c r="N56">
        <f>IF(AND([1]comp_data!F56&gt;55000, [1]comp_data!H56&lt;45, G56&gt;0.35),1,0)</f>
        <v>0</v>
      </c>
      <c r="O56" t="str">
        <f t="shared" si="3"/>
        <v>mixed_low_risk</v>
      </c>
    </row>
    <row r="57" spans="1:15" x14ac:dyDescent="0.35">
      <c r="A57" t="s">
        <v>15</v>
      </c>
      <c r="B57" s="1" t="s">
        <v>181</v>
      </c>
      <c r="C57" t="s">
        <v>182</v>
      </c>
      <c r="D57" t="s">
        <v>183</v>
      </c>
      <c r="E57">
        <v>35044</v>
      </c>
      <c r="F57">
        <v>41750</v>
      </c>
      <c r="G57">
        <v>17.100000000000001</v>
      </c>
      <c r="H57">
        <v>43.7</v>
      </c>
      <c r="I57">
        <f t="shared" si="0"/>
        <v>9.5679716927291408E-2</v>
      </c>
      <c r="J57">
        <f>1</f>
        <v>1</v>
      </c>
      <c r="K57">
        <f t="shared" si="1"/>
        <v>1</v>
      </c>
      <c r="L57">
        <f t="shared" si="2"/>
        <v>0</v>
      </c>
      <c r="M57">
        <f>IF(AND([1]comp_data!F57&lt;50000, [1]comp_data!H57&lt;45),1,0)</f>
        <v>1</v>
      </c>
      <c r="N57">
        <f>IF(AND([1]comp_data!F57&gt;55000, [1]comp_data!H57&lt;45, G57&gt;0.35),1,0)</f>
        <v>0</v>
      </c>
      <c r="O57" t="str">
        <f t="shared" si="3"/>
        <v>tips</v>
      </c>
    </row>
    <row r="58" spans="1:15" x14ac:dyDescent="0.35">
      <c r="A58" t="s">
        <v>15</v>
      </c>
      <c r="B58" s="1" t="s">
        <v>184</v>
      </c>
      <c r="C58" t="s">
        <v>185</v>
      </c>
      <c r="D58" t="s">
        <v>186</v>
      </c>
      <c r="E58">
        <v>33141</v>
      </c>
      <c r="F58">
        <v>39378</v>
      </c>
      <c r="G58">
        <v>17.489999999999998</v>
      </c>
      <c r="H58">
        <v>37.5</v>
      </c>
      <c r="I58">
        <f t="shared" si="0"/>
        <v>9.4097945143477871E-2</v>
      </c>
      <c r="J58">
        <f>1</f>
        <v>1</v>
      </c>
      <c r="K58">
        <f t="shared" si="1"/>
        <v>0</v>
      </c>
      <c r="L58">
        <f t="shared" si="2"/>
        <v>0</v>
      </c>
      <c r="M58">
        <f>IF(AND([1]comp_data!F58&lt;50000, [1]comp_data!H58&lt;45),1,0)</f>
        <v>1</v>
      </c>
      <c r="N58">
        <f>IF(AND([1]comp_data!F58&gt;55000, [1]comp_data!H58&lt;45, G58&gt;0.35),1,0)</f>
        <v>0</v>
      </c>
      <c r="O58" t="str">
        <f t="shared" si="3"/>
        <v>mixed_low_risk</v>
      </c>
    </row>
    <row r="59" spans="1:15" x14ac:dyDescent="0.35">
      <c r="A59" t="s">
        <v>15</v>
      </c>
      <c r="B59" s="1" t="s">
        <v>187</v>
      </c>
      <c r="C59" t="s">
        <v>188</v>
      </c>
      <c r="D59" t="s">
        <v>189</v>
      </c>
      <c r="E59">
        <v>41418</v>
      </c>
      <c r="F59">
        <v>47117</v>
      </c>
      <c r="G59">
        <v>18.12</v>
      </c>
      <c r="H59">
        <v>41</v>
      </c>
      <c r="I59">
        <f t="shared" si="0"/>
        <v>6.8798589985030661E-2</v>
      </c>
      <c r="J59">
        <f>1</f>
        <v>1</v>
      </c>
      <c r="K59">
        <f t="shared" si="1"/>
        <v>0</v>
      </c>
      <c r="L59">
        <f t="shared" si="2"/>
        <v>0</v>
      </c>
      <c r="M59">
        <f>IF(AND([1]comp_data!F59&lt;50000, [1]comp_data!H59&lt;45),1,0)</f>
        <v>1</v>
      </c>
      <c r="N59">
        <f>IF(AND([1]comp_data!F59&gt;55000, [1]comp_data!H59&lt;45, G59&gt;0.35),1,0)</f>
        <v>0</v>
      </c>
      <c r="O59" t="str">
        <f t="shared" si="3"/>
        <v>mixed_low_risk</v>
      </c>
    </row>
    <row r="60" spans="1:15" x14ac:dyDescent="0.35">
      <c r="A60" t="s">
        <v>15</v>
      </c>
      <c r="B60" s="1" t="s">
        <v>190</v>
      </c>
      <c r="C60" t="s">
        <v>191</v>
      </c>
      <c r="D60" t="s">
        <v>192</v>
      </c>
      <c r="E60">
        <v>57963</v>
      </c>
      <c r="F60">
        <v>64350</v>
      </c>
      <c r="G60">
        <v>44.21</v>
      </c>
      <c r="H60">
        <v>40.4</v>
      </c>
      <c r="I60">
        <f t="shared" si="0"/>
        <v>5.5095491951762332E-2</v>
      </c>
      <c r="J60">
        <f>1</f>
        <v>1</v>
      </c>
      <c r="K60">
        <f t="shared" si="1"/>
        <v>0</v>
      </c>
      <c r="L60">
        <f t="shared" si="2"/>
        <v>0</v>
      </c>
      <c r="M60">
        <f>IF(AND([1]comp_data!F60&lt;50000, [1]comp_data!H60&lt;45),1,0)</f>
        <v>0</v>
      </c>
      <c r="N60">
        <f>IF(AND([1]comp_data!F60&gt;55000, [1]comp_data!H60&lt;45, G60&gt;0.35),1,0)</f>
        <v>1</v>
      </c>
      <c r="O60" t="str">
        <f t="shared" si="3"/>
        <v>real_estate_corporate_bonds</v>
      </c>
    </row>
    <row r="61" spans="1:15" x14ac:dyDescent="0.35">
      <c r="A61" t="s">
        <v>15</v>
      </c>
      <c r="B61" s="1" t="s">
        <v>193</v>
      </c>
      <c r="C61" t="s">
        <v>194</v>
      </c>
      <c r="D61" t="s">
        <v>195</v>
      </c>
      <c r="E61">
        <v>32079</v>
      </c>
      <c r="F61">
        <v>38253</v>
      </c>
      <c r="G61">
        <v>18.41</v>
      </c>
      <c r="H61">
        <v>35.200000000000003</v>
      </c>
      <c r="I61">
        <f t="shared" si="0"/>
        <v>9.6231179276161968E-2</v>
      </c>
      <c r="J61">
        <f>1</f>
        <v>1</v>
      </c>
      <c r="K61">
        <f t="shared" si="1"/>
        <v>0</v>
      </c>
      <c r="L61">
        <f t="shared" si="2"/>
        <v>0</v>
      </c>
      <c r="M61">
        <f>IF(AND([1]comp_data!F61&lt;50000, [1]comp_data!H61&lt;45),1,0)</f>
        <v>1</v>
      </c>
      <c r="N61">
        <f>IF(AND([1]comp_data!F61&gt;55000, [1]comp_data!H61&lt;45, G61&gt;0.35),1,0)</f>
        <v>0</v>
      </c>
      <c r="O61" t="str">
        <f t="shared" si="3"/>
        <v>mixed_low_risk</v>
      </c>
    </row>
    <row r="62" spans="1:15" x14ac:dyDescent="0.35">
      <c r="A62" t="s">
        <v>15</v>
      </c>
      <c r="B62" s="1" t="s">
        <v>196</v>
      </c>
      <c r="C62" t="s">
        <v>197</v>
      </c>
      <c r="D62" t="s">
        <v>198</v>
      </c>
      <c r="E62">
        <v>35072</v>
      </c>
      <c r="F62">
        <v>40668</v>
      </c>
      <c r="G62">
        <v>15.27</v>
      </c>
      <c r="H62">
        <v>42.2</v>
      </c>
      <c r="I62">
        <f t="shared" si="0"/>
        <v>7.9778740875912413E-2</v>
      </c>
      <c r="J62">
        <f>1</f>
        <v>1</v>
      </c>
      <c r="K62">
        <f t="shared" si="1"/>
        <v>1</v>
      </c>
      <c r="L62">
        <f t="shared" si="2"/>
        <v>0</v>
      </c>
      <c r="M62">
        <f>IF(AND([1]comp_data!F62&lt;50000, [1]comp_data!H62&lt;45),1,0)</f>
        <v>1</v>
      </c>
      <c r="N62">
        <f>IF(AND([1]comp_data!F62&gt;55000, [1]comp_data!H62&lt;45, G62&gt;0.35),1,0)</f>
        <v>0</v>
      </c>
      <c r="O62" t="str">
        <f t="shared" si="3"/>
        <v>tips</v>
      </c>
    </row>
    <row r="63" spans="1:15" x14ac:dyDescent="0.35">
      <c r="A63" t="s">
        <v>15</v>
      </c>
      <c r="B63" s="1" t="s">
        <v>199</v>
      </c>
      <c r="C63" t="s">
        <v>200</v>
      </c>
      <c r="D63" t="s">
        <v>201</v>
      </c>
      <c r="E63">
        <v>42151</v>
      </c>
      <c r="F63">
        <v>48344</v>
      </c>
      <c r="G63">
        <v>18.809999999999999</v>
      </c>
      <c r="H63">
        <v>46.4</v>
      </c>
      <c r="I63">
        <f t="shared" si="0"/>
        <v>7.3462076819055297E-2</v>
      </c>
      <c r="J63">
        <f>1</f>
        <v>1</v>
      </c>
      <c r="K63">
        <f t="shared" si="1"/>
        <v>0</v>
      </c>
      <c r="L63">
        <f t="shared" si="2"/>
        <v>0</v>
      </c>
      <c r="M63">
        <f>IF(AND([1]comp_data!F63&lt;50000, [1]comp_data!H63&lt;45),1,0)</f>
        <v>0</v>
      </c>
      <c r="N63">
        <f>IF(AND([1]comp_data!F63&gt;55000, [1]comp_data!H63&lt;45, G63&gt;0.35),1,0)</f>
        <v>0</v>
      </c>
      <c r="O63" t="str">
        <f t="shared" si="3"/>
        <v>stocks_and_index_funds</v>
      </c>
    </row>
    <row r="64" spans="1:15" x14ac:dyDescent="0.35">
      <c r="A64" t="s">
        <v>15</v>
      </c>
      <c r="B64" s="1" t="s">
        <v>202</v>
      </c>
      <c r="C64" t="s">
        <v>203</v>
      </c>
      <c r="D64" t="s">
        <v>204</v>
      </c>
      <c r="E64">
        <v>37898</v>
      </c>
      <c r="F64">
        <v>43439</v>
      </c>
      <c r="G64">
        <v>31.15</v>
      </c>
      <c r="H64">
        <v>33.299999999999997</v>
      </c>
      <c r="I64">
        <f t="shared" si="0"/>
        <v>7.3104121589529794E-2</v>
      </c>
      <c r="J64">
        <f>1</f>
        <v>1</v>
      </c>
      <c r="K64">
        <f t="shared" si="1"/>
        <v>0</v>
      </c>
      <c r="L64">
        <f t="shared" si="2"/>
        <v>0</v>
      </c>
      <c r="M64">
        <f>IF(AND([1]comp_data!F64&lt;50000, [1]comp_data!H64&lt;45),1,0)</f>
        <v>1</v>
      </c>
      <c r="N64">
        <f>IF(AND([1]comp_data!F64&gt;55000, [1]comp_data!H64&lt;45, G64&gt;0.35),1,0)</f>
        <v>0</v>
      </c>
      <c r="O64" t="str">
        <f t="shared" si="3"/>
        <v>mixed_low_risk</v>
      </c>
    </row>
    <row r="65" spans="1:15" x14ac:dyDescent="0.35">
      <c r="A65" t="s">
        <v>15</v>
      </c>
      <c r="B65" s="1" t="s">
        <v>205</v>
      </c>
      <c r="C65" t="s">
        <v>206</v>
      </c>
      <c r="D65" t="s">
        <v>207</v>
      </c>
      <c r="E65">
        <v>41267</v>
      </c>
      <c r="F65">
        <v>47239</v>
      </c>
      <c r="G65">
        <v>13.42</v>
      </c>
      <c r="H65">
        <v>41.4</v>
      </c>
      <c r="I65">
        <f t="shared" si="0"/>
        <v>7.2358058497104222E-2</v>
      </c>
      <c r="J65">
        <f>1</f>
        <v>1</v>
      </c>
      <c r="K65">
        <f t="shared" si="1"/>
        <v>0</v>
      </c>
      <c r="L65">
        <f t="shared" si="2"/>
        <v>0</v>
      </c>
      <c r="M65">
        <f>IF(AND([1]comp_data!F65&lt;50000, [1]comp_data!H65&lt;45),1,0)</f>
        <v>1</v>
      </c>
      <c r="N65">
        <f>IF(AND([1]comp_data!F65&gt;55000, [1]comp_data!H65&lt;45, G65&gt;0.35),1,0)</f>
        <v>0</v>
      </c>
      <c r="O65" t="str">
        <f t="shared" si="3"/>
        <v>mixed_low_risk</v>
      </c>
    </row>
    <row r="66" spans="1:15" x14ac:dyDescent="0.35">
      <c r="A66" t="s">
        <v>15</v>
      </c>
      <c r="B66" s="1" t="s">
        <v>208</v>
      </c>
      <c r="C66" t="s">
        <v>209</v>
      </c>
      <c r="D66" t="s">
        <v>210</v>
      </c>
      <c r="E66">
        <v>38414</v>
      </c>
      <c r="F66">
        <v>45956</v>
      </c>
      <c r="G66">
        <v>14.42</v>
      </c>
      <c r="H66">
        <v>43.5</v>
      </c>
      <c r="I66">
        <f t="shared" si="0"/>
        <v>9.8167334825844749E-2</v>
      </c>
      <c r="J66">
        <f>1</f>
        <v>1</v>
      </c>
      <c r="K66">
        <f t="shared" si="1"/>
        <v>0</v>
      </c>
      <c r="L66">
        <f t="shared" si="2"/>
        <v>0</v>
      </c>
      <c r="M66">
        <f>IF(AND([1]comp_data!F66&lt;50000, [1]comp_data!H66&lt;45),1,0)</f>
        <v>1</v>
      </c>
      <c r="N66">
        <f>IF(AND([1]comp_data!F66&gt;55000, [1]comp_data!H66&lt;45, G66&gt;0.35),1,0)</f>
        <v>0</v>
      </c>
      <c r="O66" t="str">
        <f t="shared" si="3"/>
        <v>mixed_low_risk</v>
      </c>
    </row>
    <row r="67" spans="1:15" x14ac:dyDescent="0.35">
      <c r="A67" t="s">
        <v>15</v>
      </c>
      <c r="B67" s="1" t="s">
        <v>211</v>
      </c>
      <c r="C67" t="s">
        <v>212</v>
      </c>
      <c r="D67" t="s">
        <v>213</v>
      </c>
      <c r="E67">
        <v>33078</v>
      </c>
      <c r="F67">
        <v>39354</v>
      </c>
      <c r="G67">
        <v>11.66</v>
      </c>
      <c r="H67">
        <v>43.1</v>
      </c>
      <c r="I67">
        <f t="shared" ref="I67:I130" si="4">(F67-E67)/(E67*2)</f>
        <v>9.4866678759296205E-2</v>
      </c>
      <c r="J67">
        <f>1</f>
        <v>1</v>
      </c>
      <c r="K67">
        <f t="shared" ref="K67:K130" si="5">IF(I67&lt;0.04,1,IF(AND(H67&gt;40, F67&lt;45000),1,0))</f>
        <v>1</v>
      </c>
      <c r="L67">
        <f t="shared" ref="L67:L130" si="6">IF(AND(G67&gt;0.4,F67&gt;65000,H67&gt;40),1,0)</f>
        <v>0</v>
      </c>
      <c r="M67">
        <f>IF(AND([1]comp_data!F67&lt;50000, [1]comp_data!H67&lt;45),1,0)</f>
        <v>1</v>
      </c>
      <c r="N67">
        <f>IF(AND([1]comp_data!F67&gt;55000, [1]comp_data!H67&lt;45, G67&gt;0.35),1,0)</f>
        <v>0</v>
      </c>
      <c r="O67" t="str">
        <f t="shared" ref="O67:O130" si="7">IF(K67=1, "tips", IF(M67=1, "mixed_low_risk", IF(L67=1, "derivatives_risk", IF(N67=1, "real_estate_corporate_bonds", "stocks_and_index_funds"))))</f>
        <v>tips</v>
      </c>
    </row>
    <row r="68" spans="1:15" x14ac:dyDescent="0.35">
      <c r="A68" t="s">
        <v>15</v>
      </c>
      <c r="B68" s="1" t="s">
        <v>214</v>
      </c>
      <c r="C68" t="s">
        <v>215</v>
      </c>
      <c r="D68" t="s">
        <v>216</v>
      </c>
      <c r="E68">
        <v>35599</v>
      </c>
      <c r="F68">
        <v>41700</v>
      </c>
      <c r="G68">
        <v>13.28</v>
      </c>
      <c r="H68">
        <v>45.6</v>
      </c>
      <c r="I68">
        <f t="shared" si="4"/>
        <v>8.5690609286777714E-2</v>
      </c>
      <c r="J68">
        <f>1</f>
        <v>1</v>
      </c>
      <c r="K68">
        <f t="shared" si="5"/>
        <v>1</v>
      </c>
      <c r="L68">
        <f t="shared" si="6"/>
        <v>0</v>
      </c>
      <c r="M68">
        <f>IF(AND([1]comp_data!F68&lt;50000, [1]comp_data!H68&lt;45),1,0)</f>
        <v>0</v>
      </c>
      <c r="N68">
        <f>IF(AND([1]comp_data!F68&gt;55000, [1]comp_data!H68&lt;45, G68&gt;0.35),1,0)</f>
        <v>0</v>
      </c>
      <c r="O68" t="str">
        <f t="shared" si="7"/>
        <v>tips</v>
      </c>
    </row>
    <row r="69" spans="1:15" x14ac:dyDescent="0.35">
      <c r="A69" t="s">
        <v>217</v>
      </c>
      <c r="B69" s="1" t="s">
        <v>218</v>
      </c>
      <c r="C69" t="s">
        <v>219</v>
      </c>
      <c r="D69" t="s">
        <v>220</v>
      </c>
      <c r="E69">
        <v>60712</v>
      </c>
      <c r="F69">
        <v>60174</v>
      </c>
      <c r="G69">
        <v>16.55</v>
      </c>
      <c r="H69">
        <v>44.1</v>
      </c>
      <c r="I69">
        <f t="shared" si="4"/>
        <v>-4.430755040189748E-3</v>
      </c>
      <c r="J69">
        <f>1</f>
        <v>1</v>
      </c>
      <c r="K69">
        <f t="shared" si="5"/>
        <v>1</v>
      </c>
      <c r="L69">
        <f t="shared" si="6"/>
        <v>0</v>
      </c>
      <c r="M69">
        <f>IF(AND([1]comp_data!F69&lt;50000, [1]comp_data!H69&lt;45),1,0)</f>
        <v>0</v>
      </c>
      <c r="N69">
        <f>IF(AND([1]comp_data!F69&gt;55000, [1]comp_data!H69&lt;45, G69&gt;0.35),1,0)</f>
        <v>1</v>
      </c>
      <c r="O69" t="str">
        <f t="shared" si="7"/>
        <v>tips</v>
      </c>
    </row>
    <row r="70" spans="1:15" x14ac:dyDescent="0.35">
      <c r="A70" t="s">
        <v>217</v>
      </c>
      <c r="B70" s="1" t="s">
        <v>221</v>
      </c>
      <c r="C70" t="s">
        <v>222</v>
      </c>
      <c r="D70" t="s">
        <v>223</v>
      </c>
      <c r="E70">
        <v>60610</v>
      </c>
      <c r="F70">
        <v>65812</v>
      </c>
      <c r="G70">
        <v>17.02</v>
      </c>
      <c r="H70">
        <v>42</v>
      </c>
      <c r="I70">
        <f t="shared" si="4"/>
        <v>4.2913710608810426E-2</v>
      </c>
      <c r="J70">
        <f>1</f>
        <v>1</v>
      </c>
      <c r="K70">
        <f t="shared" si="5"/>
        <v>0</v>
      </c>
      <c r="L70">
        <f t="shared" si="6"/>
        <v>1</v>
      </c>
      <c r="M70">
        <f>IF(AND([1]comp_data!F70&lt;50000, [1]comp_data!H70&lt;45),1,0)</f>
        <v>0</v>
      </c>
      <c r="N70">
        <f>IF(AND([1]comp_data!F70&gt;55000, [1]comp_data!H70&lt;45, G70&gt;0.35),1,0)</f>
        <v>1</v>
      </c>
      <c r="O70" t="str">
        <f t="shared" si="7"/>
        <v>derivatives_risk</v>
      </c>
    </row>
    <row r="71" spans="1:15" x14ac:dyDescent="0.35">
      <c r="A71" t="s">
        <v>217</v>
      </c>
      <c r="B71" s="1" t="s">
        <v>224</v>
      </c>
      <c r="C71" t="s">
        <v>225</v>
      </c>
      <c r="D71" t="s">
        <v>226</v>
      </c>
      <c r="E71">
        <v>67317</v>
      </c>
      <c r="F71">
        <v>72032</v>
      </c>
      <c r="G71">
        <v>36.58</v>
      </c>
      <c r="H71">
        <v>35.5</v>
      </c>
      <c r="I71">
        <f t="shared" si="4"/>
        <v>3.5020871399497895E-2</v>
      </c>
      <c r="J71">
        <f>1</f>
        <v>1</v>
      </c>
      <c r="K71">
        <f t="shared" si="5"/>
        <v>1</v>
      </c>
      <c r="L71">
        <f t="shared" si="6"/>
        <v>0</v>
      </c>
      <c r="M71">
        <f>IF(AND([1]comp_data!F71&lt;50000, [1]comp_data!H71&lt;45),1,0)</f>
        <v>0</v>
      </c>
      <c r="N71">
        <f>IF(AND([1]comp_data!F71&gt;55000, [1]comp_data!H71&lt;45, G71&gt;0.35),1,0)</f>
        <v>1</v>
      </c>
      <c r="O71" t="str">
        <f t="shared" si="7"/>
        <v>tips</v>
      </c>
    </row>
    <row r="72" spans="1:15" x14ac:dyDescent="0.35">
      <c r="A72" t="s">
        <v>217</v>
      </c>
      <c r="B72" s="1" t="s">
        <v>227</v>
      </c>
      <c r="C72" t="s">
        <v>228</v>
      </c>
      <c r="D72" t="s">
        <v>229</v>
      </c>
      <c r="E72">
        <v>44649</v>
      </c>
      <c r="F72">
        <v>48189</v>
      </c>
      <c r="G72">
        <v>11.33</v>
      </c>
      <c r="H72">
        <v>27.8</v>
      </c>
      <c r="I72">
        <f t="shared" si="4"/>
        <v>3.9642545185782439E-2</v>
      </c>
      <c r="J72">
        <f>1</f>
        <v>1</v>
      </c>
      <c r="K72">
        <f t="shared" si="5"/>
        <v>1</v>
      </c>
      <c r="L72">
        <f t="shared" si="6"/>
        <v>0</v>
      </c>
      <c r="M72">
        <f>IF(AND([1]comp_data!F72&lt;50000, [1]comp_data!H72&lt;45),1,0)</f>
        <v>1</v>
      </c>
      <c r="N72">
        <f>IF(AND([1]comp_data!F72&gt;55000, [1]comp_data!H72&lt;45, G72&gt;0.35),1,0)</f>
        <v>0</v>
      </c>
      <c r="O72" t="str">
        <f t="shared" si="7"/>
        <v>tips</v>
      </c>
    </row>
    <row r="73" spans="1:15" x14ac:dyDescent="0.35">
      <c r="A73" t="s">
        <v>217</v>
      </c>
      <c r="B73" s="1" t="s">
        <v>230</v>
      </c>
      <c r="C73" t="s">
        <v>231</v>
      </c>
      <c r="D73" t="s">
        <v>232</v>
      </c>
      <c r="E73">
        <v>136337</v>
      </c>
      <c r="F73">
        <v>155155</v>
      </c>
      <c r="G73">
        <v>25.85</v>
      </c>
      <c r="H73">
        <v>40.4</v>
      </c>
      <c r="I73">
        <f t="shared" si="4"/>
        <v>6.9012813836302686E-2</v>
      </c>
      <c r="J73">
        <f>1</f>
        <v>1</v>
      </c>
      <c r="K73">
        <f t="shared" si="5"/>
        <v>0</v>
      </c>
      <c r="L73">
        <f t="shared" si="6"/>
        <v>1</v>
      </c>
      <c r="M73">
        <f>IF(AND([1]comp_data!F73&lt;50000, [1]comp_data!H73&lt;45),1,0)</f>
        <v>0</v>
      </c>
      <c r="N73">
        <f>IF(AND([1]comp_data!F73&gt;55000, [1]comp_data!H73&lt;45, G73&gt;0.35),1,0)</f>
        <v>1</v>
      </c>
      <c r="O73" t="str">
        <f t="shared" si="7"/>
        <v>derivatives_risk</v>
      </c>
    </row>
    <row r="74" spans="1:15" x14ac:dyDescent="0.35">
      <c r="A74" t="s">
        <v>217</v>
      </c>
      <c r="B74" s="1" t="s">
        <v>233</v>
      </c>
      <c r="C74" t="s">
        <v>234</v>
      </c>
      <c r="D74" t="s">
        <v>235</v>
      </c>
      <c r="E74">
        <v>102888</v>
      </c>
      <c r="F74">
        <v>107916</v>
      </c>
      <c r="G74">
        <v>39.119999999999997</v>
      </c>
      <c r="H74">
        <v>41.1</v>
      </c>
      <c r="I74">
        <f t="shared" si="4"/>
        <v>2.443433636575694E-2</v>
      </c>
      <c r="J74">
        <f>1</f>
        <v>1</v>
      </c>
      <c r="K74">
        <f t="shared" si="5"/>
        <v>1</v>
      </c>
      <c r="L74">
        <f t="shared" si="6"/>
        <v>1</v>
      </c>
      <c r="M74">
        <f>IF(AND([1]comp_data!F74&lt;50000, [1]comp_data!H74&lt;45),1,0)</f>
        <v>0</v>
      </c>
      <c r="N74">
        <f>IF(AND([1]comp_data!F74&gt;55000, [1]comp_data!H74&lt;45, G74&gt;0.35),1,0)</f>
        <v>1</v>
      </c>
      <c r="O74" t="str">
        <f t="shared" si="7"/>
        <v>tips</v>
      </c>
    </row>
    <row r="75" spans="1:15" x14ac:dyDescent="0.35">
      <c r="A75" t="s">
        <v>217</v>
      </c>
      <c r="B75" s="1" t="s">
        <v>236</v>
      </c>
      <c r="C75" t="s">
        <v>237</v>
      </c>
      <c r="D75" t="s">
        <v>238</v>
      </c>
      <c r="E75">
        <v>58303</v>
      </c>
      <c r="F75">
        <v>61572</v>
      </c>
      <c r="G75">
        <v>19.399999999999999</v>
      </c>
      <c r="H75">
        <v>32.1</v>
      </c>
      <c r="I75">
        <f t="shared" si="4"/>
        <v>2.8034577980549886E-2</v>
      </c>
      <c r="J75">
        <f>1</f>
        <v>1</v>
      </c>
      <c r="K75">
        <f t="shared" si="5"/>
        <v>1</v>
      </c>
      <c r="L75">
        <f t="shared" si="6"/>
        <v>0</v>
      </c>
      <c r="M75">
        <f>IF(AND([1]comp_data!F75&lt;50000, [1]comp_data!H75&lt;45),1,0)</f>
        <v>0</v>
      </c>
      <c r="N75">
        <f>IF(AND([1]comp_data!F75&gt;55000, [1]comp_data!H75&lt;45, G75&gt;0.35),1,0)</f>
        <v>1</v>
      </c>
      <c r="O75" t="str">
        <f t="shared" si="7"/>
        <v>tips</v>
      </c>
    </row>
    <row r="76" spans="1:15" x14ac:dyDescent="0.35">
      <c r="A76" t="s">
        <v>217</v>
      </c>
      <c r="B76" s="1" t="s">
        <v>239</v>
      </c>
      <c r="C76" t="s">
        <v>240</v>
      </c>
      <c r="D76" t="s">
        <v>241</v>
      </c>
      <c r="E76">
        <v>59011</v>
      </c>
      <c r="F76">
        <v>65314</v>
      </c>
      <c r="G76">
        <v>32.33</v>
      </c>
      <c r="H76">
        <v>33.200000000000003</v>
      </c>
      <c r="I76">
        <f t="shared" si="4"/>
        <v>5.3405297317449286E-2</v>
      </c>
      <c r="J76">
        <f>1</f>
        <v>1</v>
      </c>
      <c r="K76">
        <f t="shared" si="5"/>
        <v>0</v>
      </c>
      <c r="L76">
        <f t="shared" si="6"/>
        <v>0</v>
      </c>
      <c r="M76">
        <f>IF(AND([1]comp_data!F76&lt;50000, [1]comp_data!H76&lt;45),1,0)</f>
        <v>0</v>
      </c>
      <c r="N76">
        <f>IF(AND([1]comp_data!F76&gt;55000, [1]comp_data!H76&lt;45, G76&gt;0.35),1,0)</f>
        <v>1</v>
      </c>
      <c r="O76" t="str">
        <f t="shared" si="7"/>
        <v>real_estate_corporate_bonds</v>
      </c>
    </row>
    <row r="77" spans="1:15" x14ac:dyDescent="0.35">
      <c r="A77" t="s">
        <v>217</v>
      </c>
      <c r="B77" s="1" t="s">
        <v>242</v>
      </c>
      <c r="C77" t="s">
        <v>243</v>
      </c>
      <c r="D77" t="s">
        <v>244</v>
      </c>
      <c r="E77">
        <v>86528</v>
      </c>
      <c r="F77">
        <v>88152</v>
      </c>
      <c r="G77">
        <v>27.66</v>
      </c>
      <c r="H77">
        <v>48.7</v>
      </c>
      <c r="I77">
        <f t="shared" si="4"/>
        <v>9.3842455621301769E-3</v>
      </c>
      <c r="J77">
        <f>1</f>
        <v>1</v>
      </c>
      <c r="K77">
        <f t="shared" si="5"/>
        <v>1</v>
      </c>
      <c r="L77">
        <f t="shared" si="6"/>
        <v>1</v>
      </c>
      <c r="M77">
        <f>IF(AND([1]comp_data!F77&lt;50000, [1]comp_data!H77&lt;45),1,0)</f>
        <v>0</v>
      </c>
      <c r="N77">
        <f>IF(AND([1]comp_data!F77&gt;55000, [1]comp_data!H77&lt;45, G77&gt;0.35),1,0)</f>
        <v>0</v>
      </c>
      <c r="O77" t="str">
        <f t="shared" si="7"/>
        <v>tips</v>
      </c>
    </row>
    <row r="78" spans="1:15" x14ac:dyDescent="0.35">
      <c r="A78" t="s">
        <v>217</v>
      </c>
      <c r="B78" s="1" t="s">
        <v>245</v>
      </c>
      <c r="C78" t="s">
        <v>246</v>
      </c>
      <c r="D78" t="s">
        <v>247</v>
      </c>
      <c r="E78">
        <v>59560</v>
      </c>
      <c r="F78">
        <v>60837</v>
      </c>
      <c r="G78">
        <v>19.61</v>
      </c>
      <c r="H78">
        <v>51.8</v>
      </c>
      <c r="I78">
        <f t="shared" si="4"/>
        <v>1.0720282068502351E-2</v>
      </c>
      <c r="J78">
        <f>1</f>
        <v>1</v>
      </c>
      <c r="K78">
        <f t="shared" si="5"/>
        <v>1</v>
      </c>
      <c r="L78">
        <f t="shared" si="6"/>
        <v>0</v>
      </c>
      <c r="M78">
        <f>IF(AND([1]comp_data!F78&lt;50000, [1]comp_data!H78&lt;45),1,0)</f>
        <v>0</v>
      </c>
      <c r="N78">
        <f>IF(AND([1]comp_data!F78&gt;55000, [1]comp_data!H78&lt;45, G78&gt;0.35),1,0)</f>
        <v>0</v>
      </c>
      <c r="O78" t="str">
        <f t="shared" si="7"/>
        <v>tips</v>
      </c>
    </row>
    <row r="79" spans="1:15" x14ac:dyDescent="0.35">
      <c r="A79" t="s">
        <v>217</v>
      </c>
      <c r="B79" s="1" t="s">
        <v>248</v>
      </c>
      <c r="C79" t="s">
        <v>249</v>
      </c>
      <c r="D79" t="s">
        <v>250</v>
      </c>
      <c r="E79">
        <v>71082</v>
      </c>
      <c r="F79">
        <v>75996</v>
      </c>
      <c r="G79">
        <v>38.79</v>
      </c>
      <c r="H79">
        <v>40.299999999999997</v>
      </c>
      <c r="I79">
        <f t="shared" si="4"/>
        <v>3.4565712838693342E-2</v>
      </c>
      <c r="J79">
        <f>1</f>
        <v>1</v>
      </c>
      <c r="K79">
        <f t="shared" si="5"/>
        <v>1</v>
      </c>
      <c r="L79">
        <f t="shared" si="6"/>
        <v>1</v>
      </c>
      <c r="M79">
        <f>IF(AND([1]comp_data!F79&lt;50000, [1]comp_data!H79&lt;45),1,0)</f>
        <v>0</v>
      </c>
      <c r="N79">
        <f>IF(AND([1]comp_data!F79&gt;55000, [1]comp_data!H79&lt;45, G79&gt;0.35),1,0)</f>
        <v>1</v>
      </c>
      <c r="O79" t="str">
        <f t="shared" si="7"/>
        <v>tips</v>
      </c>
    </row>
    <row r="80" spans="1:15" x14ac:dyDescent="0.35">
      <c r="A80" t="s">
        <v>217</v>
      </c>
      <c r="B80" s="1" t="s">
        <v>251</v>
      </c>
      <c r="C80" t="s">
        <v>252</v>
      </c>
      <c r="D80" t="s">
        <v>253</v>
      </c>
      <c r="E80">
        <v>54727</v>
      </c>
      <c r="F80">
        <v>59041</v>
      </c>
      <c r="G80">
        <v>25.8</v>
      </c>
      <c r="H80">
        <v>41.5</v>
      </c>
      <c r="I80">
        <f t="shared" si="4"/>
        <v>3.9413817676832275E-2</v>
      </c>
      <c r="J80">
        <f>1</f>
        <v>1</v>
      </c>
      <c r="K80">
        <f t="shared" si="5"/>
        <v>1</v>
      </c>
      <c r="L80">
        <f t="shared" si="6"/>
        <v>0</v>
      </c>
      <c r="M80">
        <f>IF(AND([1]comp_data!F80&lt;50000, [1]comp_data!H80&lt;45),1,0)</f>
        <v>0</v>
      </c>
      <c r="N80">
        <f>IF(AND([1]comp_data!F80&gt;55000, [1]comp_data!H80&lt;45, G80&gt;0.35),1,0)</f>
        <v>1</v>
      </c>
      <c r="O80" t="str">
        <f t="shared" si="7"/>
        <v>tips</v>
      </c>
    </row>
    <row r="81" spans="1:15" x14ac:dyDescent="0.35">
      <c r="A81" t="s">
        <v>217</v>
      </c>
      <c r="B81" s="1" t="s">
        <v>254</v>
      </c>
      <c r="C81" t="s">
        <v>255</v>
      </c>
      <c r="D81" t="s">
        <v>256</v>
      </c>
      <c r="E81">
        <v>69052</v>
      </c>
      <c r="F81">
        <v>72278</v>
      </c>
      <c r="G81">
        <v>25.46</v>
      </c>
      <c r="H81">
        <v>41</v>
      </c>
      <c r="I81">
        <f t="shared" si="4"/>
        <v>2.3359207553727626E-2</v>
      </c>
      <c r="J81">
        <f>1</f>
        <v>1</v>
      </c>
      <c r="K81">
        <f t="shared" si="5"/>
        <v>1</v>
      </c>
      <c r="L81">
        <f t="shared" si="6"/>
        <v>1</v>
      </c>
      <c r="M81">
        <f>IF(AND([1]comp_data!F81&lt;50000, [1]comp_data!H81&lt;45),1,0)</f>
        <v>0</v>
      </c>
      <c r="N81">
        <f>IF(AND([1]comp_data!F81&gt;55000, [1]comp_data!H81&lt;45, G81&gt;0.35),1,0)</f>
        <v>1</v>
      </c>
      <c r="O81" t="str">
        <f t="shared" si="7"/>
        <v>tips</v>
      </c>
    </row>
    <row r="82" spans="1:15" x14ac:dyDescent="0.35">
      <c r="A82" t="s">
        <v>217</v>
      </c>
      <c r="B82" s="1" t="s">
        <v>257</v>
      </c>
      <c r="C82" t="s">
        <v>258</v>
      </c>
      <c r="D82" t="s">
        <v>259</v>
      </c>
      <c r="E82">
        <v>63483</v>
      </c>
      <c r="F82">
        <v>69546</v>
      </c>
      <c r="G82">
        <v>29.79</v>
      </c>
      <c r="H82">
        <v>36.1</v>
      </c>
      <c r="I82">
        <f t="shared" si="4"/>
        <v>4.7752941732432302E-2</v>
      </c>
      <c r="J82">
        <f>1</f>
        <v>1</v>
      </c>
      <c r="K82">
        <f t="shared" si="5"/>
        <v>0</v>
      </c>
      <c r="L82">
        <f t="shared" si="6"/>
        <v>0</v>
      </c>
      <c r="M82">
        <f>IF(AND([1]comp_data!F82&lt;50000, [1]comp_data!H82&lt;45),1,0)</f>
        <v>0</v>
      </c>
      <c r="N82">
        <f>IF(AND([1]comp_data!F82&gt;55000, [1]comp_data!H82&lt;45, G82&gt;0.35),1,0)</f>
        <v>1</v>
      </c>
      <c r="O82" t="str">
        <f t="shared" si="7"/>
        <v>real_estate_corporate_bonds</v>
      </c>
    </row>
    <row r="83" spans="1:15" x14ac:dyDescent="0.35">
      <c r="A83" t="s">
        <v>217</v>
      </c>
      <c r="B83" s="1" t="s">
        <v>260</v>
      </c>
      <c r="C83" t="s">
        <v>261</v>
      </c>
      <c r="D83" t="s">
        <v>262</v>
      </c>
      <c r="E83">
        <v>59313</v>
      </c>
      <c r="F83">
        <v>67539</v>
      </c>
      <c r="G83">
        <v>23.12</v>
      </c>
      <c r="H83">
        <v>37</v>
      </c>
      <c r="I83">
        <f t="shared" si="4"/>
        <v>6.9343988670274651E-2</v>
      </c>
      <c r="J83">
        <f>1</f>
        <v>1</v>
      </c>
      <c r="K83">
        <f t="shared" si="5"/>
        <v>0</v>
      </c>
      <c r="L83">
        <f t="shared" si="6"/>
        <v>0</v>
      </c>
      <c r="M83">
        <f>IF(AND([1]comp_data!F83&lt;50000, [1]comp_data!H83&lt;45),1,0)</f>
        <v>0</v>
      </c>
      <c r="N83">
        <f>IF(AND([1]comp_data!F83&gt;55000, [1]comp_data!H83&lt;45, G83&gt;0.35),1,0)</f>
        <v>1</v>
      </c>
      <c r="O83" t="str">
        <f t="shared" si="7"/>
        <v>real_estate_corporate_bonds</v>
      </c>
    </row>
    <row r="84" spans="1:15" x14ac:dyDescent="0.35">
      <c r="A84" t="s">
        <v>217</v>
      </c>
      <c r="B84" s="1" t="s">
        <v>263</v>
      </c>
      <c r="C84" t="s">
        <v>264</v>
      </c>
      <c r="D84" t="s">
        <v>265</v>
      </c>
      <c r="E84">
        <v>50459</v>
      </c>
      <c r="F84">
        <v>54207</v>
      </c>
      <c r="G84">
        <v>21.9</v>
      </c>
      <c r="H84">
        <v>36.799999999999997</v>
      </c>
      <c r="I84">
        <f t="shared" si="4"/>
        <v>3.7139063398006301E-2</v>
      </c>
      <c r="J84">
        <f>1</f>
        <v>1</v>
      </c>
      <c r="K84">
        <f t="shared" si="5"/>
        <v>1</v>
      </c>
      <c r="L84">
        <f t="shared" si="6"/>
        <v>0</v>
      </c>
      <c r="M84">
        <f>IF(AND([1]comp_data!F84&lt;50000, [1]comp_data!H84&lt;45),1,0)</f>
        <v>0</v>
      </c>
      <c r="N84">
        <f>IF(AND([1]comp_data!F84&gt;55000, [1]comp_data!H84&lt;45, G84&gt;0.35),1,0)</f>
        <v>0</v>
      </c>
      <c r="O84" t="str">
        <f t="shared" si="7"/>
        <v>tips</v>
      </c>
    </row>
    <row r="85" spans="1:15" x14ac:dyDescent="0.35">
      <c r="A85" t="s">
        <v>217</v>
      </c>
      <c r="B85" s="1" t="s">
        <v>266</v>
      </c>
      <c r="C85" t="s">
        <v>267</v>
      </c>
      <c r="D85" t="s">
        <v>268</v>
      </c>
      <c r="E85">
        <v>52541</v>
      </c>
      <c r="F85">
        <v>58882</v>
      </c>
      <c r="G85">
        <v>16.96</v>
      </c>
      <c r="H85">
        <v>29.5</v>
      </c>
      <c r="I85">
        <f t="shared" si="4"/>
        <v>6.0343350906910793E-2</v>
      </c>
      <c r="J85">
        <f>1</f>
        <v>1</v>
      </c>
      <c r="K85">
        <f t="shared" si="5"/>
        <v>0</v>
      </c>
      <c r="L85">
        <f t="shared" si="6"/>
        <v>0</v>
      </c>
      <c r="M85">
        <f>IF(AND([1]comp_data!F85&lt;50000, [1]comp_data!H85&lt;45),1,0)</f>
        <v>0</v>
      </c>
      <c r="N85">
        <f>IF(AND([1]comp_data!F85&gt;55000, [1]comp_data!H85&lt;45, G85&gt;0.35),1,0)</f>
        <v>1</v>
      </c>
      <c r="O85" t="str">
        <f t="shared" si="7"/>
        <v>real_estate_corporate_bonds</v>
      </c>
    </row>
    <row r="86" spans="1:15" x14ac:dyDescent="0.35">
      <c r="A86" t="s">
        <v>217</v>
      </c>
      <c r="B86" s="1" t="s">
        <v>269</v>
      </c>
      <c r="C86" t="s">
        <v>270</v>
      </c>
      <c r="D86" t="s">
        <v>271</v>
      </c>
      <c r="E86">
        <v>80223</v>
      </c>
      <c r="F86">
        <v>73320</v>
      </c>
      <c r="G86">
        <v>15.13</v>
      </c>
      <c r="H86">
        <v>35.9</v>
      </c>
      <c r="I86">
        <f t="shared" si="4"/>
        <v>-4.3023821098687409E-2</v>
      </c>
      <c r="J86">
        <f>1</f>
        <v>1</v>
      </c>
      <c r="K86">
        <f t="shared" si="5"/>
        <v>1</v>
      </c>
      <c r="L86">
        <f t="shared" si="6"/>
        <v>0</v>
      </c>
      <c r="M86">
        <f>IF(AND([1]comp_data!F86&lt;50000, [1]comp_data!H86&lt;45),1,0)</f>
        <v>0</v>
      </c>
      <c r="N86">
        <f>IF(AND([1]comp_data!F86&gt;55000, [1]comp_data!H86&lt;45, G86&gt;0.35),1,0)</f>
        <v>1</v>
      </c>
      <c r="O86" t="str">
        <f t="shared" si="7"/>
        <v>tips</v>
      </c>
    </row>
    <row r="87" spans="1:15" x14ac:dyDescent="0.35">
      <c r="A87" t="s">
        <v>217</v>
      </c>
      <c r="B87" s="1" t="s">
        <v>272</v>
      </c>
      <c r="C87" t="s">
        <v>273</v>
      </c>
      <c r="D87" t="s">
        <v>274</v>
      </c>
      <c r="E87">
        <v>48691</v>
      </c>
      <c r="F87">
        <v>52915</v>
      </c>
      <c r="G87">
        <v>15.03</v>
      </c>
      <c r="H87">
        <v>27.3</v>
      </c>
      <c r="I87">
        <f t="shared" si="4"/>
        <v>4.337557248772874E-2</v>
      </c>
      <c r="J87">
        <f>1</f>
        <v>1</v>
      </c>
      <c r="K87">
        <f t="shared" si="5"/>
        <v>0</v>
      </c>
      <c r="L87">
        <f t="shared" si="6"/>
        <v>0</v>
      </c>
      <c r="M87">
        <f>IF(AND([1]comp_data!F87&lt;50000, [1]comp_data!H87&lt;45),1,0)</f>
        <v>0</v>
      </c>
      <c r="N87">
        <f>IF(AND([1]comp_data!F87&gt;55000, [1]comp_data!H87&lt;45, G87&gt;0.35),1,0)</f>
        <v>0</v>
      </c>
      <c r="O87" t="str">
        <f t="shared" si="7"/>
        <v>stocks_and_index_funds</v>
      </c>
    </row>
    <row r="88" spans="1:15" x14ac:dyDescent="0.35">
      <c r="A88" t="s">
        <v>217</v>
      </c>
      <c r="B88" s="1" t="s">
        <v>275</v>
      </c>
      <c r="C88" t="s">
        <v>276</v>
      </c>
      <c r="D88" t="s">
        <v>277</v>
      </c>
      <c r="E88">
        <v>49876</v>
      </c>
      <c r="F88">
        <v>53266</v>
      </c>
      <c r="G88">
        <v>17.21</v>
      </c>
      <c r="H88">
        <v>43</v>
      </c>
      <c r="I88">
        <f t="shared" si="4"/>
        <v>3.3984281016921969E-2</v>
      </c>
      <c r="J88">
        <f>1</f>
        <v>1</v>
      </c>
      <c r="K88">
        <f t="shared" si="5"/>
        <v>1</v>
      </c>
      <c r="L88">
        <f t="shared" si="6"/>
        <v>0</v>
      </c>
      <c r="M88">
        <f>IF(AND([1]comp_data!F88&lt;50000, [1]comp_data!H88&lt;45),1,0)</f>
        <v>0</v>
      </c>
      <c r="N88">
        <f>IF(AND([1]comp_data!F88&gt;55000, [1]comp_data!H88&lt;45, G88&gt;0.35),1,0)</f>
        <v>0</v>
      </c>
      <c r="O88" t="str">
        <f t="shared" si="7"/>
        <v>tips</v>
      </c>
    </row>
    <row r="89" spans="1:15" x14ac:dyDescent="0.35">
      <c r="A89" t="s">
        <v>217</v>
      </c>
      <c r="B89" s="1" t="s">
        <v>278</v>
      </c>
      <c r="C89" t="s">
        <v>279</v>
      </c>
      <c r="D89" t="s">
        <v>280</v>
      </c>
      <c r="E89">
        <v>70715</v>
      </c>
      <c r="F89">
        <v>75917</v>
      </c>
      <c r="G89">
        <v>34.229999999999997</v>
      </c>
      <c r="H89">
        <v>41.4</v>
      </c>
      <c r="I89">
        <f t="shared" si="4"/>
        <v>3.6781446652054017E-2</v>
      </c>
      <c r="J89">
        <f>1</f>
        <v>1</v>
      </c>
      <c r="K89">
        <f t="shared" si="5"/>
        <v>1</v>
      </c>
      <c r="L89">
        <f t="shared" si="6"/>
        <v>1</v>
      </c>
      <c r="M89">
        <f>IF(AND([1]comp_data!F89&lt;50000, [1]comp_data!H89&lt;45),1,0)</f>
        <v>0</v>
      </c>
      <c r="N89">
        <f>IF(AND([1]comp_data!F89&gt;55000, [1]comp_data!H89&lt;45, G89&gt;0.35),1,0)</f>
        <v>1</v>
      </c>
      <c r="O89" t="str">
        <f t="shared" si="7"/>
        <v>tips</v>
      </c>
    </row>
    <row r="90" spans="1:15" x14ac:dyDescent="0.35">
      <c r="A90" t="s">
        <v>217</v>
      </c>
      <c r="B90" s="1" t="s">
        <v>281</v>
      </c>
      <c r="C90" t="s">
        <v>282</v>
      </c>
      <c r="D90" t="s">
        <v>283</v>
      </c>
      <c r="E90">
        <v>77402</v>
      </c>
      <c r="F90">
        <v>71409</v>
      </c>
      <c r="G90">
        <v>24.17</v>
      </c>
      <c r="H90">
        <v>43.3</v>
      </c>
      <c r="I90">
        <f t="shared" si="4"/>
        <v>-3.8713469936177358E-2</v>
      </c>
      <c r="J90">
        <f>1</f>
        <v>1</v>
      </c>
      <c r="K90">
        <f t="shared" si="5"/>
        <v>1</v>
      </c>
      <c r="L90">
        <f t="shared" si="6"/>
        <v>1</v>
      </c>
      <c r="M90">
        <f>IF(AND([1]comp_data!F90&lt;50000, [1]comp_data!H90&lt;45),1,0)</f>
        <v>0</v>
      </c>
      <c r="N90">
        <f>IF(AND([1]comp_data!F90&gt;55000, [1]comp_data!H90&lt;45, G90&gt;0.35),1,0)</f>
        <v>1</v>
      </c>
      <c r="O90" t="str">
        <f t="shared" si="7"/>
        <v>tips</v>
      </c>
    </row>
    <row r="91" spans="1:15" x14ac:dyDescent="0.35">
      <c r="A91" t="s">
        <v>217</v>
      </c>
      <c r="B91" s="1" t="s">
        <v>284</v>
      </c>
      <c r="C91" t="s">
        <v>285</v>
      </c>
      <c r="D91" t="s">
        <v>286</v>
      </c>
      <c r="E91">
        <v>51956</v>
      </c>
      <c r="F91">
        <v>58988</v>
      </c>
      <c r="G91">
        <v>21.23</v>
      </c>
      <c r="H91">
        <v>37.4</v>
      </c>
      <c r="I91">
        <f t="shared" si="4"/>
        <v>6.7672646085148974E-2</v>
      </c>
      <c r="J91">
        <f>1</f>
        <v>1</v>
      </c>
      <c r="K91">
        <f t="shared" si="5"/>
        <v>0</v>
      </c>
      <c r="L91">
        <f t="shared" si="6"/>
        <v>0</v>
      </c>
      <c r="M91">
        <f>IF(AND([1]comp_data!F91&lt;50000, [1]comp_data!H91&lt;45),1,0)</f>
        <v>0</v>
      </c>
      <c r="N91">
        <f>IF(AND([1]comp_data!F91&gt;55000, [1]comp_data!H91&lt;45, G91&gt;0.35),1,0)</f>
        <v>1</v>
      </c>
      <c r="O91" t="str">
        <f t="shared" si="7"/>
        <v>real_estate_corporate_bonds</v>
      </c>
    </row>
    <row r="92" spans="1:15" x14ac:dyDescent="0.35">
      <c r="A92" t="s">
        <v>217</v>
      </c>
      <c r="B92" s="1" t="s">
        <v>287</v>
      </c>
      <c r="C92" t="s">
        <v>288</v>
      </c>
      <c r="D92" t="s">
        <v>289</v>
      </c>
      <c r="E92">
        <v>55603</v>
      </c>
      <c r="F92">
        <v>61327</v>
      </c>
      <c r="G92">
        <v>16.89</v>
      </c>
      <c r="H92">
        <v>50.3</v>
      </c>
      <c r="I92">
        <f t="shared" si="4"/>
        <v>5.147204287538442E-2</v>
      </c>
      <c r="J92">
        <f>1</f>
        <v>1</v>
      </c>
      <c r="K92">
        <f t="shared" si="5"/>
        <v>0</v>
      </c>
      <c r="L92">
        <f t="shared" si="6"/>
        <v>0</v>
      </c>
      <c r="M92">
        <f>IF(AND([1]comp_data!F92&lt;50000, [1]comp_data!H92&lt;45),1,0)</f>
        <v>0</v>
      </c>
      <c r="N92">
        <f>IF(AND([1]comp_data!F92&gt;55000, [1]comp_data!H92&lt;45, G92&gt;0.35),1,0)</f>
        <v>0</v>
      </c>
      <c r="O92" t="str">
        <f t="shared" si="7"/>
        <v>stocks_and_index_funds</v>
      </c>
    </row>
    <row r="93" spans="1:15" x14ac:dyDescent="0.35">
      <c r="A93" t="s">
        <v>217</v>
      </c>
      <c r="B93" s="1" t="s">
        <v>290</v>
      </c>
      <c r="C93" t="s">
        <v>291</v>
      </c>
      <c r="D93" t="s">
        <v>292</v>
      </c>
      <c r="E93">
        <v>62179</v>
      </c>
      <c r="F93">
        <v>66375</v>
      </c>
      <c r="G93">
        <v>17.989999999999998</v>
      </c>
      <c r="H93">
        <v>44.5</v>
      </c>
      <c r="I93">
        <f t="shared" si="4"/>
        <v>3.374129529262291E-2</v>
      </c>
      <c r="J93">
        <f>1</f>
        <v>1</v>
      </c>
      <c r="K93">
        <f t="shared" si="5"/>
        <v>1</v>
      </c>
      <c r="L93">
        <f t="shared" si="6"/>
        <v>1</v>
      </c>
      <c r="M93">
        <f>IF(AND([1]comp_data!F93&lt;50000, [1]comp_data!H93&lt;45),1,0)</f>
        <v>0</v>
      </c>
      <c r="N93">
        <f>IF(AND([1]comp_data!F93&gt;55000, [1]comp_data!H93&lt;45, G93&gt;0.35),1,0)</f>
        <v>1</v>
      </c>
      <c r="O93" t="str">
        <f t="shared" si="7"/>
        <v>tips</v>
      </c>
    </row>
    <row r="94" spans="1:15" x14ac:dyDescent="0.35">
      <c r="A94" t="s">
        <v>217</v>
      </c>
      <c r="B94" s="1" t="s">
        <v>293</v>
      </c>
      <c r="C94" t="s">
        <v>294</v>
      </c>
      <c r="D94" t="s">
        <v>295</v>
      </c>
      <c r="E94">
        <v>56750</v>
      </c>
      <c r="F94">
        <v>63452</v>
      </c>
      <c r="G94">
        <v>13.24</v>
      </c>
      <c r="H94">
        <v>37.200000000000003</v>
      </c>
      <c r="I94">
        <f t="shared" si="4"/>
        <v>5.9048458149779735E-2</v>
      </c>
      <c r="J94">
        <f>1</f>
        <v>1</v>
      </c>
      <c r="K94">
        <f t="shared" si="5"/>
        <v>0</v>
      </c>
      <c r="L94">
        <f t="shared" si="6"/>
        <v>0</v>
      </c>
      <c r="M94">
        <f>IF(AND([1]comp_data!F94&lt;50000, [1]comp_data!H94&lt;45),1,0)</f>
        <v>0</v>
      </c>
      <c r="N94">
        <f>IF(AND([1]comp_data!F94&gt;55000, [1]comp_data!H94&lt;45, G94&gt;0.35),1,0)</f>
        <v>1</v>
      </c>
      <c r="O94" t="str">
        <f t="shared" si="7"/>
        <v>real_estate_corporate_bonds</v>
      </c>
    </row>
    <row r="95" spans="1:15" x14ac:dyDescent="0.35">
      <c r="A95" t="s">
        <v>296</v>
      </c>
      <c r="B95" s="1" t="s">
        <v>297</v>
      </c>
      <c r="C95" t="s">
        <v>298</v>
      </c>
      <c r="D95" t="s">
        <v>299</v>
      </c>
      <c r="E95">
        <v>36803</v>
      </c>
      <c r="F95">
        <v>45671</v>
      </c>
      <c r="G95">
        <v>12.51</v>
      </c>
      <c r="H95">
        <v>37</v>
      </c>
      <c r="I95">
        <f t="shared" si="4"/>
        <v>0.12047930875200391</v>
      </c>
      <c r="J95">
        <f>1</f>
        <v>1</v>
      </c>
      <c r="K95">
        <f t="shared" si="5"/>
        <v>0</v>
      </c>
      <c r="L95">
        <f t="shared" si="6"/>
        <v>0</v>
      </c>
      <c r="M95">
        <f>IF(AND([1]comp_data!F95&lt;50000, [1]comp_data!H95&lt;45),1,0)</f>
        <v>1</v>
      </c>
      <c r="N95">
        <f>IF(AND([1]comp_data!F95&gt;55000, [1]comp_data!H95&lt;45, G95&gt;0.35),1,0)</f>
        <v>0</v>
      </c>
      <c r="O95" t="str">
        <f t="shared" si="7"/>
        <v>mixed_low_risk</v>
      </c>
    </row>
    <row r="96" spans="1:15" x14ac:dyDescent="0.35">
      <c r="A96" t="s">
        <v>296</v>
      </c>
      <c r="B96" s="1" t="s">
        <v>300</v>
      </c>
      <c r="C96" t="s">
        <v>301</v>
      </c>
      <c r="D96" t="s">
        <v>302</v>
      </c>
      <c r="E96">
        <v>41557</v>
      </c>
      <c r="F96">
        <v>49096</v>
      </c>
      <c r="G96">
        <v>25.55</v>
      </c>
      <c r="H96">
        <v>43.6</v>
      </c>
      <c r="I96">
        <f t="shared" si="4"/>
        <v>9.0706740140048606E-2</v>
      </c>
      <c r="J96">
        <f>1</f>
        <v>1</v>
      </c>
      <c r="K96">
        <f t="shared" si="5"/>
        <v>0</v>
      </c>
      <c r="L96">
        <f t="shared" si="6"/>
        <v>0</v>
      </c>
      <c r="M96">
        <f>IF(AND([1]comp_data!F96&lt;50000, [1]comp_data!H96&lt;45),1,0)</f>
        <v>1</v>
      </c>
      <c r="N96">
        <f>IF(AND([1]comp_data!F96&gt;55000, [1]comp_data!H96&lt;45, G96&gt;0.35),1,0)</f>
        <v>0</v>
      </c>
      <c r="O96" t="str">
        <f t="shared" si="7"/>
        <v>mixed_low_risk</v>
      </c>
    </row>
    <row r="97" spans="1:15" x14ac:dyDescent="0.35">
      <c r="A97" t="s">
        <v>296</v>
      </c>
      <c r="B97" s="1" t="s">
        <v>303</v>
      </c>
      <c r="C97" t="s">
        <v>304</v>
      </c>
      <c r="D97" t="s">
        <v>305</v>
      </c>
      <c r="E97">
        <v>49454</v>
      </c>
      <c r="F97">
        <v>56914</v>
      </c>
      <c r="G97">
        <v>37.630000000000003</v>
      </c>
      <c r="H97">
        <v>33.1</v>
      </c>
      <c r="I97">
        <f t="shared" si="4"/>
        <v>7.542362599587496E-2</v>
      </c>
      <c r="J97">
        <f>1</f>
        <v>1</v>
      </c>
      <c r="K97">
        <f t="shared" si="5"/>
        <v>0</v>
      </c>
      <c r="L97">
        <f t="shared" si="6"/>
        <v>0</v>
      </c>
      <c r="M97">
        <f>IF(AND([1]comp_data!F97&lt;50000, [1]comp_data!H97&lt;45),1,0)</f>
        <v>0</v>
      </c>
      <c r="N97">
        <f>IF(AND([1]comp_data!F97&gt;55000, [1]comp_data!H97&lt;45, G97&gt;0.35),1,0)</f>
        <v>1</v>
      </c>
      <c r="O97" t="str">
        <f t="shared" si="7"/>
        <v>real_estate_corporate_bonds</v>
      </c>
    </row>
    <row r="98" spans="1:15" x14ac:dyDescent="0.35">
      <c r="A98" t="s">
        <v>296</v>
      </c>
      <c r="B98" s="1" t="s">
        <v>306</v>
      </c>
      <c r="C98" t="s">
        <v>307</v>
      </c>
      <c r="D98" t="s">
        <v>308</v>
      </c>
      <c r="E98">
        <v>41033</v>
      </c>
      <c r="F98">
        <v>48752</v>
      </c>
      <c r="G98">
        <v>19.21</v>
      </c>
      <c r="H98">
        <v>51.5</v>
      </c>
      <c r="I98">
        <f t="shared" si="4"/>
        <v>9.405844076718739E-2</v>
      </c>
      <c r="J98">
        <f>1</f>
        <v>1</v>
      </c>
      <c r="K98">
        <f t="shared" si="5"/>
        <v>0</v>
      </c>
      <c r="L98">
        <f t="shared" si="6"/>
        <v>0</v>
      </c>
      <c r="M98">
        <f>IF(AND([1]comp_data!F98&lt;50000, [1]comp_data!H98&lt;45),1,0)</f>
        <v>0</v>
      </c>
      <c r="N98">
        <f>IF(AND([1]comp_data!F98&gt;55000, [1]comp_data!H98&lt;45, G98&gt;0.35),1,0)</f>
        <v>0</v>
      </c>
      <c r="O98" t="str">
        <f t="shared" si="7"/>
        <v>stocks_and_index_funds</v>
      </c>
    </row>
    <row r="99" spans="1:15" x14ac:dyDescent="0.35">
      <c r="A99" t="s">
        <v>296</v>
      </c>
      <c r="B99" s="1" t="s">
        <v>309</v>
      </c>
      <c r="C99" t="s">
        <v>310</v>
      </c>
      <c r="D99" t="s">
        <v>311</v>
      </c>
      <c r="E99">
        <v>32018</v>
      </c>
      <c r="F99">
        <v>38785</v>
      </c>
      <c r="G99">
        <v>14.82</v>
      </c>
      <c r="H99">
        <v>34.6</v>
      </c>
      <c r="I99">
        <f t="shared" si="4"/>
        <v>0.10567493285027173</v>
      </c>
      <c r="J99">
        <f>1</f>
        <v>1</v>
      </c>
      <c r="K99">
        <f t="shared" si="5"/>
        <v>0</v>
      </c>
      <c r="L99">
        <f t="shared" si="6"/>
        <v>0</v>
      </c>
      <c r="M99">
        <f>IF(AND([1]comp_data!F99&lt;50000, [1]comp_data!H99&lt;45),1,0)</f>
        <v>1</v>
      </c>
      <c r="N99">
        <f>IF(AND([1]comp_data!F99&gt;55000, [1]comp_data!H99&lt;45, G99&gt;0.35),1,0)</f>
        <v>0</v>
      </c>
      <c r="O99" t="str">
        <f t="shared" si="7"/>
        <v>mixed_low_risk</v>
      </c>
    </row>
    <row r="100" spans="1:15" x14ac:dyDescent="0.35">
      <c r="A100" t="s">
        <v>296</v>
      </c>
      <c r="B100" s="1" t="s">
        <v>312</v>
      </c>
      <c r="C100" t="s">
        <v>313</v>
      </c>
      <c r="D100" t="s">
        <v>314</v>
      </c>
      <c r="E100">
        <v>40517</v>
      </c>
      <c r="F100">
        <v>48079</v>
      </c>
      <c r="G100">
        <v>16.78</v>
      </c>
      <c r="H100">
        <v>35.200000000000003</v>
      </c>
      <c r="I100">
        <f t="shared" si="4"/>
        <v>9.3318853814448252E-2</v>
      </c>
      <c r="J100">
        <f>1</f>
        <v>1</v>
      </c>
      <c r="K100">
        <f t="shared" si="5"/>
        <v>0</v>
      </c>
      <c r="L100">
        <f t="shared" si="6"/>
        <v>0</v>
      </c>
      <c r="M100">
        <f>IF(AND([1]comp_data!F100&lt;50000, [1]comp_data!H100&lt;45),1,0)</f>
        <v>1</v>
      </c>
      <c r="N100">
        <f>IF(AND([1]comp_data!F100&gt;55000, [1]comp_data!H100&lt;45, G100&gt;0.35),1,0)</f>
        <v>0</v>
      </c>
      <c r="O100" t="str">
        <f t="shared" si="7"/>
        <v>mixed_low_risk</v>
      </c>
    </row>
    <row r="101" spans="1:15" x14ac:dyDescent="0.35">
      <c r="A101" t="s">
        <v>296</v>
      </c>
      <c r="B101" s="1" t="s">
        <v>315</v>
      </c>
      <c r="C101" t="s">
        <v>316</v>
      </c>
      <c r="D101" t="s">
        <v>317</v>
      </c>
      <c r="E101">
        <v>43174</v>
      </c>
      <c r="F101">
        <v>49933</v>
      </c>
      <c r="G101">
        <v>11.83</v>
      </c>
      <c r="H101">
        <v>60.1</v>
      </c>
      <c r="I101">
        <f t="shared" si="4"/>
        <v>7.827627738916941E-2</v>
      </c>
      <c r="J101">
        <f>1</f>
        <v>1</v>
      </c>
      <c r="K101">
        <f t="shared" si="5"/>
        <v>0</v>
      </c>
      <c r="L101">
        <f t="shared" si="6"/>
        <v>0</v>
      </c>
      <c r="M101">
        <f>IF(AND([1]comp_data!F101&lt;50000, [1]comp_data!H101&lt;45),1,0)</f>
        <v>0</v>
      </c>
      <c r="N101">
        <f>IF(AND([1]comp_data!F101&gt;55000, [1]comp_data!H101&lt;45, G101&gt;0.35),1,0)</f>
        <v>0</v>
      </c>
      <c r="O101" t="str">
        <f t="shared" si="7"/>
        <v>stocks_and_index_funds</v>
      </c>
    </row>
    <row r="102" spans="1:15" x14ac:dyDescent="0.35">
      <c r="A102" t="s">
        <v>296</v>
      </c>
      <c r="B102" s="1" t="s">
        <v>318</v>
      </c>
      <c r="C102" t="s">
        <v>319</v>
      </c>
      <c r="D102" t="s">
        <v>320</v>
      </c>
      <c r="E102">
        <v>52032</v>
      </c>
      <c r="F102">
        <v>59759</v>
      </c>
      <c r="G102">
        <v>33.42</v>
      </c>
      <c r="H102">
        <v>37.799999999999997</v>
      </c>
      <c r="I102">
        <f t="shared" si="4"/>
        <v>7.4252383148831494E-2</v>
      </c>
      <c r="J102">
        <f>1</f>
        <v>1</v>
      </c>
      <c r="K102">
        <f t="shared" si="5"/>
        <v>0</v>
      </c>
      <c r="L102">
        <f t="shared" si="6"/>
        <v>0</v>
      </c>
      <c r="M102">
        <f>IF(AND([1]comp_data!F102&lt;50000, [1]comp_data!H102&lt;45),1,0)</f>
        <v>0</v>
      </c>
      <c r="N102">
        <f>IF(AND([1]comp_data!F102&gt;55000, [1]comp_data!H102&lt;45, G102&gt;0.35),1,0)</f>
        <v>1</v>
      </c>
      <c r="O102" t="str">
        <f t="shared" si="7"/>
        <v>real_estate_corporate_bonds</v>
      </c>
    </row>
    <row r="103" spans="1:15" x14ac:dyDescent="0.35">
      <c r="A103" t="s">
        <v>296</v>
      </c>
      <c r="B103" s="1" t="s">
        <v>321</v>
      </c>
      <c r="C103" t="s">
        <v>322</v>
      </c>
      <c r="D103" t="s">
        <v>323</v>
      </c>
      <c r="E103">
        <v>35647</v>
      </c>
      <c r="F103">
        <v>41331</v>
      </c>
      <c r="G103">
        <v>13.41</v>
      </c>
      <c r="H103">
        <v>53.7</v>
      </c>
      <c r="I103">
        <f t="shared" si="4"/>
        <v>7.9726204168653739E-2</v>
      </c>
      <c r="J103">
        <f>1</f>
        <v>1</v>
      </c>
      <c r="K103">
        <f t="shared" si="5"/>
        <v>1</v>
      </c>
      <c r="L103">
        <f t="shared" si="6"/>
        <v>0</v>
      </c>
      <c r="M103">
        <f>IF(AND([1]comp_data!F103&lt;50000, [1]comp_data!H103&lt;45),1,0)</f>
        <v>0</v>
      </c>
      <c r="N103">
        <f>IF(AND([1]comp_data!F103&gt;55000, [1]comp_data!H103&lt;45, G103&gt;0.35),1,0)</f>
        <v>0</v>
      </c>
      <c r="O103" t="str">
        <f t="shared" si="7"/>
        <v>tips</v>
      </c>
    </row>
    <row r="104" spans="1:15" x14ac:dyDescent="0.35">
      <c r="A104" t="s">
        <v>296</v>
      </c>
      <c r="B104" s="1" t="s">
        <v>324</v>
      </c>
      <c r="C104" t="s">
        <v>325</v>
      </c>
      <c r="D104" t="s">
        <v>326</v>
      </c>
      <c r="E104">
        <v>33756</v>
      </c>
      <c r="F104">
        <v>41680</v>
      </c>
      <c r="G104">
        <v>16.11</v>
      </c>
      <c r="H104">
        <v>39.6</v>
      </c>
      <c r="I104">
        <f t="shared" si="4"/>
        <v>0.11737172650788008</v>
      </c>
      <c r="J104">
        <f>1</f>
        <v>1</v>
      </c>
      <c r="K104">
        <f t="shared" si="5"/>
        <v>0</v>
      </c>
      <c r="L104">
        <f t="shared" si="6"/>
        <v>0</v>
      </c>
      <c r="M104">
        <f>IF(AND([1]comp_data!F104&lt;50000, [1]comp_data!H104&lt;45),1,0)</f>
        <v>1</v>
      </c>
      <c r="N104">
        <f>IF(AND([1]comp_data!F104&gt;55000, [1]comp_data!H104&lt;45, G104&gt;0.35),1,0)</f>
        <v>0</v>
      </c>
      <c r="O104" t="str">
        <f t="shared" si="7"/>
        <v>mixed_low_risk</v>
      </c>
    </row>
    <row r="105" spans="1:15" x14ac:dyDescent="0.35">
      <c r="A105" t="s">
        <v>296</v>
      </c>
      <c r="B105" s="1" t="s">
        <v>327</v>
      </c>
      <c r="C105" t="s">
        <v>328</v>
      </c>
      <c r="D105" t="s">
        <v>329</v>
      </c>
      <c r="E105">
        <v>45996</v>
      </c>
      <c r="F105">
        <v>52942</v>
      </c>
      <c r="G105">
        <v>33.630000000000003</v>
      </c>
      <c r="H105">
        <v>40.200000000000003</v>
      </c>
      <c r="I105">
        <f t="shared" si="4"/>
        <v>7.5506565788329413E-2</v>
      </c>
      <c r="J105">
        <f>1</f>
        <v>1</v>
      </c>
      <c r="K105">
        <f t="shared" si="5"/>
        <v>0</v>
      </c>
      <c r="L105">
        <f t="shared" si="6"/>
        <v>0</v>
      </c>
      <c r="M105">
        <f>IF(AND([1]comp_data!F105&lt;50000, [1]comp_data!H105&lt;45),1,0)</f>
        <v>0</v>
      </c>
      <c r="N105">
        <f>IF(AND([1]comp_data!F105&gt;55000, [1]comp_data!H105&lt;45, G105&gt;0.35),1,0)</f>
        <v>0</v>
      </c>
      <c r="O105" t="str">
        <f t="shared" si="7"/>
        <v>stocks_and_index_funds</v>
      </c>
    </row>
    <row r="106" spans="1:15" x14ac:dyDescent="0.35">
      <c r="A106" t="s">
        <v>296</v>
      </c>
      <c r="B106" s="1" t="s">
        <v>330</v>
      </c>
      <c r="C106" t="s">
        <v>331</v>
      </c>
      <c r="D106" t="s">
        <v>332</v>
      </c>
      <c r="E106">
        <v>37402</v>
      </c>
      <c r="F106">
        <v>43793</v>
      </c>
      <c r="G106">
        <v>20.9</v>
      </c>
      <c r="H106">
        <v>40.4</v>
      </c>
      <c r="I106">
        <f t="shared" si="4"/>
        <v>8.5436607668039136E-2</v>
      </c>
      <c r="J106">
        <f>1</f>
        <v>1</v>
      </c>
      <c r="K106">
        <f t="shared" si="5"/>
        <v>1</v>
      </c>
      <c r="L106">
        <f t="shared" si="6"/>
        <v>0</v>
      </c>
      <c r="M106">
        <f>IF(AND([1]comp_data!F106&lt;50000, [1]comp_data!H106&lt;45),1,0)</f>
        <v>1</v>
      </c>
      <c r="N106">
        <f>IF(AND([1]comp_data!F106&gt;55000, [1]comp_data!H106&lt;45, G106&gt;0.35),1,0)</f>
        <v>0</v>
      </c>
      <c r="O106" t="str">
        <f t="shared" si="7"/>
        <v>tips</v>
      </c>
    </row>
    <row r="107" spans="1:15" x14ac:dyDescent="0.35">
      <c r="A107" t="s">
        <v>296</v>
      </c>
      <c r="B107" s="1" t="s">
        <v>333</v>
      </c>
      <c r="C107" t="s">
        <v>334</v>
      </c>
      <c r="D107" t="s">
        <v>335</v>
      </c>
      <c r="E107">
        <v>38555</v>
      </c>
      <c r="F107">
        <v>46828</v>
      </c>
      <c r="G107">
        <v>20.93</v>
      </c>
      <c r="H107">
        <v>38.1</v>
      </c>
      <c r="I107">
        <f t="shared" si="4"/>
        <v>0.10728828945662042</v>
      </c>
      <c r="J107">
        <f>1</f>
        <v>1</v>
      </c>
      <c r="K107">
        <f t="shared" si="5"/>
        <v>0</v>
      </c>
      <c r="L107">
        <f t="shared" si="6"/>
        <v>0</v>
      </c>
      <c r="M107">
        <f>IF(AND([1]comp_data!F107&lt;50000, [1]comp_data!H107&lt;45),1,0)</f>
        <v>1</v>
      </c>
      <c r="N107">
        <f>IF(AND([1]comp_data!F107&gt;55000, [1]comp_data!H107&lt;45, G107&gt;0.35),1,0)</f>
        <v>0</v>
      </c>
      <c r="O107" t="str">
        <f t="shared" si="7"/>
        <v>mixed_low_risk</v>
      </c>
    </row>
    <row r="108" spans="1:15" x14ac:dyDescent="0.35">
      <c r="A108" t="s">
        <v>296</v>
      </c>
      <c r="B108" s="1" t="s">
        <v>336</v>
      </c>
      <c r="C108" t="s">
        <v>337</v>
      </c>
      <c r="D108" t="s">
        <v>338</v>
      </c>
      <c r="E108">
        <v>43306</v>
      </c>
      <c r="F108">
        <v>49060</v>
      </c>
      <c r="G108">
        <v>26.3</v>
      </c>
      <c r="H108">
        <v>55.3</v>
      </c>
      <c r="I108">
        <f t="shared" si="4"/>
        <v>6.6434212349328031E-2</v>
      </c>
      <c r="J108">
        <f>1</f>
        <v>1</v>
      </c>
      <c r="K108">
        <f t="shared" si="5"/>
        <v>0</v>
      </c>
      <c r="L108">
        <f t="shared" si="6"/>
        <v>0</v>
      </c>
      <c r="M108">
        <f>IF(AND([1]comp_data!F108&lt;50000, [1]comp_data!H108&lt;45),1,0)</f>
        <v>0</v>
      </c>
      <c r="N108">
        <f>IF(AND([1]comp_data!F108&gt;55000, [1]comp_data!H108&lt;45, G108&gt;0.35),1,0)</f>
        <v>0</v>
      </c>
      <c r="O108" t="str">
        <f t="shared" si="7"/>
        <v>stocks_and_index_funds</v>
      </c>
    </row>
    <row r="109" spans="1:15" x14ac:dyDescent="0.35">
      <c r="A109" t="s">
        <v>296</v>
      </c>
      <c r="B109" s="1" t="s">
        <v>339</v>
      </c>
      <c r="C109" t="s">
        <v>340</v>
      </c>
      <c r="D109" t="s">
        <v>341</v>
      </c>
      <c r="E109">
        <v>37624</v>
      </c>
      <c r="F109">
        <v>44299</v>
      </c>
      <c r="G109">
        <v>15.44</v>
      </c>
      <c r="H109">
        <v>36.1</v>
      </c>
      <c r="I109">
        <f t="shared" si="4"/>
        <v>8.8706676589411018E-2</v>
      </c>
      <c r="J109">
        <f>1</f>
        <v>1</v>
      </c>
      <c r="K109">
        <f t="shared" si="5"/>
        <v>0</v>
      </c>
      <c r="L109">
        <f t="shared" si="6"/>
        <v>0</v>
      </c>
      <c r="M109">
        <f>IF(AND([1]comp_data!F109&lt;50000, [1]comp_data!H109&lt;45),1,0)</f>
        <v>1</v>
      </c>
      <c r="N109">
        <f>IF(AND([1]comp_data!F109&gt;55000, [1]comp_data!H109&lt;45, G109&gt;0.35),1,0)</f>
        <v>0</v>
      </c>
      <c r="O109" t="str">
        <f t="shared" si="7"/>
        <v>mixed_low_risk</v>
      </c>
    </row>
    <row r="110" spans="1:15" x14ac:dyDescent="0.35">
      <c r="A110" t="s">
        <v>342</v>
      </c>
      <c r="B110" s="1" t="s">
        <v>343</v>
      </c>
      <c r="C110" t="s">
        <v>344</v>
      </c>
      <c r="D110" t="s">
        <v>345</v>
      </c>
      <c r="E110">
        <v>38172</v>
      </c>
      <c r="F110">
        <v>42844</v>
      </c>
      <c r="G110">
        <v>12.22</v>
      </c>
      <c r="H110">
        <v>43.6</v>
      </c>
      <c r="I110">
        <f t="shared" si="4"/>
        <v>6.1196688672325264E-2</v>
      </c>
      <c r="J110">
        <f>1</f>
        <v>1</v>
      </c>
      <c r="K110">
        <f t="shared" si="5"/>
        <v>1</v>
      </c>
      <c r="L110">
        <f t="shared" si="6"/>
        <v>0</v>
      </c>
      <c r="M110">
        <f>IF(AND([1]comp_data!F110&lt;50000, [1]comp_data!H110&lt;45),1,0)</f>
        <v>1</v>
      </c>
      <c r="N110">
        <f>IF(AND([1]comp_data!F110&gt;55000, [1]comp_data!H110&lt;45, G110&gt;0.35),1,0)</f>
        <v>0</v>
      </c>
      <c r="O110" t="str">
        <f t="shared" si="7"/>
        <v>tips</v>
      </c>
    </row>
    <row r="111" spans="1:15" x14ac:dyDescent="0.35">
      <c r="A111" t="s">
        <v>342</v>
      </c>
      <c r="B111" s="1" t="s">
        <v>346</v>
      </c>
      <c r="C111" t="s">
        <v>347</v>
      </c>
      <c r="D111" t="s">
        <v>348</v>
      </c>
      <c r="E111">
        <v>38535</v>
      </c>
      <c r="F111">
        <v>43479</v>
      </c>
      <c r="G111">
        <v>17.75</v>
      </c>
      <c r="H111">
        <v>51.5</v>
      </c>
      <c r="I111">
        <f t="shared" si="4"/>
        <v>6.4149474503697942E-2</v>
      </c>
      <c r="J111">
        <f>1</f>
        <v>1</v>
      </c>
      <c r="K111">
        <f t="shared" si="5"/>
        <v>1</v>
      </c>
      <c r="L111">
        <f t="shared" si="6"/>
        <v>0</v>
      </c>
      <c r="M111">
        <f>IF(AND([1]comp_data!F111&lt;50000, [1]comp_data!H111&lt;45),1,0)</f>
        <v>0</v>
      </c>
      <c r="N111">
        <f>IF(AND([1]comp_data!F111&gt;55000, [1]comp_data!H111&lt;45, G111&gt;0.35),1,0)</f>
        <v>0</v>
      </c>
      <c r="O111" t="str">
        <f t="shared" si="7"/>
        <v>tips</v>
      </c>
    </row>
    <row r="112" spans="1:15" x14ac:dyDescent="0.35">
      <c r="A112" t="s">
        <v>342</v>
      </c>
      <c r="B112" s="1" t="s">
        <v>349</v>
      </c>
      <c r="C112" t="s">
        <v>350</v>
      </c>
      <c r="D112" t="s">
        <v>351</v>
      </c>
      <c r="E112">
        <v>86848</v>
      </c>
      <c r="F112">
        <v>91687</v>
      </c>
      <c r="G112">
        <v>34.57</v>
      </c>
      <c r="H112">
        <v>36.200000000000003</v>
      </c>
      <c r="I112">
        <f t="shared" si="4"/>
        <v>2.7859018054532055E-2</v>
      </c>
      <c r="J112">
        <f>1</f>
        <v>1</v>
      </c>
      <c r="K112">
        <f t="shared" si="5"/>
        <v>1</v>
      </c>
      <c r="L112">
        <f t="shared" si="6"/>
        <v>0</v>
      </c>
      <c r="M112">
        <f>IF(AND([1]comp_data!F112&lt;50000, [1]comp_data!H112&lt;45),1,0)</f>
        <v>0</v>
      </c>
      <c r="N112">
        <f>IF(AND([1]comp_data!F112&gt;55000, [1]comp_data!H112&lt;45, G112&gt;0.35),1,0)</f>
        <v>1</v>
      </c>
      <c r="O112" t="str">
        <f t="shared" si="7"/>
        <v>tips</v>
      </c>
    </row>
    <row r="113" spans="1:15" x14ac:dyDescent="0.35">
      <c r="A113" t="s">
        <v>342</v>
      </c>
      <c r="B113" s="1" t="s">
        <v>352</v>
      </c>
      <c r="C113" t="s">
        <v>353</v>
      </c>
      <c r="D113" t="s">
        <v>354</v>
      </c>
      <c r="E113">
        <v>36495</v>
      </c>
      <c r="F113">
        <v>42642</v>
      </c>
      <c r="G113">
        <v>17.809999999999999</v>
      </c>
      <c r="H113">
        <v>42</v>
      </c>
      <c r="I113">
        <f t="shared" si="4"/>
        <v>8.4217016029593098E-2</v>
      </c>
      <c r="J113">
        <f>1</f>
        <v>1</v>
      </c>
      <c r="K113">
        <f t="shared" si="5"/>
        <v>1</v>
      </c>
      <c r="L113">
        <f t="shared" si="6"/>
        <v>0</v>
      </c>
      <c r="M113">
        <f>IF(AND([1]comp_data!F113&lt;50000, [1]comp_data!H113&lt;45),1,0)</f>
        <v>1</v>
      </c>
      <c r="N113">
        <f>IF(AND([1]comp_data!F113&gt;55000, [1]comp_data!H113&lt;45, G113&gt;0.35),1,0)</f>
        <v>0</v>
      </c>
      <c r="O113" t="str">
        <f t="shared" si="7"/>
        <v>tips</v>
      </c>
    </row>
    <row r="114" spans="1:15" x14ac:dyDescent="0.35">
      <c r="A114" t="s">
        <v>342</v>
      </c>
      <c r="B114" s="1" t="s">
        <v>355</v>
      </c>
      <c r="C114" t="s">
        <v>356</v>
      </c>
      <c r="D114" t="s">
        <v>357</v>
      </c>
      <c r="E114">
        <v>39690</v>
      </c>
      <c r="F114">
        <v>46734</v>
      </c>
      <c r="G114">
        <v>13.83</v>
      </c>
      <c r="H114">
        <v>40.6</v>
      </c>
      <c r="I114">
        <f t="shared" si="4"/>
        <v>8.8737717309145883E-2</v>
      </c>
      <c r="J114">
        <f>1</f>
        <v>1</v>
      </c>
      <c r="K114">
        <f t="shared" si="5"/>
        <v>0</v>
      </c>
      <c r="L114">
        <f t="shared" si="6"/>
        <v>0</v>
      </c>
      <c r="M114">
        <f>IF(AND([1]comp_data!F114&lt;50000, [1]comp_data!H114&lt;45),1,0)</f>
        <v>1</v>
      </c>
      <c r="N114">
        <f>IF(AND([1]comp_data!F114&gt;55000, [1]comp_data!H114&lt;45, G114&gt;0.35),1,0)</f>
        <v>0</v>
      </c>
      <c r="O114" t="str">
        <f t="shared" si="7"/>
        <v>mixed_low_risk</v>
      </c>
    </row>
    <row r="115" spans="1:15" x14ac:dyDescent="0.35">
      <c r="A115" t="s">
        <v>342</v>
      </c>
      <c r="B115" s="1" t="s">
        <v>358</v>
      </c>
      <c r="C115" t="s">
        <v>38</v>
      </c>
      <c r="D115" t="s">
        <v>359</v>
      </c>
      <c r="E115">
        <v>38581</v>
      </c>
      <c r="F115">
        <v>45401</v>
      </c>
      <c r="G115">
        <v>10.71</v>
      </c>
      <c r="H115">
        <v>46</v>
      </c>
      <c r="I115">
        <f t="shared" si="4"/>
        <v>8.8385474715533555E-2</v>
      </c>
      <c r="J115">
        <f>1</f>
        <v>1</v>
      </c>
      <c r="K115">
        <f t="shared" si="5"/>
        <v>0</v>
      </c>
      <c r="L115">
        <f t="shared" si="6"/>
        <v>0</v>
      </c>
      <c r="M115">
        <f>IF(AND([1]comp_data!F115&lt;50000, [1]comp_data!H115&lt;45),1,0)</f>
        <v>0</v>
      </c>
      <c r="N115">
        <f>IF(AND([1]comp_data!F115&gt;55000, [1]comp_data!H115&lt;45, G115&gt;0.35),1,0)</f>
        <v>0</v>
      </c>
      <c r="O115" t="str">
        <f t="shared" si="7"/>
        <v>stocks_and_index_funds</v>
      </c>
    </row>
    <row r="116" spans="1:15" x14ac:dyDescent="0.35">
      <c r="A116" t="s">
        <v>342</v>
      </c>
      <c r="B116" s="1" t="s">
        <v>360</v>
      </c>
      <c r="C116" t="s">
        <v>361</v>
      </c>
      <c r="D116" t="s">
        <v>362</v>
      </c>
      <c r="E116">
        <v>32829</v>
      </c>
      <c r="F116">
        <v>40689</v>
      </c>
      <c r="G116">
        <v>21.23</v>
      </c>
      <c r="H116">
        <v>44.8</v>
      </c>
      <c r="I116">
        <f t="shared" si="4"/>
        <v>0.11971123092387828</v>
      </c>
      <c r="J116">
        <f>1</f>
        <v>1</v>
      </c>
      <c r="K116">
        <f t="shared" si="5"/>
        <v>1</v>
      </c>
      <c r="L116">
        <f t="shared" si="6"/>
        <v>0</v>
      </c>
      <c r="M116">
        <f>IF(AND([1]comp_data!F116&lt;50000, [1]comp_data!H116&lt;45),1,0)</f>
        <v>1</v>
      </c>
      <c r="N116">
        <f>IF(AND([1]comp_data!F116&gt;55000, [1]comp_data!H116&lt;45, G116&gt;0.35),1,0)</f>
        <v>0</v>
      </c>
      <c r="O116" t="str">
        <f t="shared" si="7"/>
        <v>tips</v>
      </c>
    </row>
    <row r="117" spans="1:15" x14ac:dyDescent="0.35">
      <c r="A117" t="s">
        <v>342</v>
      </c>
      <c r="B117" s="1" t="s">
        <v>363</v>
      </c>
      <c r="C117" t="s">
        <v>364</v>
      </c>
      <c r="D117" t="s">
        <v>365</v>
      </c>
      <c r="E117">
        <v>38030</v>
      </c>
      <c r="F117">
        <v>47402</v>
      </c>
      <c r="G117">
        <v>14.64</v>
      </c>
      <c r="H117">
        <v>43.9</v>
      </c>
      <c r="I117">
        <f t="shared" si="4"/>
        <v>0.12321851170128846</v>
      </c>
      <c r="J117">
        <f>1</f>
        <v>1</v>
      </c>
      <c r="K117">
        <f t="shared" si="5"/>
        <v>0</v>
      </c>
      <c r="L117">
        <f t="shared" si="6"/>
        <v>0</v>
      </c>
      <c r="M117">
        <f>IF(AND([1]comp_data!F117&lt;50000, [1]comp_data!H117&lt;45),1,0)</f>
        <v>1</v>
      </c>
      <c r="N117">
        <f>IF(AND([1]comp_data!F117&gt;55000, [1]comp_data!H117&lt;45, G117&gt;0.35),1,0)</f>
        <v>0</v>
      </c>
      <c r="O117" t="str">
        <f t="shared" si="7"/>
        <v>mixed_low_risk</v>
      </c>
    </row>
    <row r="118" spans="1:15" x14ac:dyDescent="0.35">
      <c r="A118" t="s">
        <v>342</v>
      </c>
      <c r="B118" s="1" t="s">
        <v>366</v>
      </c>
      <c r="C118" t="s">
        <v>367</v>
      </c>
      <c r="D118" t="s">
        <v>368</v>
      </c>
      <c r="E118">
        <v>38155</v>
      </c>
      <c r="F118">
        <v>42664</v>
      </c>
      <c r="G118">
        <v>25.17</v>
      </c>
      <c r="H118">
        <v>32.200000000000003</v>
      </c>
      <c r="I118">
        <f t="shared" si="4"/>
        <v>5.9087930808544097E-2</v>
      </c>
      <c r="J118">
        <f>1</f>
        <v>1</v>
      </c>
      <c r="K118">
        <f t="shared" si="5"/>
        <v>0</v>
      </c>
      <c r="L118">
        <f t="shared" si="6"/>
        <v>0</v>
      </c>
      <c r="M118">
        <f>IF(AND([1]comp_data!F118&lt;50000, [1]comp_data!H118&lt;45),1,0)</f>
        <v>1</v>
      </c>
      <c r="N118">
        <f>IF(AND([1]comp_data!F118&gt;55000, [1]comp_data!H118&lt;45, G118&gt;0.35),1,0)</f>
        <v>0</v>
      </c>
      <c r="O118" t="str">
        <f t="shared" si="7"/>
        <v>mixed_low_risk</v>
      </c>
    </row>
    <row r="119" spans="1:15" x14ac:dyDescent="0.35">
      <c r="A119" t="s">
        <v>342</v>
      </c>
      <c r="B119" s="1" t="s">
        <v>369</v>
      </c>
      <c r="C119" t="s">
        <v>56</v>
      </c>
      <c r="D119" t="s">
        <v>370</v>
      </c>
      <c r="E119">
        <v>34905</v>
      </c>
      <c r="F119">
        <v>42999</v>
      </c>
      <c r="G119">
        <v>13.62</v>
      </c>
      <c r="H119">
        <v>43.4</v>
      </c>
      <c r="I119">
        <f t="shared" si="4"/>
        <v>0.11594327460249249</v>
      </c>
      <c r="J119">
        <f>1</f>
        <v>1</v>
      </c>
      <c r="K119">
        <f t="shared" si="5"/>
        <v>1</v>
      </c>
      <c r="L119">
        <f t="shared" si="6"/>
        <v>0</v>
      </c>
      <c r="M119">
        <f>IF(AND([1]comp_data!F119&lt;50000, [1]comp_data!H119&lt;45),1,0)</f>
        <v>1</v>
      </c>
      <c r="N119">
        <f>IF(AND([1]comp_data!F119&gt;55000, [1]comp_data!H119&lt;45, G119&gt;0.35),1,0)</f>
        <v>0</v>
      </c>
      <c r="O119" t="str">
        <f t="shared" si="7"/>
        <v>tips</v>
      </c>
    </row>
    <row r="120" spans="1:15" x14ac:dyDescent="0.35">
      <c r="A120" t="s">
        <v>342</v>
      </c>
      <c r="B120" s="1" t="s">
        <v>371</v>
      </c>
      <c r="C120" t="s">
        <v>59</v>
      </c>
      <c r="D120" t="s">
        <v>372</v>
      </c>
      <c r="E120">
        <v>39597</v>
      </c>
      <c r="F120">
        <v>45289</v>
      </c>
      <c r="G120">
        <v>16.73</v>
      </c>
      <c r="H120">
        <v>49.4</v>
      </c>
      <c r="I120">
        <f t="shared" si="4"/>
        <v>7.187413187867768E-2</v>
      </c>
      <c r="J120">
        <f>1</f>
        <v>1</v>
      </c>
      <c r="K120">
        <f t="shared" si="5"/>
        <v>0</v>
      </c>
      <c r="L120">
        <f t="shared" si="6"/>
        <v>0</v>
      </c>
      <c r="M120">
        <f>IF(AND([1]comp_data!F120&lt;50000, [1]comp_data!H120&lt;45),1,0)</f>
        <v>0</v>
      </c>
      <c r="N120">
        <f>IF(AND([1]comp_data!F120&gt;55000, [1]comp_data!H120&lt;45, G120&gt;0.35),1,0)</f>
        <v>0</v>
      </c>
      <c r="O120" t="str">
        <f t="shared" si="7"/>
        <v>stocks_and_index_funds</v>
      </c>
    </row>
    <row r="121" spans="1:15" x14ac:dyDescent="0.35">
      <c r="A121" t="s">
        <v>342</v>
      </c>
      <c r="B121" s="1" t="s">
        <v>373</v>
      </c>
      <c r="C121" t="s">
        <v>374</v>
      </c>
      <c r="D121" t="s">
        <v>375</v>
      </c>
      <c r="E121">
        <v>41536</v>
      </c>
      <c r="F121">
        <v>49569</v>
      </c>
      <c r="G121">
        <v>15.9</v>
      </c>
      <c r="H121">
        <v>44</v>
      </c>
      <c r="I121">
        <f t="shared" si="4"/>
        <v>9.669924884437596E-2</v>
      </c>
      <c r="J121">
        <f>1</f>
        <v>1</v>
      </c>
      <c r="K121">
        <f t="shared" si="5"/>
        <v>0</v>
      </c>
      <c r="L121">
        <f t="shared" si="6"/>
        <v>0</v>
      </c>
      <c r="M121">
        <f>IF(AND([1]comp_data!F121&lt;50000, [1]comp_data!H121&lt;45),1,0)</f>
        <v>1</v>
      </c>
      <c r="N121">
        <f>IF(AND([1]comp_data!F121&gt;55000, [1]comp_data!H121&lt;45, G121&gt;0.35),1,0)</f>
        <v>0</v>
      </c>
      <c r="O121" t="str">
        <f t="shared" si="7"/>
        <v>mixed_low_risk</v>
      </c>
    </row>
    <row r="122" spans="1:15" x14ac:dyDescent="0.35">
      <c r="A122" t="s">
        <v>342</v>
      </c>
      <c r="B122" s="1" t="s">
        <v>376</v>
      </c>
      <c r="C122" t="s">
        <v>377</v>
      </c>
      <c r="D122" t="s">
        <v>378</v>
      </c>
      <c r="E122">
        <v>38169</v>
      </c>
      <c r="F122">
        <v>42785</v>
      </c>
      <c r="G122">
        <v>20.49</v>
      </c>
      <c r="H122">
        <v>35.200000000000003</v>
      </c>
      <c r="I122">
        <f t="shared" si="4"/>
        <v>6.0467918991852027E-2</v>
      </c>
      <c r="J122">
        <f>1</f>
        <v>1</v>
      </c>
      <c r="K122">
        <f t="shared" si="5"/>
        <v>0</v>
      </c>
      <c r="L122">
        <f t="shared" si="6"/>
        <v>0</v>
      </c>
      <c r="M122">
        <f>IF(AND([1]comp_data!F122&lt;50000, [1]comp_data!H122&lt;45),1,0)</f>
        <v>1</v>
      </c>
      <c r="N122">
        <f>IF(AND([1]comp_data!F122&gt;55000, [1]comp_data!H122&lt;45, G122&gt;0.35),1,0)</f>
        <v>0</v>
      </c>
      <c r="O122" t="str">
        <f t="shared" si="7"/>
        <v>mixed_low_risk</v>
      </c>
    </row>
    <row r="123" spans="1:15" x14ac:dyDescent="0.35">
      <c r="A123" t="s">
        <v>342</v>
      </c>
      <c r="B123" s="1" t="s">
        <v>379</v>
      </c>
      <c r="C123" t="s">
        <v>380</v>
      </c>
      <c r="D123" t="s">
        <v>381</v>
      </c>
      <c r="E123">
        <v>38985</v>
      </c>
      <c r="F123">
        <v>46412</v>
      </c>
      <c r="G123">
        <v>17.72</v>
      </c>
      <c r="H123">
        <v>42.4</v>
      </c>
      <c r="I123">
        <f t="shared" si="4"/>
        <v>9.5254585096832114E-2</v>
      </c>
      <c r="J123">
        <f>1</f>
        <v>1</v>
      </c>
      <c r="K123">
        <f t="shared" si="5"/>
        <v>0</v>
      </c>
      <c r="L123">
        <f t="shared" si="6"/>
        <v>0</v>
      </c>
      <c r="M123">
        <f>IF(AND([1]comp_data!F123&lt;50000, [1]comp_data!H123&lt;45),1,0)</f>
        <v>1</v>
      </c>
      <c r="N123">
        <f>IF(AND([1]comp_data!F123&gt;55000, [1]comp_data!H123&lt;45, G123&gt;0.35),1,0)</f>
        <v>0</v>
      </c>
      <c r="O123" t="str">
        <f t="shared" si="7"/>
        <v>mixed_low_risk</v>
      </c>
    </row>
    <row r="124" spans="1:15" x14ac:dyDescent="0.35">
      <c r="A124" t="s">
        <v>342</v>
      </c>
      <c r="B124" s="1" t="s">
        <v>382</v>
      </c>
      <c r="C124" t="s">
        <v>383</v>
      </c>
      <c r="D124" t="s">
        <v>384</v>
      </c>
      <c r="E124">
        <v>38810</v>
      </c>
      <c r="F124">
        <v>45160</v>
      </c>
      <c r="G124">
        <v>27.1</v>
      </c>
      <c r="H124">
        <v>34.799999999999997</v>
      </c>
      <c r="I124">
        <f t="shared" si="4"/>
        <v>8.180881216181396E-2</v>
      </c>
      <c r="J124">
        <f>1</f>
        <v>1</v>
      </c>
      <c r="K124">
        <f t="shared" si="5"/>
        <v>0</v>
      </c>
      <c r="L124">
        <f t="shared" si="6"/>
        <v>0</v>
      </c>
      <c r="M124">
        <f>IF(AND([1]comp_data!F124&lt;50000, [1]comp_data!H124&lt;45),1,0)</f>
        <v>1</v>
      </c>
      <c r="N124">
        <f>IF(AND([1]comp_data!F124&gt;55000, [1]comp_data!H124&lt;45, G124&gt;0.35),1,0)</f>
        <v>0</v>
      </c>
      <c r="O124" t="str">
        <f t="shared" si="7"/>
        <v>mixed_low_risk</v>
      </c>
    </row>
    <row r="125" spans="1:15" x14ac:dyDescent="0.35">
      <c r="A125" t="s">
        <v>342</v>
      </c>
      <c r="B125" s="1" t="s">
        <v>385</v>
      </c>
      <c r="C125" t="s">
        <v>386</v>
      </c>
      <c r="D125" t="s">
        <v>387</v>
      </c>
      <c r="E125">
        <v>35445</v>
      </c>
      <c r="F125">
        <v>40691</v>
      </c>
      <c r="G125">
        <v>18.22</v>
      </c>
      <c r="H125">
        <v>39.6</v>
      </c>
      <c r="I125">
        <f t="shared" si="4"/>
        <v>7.4001974890675698E-2</v>
      </c>
      <c r="J125">
        <f>1</f>
        <v>1</v>
      </c>
      <c r="K125">
        <f t="shared" si="5"/>
        <v>0</v>
      </c>
      <c r="L125">
        <f t="shared" si="6"/>
        <v>0</v>
      </c>
      <c r="M125">
        <f>IF(AND([1]comp_data!F125&lt;50000, [1]comp_data!H125&lt;45),1,0)</f>
        <v>1</v>
      </c>
      <c r="N125">
        <f>IF(AND([1]comp_data!F125&gt;55000, [1]comp_data!H125&lt;45, G125&gt;0.35),1,0)</f>
        <v>0</v>
      </c>
      <c r="O125" t="str">
        <f t="shared" si="7"/>
        <v>mixed_low_risk</v>
      </c>
    </row>
    <row r="126" spans="1:15" x14ac:dyDescent="0.35">
      <c r="A126" t="s">
        <v>342</v>
      </c>
      <c r="B126" s="1" t="s">
        <v>388</v>
      </c>
      <c r="C126" t="s">
        <v>389</v>
      </c>
      <c r="D126" t="s">
        <v>390</v>
      </c>
      <c r="E126">
        <v>37978</v>
      </c>
      <c r="F126">
        <v>45416</v>
      </c>
      <c r="G126">
        <v>17.45</v>
      </c>
      <c r="H126">
        <v>36</v>
      </c>
      <c r="I126">
        <f t="shared" si="4"/>
        <v>9.7925114539996846E-2</v>
      </c>
      <c r="J126">
        <f>1</f>
        <v>1</v>
      </c>
      <c r="K126">
        <f t="shared" si="5"/>
        <v>0</v>
      </c>
      <c r="L126">
        <f t="shared" si="6"/>
        <v>0</v>
      </c>
      <c r="M126">
        <f>IF(AND([1]comp_data!F126&lt;50000, [1]comp_data!H126&lt;45),1,0)</f>
        <v>1</v>
      </c>
      <c r="N126">
        <f>IF(AND([1]comp_data!F126&gt;55000, [1]comp_data!H126&lt;45, G126&gt;0.35),1,0)</f>
        <v>0</v>
      </c>
      <c r="O126" t="str">
        <f t="shared" si="7"/>
        <v>mixed_low_risk</v>
      </c>
    </row>
    <row r="127" spans="1:15" x14ac:dyDescent="0.35">
      <c r="A127" t="s">
        <v>342</v>
      </c>
      <c r="B127" s="1" t="s">
        <v>391</v>
      </c>
      <c r="C127" t="s">
        <v>392</v>
      </c>
      <c r="D127" t="s">
        <v>393</v>
      </c>
      <c r="E127">
        <v>35961</v>
      </c>
      <c r="F127">
        <v>42009</v>
      </c>
      <c r="G127">
        <v>14.69</v>
      </c>
      <c r="H127">
        <v>40.700000000000003</v>
      </c>
      <c r="I127">
        <f t="shared" si="4"/>
        <v>8.4091098690247765E-2</v>
      </c>
      <c r="J127">
        <f>1</f>
        <v>1</v>
      </c>
      <c r="K127">
        <f t="shared" si="5"/>
        <v>1</v>
      </c>
      <c r="L127">
        <f t="shared" si="6"/>
        <v>0</v>
      </c>
      <c r="M127">
        <f>IF(AND([1]comp_data!F127&lt;50000, [1]comp_data!H127&lt;45),1,0)</f>
        <v>1</v>
      </c>
      <c r="N127">
        <f>IF(AND([1]comp_data!F127&gt;55000, [1]comp_data!H127&lt;45, G127&gt;0.35),1,0)</f>
        <v>0</v>
      </c>
      <c r="O127" t="str">
        <f t="shared" si="7"/>
        <v>tips</v>
      </c>
    </row>
    <row r="128" spans="1:15" x14ac:dyDescent="0.35">
      <c r="A128" t="s">
        <v>342</v>
      </c>
      <c r="B128" s="1" t="s">
        <v>394</v>
      </c>
      <c r="C128" t="s">
        <v>86</v>
      </c>
      <c r="D128" t="s">
        <v>395</v>
      </c>
      <c r="E128">
        <v>39012</v>
      </c>
      <c r="F128">
        <v>46261</v>
      </c>
      <c r="G128">
        <v>10.99</v>
      </c>
      <c r="H128">
        <v>46.1</v>
      </c>
      <c r="I128">
        <f t="shared" si="4"/>
        <v>9.2907310571106322E-2</v>
      </c>
      <c r="J128">
        <f>1</f>
        <v>1</v>
      </c>
      <c r="K128">
        <f t="shared" si="5"/>
        <v>0</v>
      </c>
      <c r="L128">
        <f t="shared" si="6"/>
        <v>0</v>
      </c>
      <c r="M128">
        <f>IF(AND([1]comp_data!F128&lt;50000, [1]comp_data!H128&lt;45),1,0)</f>
        <v>0</v>
      </c>
      <c r="N128">
        <f>IF(AND([1]comp_data!F128&gt;55000, [1]comp_data!H128&lt;45, G128&gt;0.35),1,0)</f>
        <v>0</v>
      </c>
      <c r="O128" t="str">
        <f t="shared" si="7"/>
        <v>stocks_and_index_funds</v>
      </c>
    </row>
    <row r="129" spans="1:15" x14ac:dyDescent="0.35">
      <c r="A129" t="s">
        <v>342</v>
      </c>
      <c r="B129" s="1" t="s">
        <v>396</v>
      </c>
      <c r="C129" t="s">
        <v>397</v>
      </c>
      <c r="D129" t="s">
        <v>398</v>
      </c>
      <c r="E129">
        <v>38458</v>
      </c>
      <c r="F129">
        <v>48464</v>
      </c>
      <c r="G129">
        <v>14.01</v>
      </c>
      <c r="H129">
        <v>40.799999999999997</v>
      </c>
      <c r="I129">
        <f t="shared" si="4"/>
        <v>0.1300899682770815</v>
      </c>
      <c r="J129">
        <f>1</f>
        <v>1</v>
      </c>
      <c r="K129">
        <f t="shared" si="5"/>
        <v>0</v>
      </c>
      <c r="L129">
        <f t="shared" si="6"/>
        <v>0</v>
      </c>
      <c r="M129">
        <f>IF(AND([1]comp_data!F129&lt;50000, [1]comp_data!H129&lt;45),1,0)</f>
        <v>1</v>
      </c>
      <c r="N129">
        <f>IF(AND([1]comp_data!F129&gt;55000, [1]comp_data!H129&lt;45, G129&gt;0.35),1,0)</f>
        <v>0</v>
      </c>
      <c r="O129" t="str">
        <f t="shared" si="7"/>
        <v>mixed_low_risk</v>
      </c>
    </row>
    <row r="130" spans="1:15" x14ac:dyDescent="0.35">
      <c r="A130" t="s">
        <v>342</v>
      </c>
      <c r="B130" s="1" t="s">
        <v>399</v>
      </c>
      <c r="C130" t="s">
        <v>400</v>
      </c>
      <c r="D130" t="s">
        <v>401</v>
      </c>
      <c r="E130">
        <v>38788</v>
      </c>
      <c r="F130">
        <v>45391</v>
      </c>
      <c r="G130">
        <v>22.64</v>
      </c>
      <c r="H130">
        <v>38</v>
      </c>
      <c r="I130">
        <f t="shared" si="4"/>
        <v>8.511653088584098E-2</v>
      </c>
      <c r="J130">
        <f>1</f>
        <v>1</v>
      </c>
      <c r="K130">
        <f t="shared" si="5"/>
        <v>0</v>
      </c>
      <c r="L130">
        <f t="shared" si="6"/>
        <v>0</v>
      </c>
      <c r="M130">
        <f>IF(AND([1]comp_data!F130&lt;50000, [1]comp_data!H130&lt;45),1,0)</f>
        <v>1</v>
      </c>
      <c r="N130">
        <f>IF(AND([1]comp_data!F130&gt;55000, [1]comp_data!H130&lt;45, G130&gt;0.35),1,0)</f>
        <v>0</v>
      </c>
      <c r="O130" t="str">
        <f t="shared" si="7"/>
        <v>mixed_low_risk</v>
      </c>
    </row>
    <row r="131" spans="1:15" x14ac:dyDescent="0.35">
      <c r="A131" t="s">
        <v>342</v>
      </c>
      <c r="B131" s="1" t="s">
        <v>402</v>
      </c>
      <c r="C131" t="s">
        <v>403</v>
      </c>
      <c r="D131" t="s">
        <v>404</v>
      </c>
      <c r="E131">
        <v>40546</v>
      </c>
      <c r="F131">
        <v>45841</v>
      </c>
      <c r="G131">
        <v>32.090000000000003</v>
      </c>
      <c r="H131">
        <v>34.200000000000003</v>
      </c>
      <c r="I131">
        <f t="shared" ref="I131:I194" si="8">(F131-E131)/(E131*2)</f>
        <v>6.5296206777487292E-2</v>
      </c>
      <c r="J131">
        <f>1</f>
        <v>1</v>
      </c>
      <c r="K131">
        <f t="shared" ref="K131:K194" si="9">IF(I131&lt;0.04,1,IF(AND(H131&gt;40, F131&lt;45000),1,0))</f>
        <v>0</v>
      </c>
      <c r="L131">
        <f t="shared" ref="L131:L194" si="10">IF(AND(G131&gt;0.4,F131&gt;65000,H131&gt;40),1,0)</f>
        <v>0</v>
      </c>
      <c r="M131">
        <f>IF(AND([1]comp_data!F131&lt;50000, [1]comp_data!H131&lt;45),1,0)</f>
        <v>1</v>
      </c>
      <c r="N131">
        <f>IF(AND([1]comp_data!F131&gt;55000, [1]comp_data!H131&lt;45, G131&gt;0.35),1,0)</f>
        <v>0</v>
      </c>
      <c r="O131" t="str">
        <f t="shared" ref="O131:O194" si="11">IF(K131=1, "tips", IF(M131=1, "mixed_low_risk", IF(L131=1, "derivatives_risk", IF(N131=1, "real_estate_corporate_bonds", "stocks_and_index_funds"))))</f>
        <v>mixed_low_risk</v>
      </c>
    </row>
    <row r="132" spans="1:15" x14ac:dyDescent="0.35">
      <c r="A132" t="s">
        <v>342</v>
      </c>
      <c r="B132" s="1" t="s">
        <v>405</v>
      </c>
      <c r="C132" t="s">
        <v>104</v>
      </c>
      <c r="D132" t="s">
        <v>406</v>
      </c>
      <c r="E132">
        <v>33810</v>
      </c>
      <c r="F132">
        <v>40591</v>
      </c>
      <c r="G132">
        <v>11.28</v>
      </c>
      <c r="H132">
        <v>42.1</v>
      </c>
      <c r="I132">
        <f t="shared" si="8"/>
        <v>0.10028098195800059</v>
      </c>
      <c r="J132">
        <f>1</f>
        <v>1</v>
      </c>
      <c r="K132">
        <f t="shared" si="9"/>
        <v>1</v>
      </c>
      <c r="L132">
        <f t="shared" si="10"/>
        <v>0</v>
      </c>
      <c r="M132">
        <f>IF(AND([1]comp_data!F132&lt;50000, [1]comp_data!H132&lt;45),1,0)</f>
        <v>1</v>
      </c>
      <c r="N132">
        <f>IF(AND([1]comp_data!F132&gt;55000, [1]comp_data!H132&lt;45, G132&gt;0.35),1,0)</f>
        <v>0</v>
      </c>
      <c r="O132" t="str">
        <f t="shared" si="11"/>
        <v>tips</v>
      </c>
    </row>
    <row r="133" spans="1:15" x14ac:dyDescent="0.35">
      <c r="A133" t="s">
        <v>342</v>
      </c>
      <c r="B133" s="1" t="s">
        <v>407</v>
      </c>
      <c r="C133" t="s">
        <v>408</v>
      </c>
      <c r="D133" t="s">
        <v>409</v>
      </c>
      <c r="E133">
        <v>29034</v>
      </c>
      <c r="F133">
        <v>34900</v>
      </c>
      <c r="G133">
        <v>13.15</v>
      </c>
      <c r="H133">
        <v>47.4</v>
      </c>
      <c r="I133">
        <f t="shared" si="8"/>
        <v>0.1010194943858924</v>
      </c>
      <c r="J133">
        <f>1</f>
        <v>1</v>
      </c>
      <c r="K133">
        <f t="shared" si="9"/>
        <v>1</v>
      </c>
      <c r="L133">
        <f t="shared" si="10"/>
        <v>0</v>
      </c>
      <c r="M133">
        <f>IF(AND([1]comp_data!F133&lt;50000, [1]comp_data!H133&lt;45),1,0)</f>
        <v>0</v>
      </c>
      <c r="N133">
        <f>IF(AND([1]comp_data!F133&gt;55000, [1]comp_data!H133&lt;45, G133&gt;0.35),1,0)</f>
        <v>0</v>
      </c>
      <c r="O133" t="str">
        <f t="shared" si="11"/>
        <v>tips</v>
      </c>
    </row>
    <row r="134" spans="1:15" x14ac:dyDescent="0.35">
      <c r="A134" t="s">
        <v>342</v>
      </c>
      <c r="B134" s="1" t="s">
        <v>410</v>
      </c>
      <c r="C134" t="s">
        <v>411</v>
      </c>
      <c r="D134" t="s">
        <v>412</v>
      </c>
      <c r="E134">
        <v>41510</v>
      </c>
      <c r="F134">
        <v>46897</v>
      </c>
      <c r="G134">
        <v>22.79</v>
      </c>
      <c r="H134">
        <v>45.9</v>
      </c>
      <c r="I134">
        <f t="shared" si="8"/>
        <v>6.4887978800289084E-2</v>
      </c>
      <c r="J134">
        <f>1</f>
        <v>1</v>
      </c>
      <c r="K134">
        <f t="shared" si="9"/>
        <v>0</v>
      </c>
      <c r="L134">
        <f t="shared" si="10"/>
        <v>0</v>
      </c>
      <c r="M134">
        <f>IF(AND([1]comp_data!F134&lt;50000, [1]comp_data!H134&lt;45),1,0)</f>
        <v>0</v>
      </c>
      <c r="N134">
        <f>IF(AND([1]comp_data!F134&gt;55000, [1]comp_data!H134&lt;45, G134&gt;0.35),1,0)</f>
        <v>0</v>
      </c>
      <c r="O134" t="str">
        <f t="shared" si="11"/>
        <v>stocks_and_index_funds</v>
      </c>
    </row>
    <row r="135" spans="1:15" x14ac:dyDescent="0.35">
      <c r="A135" t="s">
        <v>342</v>
      </c>
      <c r="B135" s="1" t="s">
        <v>413</v>
      </c>
      <c r="C135" t="s">
        <v>414</v>
      </c>
      <c r="D135" t="s">
        <v>415</v>
      </c>
      <c r="E135">
        <v>40384</v>
      </c>
      <c r="F135">
        <v>46161</v>
      </c>
      <c r="G135">
        <v>20.34</v>
      </c>
      <c r="H135">
        <v>41.4</v>
      </c>
      <c r="I135">
        <f t="shared" si="8"/>
        <v>7.1525851822503955E-2</v>
      </c>
      <c r="J135">
        <f>1</f>
        <v>1</v>
      </c>
      <c r="K135">
        <f t="shared" si="9"/>
        <v>0</v>
      </c>
      <c r="L135">
        <f t="shared" si="10"/>
        <v>0</v>
      </c>
      <c r="M135">
        <f>IF(AND([1]comp_data!F135&lt;50000, [1]comp_data!H135&lt;45),1,0)</f>
        <v>1</v>
      </c>
      <c r="N135">
        <f>IF(AND([1]comp_data!F135&gt;55000, [1]comp_data!H135&lt;45, G135&gt;0.35),1,0)</f>
        <v>0</v>
      </c>
      <c r="O135" t="str">
        <f t="shared" si="11"/>
        <v>mixed_low_risk</v>
      </c>
    </row>
    <row r="136" spans="1:15" x14ac:dyDescent="0.35">
      <c r="A136" t="s">
        <v>342</v>
      </c>
      <c r="B136" s="1" t="s">
        <v>416</v>
      </c>
      <c r="C136" t="s">
        <v>110</v>
      </c>
      <c r="D136" t="s">
        <v>417</v>
      </c>
      <c r="E136">
        <v>35811</v>
      </c>
      <c r="F136">
        <v>41633</v>
      </c>
      <c r="G136">
        <v>17.28</v>
      </c>
      <c r="H136">
        <v>38.5</v>
      </c>
      <c r="I136">
        <f t="shared" si="8"/>
        <v>8.1287872441428613E-2</v>
      </c>
      <c r="J136">
        <f>1</f>
        <v>1</v>
      </c>
      <c r="K136">
        <f t="shared" si="9"/>
        <v>0</v>
      </c>
      <c r="L136">
        <f t="shared" si="10"/>
        <v>0</v>
      </c>
      <c r="M136">
        <f>IF(AND([1]comp_data!F136&lt;50000, [1]comp_data!H136&lt;45),1,0)</f>
        <v>1</v>
      </c>
      <c r="N136">
        <f>IF(AND([1]comp_data!F136&gt;55000, [1]comp_data!H136&lt;45, G136&gt;0.35),1,0)</f>
        <v>0</v>
      </c>
      <c r="O136" t="str">
        <f t="shared" si="11"/>
        <v>mixed_low_risk</v>
      </c>
    </row>
    <row r="137" spans="1:15" x14ac:dyDescent="0.35">
      <c r="A137" t="s">
        <v>342</v>
      </c>
      <c r="B137" s="1" t="s">
        <v>418</v>
      </c>
      <c r="C137" t="s">
        <v>419</v>
      </c>
      <c r="D137" t="s">
        <v>420</v>
      </c>
      <c r="E137">
        <v>33624</v>
      </c>
      <c r="F137">
        <v>41269</v>
      </c>
      <c r="G137">
        <v>16.04</v>
      </c>
      <c r="H137">
        <v>39.799999999999997</v>
      </c>
      <c r="I137">
        <f t="shared" si="8"/>
        <v>0.11368367832500595</v>
      </c>
      <c r="J137">
        <f>1</f>
        <v>1</v>
      </c>
      <c r="K137">
        <f t="shared" si="9"/>
        <v>0</v>
      </c>
      <c r="L137">
        <f t="shared" si="10"/>
        <v>0</v>
      </c>
      <c r="M137">
        <f>IF(AND([1]comp_data!F137&lt;50000, [1]comp_data!H137&lt;45),1,0)</f>
        <v>1</v>
      </c>
      <c r="N137">
        <f>IF(AND([1]comp_data!F137&gt;55000, [1]comp_data!H137&lt;45, G137&gt;0.35),1,0)</f>
        <v>0</v>
      </c>
      <c r="O137" t="str">
        <f t="shared" si="11"/>
        <v>mixed_low_risk</v>
      </c>
    </row>
    <row r="138" spans="1:15" x14ac:dyDescent="0.35">
      <c r="A138" t="s">
        <v>342</v>
      </c>
      <c r="B138" s="1" t="s">
        <v>421</v>
      </c>
      <c r="C138" t="s">
        <v>422</v>
      </c>
      <c r="D138" t="s">
        <v>423</v>
      </c>
      <c r="E138">
        <v>32211</v>
      </c>
      <c r="F138">
        <v>37474</v>
      </c>
      <c r="G138">
        <v>15.33</v>
      </c>
      <c r="H138">
        <v>42.8</v>
      </c>
      <c r="I138">
        <f t="shared" si="8"/>
        <v>8.1695694017571638E-2</v>
      </c>
      <c r="J138">
        <f>1</f>
        <v>1</v>
      </c>
      <c r="K138">
        <f t="shared" si="9"/>
        <v>1</v>
      </c>
      <c r="L138">
        <f t="shared" si="10"/>
        <v>0</v>
      </c>
      <c r="M138">
        <f>IF(AND([1]comp_data!F138&lt;50000, [1]comp_data!H138&lt;45),1,0)</f>
        <v>1</v>
      </c>
      <c r="N138">
        <f>IF(AND([1]comp_data!F138&gt;55000, [1]comp_data!H138&lt;45, G138&gt;0.35),1,0)</f>
        <v>0</v>
      </c>
      <c r="O138" t="str">
        <f t="shared" si="11"/>
        <v>tips</v>
      </c>
    </row>
    <row r="139" spans="1:15" x14ac:dyDescent="0.35">
      <c r="A139" t="s">
        <v>342</v>
      </c>
      <c r="B139" s="1" t="s">
        <v>424</v>
      </c>
      <c r="C139" t="s">
        <v>425</v>
      </c>
      <c r="D139" t="s">
        <v>426</v>
      </c>
      <c r="E139">
        <v>34864</v>
      </c>
      <c r="F139">
        <v>42224</v>
      </c>
      <c r="G139">
        <v>13.79</v>
      </c>
      <c r="H139">
        <v>39.299999999999997</v>
      </c>
      <c r="I139">
        <f t="shared" si="8"/>
        <v>0.10555300596603946</v>
      </c>
      <c r="J139">
        <f>1</f>
        <v>1</v>
      </c>
      <c r="K139">
        <f t="shared" si="9"/>
        <v>0</v>
      </c>
      <c r="L139">
        <f t="shared" si="10"/>
        <v>0</v>
      </c>
      <c r="M139">
        <f>IF(AND([1]comp_data!F139&lt;50000, [1]comp_data!H139&lt;45),1,0)</f>
        <v>1</v>
      </c>
      <c r="N139">
        <f>IF(AND([1]comp_data!F139&gt;55000, [1]comp_data!H139&lt;45, G139&gt;0.35),1,0)</f>
        <v>0</v>
      </c>
      <c r="O139" t="str">
        <f t="shared" si="11"/>
        <v>mixed_low_risk</v>
      </c>
    </row>
    <row r="140" spans="1:15" x14ac:dyDescent="0.35">
      <c r="A140" t="s">
        <v>342</v>
      </c>
      <c r="B140" s="1" t="s">
        <v>427</v>
      </c>
      <c r="C140" t="s">
        <v>428</v>
      </c>
      <c r="D140" t="s">
        <v>429</v>
      </c>
      <c r="E140">
        <v>36060</v>
      </c>
      <c r="F140">
        <v>42120</v>
      </c>
      <c r="G140">
        <v>18.5</v>
      </c>
      <c r="H140">
        <v>38.9</v>
      </c>
      <c r="I140">
        <f t="shared" si="8"/>
        <v>8.402662229617304E-2</v>
      </c>
      <c r="J140">
        <f>1</f>
        <v>1</v>
      </c>
      <c r="K140">
        <f t="shared" si="9"/>
        <v>0</v>
      </c>
      <c r="L140">
        <f t="shared" si="10"/>
        <v>0</v>
      </c>
      <c r="M140">
        <f>IF(AND([1]comp_data!F140&lt;50000, [1]comp_data!H140&lt;45),1,0)</f>
        <v>1</v>
      </c>
      <c r="N140">
        <f>IF(AND([1]comp_data!F140&gt;55000, [1]comp_data!H140&lt;45, G140&gt;0.35),1,0)</f>
        <v>0</v>
      </c>
      <c r="O140" t="str">
        <f t="shared" si="11"/>
        <v>mixed_low_risk</v>
      </c>
    </row>
    <row r="141" spans="1:15" x14ac:dyDescent="0.35">
      <c r="A141" t="s">
        <v>342</v>
      </c>
      <c r="B141" s="1" t="s">
        <v>430</v>
      </c>
      <c r="C141" t="s">
        <v>431</v>
      </c>
      <c r="D141" t="s">
        <v>432</v>
      </c>
      <c r="E141">
        <v>30885</v>
      </c>
      <c r="F141">
        <v>34986</v>
      </c>
      <c r="G141">
        <v>14.54</v>
      </c>
      <c r="H141">
        <v>47</v>
      </c>
      <c r="I141">
        <f t="shared" si="8"/>
        <v>6.6391452161243328E-2</v>
      </c>
      <c r="J141">
        <f>1</f>
        <v>1</v>
      </c>
      <c r="K141">
        <f t="shared" si="9"/>
        <v>1</v>
      </c>
      <c r="L141">
        <f t="shared" si="10"/>
        <v>0</v>
      </c>
      <c r="M141">
        <f>IF(AND([1]comp_data!F141&lt;50000, [1]comp_data!H141&lt;45),1,0)</f>
        <v>0</v>
      </c>
      <c r="N141">
        <f>IF(AND([1]comp_data!F141&gt;55000, [1]comp_data!H141&lt;45, G141&gt;0.35),1,0)</f>
        <v>0</v>
      </c>
      <c r="O141" t="str">
        <f t="shared" si="11"/>
        <v>tips</v>
      </c>
    </row>
    <row r="142" spans="1:15" x14ac:dyDescent="0.35">
      <c r="A142" t="s">
        <v>342</v>
      </c>
      <c r="B142" s="1" t="s">
        <v>433</v>
      </c>
      <c r="C142" t="s">
        <v>122</v>
      </c>
      <c r="D142" t="s">
        <v>434</v>
      </c>
      <c r="E142">
        <v>37858</v>
      </c>
      <c r="F142">
        <v>42871</v>
      </c>
      <c r="G142">
        <v>11.7</v>
      </c>
      <c r="H142">
        <v>39.5</v>
      </c>
      <c r="I142">
        <f t="shared" si="8"/>
        <v>6.6207934914681174E-2</v>
      </c>
      <c r="J142">
        <f>1</f>
        <v>1</v>
      </c>
      <c r="K142">
        <f t="shared" si="9"/>
        <v>0</v>
      </c>
      <c r="L142">
        <f t="shared" si="10"/>
        <v>0</v>
      </c>
      <c r="M142">
        <f>IF(AND([1]comp_data!F142&lt;50000, [1]comp_data!H142&lt;45),1,0)</f>
        <v>1</v>
      </c>
      <c r="N142">
        <f>IF(AND([1]comp_data!F142&gt;55000, [1]comp_data!H142&lt;45, G142&gt;0.35),1,0)</f>
        <v>0</v>
      </c>
      <c r="O142" t="str">
        <f t="shared" si="11"/>
        <v>mixed_low_risk</v>
      </c>
    </row>
    <row r="143" spans="1:15" x14ac:dyDescent="0.35">
      <c r="A143" t="s">
        <v>342</v>
      </c>
      <c r="B143" s="1" t="s">
        <v>435</v>
      </c>
      <c r="C143" t="s">
        <v>125</v>
      </c>
      <c r="D143" t="s">
        <v>436</v>
      </c>
      <c r="E143">
        <v>34843</v>
      </c>
      <c r="F143">
        <v>42076</v>
      </c>
      <c r="G143">
        <v>17.989999999999998</v>
      </c>
      <c r="H143">
        <v>39.700000000000003</v>
      </c>
      <c r="I143">
        <f t="shared" si="8"/>
        <v>0.10379416238555808</v>
      </c>
      <c r="J143">
        <f>1</f>
        <v>1</v>
      </c>
      <c r="K143">
        <f t="shared" si="9"/>
        <v>0</v>
      </c>
      <c r="L143">
        <f t="shared" si="10"/>
        <v>0</v>
      </c>
      <c r="M143">
        <f>IF(AND([1]comp_data!F143&lt;50000, [1]comp_data!H143&lt;45),1,0)</f>
        <v>1</v>
      </c>
      <c r="N143">
        <f>IF(AND([1]comp_data!F143&gt;55000, [1]comp_data!H143&lt;45, G143&gt;0.35),1,0)</f>
        <v>0</v>
      </c>
      <c r="O143" t="str">
        <f t="shared" si="11"/>
        <v>mixed_low_risk</v>
      </c>
    </row>
    <row r="144" spans="1:15" x14ac:dyDescent="0.35">
      <c r="A144" t="s">
        <v>342</v>
      </c>
      <c r="B144" s="1" t="s">
        <v>437</v>
      </c>
      <c r="C144" t="s">
        <v>438</v>
      </c>
      <c r="D144" t="s">
        <v>439</v>
      </c>
      <c r="E144">
        <v>29625</v>
      </c>
      <c r="F144">
        <v>35577</v>
      </c>
      <c r="G144">
        <v>16.5</v>
      </c>
      <c r="H144">
        <v>39.200000000000003</v>
      </c>
      <c r="I144">
        <f t="shared" si="8"/>
        <v>0.10045569620253164</v>
      </c>
      <c r="J144">
        <f>1</f>
        <v>1</v>
      </c>
      <c r="K144">
        <f t="shared" si="9"/>
        <v>0</v>
      </c>
      <c r="L144">
        <f t="shared" si="10"/>
        <v>0</v>
      </c>
      <c r="M144">
        <f>IF(AND([1]comp_data!F144&lt;50000, [1]comp_data!H144&lt;45),1,0)</f>
        <v>1</v>
      </c>
      <c r="N144">
        <f>IF(AND([1]comp_data!F144&gt;55000, [1]comp_data!H144&lt;45, G144&gt;0.35),1,0)</f>
        <v>0</v>
      </c>
      <c r="O144" t="str">
        <f t="shared" si="11"/>
        <v>mixed_low_risk</v>
      </c>
    </row>
    <row r="145" spans="1:15" x14ac:dyDescent="0.35">
      <c r="A145" t="s">
        <v>342</v>
      </c>
      <c r="B145" s="1" t="s">
        <v>440</v>
      </c>
      <c r="C145" t="s">
        <v>441</v>
      </c>
      <c r="D145" t="s">
        <v>442</v>
      </c>
      <c r="E145">
        <v>37184</v>
      </c>
      <c r="F145">
        <v>47355</v>
      </c>
      <c r="G145">
        <v>14.04</v>
      </c>
      <c r="H145">
        <v>47.9</v>
      </c>
      <c r="I145">
        <f t="shared" si="8"/>
        <v>0.13676581325301204</v>
      </c>
      <c r="J145">
        <f>1</f>
        <v>1</v>
      </c>
      <c r="K145">
        <f t="shared" si="9"/>
        <v>0</v>
      </c>
      <c r="L145">
        <f t="shared" si="10"/>
        <v>0</v>
      </c>
      <c r="M145">
        <f>IF(AND([1]comp_data!F145&lt;50000, [1]comp_data!H145&lt;45),1,0)</f>
        <v>0</v>
      </c>
      <c r="N145">
        <f>IF(AND([1]comp_data!F145&gt;55000, [1]comp_data!H145&lt;45, G145&gt;0.35),1,0)</f>
        <v>0</v>
      </c>
      <c r="O145" t="str">
        <f t="shared" si="11"/>
        <v>stocks_and_index_funds</v>
      </c>
    </row>
    <row r="146" spans="1:15" x14ac:dyDescent="0.35">
      <c r="A146" t="s">
        <v>342</v>
      </c>
      <c r="B146" s="1" t="s">
        <v>443</v>
      </c>
      <c r="C146" t="s">
        <v>134</v>
      </c>
      <c r="D146" t="s">
        <v>444</v>
      </c>
      <c r="E146">
        <v>34286</v>
      </c>
      <c r="F146">
        <v>40161</v>
      </c>
      <c r="G146">
        <v>14.41</v>
      </c>
      <c r="H146">
        <v>40.5</v>
      </c>
      <c r="I146">
        <f t="shared" si="8"/>
        <v>8.5676369363588634E-2</v>
      </c>
      <c r="J146">
        <f>1</f>
        <v>1</v>
      </c>
      <c r="K146">
        <f t="shared" si="9"/>
        <v>1</v>
      </c>
      <c r="L146">
        <f t="shared" si="10"/>
        <v>0</v>
      </c>
      <c r="M146">
        <f>IF(AND([1]comp_data!F146&lt;50000, [1]comp_data!H146&lt;45),1,0)</f>
        <v>1</v>
      </c>
      <c r="N146">
        <f>IF(AND([1]comp_data!F146&gt;55000, [1]comp_data!H146&lt;45, G146&gt;0.35),1,0)</f>
        <v>0</v>
      </c>
      <c r="O146" t="str">
        <f t="shared" si="11"/>
        <v>tips</v>
      </c>
    </row>
    <row r="147" spans="1:15" x14ac:dyDescent="0.35">
      <c r="A147" t="s">
        <v>342</v>
      </c>
      <c r="B147" s="1" t="s">
        <v>445</v>
      </c>
      <c r="C147" t="s">
        <v>137</v>
      </c>
      <c r="D147" t="s">
        <v>446</v>
      </c>
      <c r="E147">
        <v>30106</v>
      </c>
      <c r="F147">
        <v>37128</v>
      </c>
      <c r="G147">
        <v>8.69</v>
      </c>
      <c r="H147">
        <v>41.4</v>
      </c>
      <c r="I147">
        <f t="shared" si="8"/>
        <v>0.11662127150734072</v>
      </c>
      <c r="J147">
        <f>1</f>
        <v>1</v>
      </c>
      <c r="K147">
        <f t="shared" si="9"/>
        <v>1</v>
      </c>
      <c r="L147">
        <f t="shared" si="10"/>
        <v>0</v>
      </c>
      <c r="M147">
        <f>IF(AND([1]comp_data!F147&lt;50000, [1]comp_data!H147&lt;45),1,0)</f>
        <v>1</v>
      </c>
      <c r="N147">
        <f>IF(AND([1]comp_data!F147&gt;55000, [1]comp_data!H147&lt;45, G147&gt;0.35),1,0)</f>
        <v>0</v>
      </c>
      <c r="O147" t="str">
        <f t="shared" si="11"/>
        <v>tips</v>
      </c>
    </row>
    <row r="148" spans="1:15" x14ac:dyDescent="0.35">
      <c r="A148" t="s">
        <v>342</v>
      </c>
      <c r="B148" s="1" t="s">
        <v>447</v>
      </c>
      <c r="C148" t="s">
        <v>448</v>
      </c>
      <c r="D148" t="s">
        <v>449</v>
      </c>
      <c r="E148">
        <v>27391</v>
      </c>
      <c r="F148">
        <v>33387</v>
      </c>
      <c r="G148">
        <v>8.51</v>
      </c>
      <c r="H148">
        <v>38.799999999999997</v>
      </c>
      <c r="I148">
        <f t="shared" si="8"/>
        <v>0.10945200978423569</v>
      </c>
      <c r="J148">
        <f>1</f>
        <v>1</v>
      </c>
      <c r="K148">
        <f t="shared" si="9"/>
        <v>0</v>
      </c>
      <c r="L148">
        <f t="shared" si="10"/>
        <v>0</v>
      </c>
      <c r="M148">
        <f>IF(AND([1]comp_data!F148&lt;50000, [1]comp_data!H148&lt;45),1,0)</f>
        <v>1</v>
      </c>
      <c r="N148">
        <f>IF(AND([1]comp_data!F148&gt;55000, [1]comp_data!H148&lt;45, G148&gt;0.35),1,0)</f>
        <v>0</v>
      </c>
      <c r="O148" t="str">
        <f t="shared" si="11"/>
        <v>mixed_low_risk</v>
      </c>
    </row>
    <row r="149" spans="1:15" x14ac:dyDescent="0.35">
      <c r="A149" t="s">
        <v>342</v>
      </c>
      <c r="B149" s="1" t="s">
        <v>450</v>
      </c>
      <c r="C149" t="s">
        <v>451</v>
      </c>
      <c r="D149" t="s">
        <v>452</v>
      </c>
      <c r="E149">
        <v>34511</v>
      </c>
      <c r="F149">
        <v>40794</v>
      </c>
      <c r="G149">
        <v>14.29</v>
      </c>
      <c r="H149">
        <v>43.4</v>
      </c>
      <c r="I149">
        <f t="shared" si="8"/>
        <v>9.102894729216772E-2</v>
      </c>
      <c r="J149">
        <f>1</f>
        <v>1</v>
      </c>
      <c r="K149">
        <f t="shared" si="9"/>
        <v>1</v>
      </c>
      <c r="L149">
        <f t="shared" si="10"/>
        <v>0</v>
      </c>
      <c r="M149">
        <f>IF(AND([1]comp_data!F149&lt;50000, [1]comp_data!H149&lt;45),1,0)</f>
        <v>1</v>
      </c>
      <c r="N149">
        <f>IF(AND([1]comp_data!F149&gt;55000, [1]comp_data!H149&lt;45, G149&gt;0.35),1,0)</f>
        <v>0</v>
      </c>
      <c r="O149" t="str">
        <f t="shared" si="11"/>
        <v>tips</v>
      </c>
    </row>
    <row r="150" spans="1:15" x14ac:dyDescent="0.35">
      <c r="A150" t="s">
        <v>342</v>
      </c>
      <c r="B150" s="1" t="s">
        <v>453</v>
      </c>
      <c r="C150" t="s">
        <v>454</v>
      </c>
      <c r="D150" t="s">
        <v>455</v>
      </c>
      <c r="E150">
        <v>33216</v>
      </c>
      <c r="F150">
        <v>39622</v>
      </c>
      <c r="G150">
        <v>12.23</v>
      </c>
      <c r="H150">
        <v>43.9</v>
      </c>
      <c r="I150">
        <f t="shared" si="8"/>
        <v>9.6429431599229287E-2</v>
      </c>
      <c r="J150">
        <f>1</f>
        <v>1</v>
      </c>
      <c r="K150">
        <f t="shared" si="9"/>
        <v>1</v>
      </c>
      <c r="L150">
        <f t="shared" si="10"/>
        <v>0</v>
      </c>
      <c r="M150">
        <f>IF(AND([1]comp_data!F150&lt;50000, [1]comp_data!H150&lt;45),1,0)</f>
        <v>1</v>
      </c>
      <c r="N150">
        <f>IF(AND([1]comp_data!F150&gt;55000, [1]comp_data!H150&lt;45, G150&gt;0.35),1,0)</f>
        <v>0</v>
      </c>
      <c r="O150" t="str">
        <f t="shared" si="11"/>
        <v>tips</v>
      </c>
    </row>
    <row r="151" spans="1:15" x14ac:dyDescent="0.35">
      <c r="A151" t="s">
        <v>342</v>
      </c>
      <c r="B151" s="1" t="s">
        <v>456</v>
      </c>
      <c r="C151" t="s">
        <v>457</v>
      </c>
      <c r="D151" t="s">
        <v>458</v>
      </c>
      <c r="E151">
        <v>40743</v>
      </c>
      <c r="F151">
        <v>46388</v>
      </c>
      <c r="G151">
        <v>20.56</v>
      </c>
      <c r="H151">
        <v>37.799999999999997</v>
      </c>
      <c r="I151">
        <f t="shared" si="8"/>
        <v>6.9275703801880084E-2</v>
      </c>
      <c r="J151">
        <f>1</f>
        <v>1</v>
      </c>
      <c r="K151">
        <f t="shared" si="9"/>
        <v>0</v>
      </c>
      <c r="L151">
        <f t="shared" si="10"/>
        <v>0</v>
      </c>
      <c r="M151">
        <f>IF(AND([1]comp_data!F151&lt;50000, [1]comp_data!H151&lt;45),1,0)</f>
        <v>1</v>
      </c>
      <c r="N151">
        <f>IF(AND([1]comp_data!F151&gt;55000, [1]comp_data!H151&lt;45, G151&gt;0.35),1,0)</f>
        <v>0</v>
      </c>
      <c r="O151" t="str">
        <f t="shared" si="11"/>
        <v>mixed_low_risk</v>
      </c>
    </row>
    <row r="152" spans="1:15" x14ac:dyDescent="0.35">
      <c r="A152" t="s">
        <v>342</v>
      </c>
      <c r="B152" s="1" t="s">
        <v>459</v>
      </c>
      <c r="C152" t="s">
        <v>149</v>
      </c>
      <c r="D152" t="s">
        <v>460</v>
      </c>
      <c r="E152">
        <v>34040</v>
      </c>
      <c r="F152">
        <v>40884</v>
      </c>
      <c r="G152">
        <v>12.1</v>
      </c>
      <c r="H152">
        <v>40.799999999999997</v>
      </c>
      <c r="I152">
        <f t="shared" si="8"/>
        <v>0.10052878965922445</v>
      </c>
      <c r="J152">
        <f>1</f>
        <v>1</v>
      </c>
      <c r="K152">
        <f t="shared" si="9"/>
        <v>1</v>
      </c>
      <c r="L152">
        <f t="shared" si="10"/>
        <v>0</v>
      </c>
      <c r="M152">
        <f>IF(AND([1]comp_data!F152&lt;50000, [1]comp_data!H152&lt;45),1,0)</f>
        <v>1</v>
      </c>
      <c r="N152">
        <f>IF(AND([1]comp_data!F152&gt;55000, [1]comp_data!H152&lt;45, G152&gt;0.35),1,0)</f>
        <v>0</v>
      </c>
      <c r="O152" t="str">
        <f t="shared" si="11"/>
        <v>tips</v>
      </c>
    </row>
    <row r="153" spans="1:15" x14ac:dyDescent="0.35">
      <c r="A153" t="s">
        <v>342</v>
      </c>
      <c r="B153" s="1" t="s">
        <v>461</v>
      </c>
      <c r="C153" t="s">
        <v>155</v>
      </c>
      <c r="D153" t="s">
        <v>462</v>
      </c>
      <c r="E153">
        <v>31484</v>
      </c>
      <c r="F153">
        <v>36684</v>
      </c>
      <c r="G153">
        <v>16.12</v>
      </c>
      <c r="H153">
        <v>51.8</v>
      </c>
      <c r="I153">
        <f t="shared" si="8"/>
        <v>8.2581628763816542E-2</v>
      </c>
      <c r="J153">
        <f>1</f>
        <v>1</v>
      </c>
      <c r="K153">
        <f t="shared" si="9"/>
        <v>1</v>
      </c>
      <c r="L153">
        <f t="shared" si="10"/>
        <v>0</v>
      </c>
      <c r="M153">
        <f>IF(AND([1]comp_data!F153&lt;50000, [1]comp_data!H153&lt;45),1,0)</f>
        <v>0</v>
      </c>
      <c r="N153">
        <f>IF(AND([1]comp_data!F153&gt;55000, [1]comp_data!H153&lt;45, G153&gt;0.35),1,0)</f>
        <v>0</v>
      </c>
      <c r="O153" t="str">
        <f t="shared" si="11"/>
        <v>tips</v>
      </c>
    </row>
    <row r="154" spans="1:15" x14ac:dyDescent="0.35">
      <c r="A154" t="s">
        <v>342</v>
      </c>
      <c r="B154" s="1" t="s">
        <v>463</v>
      </c>
      <c r="C154" t="s">
        <v>464</v>
      </c>
      <c r="D154" t="s">
        <v>465</v>
      </c>
      <c r="E154">
        <v>35023</v>
      </c>
      <c r="F154">
        <v>40319</v>
      </c>
      <c r="G154">
        <v>17.98</v>
      </c>
      <c r="H154">
        <v>39.299999999999997</v>
      </c>
      <c r="I154">
        <f t="shared" si="8"/>
        <v>7.5607457956200205E-2</v>
      </c>
      <c r="J154">
        <f>1</f>
        <v>1</v>
      </c>
      <c r="K154">
        <f t="shared" si="9"/>
        <v>0</v>
      </c>
      <c r="L154">
        <f t="shared" si="10"/>
        <v>0</v>
      </c>
      <c r="M154">
        <f>IF(AND([1]comp_data!F154&lt;50000, [1]comp_data!H154&lt;45),1,0)</f>
        <v>1</v>
      </c>
      <c r="N154">
        <f>IF(AND([1]comp_data!F154&gt;55000, [1]comp_data!H154&lt;45, G154&gt;0.35),1,0)</f>
        <v>0</v>
      </c>
      <c r="O154" t="str">
        <f t="shared" si="11"/>
        <v>mixed_low_risk</v>
      </c>
    </row>
    <row r="155" spans="1:15" x14ac:dyDescent="0.35">
      <c r="A155" t="s">
        <v>342</v>
      </c>
      <c r="B155" s="1" t="s">
        <v>466</v>
      </c>
      <c r="C155" t="s">
        <v>467</v>
      </c>
      <c r="D155" t="s">
        <v>468</v>
      </c>
      <c r="E155">
        <v>35086</v>
      </c>
      <c r="F155">
        <v>42273</v>
      </c>
      <c r="G155">
        <v>15.59</v>
      </c>
      <c r="H155">
        <v>36.799999999999997</v>
      </c>
      <c r="I155">
        <f t="shared" si="8"/>
        <v>0.10241976856865986</v>
      </c>
      <c r="J155">
        <f>1</f>
        <v>1</v>
      </c>
      <c r="K155">
        <f t="shared" si="9"/>
        <v>0</v>
      </c>
      <c r="L155">
        <f t="shared" si="10"/>
        <v>0</v>
      </c>
      <c r="M155">
        <f>IF(AND([1]comp_data!F155&lt;50000, [1]comp_data!H155&lt;45),1,0)</f>
        <v>1</v>
      </c>
      <c r="N155">
        <f>IF(AND([1]comp_data!F155&gt;55000, [1]comp_data!H155&lt;45, G155&gt;0.35),1,0)</f>
        <v>0</v>
      </c>
      <c r="O155" t="str">
        <f t="shared" si="11"/>
        <v>mixed_low_risk</v>
      </c>
    </row>
    <row r="156" spans="1:15" x14ac:dyDescent="0.35">
      <c r="A156" t="s">
        <v>342</v>
      </c>
      <c r="B156" s="1" t="s">
        <v>469</v>
      </c>
      <c r="C156" t="s">
        <v>164</v>
      </c>
      <c r="D156" t="s">
        <v>470</v>
      </c>
      <c r="E156">
        <v>33835</v>
      </c>
      <c r="F156">
        <v>41783</v>
      </c>
      <c r="G156">
        <v>12.6</v>
      </c>
      <c r="H156">
        <v>44.5</v>
      </c>
      <c r="I156">
        <f t="shared" si="8"/>
        <v>0.11745234224915028</v>
      </c>
      <c r="J156">
        <f>1</f>
        <v>1</v>
      </c>
      <c r="K156">
        <f t="shared" si="9"/>
        <v>1</v>
      </c>
      <c r="L156">
        <f t="shared" si="10"/>
        <v>0</v>
      </c>
      <c r="M156">
        <f>IF(AND([1]comp_data!F156&lt;50000, [1]comp_data!H156&lt;45),1,0)</f>
        <v>1</v>
      </c>
      <c r="N156">
        <f>IF(AND([1]comp_data!F156&gt;55000, [1]comp_data!H156&lt;45, G156&gt;0.35),1,0)</f>
        <v>0</v>
      </c>
      <c r="O156" t="str">
        <f t="shared" si="11"/>
        <v>tips</v>
      </c>
    </row>
    <row r="157" spans="1:15" x14ac:dyDescent="0.35">
      <c r="A157" t="s">
        <v>342</v>
      </c>
      <c r="B157" s="1" t="s">
        <v>471</v>
      </c>
      <c r="C157" t="s">
        <v>167</v>
      </c>
      <c r="D157" t="s">
        <v>472</v>
      </c>
      <c r="E157">
        <v>31575</v>
      </c>
      <c r="F157">
        <v>37039</v>
      </c>
      <c r="G157">
        <v>15.05</v>
      </c>
      <c r="H157">
        <v>51</v>
      </c>
      <c r="I157">
        <f t="shared" si="8"/>
        <v>8.6524148851939819E-2</v>
      </c>
      <c r="J157">
        <f>1</f>
        <v>1</v>
      </c>
      <c r="K157">
        <f t="shared" si="9"/>
        <v>1</v>
      </c>
      <c r="L157">
        <f t="shared" si="10"/>
        <v>0</v>
      </c>
      <c r="M157">
        <f>IF(AND([1]comp_data!F157&lt;50000, [1]comp_data!H157&lt;45),1,0)</f>
        <v>0</v>
      </c>
      <c r="N157">
        <f>IF(AND([1]comp_data!F157&gt;55000, [1]comp_data!H157&lt;45, G157&gt;0.35),1,0)</f>
        <v>0</v>
      </c>
      <c r="O157" t="str">
        <f t="shared" si="11"/>
        <v>tips</v>
      </c>
    </row>
    <row r="158" spans="1:15" x14ac:dyDescent="0.35">
      <c r="A158" t="s">
        <v>342</v>
      </c>
      <c r="B158" s="1" t="s">
        <v>473</v>
      </c>
      <c r="C158" t="s">
        <v>474</v>
      </c>
      <c r="D158" t="s">
        <v>475</v>
      </c>
      <c r="E158">
        <v>33332</v>
      </c>
      <c r="F158">
        <v>39041</v>
      </c>
      <c r="G158">
        <v>11.88</v>
      </c>
      <c r="H158">
        <v>44</v>
      </c>
      <c r="I158">
        <f t="shared" si="8"/>
        <v>8.5638425537021487E-2</v>
      </c>
      <c r="J158">
        <f>1</f>
        <v>1</v>
      </c>
      <c r="K158">
        <f t="shared" si="9"/>
        <v>1</v>
      </c>
      <c r="L158">
        <f t="shared" si="10"/>
        <v>0</v>
      </c>
      <c r="M158">
        <f>IF(AND([1]comp_data!F158&lt;50000, [1]comp_data!H158&lt;45),1,0)</f>
        <v>1</v>
      </c>
      <c r="N158">
        <f>IF(AND([1]comp_data!F158&gt;55000, [1]comp_data!H158&lt;45, G158&gt;0.35),1,0)</f>
        <v>0</v>
      </c>
      <c r="O158" t="str">
        <f t="shared" si="11"/>
        <v>tips</v>
      </c>
    </row>
    <row r="159" spans="1:15" x14ac:dyDescent="0.35">
      <c r="A159" t="s">
        <v>342</v>
      </c>
      <c r="B159" s="1" t="s">
        <v>476</v>
      </c>
      <c r="C159" t="s">
        <v>477</v>
      </c>
      <c r="D159" t="s">
        <v>478</v>
      </c>
      <c r="E159">
        <v>32564</v>
      </c>
      <c r="F159">
        <v>38629</v>
      </c>
      <c r="G159">
        <v>15.87</v>
      </c>
      <c r="H159">
        <v>49.1</v>
      </c>
      <c r="I159">
        <f t="shared" si="8"/>
        <v>9.3124309052941903E-2</v>
      </c>
      <c r="J159">
        <f>1</f>
        <v>1</v>
      </c>
      <c r="K159">
        <f t="shared" si="9"/>
        <v>1</v>
      </c>
      <c r="L159">
        <f t="shared" si="10"/>
        <v>0</v>
      </c>
      <c r="M159">
        <f>IF(AND([1]comp_data!F159&lt;50000, [1]comp_data!H159&lt;45),1,0)</f>
        <v>0</v>
      </c>
      <c r="N159">
        <f>IF(AND([1]comp_data!F159&gt;55000, [1]comp_data!H159&lt;45, G159&gt;0.35),1,0)</f>
        <v>0</v>
      </c>
      <c r="O159" t="str">
        <f t="shared" si="11"/>
        <v>tips</v>
      </c>
    </row>
    <row r="160" spans="1:15" x14ac:dyDescent="0.35">
      <c r="A160" t="s">
        <v>342</v>
      </c>
      <c r="B160" s="1" t="s">
        <v>479</v>
      </c>
      <c r="C160" t="s">
        <v>480</v>
      </c>
      <c r="D160" t="s">
        <v>481</v>
      </c>
      <c r="E160">
        <v>39340</v>
      </c>
      <c r="F160">
        <v>46428</v>
      </c>
      <c r="G160">
        <v>13.45</v>
      </c>
      <c r="H160">
        <v>43</v>
      </c>
      <c r="I160">
        <f t="shared" si="8"/>
        <v>9.0086426029486522E-2</v>
      </c>
      <c r="J160">
        <f>1</f>
        <v>1</v>
      </c>
      <c r="K160">
        <f t="shared" si="9"/>
        <v>0</v>
      </c>
      <c r="L160">
        <f t="shared" si="10"/>
        <v>0</v>
      </c>
      <c r="M160">
        <f>IF(AND([1]comp_data!F160&lt;50000, [1]comp_data!H160&lt;45),1,0)</f>
        <v>1</v>
      </c>
      <c r="N160">
        <f>IF(AND([1]comp_data!F160&gt;55000, [1]comp_data!H160&lt;45, G160&gt;0.35),1,0)</f>
        <v>0</v>
      </c>
      <c r="O160" t="str">
        <f t="shared" si="11"/>
        <v>mixed_low_risk</v>
      </c>
    </row>
    <row r="161" spans="1:15" x14ac:dyDescent="0.35">
      <c r="A161" t="s">
        <v>342</v>
      </c>
      <c r="B161" s="1" t="s">
        <v>482</v>
      </c>
      <c r="C161" t="s">
        <v>173</v>
      </c>
      <c r="D161" t="s">
        <v>483</v>
      </c>
      <c r="E161">
        <v>37206</v>
      </c>
      <c r="F161">
        <v>43793</v>
      </c>
      <c r="G161">
        <v>17.82</v>
      </c>
      <c r="H161">
        <v>44.5</v>
      </c>
      <c r="I161">
        <f t="shared" si="8"/>
        <v>8.8520668709347952E-2</v>
      </c>
      <c r="J161">
        <f>1</f>
        <v>1</v>
      </c>
      <c r="K161">
        <f t="shared" si="9"/>
        <v>1</v>
      </c>
      <c r="L161">
        <f t="shared" si="10"/>
        <v>0</v>
      </c>
      <c r="M161">
        <f>IF(AND([1]comp_data!F161&lt;50000, [1]comp_data!H161&lt;45),1,0)</f>
        <v>1</v>
      </c>
      <c r="N161">
        <f>IF(AND([1]comp_data!F161&gt;55000, [1]comp_data!H161&lt;45, G161&gt;0.35),1,0)</f>
        <v>0</v>
      </c>
      <c r="O161" t="str">
        <f t="shared" si="11"/>
        <v>tips</v>
      </c>
    </row>
    <row r="162" spans="1:15" x14ac:dyDescent="0.35">
      <c r="A162" t="s">
        <v>342</v>
      </c>
      <c r="B162" s="1" t="s">
        <v>484</v>
      </c>
      <c r="C162" t="s">
        <v>485</v>
      </c>
      <c r="D162" t="s">
        <v>486</v>
      </c>
      <c r="E162">
        <v>35443</v>
      </c>
      <c r="F162">
        <v>45497</v>
      </c>
      <c r="G162">
        <v>15.49</v>
      </c>
      <c r="H162">
        <v>40.9</v>
      </c>
      <c r="I162">
        <f t="shared" si="8"/>
        <v>0.14183336625003526</v>
      </c>
      <c r="J162">
        <f>1</f>
        <v>1</v>
      </c>
      <c r="K162">
        <f t="shared" si="9"/>
        <v>0</v>
      </c>
      <c r="L162">
        <f t="shared" si="10"/>
        <v>0</v>
      </c>
      <c r="M162">
        <f>IF(AND([1]comp_data!F162&lt;50000, [1]comp_data!H162&lt;45),1,0)</f>
        <v>1</v>
      </c>
      <c r="N162">
        <f>IF(AND([1]comp_data!F162&gt;55000, [1]comp_data!H162&lt;45, G162&gt;0.35),1,0)</f>
        <v>0</v>
      </c>
      <c r="O162" t="str">
        <f t="shared" si="11"/>
        <v>mixed_low_risk</v>
      </c>
    </row>
    <row r="163" spans="1:15" x14ac:dyDescent="0.35">
      <c r="A163" t="s">
        <v>342</v>
      </c>
      <c r="B163" s="1" t="s">
        <v>487</v>
      </c>
      <c r="C163" t="s">
        <v>179</v>
      </c>
      <c r="D163" t="s">
        <v>488</v>
      </c>
      <c r="E163">
        <v>33089</v>
      </c>
      <c r="F163">
        <v>40806</v>
      </c>
      <c r="G163">
        <v>18.309999999999999</v>
      </c>
      <c r="H163">
        <v>43.1</v>
      </c>
      <c r="I163">
        <f t="shared" si="8"/>
        <v>0.11660974946356795</v>
      </c>
      <c r="J163">
        <f>1</f>
        <v>1</v>
      </c>
      <c r="K163">
        <f t="shared" si="9"/>
        <v>1</v>
      </c>
      <c r="L163">
        <f t="shared" si="10"/>
        <v>0</v>
      </c>
      <c r="M163">
        <f>IF(AND([1]comp_data!F163&lt;50000, [1]comp_data!H163&lt;45),1,0)</f>
        <v>1</v>
      </c>
      <c r="N163">
        <f>IF(AND([1]comp_data!F163&gt;55000, [1]comp_data!H163&lt;45, G163&gt;0.35),1,0)</f>
        <v>0</v>
      </c>
      <c r="O163" t="str">
        <f t="shared" si="11"/>
        <v>tips</v>
      </c>
    </row>
    <row r="164" spans="1:15" x14ac:dyDescent="0.35">
      <c r="A164" t="s">
        <v>342</v>
      </c>
      <c r="B164" s="1" t="s">
        <v>489</v>
      </c>
      <c r="C164" t="s">
        <v>490</v>
      </c>
      <c r="D164" t="s">
        <v>491</v>
      </c>
      <c r="E164">
        <v>34645</v>
      </c>
      <c r="F164">
        <v>41551</v>
      </c>
      <c r="G164">
        <v>11.53</v>
      </c>
      <c r="H164">
        <v>39.4</v>
      </c>
      <c r="I164">
        <f t="shared" si="8"/>
        <v>9.9668061769375094E-2</v>
      </c>
      <c r="J164">
        <f>1</f>
        <v>1</v>
      </c>
      <c r="K164">
        <f t="shared" si="9"/>
        <v>0</v>
      </c>
      <c r="L164">
        <f t="shared" si="10"/>
        <v>0</v>
      </c>
      <c r="M164">
        <f>IF(AND([1]comp_data!F164&lt;50000, [1]comp_data!H164&lt;45),1,0)</f>
        <v>1</v>
      </c>
      <c r="N164">
        <f>IF(AND([1]comp_data!F164&gt;55000, [1]comp_data!H164&lt;45, G164&gt;0.35),1,0)</f>
        <v>0</v>
      </c>
      <c r="O164" t="str">
        <f t="shared" si="11"/>
        <v>mixed_low_risk</v>
      </c>
    </row>
    <row r="165" spans="1:15" x14ac:dyDescent="0.35">
      <c r="A165" t="s">
        <v>342</v>
      </c>
      <c r="B165" s="1" t="s">
        <v>492</v>
      </c>
      <c r="C165" t="s">
        <v>493</v>
      </c>
      <c r="D165" t="s">
        <v>494</v>
      </c>
      <c r="E165">
        <v>31293</v>
      </c>
      <c r="F165">
        <v>38178</v>
      </c>
      <c r="G165">
        <v>15.3</v>
      </c>
      <c r="H165">
        <v>44.4</v>
      </c>
      <c r="I165">
        <f t="shared" si="8"/>
        <v>0.1100086281276963</v>
      </c>
      <c r="J165">
        <f>1</f>
        <v>1</v>
      </c>
      <c r="K165">
        <f t="shared" si="9"/>
        <v>1</v>
      </c>
      <c r="L165">
        <f t="shared" si="10"/>
        <v>0</v>
      </c>
      <c r="M165">
        <f>IF(AND([1]comp_data!F165&lt;50000, [1]comp_data!H165&lt;45),1,0)</f>
        <v>1</v>
      </c>
      <c r="N165">
        <f>IF(AND([1]comp_data!F165&gt;55000, [1]comp_data!H165&lt;45, G165&gt;0.35),1,0)</f>
        <v>0</v>
      </c>
      <c r="O165" t="str">
        <f t="shared" si="11"/>
        <v>tips</v>
      </c>
    </row>
    <row r="166" spans="1:15" x14ac:dyDescent="0.35">
      <c r="A166" t="s">
        <v>342</v>
      </c>
      <c r="B166" s="1" t="s">
        <v>495</v>
      </c>
      <c r="C166" t="s">
        <v>496</v>
      </c>
      <c r="D166" t="s">
        <v>497</v>
      </c>
      <c r="E166">
        <v>36057</v>
      </c>
      <c r="F166">
        <v>40937</v>
      </c>
      <c r="G166">
        <v>24.59</v>
      </c>
      <c r="H166">
        <v>37</v>
      </c>
      <c r="I166">
        <f t="shared" si="8"/>
        <v>6.7670632609479434E-2</v>
      </c>
      <c r="J166">
        <f>1</f>
        <v>1</v>
      </c>
      <c r="K166">
        <f t="shared" si="9"/>
        <v>0</v>
      </c>
      <c r="L166">
        <f t="shared" si="10"/>
        <v>0</v>
      </c>
      <c r="M166">
        <f>IF(AND([1]comp_data!F166&lt;50000, [1]comp_data!H166&lt;45),1,0)</f>
        <v>1</v>
      </c>
      <c r="N166">
        <f>IF(AND([1]comp_data!F166&gt;55000, [1]comp_data!H166&lt;45, G166&gt;0.35),1,0)</f>
        <v>0</v>
      </c>
      <c r="O166" t="str">
        <f t="shared" si="11"/>
        <v>mixed_low_risk</v>
      </c>
    </row>
    <row r="167" spans="1:15" x14ac:dyDescent="0.35">
      <c r="A167" t="s">
        <v>342</v>
      </c>
      <c r="B167" s="1" t="s">
        <v>498</v>
      </c>
      <c r="C167" t="s">
        <v>499</v>
      </c>
      <c r="D167" t="s">
        <v>500</v>
      </c>
      <c r="E167">
        <v>35328</v>
      </c>
      <c r="F167">
        <v>43835</v>
      </c>
      <c r="G167">
        <v>15.25</v>
      </c>
      <c r="H167">
        <v>45.7</v>
      </c>
      <c r="I167">
        <f t="shared" si="8"/>
        <v>0.1204002490942029</v>
      </c>
      <c r="J167">
        <f>1</f>
        <v>1</v>
      </c>
      <c r="K167">
        <f t="shared" si="9"/>
        <v>1</v>
      </c>
      <c r="L167">
        <f t="shared" si="10"/>
        <v>0</v>
      </c>
      <c r="M167">
        <f>IF(AND([1]comp_data!F167&lt;50000, [1]comp_data!H167&lt;45),1,0)</f>
        <v>0</v>
      </c>
      <c r="N167">
        <f>IF(AND([1]comp_data!F167&gt;55000, [1]comp_data!H167&lt;45, G167&gt;0.35),1,0)</f>
        <v>0</v>
      </c>
      <c r="O167" t="str">
        <f t="shared" si="11"/>
        <v>tips</v>
      </c>
    </row>
    <row r="168" spans="1:15" x14ac:dyDescent="0.35">
      <c r="A168" t="s">
        <v>342</v>
      </c>
      <c r="B168" s="1" t="s">
        <v>501</v>
      </c>
      <c r="C168" t="s">
        <v>502</v>
      </c>
      <c r="D168" t="s">
        <v>503</v>
      </c>
      <c r="E168">
        <v>52047</v>
      </c>
      <c r="F168">
        <v>58583</v>
      </c>
      <c r="G168">
        <v>35.18</v>
      </c>
      <c r="H168">
        <v>37.799999999999997</v>
      </c>
      <c r="I168">
        <f t="shared" si="8"/>
        <v>6.2789401886756205E-2</v>
      </c>
      <c r="J168">
        <f>1</f>
        <v>1</v>
      </c>
      <c r="K168">
        <f t="shared" si="9"/>
        <v>0</v>
      </c>
      <c r="L168">
        <f t="shared" si="10"/>
        <v>0</v>
      </c>
      <c r="M168">
        <f>IF(AND([1]comp_data!F168&lt;50000, [1]comp_data!H168&lt;45),1,0)</f>
        <v>0</v>
      </c>
      <c r="N168">
        <f>IF(AND([1]comp_data!F168&gt;55000, [1]comp_data!H168&lt;45, G168&gt;0.35),1,0)</f>
        <v>1</v>
      </c>
      <c r="O168" t="str">
        <f t="shared" si="11"/>
        <v>real_estate_corporate_bonds</v>
      </c>
    </row>
    <row r="169" spans="1:15" x14ac:dyDescent="0.35">
      <c r="A169" t="s">
        <v>342</v>
      </c>
      <c r="B169" s="1" t="s">
        <v>504</v>
      </c>
      <c r="C169" t="s">
        <v>182</v>
      </c>
      <c r="D169" t="s">
        <v>505</v>
      </c>
      <c r="E169">
        <v>33346</v>
      </c>
      <c r="F169">
        <v>39491</v>
      </c>
      <c r="G169">
        <v>13.79</v>
      </c>
      <c r="H169">
        <v>39.5</v>
      </c>
      <c r="I169">
        <f t="shared" si="8"/>
        <v>9.213998680501409E-2</v>
      </c>
      <c r="J169">
        <f>1</f>
        <v>1</v>
      </c>
      <c r="K169">
        <f t="shared" si="9"/>
        <v>0</v>
      </c>
      <c r="L169">
        <f t="shared" si="10"/>
        <v>0</v>
      </c>
      <c r="M169">
        <f>IF(AND([1]comp_data!F169&lt;50000, [1]comp_data!H169&lt;45),1,0)</f>
        <v>1</v>
      </c>
      <c r="N169">
        <f>IF(AND([1]comp_data!F169&gt;55000, [1]comp_data!H169&lt;45, G169&gt;0.35),1,0)</f>
        <v>0</v>
      </c>
      <c r="O169" t="str">
        <f t="shared" si="11"/>
        <v>mixed_low_risk</v>
      </c>
    </row>
    <row r="170" spans="1:15" x14ac:dyDescent="0.35">
      <c r="A170" t="s">
        <v>342</v>
      </c>
      <c r="B170" s="1" t="s">
        <v>506</v>
      </c>
      <c r="C170" t="s">
        <v>507</v>
      </c>
      <c r="D170" t="s">
        <v>508</v>
      </c>
      <c r="E170">
        <v>30215</v>
      </c>
      <c r="F170">
        <v>36761</v>
      </c>
      <c r="G170">
        <v>10.87</v>
      </c>
      <c r="H170">
        <v>39.9</v>
      </c>
      <c r="I170">
        <f t="shared" si="8"/>
        <v>0.10832368029124607</v>
      </c>
      <c r="J170">
        <f>1</f>
        <v>1</v>
      </c>
      <c r="K170">
        <f t="shared" si="9"/>
        <v>0</v>
      </c>
      <c r="L170">
        <f t="shared" si="10"/>
        <v>0</v>
      </c>
      <c r="M170">
        <f>IF(AND([1]comp_data!F170&lt;50000, [1]comp_data!H170&lt;45),1,0)</f>
        <v>1</v>
      </c>
      <c r="N170">
        <f>IF(AND([1]comp_data!F170&gt;55000, [1]comp_data!H170&lt;45, G170&gt;0.35),1,0)</f>
        <v>0</v>
      </c>
      <c r="O170" t="str">
        <f t="shared" si="11"/>
        <v>mixed_low_risk</v>
      </c>
    </row>
    <row r="171" spans="1:15" x14ac:dyDescent="0.35">
      <c r="A171" t="s">
        <v>342</v>
      </c>
      <c r="B171" s="1" t="s">
        <v>509</v>
      </c>
      <c r="C171" t="s">
        <v>510</v>
      </c>
      <c r="D171" t="s">
        <v>511</v>
      </c>
      <c r="E171">
        <v>43696</v>
      </c>
      <c r="F171">
        <v>49031</v>
      </c>
      <c r="G171">
        <v>27.63</v>
      </c>
      <c r="H171">
        <v>40.4</v>
      </c>
      <c r="I171">
        <f t="shared" si="8"/>
        <v>6.104677773709264E-2</v>
      </c>
      <c r="J171">
        <f>1</f>
        <v>1</v>
      </c>
      <c r="K171">
        <f t="shared" si="9"/>
        <v>0</v>
      </c>
      <c r="L171">
        <f t="shared" si="10"/>
        <v>0</v>
      </c>
      <c r="M171">
        <f>IF(AND([1]comp_data!F171&lt;50000, [1]comp_data!H171&lt;45),1,0)</f>
        <v>1</v>
      </c>
      <c r="N171">
        <f>IF(AND([1]comp_data!F171&gt;55000, [1]comp_data!H171&lt;45, G171&gt;0.35),1,0)</f>
        <v>0</v>
      </c>
      <c r="O171" t="str">
        <f t="shared" si="11"/>
        <v>mixed_low_risk</v>
      </c>
    </row>
    <row r="172" spans="1:15" x14ac:dyDescent="0.35">
      <c r="A172" t="s">
        <v>342</v>
      </c>
      <c r="B172" s="1" t="s">
        <v>512</v>
      </c>
      <c r="C172" t="s">
        <v>513</v>
      </c>
      <c r="D172" t="s">
        <v>514</v>
      </c>
      <c r="E172">
        <v>32039</v>
      </c>
      <c r="F172">
        <v>38790</v>
      </c>
      <c r="G172">
        <v>12.11</v>
      </c>
      <c r="H172">
        <v>42.2</v>
      </c>
      <c r="I172">
        <f t="shared" si="8"/>
        <v>0.10535597240862699</v>
      </c>
      <c r="J172">
        <f>1</f>
        <v>1</v>
      </c>
      <c r="K172">
        <f t="shared" si="9"/>
        <v>1</v>
      </c>
      <c r="L172">
        <f t="shared" si="10"/>
        <v>0</v>
      </c>
      <c r="M172">
        <f>IF(AND([1]comp_data!F172&lt;50000, [1]comp_data!H172&lt;45),1,0)</f>
        <v>1</v>
      </c>
      <c r="N172">
        <f>IF(AND([1]comp_data!F172&gt;55000, [1]comp_data!H172&lt;45, G172&gt;0.35),1,0)</f>
        <v>0</v>
      </c>
      <c r="O172" t="str">
        <f t="shared" si="11"/>
        <v>tips</v>
      </c>
    </row>
    <row r="173" spans="1:15" x14ac:dyDescent="0.35">
      <c r="A173" t="s">
        <v>342</v>
      </c>
      <c r="B173" s="1" t="s">
        <v>515</v>
      </c>
      <c r="C173" t="s">
        <v>516</v>
      </c>
      <c r="D173" t="s">
        <v>517</v>
      </c>
      <c r="E173">
        <v>28574</v>
      </c>
      <c r="F173">
        <v>34335</v>
      </c>
      <c r="G173">
        <v>10.95</v>
      </c>
      <c r="H173">
        <v>48.7</v>
      </c>
      <c r="I173">
        <f t="shared" si="8"/>
        <v>0.10080842724154826</v>
      </c>
      <c r="J173">
        <f>1</f>
        <v>1</v>
      </c>
      <c r="K173">
        <f t="shared" si="9"/>
        <v>1</v>
      </c>
      <c r="L173">
        <f t="shared" si="10"/>
        <v>0</v>
      </c>
      <c r="M173">
        <f>IF(AND([1]comp_data!F173&lt;50000, [1]comp_data!H173&lt;45),1,0)</f>
        <v>0</v>
      </c>
      <c r="N173">
        <f>IF(AND([1]comp_data!F173&gt;55000, [1]comp_data!H173&lt;45, G173&gt;0.35),1,0)</f>
        <v>0</v>
      </c>
      <c r="O173" t="str">
        <f t="shared" si="11"/>
        <v>tips</v>
      </c>
    </row>
    <row r="174" spans="1:15" x14ac:dyDescent="0.35">
      <c r="A174" t="s">
        <v>342</v>
      </c>
      <c r="B174" s="1" t="s">
        <v>518</v>
      </c>
      <c r="C174" t="s">
        <v>519</v>
      </c>
      <c r="D174" t="s">
        <v>520</v>
      </c>
      <c r="E174">
        <v>43368</v>
      </c>
      <c r="F174">
        <v>48556</v>
      </c>
      <c r="G174">
        <v>23.26</v>
      </c>
      <c r="H174">
        <v>38.1</v>
      </c>
      <c r="I174">
        <f t="shared" si="8"/>
        <v>5.981368751152924E-2</v>
      </c>
      <c r="J174">
        <f>1</f>
        <v>1</v>
      </c>
      <c r="K174">
        <f t="shared" si="9"/>
        <v>0</v>
      </c>
      <c r="L174">
        <f t="shared" si="10"/>
        <v>0</v>
      </c>
      <c r="M174">
        <f>IF(AND([1]comp_data!F174&lt;50000, [1]comp_data!H174&lt;45),1,0)</f>
        <v>1</v>
      </c>
      <c r="N174">
        <f>IF(AND([1]comp_data!F174&gt;55000, [1]comp_data!H174&lt;45, G174&gt;0.35),1,0)</f>
        <v>0</v>
      </c>
      <c r="O174" t="str">
        <f t="shared" si="11"/>
        <v>mixed_low_risk</v>
      </c>
    </row>
    <row r="175" spans="1:15" x14ac:dyDescent="0.35">
      <c r="A175" t="s">
        <v>342</v>
      </c>
      <c r="B175" s="1" t="s">
        <v>521</v>
      </c>
      <c r="C175" t="s">
        <v>522</v>
      </c>
      <c r="D175" t="s">
        <v>523</v>
      </c>
      <c r="E175">
        <v>33325</v>
      </c>
      <c r="F175">
        <v>41322</v>
      </c>
      <c r="G175">
        <v>13.41</v>
      </c>
      <c r="H175">
        <v>35</v>
      </c>
      <c r="I175">
        <f t="shared" si="8"/>
        <v>0.11998499624906227</v>
      </c>
      <c r="J175">
        <f>1</f>
        <v>1</v>
      </c>
      <c r="K175">
        <f t="shared" si="9"/>
        <v>0</v>
      </c>
      <c r="L175">
        <f t="shared" si="10"/>
        <v>0</v>
      </c>
      <c r="M175">
        <f>IF(AND([1]comp_data!F175&lt;50000, [1]comp_data!H175&lt;45),1,0)</f>
        <v>1</v>
      </c>
      <c r="N175">
        <f>IF(AND([1]comp_data!F175&gt;55000, [1]comp_data!H175&lt;45, G175&gt;0.35),1,0)</f>
        <v>0</v>
      </c>
      <c r="O175" t="str">
        <f t="shared" si="11"/>
        <v>mixed_low_risk</v>
      </c>
    </row>
    <row r="176" spans="1:15" x14ac:dyDescent="0.35">
      <c r="A176" t="s">
        <v>342</v>
      </c>
      <c r="B176" s="1" t="s">
        <v>524</v>
      </c>
      <c r="C176" t="s">
        <v>525</v>
      </c>
      <c r="D176" t="s">
        <v>526</v>
      </c>
      <c r="E176">
        <v>34817</v>
      </c>
      <c r="F176">
        <v>41025</v>
      </c>
      <c r="G176">
        <v>10.45</v>
      </c>
      <c r="H176">
        <v>47.6</v>
      </c>
      <c r="I176">
        <f t="shared" si="8"/>
        <v>8.9151851107217739E-2</v>
      </c>
      <c r="J176">
        <f>1</f>
        <v>1</v>
      </c>
      <c r="K176">
        <f t="shared" si="9"/>
        <v>1</v>
      </c>
      <c r="L176">
        <f t="shared" si="10"/>
        <v>0</v>
      </c>
      <c r="M176">
        <f>IF(AND([1]comp_data!F176&lt;50000, [1]comp_data!H176&lt;45),1,0)</f>
        <v>0</v>
      </c>
      <c r="N176">
        <f>IF(AND([1]comp_data!F176&gt;55000, [1]comp_data!H176&lt;45, G176&gt;0.35),1,0)</f>
        <v>0</v>
      </c>
      <c r="O176" t="str">
        <f t="shared" si="11"/>
        <v>tips</v>
      </c>
    </row>
    <row r="177" spans="1:15" x14ac:dyDescent="0.35">
      <c r="A177" t="s">
        <v>342</v>
      </c>
      <c r="B177" s="1" t="s">
        <v>527</v>
      </c>
      <c r="C177" t="s">
        <v>528</v>
      </c>
      <c r="D177" t="s">
        <v>529</v>
      </c>
      <c r="E177">
        <v>31554</v>
      </c>
      <c r="F177">
        <v>37002</v>
      </c>
      <c r="G177">
        <v>12.62</v>
      </c>
      <c r="H177">
        <v>48.9</v>
      </c>
      <c r="I177">
        <f t="shared" si="8"/>
        <v>8.6328199277429171E-2</v>
      </c>
      <c r="J177">
        <f>1</f>
        <v>1</v>
      </c>
      <c r="K177">
        <f t="shared" si="9"/>
        <v>1</v>
      </c>
      <c r="L177">
        <f t="shared" si="10"/>
        <v>0</v>
      </c>
      <c r="M177">
        <f>IF(AND([1]comp_data!F177&lt;50000, [1]comp_data!H177&lt;45),1,0)</f>
        <v>0</v>
      </c>
      <c r="N177">
        <f>IF(AND([1]comp_data!F177&gt;55000, [1]comp_data!H177&lt;45, G177&gt;0.35),1,0)</f>
        <v>0</v>
      </c>
      <c r="O177" t="str">
        <f t="shared" si="11"/>
        <v>tips</v>
      </c>
    </row>
    <row r="178" spans="1:15" x14ac:dyDescent="0.35">
      <c r="A178" t="s">
        <v>342</v>
      </c>
      <c r="B178" s="1" t="s">
        <v>530</v>
      </c>
      <c r="C178" t="s">
        <v>531</v>
      </c>
      <c r="D178" t="s">
        <v>532</v>
      </c>
      <c r="E178">
        <v>45295</v>
      </c>
      <c r="F178">
        <v>50787</v>
      </c>
      <c r="G178">
        <v>21.21</v>
      </c>
      <c r="H178">
        <v>40.700000000000003</v>
      </c>
      <c r="I178">
        <f t="shared" si="8"/>
        <v>6.0624793023512528E-2</v>
      </c>
      <c r="J178">
        <f>1</f>
        <v>1</v>
      </c>
      <c r="K178">
        <f t="shared" si="9"/>
        <v>0</v>
      </c>
      <c r="L178">
        <f t="shared" si="10"/>
        <v>0</v>
      </c>
      <c r="M178">
        <f>IF(AND([1]comp_data!F178&lt;50000, [1]comp_data!H178&lt;45),1,0)</f>
        <v>0</v>
      </c>
      <c r="N178">
        <f>IF(AND([1]comp_data!F178&gt;55000, [1]comp_data!H178&lt;45, G178&gt;0.35),1,0)</f>
        <v>0</v>
      </c>
      <c r="O178" t="str">
        <f t="shared" si="11"/>
        <v>stocks_and_index_funds</v>
      </c>
    </row>
    <row r="179" spans="1:15" x14ac:dyDescent="0.35">
      <c r="A179" t="s">
        <v>342</v>
      </c>
      <c r="B179" s="1" t="s">
        <v>533</v>
      </c>
      <c r="C179" t="s">
        <v>534</v>
      </c>
      <c r="D179" t="s">
        <v>535</v>
      </c>
      <c r="E179">
        <v>32935</v>
      </c>
      <c r="F179">
        <v>38783</v>
      </c>
      <c r="G179">
        <v>15.83</v>
      </c>
      <c r="H179">
        <v>49.5</v>
      </c>
      <c r="I179">
        <f t="shared" si="8"/>
        <v>8.8780932139061783E-2</v>
      </c>
      <c r="J179">
        <f>1</f>
        <v>1</v>
      </c>
      <c r="K179">
        <f t="shared" si="9"/>
        <v>1</v>
      </c>
      <c r="L179">
        <f t="shared" si="10"/>
        <v>0</v>
      </c>
      <c r="M179">
        <f>IF(AND([1]comp_data!F179&lt;50000, [1]comp_data!H179&lt;45),1,0)</f>
        <v>0</v>
      </c>
      <c r="N179">
        <f>IF(AND([1]comp_data!F179&gt;55000, [1]comp_data!H179&lt;45, G179&gt;0.35),1,0)</f>
        <v>0</v>
      </c>
      <c r="O179" t="str">
        <f t="shared" si="11"/>
        <v>tips</v>
      </c>
    </row>
    <row r="180" spans="1:15" x14ac:dyDescent="0.35">
      <c r="A180" t="s">
        <v>342</v>
      </c>
      <c r="B180" s="1" t="s">
        <v>536</v>
      </c>
      <c r="C180" t="s">
        <v>209</v>
      </c>
      <c r="D180" t="s">
        <v>537</v>
      </c>
      <c r="E180">
        <v>41081</v>
      </c>
      <c r="F180">
        <v>47836</v>
      </c>
      <c r="G180">
        <v>33.24</v>
      </c>
      <c r="H180">
        <v>32.799999999999997</v>
      </c>
      <c r="I180">
        <f t="shared" si="8"/>
        <v>8.221562279399236E-2</v>
      </c>
      <c r="J180">
        <f>1</f>
        <v>1</v>
      </c>
      <c r="K180">
        <f t="shared" si="9"/>
        <v>0</v>
      </c>
      <c r="L180">
        <f t="shared" si="10"/>
        <v>0</v>
      </c>
      <c r="M180">
        <f>IF(AND([1]comp_data!F180&lt;50000, [1]comp_data!H180&lt;45),1,0)</f>
        <v>1</v>
      </c>
      <c r="N180">
        <f>IF(AND([1]comp_data!F180&gt;55000, [1]comp_data!H180&lt;45, G180&gt;0.35),1,0)</f>
        <v>0</v>
      </c>
      <c r="O180" t="str">
        <f t="shared" si="11"/>
        <v>mixed_low_risk</v>
      </c>
    </row>
    <row r="181" spans="1:15" x14ac:dyDescent="0.35">
      <c r="A181" t="s">
        <v>342</v>
      </c>
      <c r="B181" s="1" t="s">
        <v>538</v>
      </c>
      <c r="C181" t="s">
        <v>539</v>
      </c>
      <c r="D181" t="s">
        <v>540</v>
      </c>
      <c r="E181">
        <v>37253</v>
      </c>
      <c r="F181">
        <v>42743</v>
      </c>
      <c r="G181">
        <v>20.75</v>
      </c>
      <c r="H181">
        <v>38.6</v>
      </c>
      <c r="I181">
        <f t="shared" si="8"/>
        <v>7.3685340777923922E-2</v>
      </c>
      <c r="J181">
        <f>1</f>
        <v>1</v>
      </c>
      <c r="K181">
        <f t="shared" si="9"/>
        <v>0</v>
      </c>
      <c r="L181">
        <f t="shared" si="10"/>
        <v>0</v>
      </c>
      <c r="M181">
        <f>IF(AND([1]comp_data!F181&lt;50000, [1]comp_data!H181&lt;45),1,0)</f>
        <v>1</v>
      </c>
      <c r="N181">
        <f>IF(AND([1]comp_data!F181&gt;55000, [1]comp_data!H181&lt;45, G181&gt;0.35),1,0)</f>
        <v>0</v>
      </c>
      <c r="O181" t="str">
        <f t="shared" si="11"/>
        <v>mixed_low_risk</v>
      </c>
    </row>
    <row r="182" spans="1:15" x14ac:dyDescent="0.35">
      <c r="A182" t="s">
        <v>342</v>
      </c>
      <c r="B182" s="1" t="s">
        <v>541</v>
      </c>
      <c r="C182" t="s">
        <v>542</v>
      </c>
      <c r="D182" t="s">
        <v>543</v>
      </c>
      <c r="E182">
        <v>38049</v>
      </c>
      <c r="F182">
        <v>49050</v>
      </c>
      <c r="G182">
        <v>15.09</v>
      </c>
      <c r="H182">
        <v>45.1</v>
      </c>
      <c r="I182">
        <f t="shared" si="8"/>
        <v>0.144563589056217</v>
      </c>
      <c r="J182">
        <f>1</f>
        <v>1</v>
      </c>
      <c r="K182">
        <f t="shared" si="9"/>
        <v>0</v>
      </c>
      <c r="L182">
        <f t="shared" si="10"/>
        <v>0</v>
      </c>
      <c r="M182">
        <f>IF(AND([1]comp_data!F182&lt;50000, [1]comp_data!H182&lt;45),1,0)</f>
        <v>0</v>
      </c>
      <c r="N182">
        <f>IF(AND([1]comp_data!F182&gt;55000, [1]comp_data!H182&lt;45, G182&gt;0.35),1,0)</f>
        <v>0</v>
      </c>
      <c r="O182" t="str">
        <f t="shared" si="11"/>
        <v>stocks_and_index_funds</v>
      </c>
    </row>
    <row r="183" spans="1:15" x14ac:dyDescent="0.35">
      <c r="A183" t="s">
        <v>342</v>
      </c>
      <c r="B183" s="1" t="s">
        <v>544</v>
      </c>
      <c r="C183" t="s">
        <v>545</v>
      </c>
      <c r="D183" t="s">
        <v>546</v>
      </c>
      <c r="E183">
        <v>34694</v>
      </c>
      <c r="F183">
        <v>41750</v>
      </c>
      <c r="G183">
        <v>13.34</v>
      </c>
      <c r="H183">
        <v>40.5</v>
      </c>
      <c r="I183">
        <f t="shared" si="8"/>
        <v>0.10168905286216637</v>
      </c>
      <c r="J183">
        <f>1</f>
        <v>1</v>
      </c>
      <c r="K183">
        <f t="shared" si="9"/>
        <v>1</v>
      </c>
      <c r="L183">
        <f t="shared" si="10"/>
        <v>0</v>
      </c>
      <c r="M183">
        <f>IF(AND([1]comp_data!F183&lt;50000, [1]comp_data!H183&lt;45),1,0)</f>
        <v>1</v>
      </c>
      <c r="N183">
        <f>IF(AND([1]comp_data!F183&gt;55000, [1]comp_data!H183&lt;45, G183&gt;0.35),1,0)</f>
        <v>0</v>
      </c>
      <c r="O183" t="str">
        <f t="shared" si="11"/>
        <v>tips</v>
      </c>
    </row>
    <row r="184" spans="1:15" x14ac:dyDescent="0.35">
      <c r="A184" t="s">
        <v>547</v>
      </c>
      <c r="B184" s="1" t="s">
        <v>548</v>
      </c>
      <c r="C184" t="s">
        <v>549</v>
      </c>
      <c r="D184" t="s">
        <v>550</v>
      </c>
      <c r="E184">
        <v>80623</v>
      </c>
      <c r="F184">
        <v>99746</v>
      </c>
      <c r="G184">
        <v>48.67</v>
      </c>
      <c r="H184">
        <v>39.5</v>
      </c>
      <c r="I184">
        <f t="shared" si="8"/>
        <v>0.11859518995820051</v>
      </c>
      <c r="J184">
        <f>1</f>
        <v>1</v>
      </c>
      <c r="K184">
        <f t="shared" si="9"/>
        <v>0</v>
      </c>
      <c r="L184">
        <f t="shared" si="10"/>
        <v>0</v>
      </c>
      <c r="M184">
        <f>IF(AND([1]comp_data!F184&lt;50000, [1]comp_data!H184&lt;45),1,0)</f>
        <v>0</v>
      </c>
      <c r="N184">
        <f>IF(AND([1]comp_data!F184&gt;55000, [1]comp_data!H184&lt;45, G184&gt;0.35),1,0)</f>
        <v>1</v>
      </c>
      <c r="O184" t="str">
        <f t="shared" si="11"/>
        <v>real_estate_corporate_bonds</v>
      </c>
    </row>
    <row r="185" spans="1:15" x14ac:dyDescent="0.35">
      <c r="A185" t="s">
        <v>547</v>
      </c>
      <c r="B185" s="1" t="s">
        <v>551</v>
      </c>
      <c r="C185" t="s">
        <v>552</v>
      </c>
      <c r="D185" t="s">
        <v>553</v>
      </c>
      <c r="E185">
        <v>80225</v>
      </c>
      <c r="F185">
        <v>72734</v>
      </c>
      <c r="G185">
        <v>38.4</v>
      </c>
      <c r="H185">
        <v>49</v>
      </c>
      <c r="I185">
        <f t="shared" si="8"/>
        <v>-4.6687441570582737E-2</v>
      </c>
      <c r="J185">
        <f>1</f>
        <v>1</v>
      </c>
      <c r="K185">
        <f t="shared" si="9"/>
        <v>1</v>
      </c>
      <c r="L185">
        <f t="shared" si="10"/>
        <v>1</v>
      </c>
      <c r="M185">
        <f>IF(AND([1]comp_data!F185&lt;50000, [1]comp_data!H185&lt;45),1,0)</f>
        <v>0</v>
      </c>
      <c r="N185">
        <f>IF(AND([1]comp_data!F185&gt;55000, [1]comp_data!H185&lt;45, G185&gt;0.35),1,0)</f>
        <v>0</v>
      </c>
      <c r="O185" t="str">
        <f t="shared" si="11"/>
        <v>tips</v>
      </c>
    </row>
    <row r="186" spans="1:15" x14ac:dyDescent="0.35">
      <c r="A186" t="s">
        <v>547</v>
      </c>
      <c r="B186" s="1" t="s">
        <v>554</v>
      </c>
      <c r="C186" t="s">
        <v>555</v>
      </c>
      <c r="D186" t="s">
        <v>556</v>
      </c>
      <c r="E186">
        <v>44121</v>
      </c>
      <c r="F186">
        <v>49752</v>
      </c>
      <c r="G186">
        <v>18.100000000000001</v>
      </c>
      <c r="H186">
        <v>49.2</v>
      </c>
      <c r="I186">
        <f t="shared" si="8"/>
        <v>6.3813150200584756E-2</v>
      </c>
      <c r="J186">
        <f>1</f>
        <v>1</v>
      </c>
      <c r="K186">
        <f t="shared" si="9"/>
        <v>0</v>
      </c>
      <c r="L186">
        <f t="shared" si="10"/>
        <v>0</v>
      </c>
      <c r="M186">
        <f>IF(AND([1]comp_data!F186&lt;50000, [1]comp_data!H186&lt;45),1,0)</f>
        <v>0</v>
      </c>
      <c r="N186">
        <f>IF(AND([1]comp_data!F186&gt;55000, [1]comp_data!H186&lt;45, G186&gt;0.35),1,0)</f>
        <v>0</v>
      </c>
      <c r="O186" t="str">
        <f t="shared" si="11"/>
        <v>stocks_and_index_funds</v>
      </c>
    </row>
    <row r="187" spans="1:15" x14ac:dyDescent="0.35">
      <c r="A187" t="s">
        <v>547</v>
      </c>
      <c r="B187" s="1" t="s">
        <v>557</v>
      </c>
      <c r="C187" t="s">
        <v>558</v>
      </c>
      <c r="D187" t="s">
        <v>559</v>
      </c>
      <c r="E187">
        <v>46174</v>
      </c>
      <c r="F187">
        <v>54694</v>
      </c>
      <c r="G187">
        <v>28.32</v>
      </c>
      <c r="H187">
        <v>36.6</v>
      </c>
      <c r="I187">
        <f t="shared" si="8"/>
        <v>9.2259713258543763E-2</v>
      </c>
      <c r="J187">
        <f>1</f>
        <v>1</v>
      </c>
      <c r="K187">
        <f t="shared" si="9"/>
        <v>0</v>
      </c>
      <c r="L187">
        <f t="shared" si="10"/>
        <v>0</v>
      </c>
      <c r="M187">
        <f>IF(AND([1]comp_data!F187&lt;50000, [1]comp_data!H187&lt;45),1,0)</f>
        <v>0</v>
      </c>
      <c r="N187">
        <f>IF(AND([1]comp_data!F187&gt;55000, [1]comp_data!H187&lt;45, G187&gt;0.35),1,0)</f>
        <v>0</v>
      </c>
      <c r="O187" t="str">
        <f t="shared" si="11"/>
        <v>stocks_and_index_funds</v>
      </c>
    </row>
    <row r="188" spans="1:15" x14ac:dyDescent="0.35">
      <c r="A188" t="s">
        <v>547</v>
      </c>
      <c r="B188" s="1" t="s">
        <v>560</v>
      </c>
      <c r="C188" t="s">
        <v>561</v>
      </c>
      <c r="D188" t="s">
        <v>562</v>
      </c>
      <c r="E188">
        <v>50310</v>
      </c>
      <c r="F188">
        <v>57726</v>
      </c>
      <c r="G188">
        <v>19.82</v>
      </c>
      <c r="H188">
        <v>51.2</v>
      </c>
      <c r="I188">
        <f t="shared" si="8"/>
        <v>7.3703041144901615E-2</v>
      </c>
      <c r="J188">
        <f>1</f>
        <v>1</v>
      </c>
      <c r="K188">
        <f t="shared" si="9"/>
        <v>0</v>
      </c>
      <c r="L188">
        <f t="shared" si="10"/>
        <v>0</v>
      </c>
      <c r="M188">
        <f>IF(AND([1]comp_data!F188&lt;50000, [1]comp_data!H188&lt;45),1,0)</f>
        <v>0</v>
      </c>
      <c r="N188">
        <f>IF(AND([1]comp_data!F188&gt;55000, [1]comp_data!H188&lt;45, G188&gt;0.35),1,0)</f>
        <v>0</v>
      </c>
      <c r="O188" t="str">
        <f t="shared" si="11"/>
        <v>stocks_and_index_funds</v>
      </c>
    </row>
    <row r="189" spans="1:15" x14ac:dyDescent="0.35">
      <c r="A189" t="s">
        <v>547</v>
      </c>
      <c r="B189" s="1" t="s">
        <v>563</v>
      </c>
      <c r="C189" t="s">
        <v>564</v>
      </c>
      <c r="D189" t="s">
        <v>565</v>
      </c>
      <c r="E189">
        <v>45180</v>
      </c>
      <c r="F189">
        <v>54511</v>
      </c>
      <c r="G189">
        <v>14.88</v>
      </c>
      <c r="H189">
        <v>36.1</v>
      </c>
      <c r="I189">
        <f t="shared" si="8"/>
        <v>0.10326471890216909</v>
      </c>
      <c r="J189">
        <f>1</f>
        <v>1</v>
      </c>
      <c r="K189">
        <f t="shared" si="9"/>
        <v>0</v>
      </c>
      <c r="L189">
        <f t="shared" si="10"/>
        <v>0</v>
      </c>
      <c r="M189">
        <f>IF(AND([1]comp_data!F189&lt;50000, [1]comp_data!H189&lt;45),1,0)</f>
        <v>0</v>
      </c>
      <c r="N189">
        <f>IF(AND([1]comp_data!F189&gt;55000, [1]comp_data!H189&lt;45, G189&gt;0.35),1,0)</f>
        <v>0</v>
      </c>
      <c r="O189" t="str">
        <f t="shared" si="11"/>
        <v>stocks_and_index_funds</v>
      </c>
    </row>
    <row r="190" spans="1:15" x14ac:dyDescent="0.35">
      <c r="A190" t="s">
        <v>547</v>
      </c>
      <c r="B190" s="1" t="s">
        <v>566</v>
      </c>
      <c r="C190" t="s">
        <v>567</v>
      </c>
      <c r="D190" t="s">
        <v>568</v>
      </c>
      <c r="E190">
        <v>81782</v>
      </c>
      <c r="F190">
        <v>99312</v>
      </c>
      <c r="G190">
        <v>43.33</v>
      </c>
      <c r="H190">
        <v>41</v>
      </c>
      <c r="I190">
        <f t="shared" si="8"/>
        <v>0.10717517302095815</v>
      </c>
      <c r="J190">
        <f>1</f>
        <v>1</v>
      </c>
      <c r="K190">
        <f t="shared" si="9"/>
        <v>0</v>
      </c>
      <c r="L190">
        <f t="shared" si="10"/>
        <v>1</v>
      </c>
      <c r="M190">
        <f>IF(AND([1]comp_data!F190&lt;50000, [1]comp_data!H190&lt;45),1,0)</f>
        <v>0</v>
      </c>
      <c r="N190">
        <f>IF(AND([1]comp_data!F190&gt;55000, [1]comp_data!H190&lt;45, G190&gt;0.35),1,0)</f>
        <v>1</v>
      </c>
      <c r="O190" t="str">
        <f t="shared" si="11"/>
        <v>derivatives_risk</v>
      </c>
    </row>
    <row r="191" spans="1:15" x14ac:dyDescent="0.35">
      <c r="A191" t="s">
        <v>547</v>
      </c>
      <c r="B191" s="1" t="s">
        <v>569</v>
      </c>
      <c r="C191" t="s">
        <v>570</v>
      </c>
      <c r="D191" t="s">
        <v>571</v>
      </c>
      <c r="E191">
        <v>36860</v>
      </c>
      <c r="F191">
        <v>43951</v>
      </c>
      <c r="G191">
        <v>15.39</v>
      </c>
      <c r="H191">
        <v>41.8</v>
      </c>
      <c r="I191">
        <f t="shared" si="8"/>
        <v>9.6188279978296251E-2</v>
      </c>
      <c r="J191">
        <f>1</f>
        <v>1</v>
      </c>
      <c r="K191">
        <f t="shared" si="9"/>
        <v>1</v>
      </c>
      <c r="L191">
        <f t="shared" si="10"/>
        <v>0</v>
      </c>
      <c r="M191">
        <f>IF(AND([1]comp_data!F191&lt;50000, [1]comp_data!H191&lt;45),1,0)</f>
        <v>1</v>
      </c>
      <c r="N191">
        <f>IF(AND([1]comp_data!F191&gt;55000, [1]comp_data!H191&lt;45, G191&gt;0.35),1,0)</f>
        <v>0</v>
      </c>
      <c r="O191" t="str">
        <f t="shared" si="11"/>
        <v>tips</v>
      </c>
    </row>
    <row r="192" spans="1:15" x14ac:dyDescent="0.35">
      <c r="A192" t="s">
        <v>547</v>
      </c>
      <c r="B192" s="1" t="s">
        <v>572</v>
      </c>
      <c r="C192" t="s">
        <v>573</v>
      </c>
      <c r="D192" t="s">
        <v>574</v>
      </c>
      <c r="E192">
        <v>69408</v>
      </c>
      <c r="F192">
        <v>78525</v>
      </c>
      <c r="G192">
        <v>35.24</v>
      </c>
      <c r="H192">
        <v>46.4</v>
      </c>
      <c r="I192">
        <f t="shared" si="8"/>
        <v>6.5676867219917015E-2</v>
      </c>
      <c r="J192">
        <f>1</f>
        <v>1</v>
      </c>
      <c r="K192">
        <f t="shared" si="9"/>
        <v>0</v>
      </c>
      <c r="L192">
        <f t="shared" si="10"/>
        <v>1</v>
      </c>
      <c r="M192">
        <f>IF(AND([1]comp_data!F192&lt;50000, [1]comp_data!H192&lt;45),1,0)</f>
        <v>0</v>
      </c>
      <c r="N192">
        <f>IF(AND([1]comp_data!F192&gt;55000, [1]comp_data!H192&lt;45, G192&gt;0.35),1,0)</f>
        <v>0</v>
      </c>
      <c r="O192" t="str">
        <f t="shared" si="11"/>
        <v>derivatives_risk</v>
      </c>
    </row>
    <row r="193" spans="1:15" x14ac:dyDescent="0.35">
      <c r="A193" t="s">
        <v>547</v>
      </c>
      <c r="B193" s="1" t="s">
        <v>575</v>
      </c>
      <c r="C193" t="s">
        <v>576</v>
      </c>
      <c r="D193" t="s">
        <v>577</v>
      </c>
      <c r="E193">
        <v>42987</v>
      </c>
      <c r="F193">
        <v>51422</v>
      </c>
      <c r="G193">
        <v>22.03</v>
      </c>
      <c r="H193">
        <v>33.700000000000003</v>
      </c>
      <c r="I193">
        <f t="shared" si="8"/>
        <v>9.8111056831134996E-2</v>
      </c>
      <c r="J193">
        <f>1</f>
        <v>1</v>
      </c>
      <c r="K193">
        <f t="shared" si="9"/>
        <v>0</v>
      </c>
      <c r="L193">
        <f t="shared" si="10"/>
        <v>0</v>
      </c>
      <c r="M193">
        <f>IF(AND([1]comp_data!F193&lt;50000, [1]comp_data!H193&lt;45),1,0)</f>
        <v>0</v>
      </c>
      <c r="N193">
        <f>IF(AND([1]comp_data!F193&gt;55000, [1]comp_data!H193&lt;45, G193&gt;0.35),1,0)</f>
        <v>0</v>
      </c>
      <c r="O193" t="str">
        <f t="shared" si="11"/>
        <v>stocks_and_index_funds</v>
      </c>
    </row>
    <row r="194" spans="1:15" x14ac:dyDescent="0.35">
      <c r="A194" t="s">
        <v>547</v>
      </c>
      <c r="B194" s="1" t="s">
        <v>578</v>
      </c>
      <c r="C194" t="s">
        <v>579</v>
      </c>
      <c r="D194" t="s">
        <v>580</v>
      </c>
      <c r="E194">
        <v>43581</v>
      </c>
      <c r="F194">
        <v>50626</v>
      </c>
      <c r="G194">
        <v>14.45</v>
      </c>
      <c r="H194">
        <v>36.6</v>
      </c>
      <c r="I194">
        <f t="shared" si="8"/>
        <v>8.0826506964043962E-2</v>
      </c>
      <c r="J194">
        <f>1</f>
        <v>1</v>
      </c>
      <c r="K194">
        <f t="shared" si="9"/>
        <v>0</v>
      </c>
      <c r="L194">
        <f t="shared" si="10"/>
        <v>0</v>
      </c>
      <c r="M194">
        <f>IF(AND([1]comp_data!F194&lt;50000, [1]comp_data!H194&lt;45),1,0)</f>
        <v>0</v>
      </c>
      <c r="N194">
        <f>IF(AND([1]comp_data!F194&gt;55000, [1]comp_data!H194&lt;45, G194&gt;0.35),1,0)</f>
        <v>0</v>
      </c>
      <c r="O194" t="str">
        <f t="shared" si="11"/>
        <v>stocks_and_index_funds</v>
      </c>
    </row>
    <row r="195" spans="1:15" x14ac:dyDescent="0.35">
      <c r="A195" t="s">
        <v>547</v>
      </c>
      <c r="B195" s="1" t="s">
        <v>581</v>
      </c>
      <c r="C195" t="s">
        <v>582</v>
      </c>
      <c r="D195" t="s">
        <v>583</v>
      </c>
      <c r="E195">
        <v>46285</v>
      </c>
      <c r="F195">
        <v>53607</v>
      </c>
      <c r="G195">
        <v>30.9</v>
      </c>
      <c r="H195">
        <v>40.200000000000003</v>
      </c>
      <c r="I195">
        <f t="shared" ref="I195:I258" si="12">(F195-E195)/(E195*2)</f>
        <v>7.9096899643513019E-2</v>
      </c>
      <c r="J195">
        <f>1</f>
        <v>1</v>
      </c>
      <c r="K195">
        <f t="shared" ref="K195:K258" si="13">IF(I195&lt;0.04,1,IF(AND(H195&gt;40, F195&lt;45000),1,0))</f>
        <v>0</v>
      </c>
      <c r="L195">
        <f t="shared" ref="L195:L258" si="14">IF(AND(G195&gt;0.4,F195&gt;65000,H195&gt;40),1,0)</f>
        <v>0</v>
      </c>
      <c r="M195">
        <f>IF(AND([1]comp_data!F195&lt;50000, [1]comp_data!H195&lt;45),1,0)</f>
        <v>0</v>
      </c>
      <c r="N195">
        <f>IF(AND([1]comp_data!F195&gt;55000, [1]comp_data!H195&lt;45, G195&gt;0.35),1,0)</f>
        <v>0</v>
      </c>
      <c r="O195" t="str">
        <f t="shared" ref="O195:O258" si="15">IF(K195=1, "tips", IF(M195=1, "mixed_low_risk", IF(L195=1, "derivatives_risk", IF(N195=1, "real_estate_corporate_bonds", "stocks_and_index_funds"))))</f>
        <v>stocks_and_index_funds</v>
      </c>
    </row>
    <row r="196" spans="1:15" x14ac:dyDescent="0.35">
      <c r="A196" t="s">
        <v>547</v>
      </c>
      <c r="B196" s="1" t="s">
        <v>584</v>
      </c>
      <c r="C196" t="s">
        <v>585</v>
      </c>
      <c r="D196" t="s">
        <v>586</v>
      </c>
      <c r="E196">
        <v>37904</v>
      </c>
      <c r="F196">
        <v>47653</v>
      </c>
      <c r="G196">
        <v>15.38</v>
      </c>
      <c r="H196">
        <v>33.4</v>
      </c>
      <c r="I196">
        <f t="shared" si="12"/>
        <v>0.12860120303925707</v>
      </c>
      <c r="J196">
        <f>1</f>
        <v>1</v>
      </c>
      <c r="K196">
        <f t="shared" si="13"/>
        <v>0</v>
      </c>
      <c r="L196">
        <f t="shared" si="14"/>
        <v>0</v>
      </c>
      <c r="M196">
        <f>IF(AND([1]comp_data!F196&lt;50000, [1]comp_data!H196&lt;45),1,0)</f>
        <v>1</v>
      </c>
      <c r="N196">
        <f>IF(AND([1]comp_data!F196&gt;55000, [1]comp_data!H196&lt;45, G196&gt;0.35),1,0)</f>
        <v>0</v>
      </c>
      <c r="O196" t="str">
        <f t="shared" si="15"/>
        <v>mixed_low_risk</v>
      </c>
    </row>
    <row r="197" spans="1:15" x14ac:dyDescent="0.35">
      <c r="A197" t="s">
        <v>547</v>
      </c>
      <c r="B197" s="1" t="s">
        <v>587</v>
      </c>
      <c r="C197" t="s">
        <v>588</v>
      </c>
      <c r="D197" t="s">
        <v>589</v>
      </c>
      <c r="E197">
        <v>58351</v>
      </c>
      <c r="F197">
        <v>62090</v>
      </c>
      <c r="G197">
        <v>26.37</v>
      </c>
      <c r="H197">
        <v>45.1</v>
      </c>
      <c r="I197">
        <f t="shared" si="12"/>
        <v>3.2038868228479372E-2</v>
      </c>
      <c r="J197">
        <f>1</f>
        <v>1</v>
      </c>
      <c r="K197">
        <f t="shared" si="13"/>
        <v>1</v>
      </c>
      <c r="L197">
        <f t="shared" si="14"/>
        <v>0</v>
      </c>
      <c r="M197">
        <f>IF(AND([1]comp_data!F197&lt;50000, [1]comp_data!H197&lt;45),1,0)</f>
        <v>0</v>
      </c>
      <c r="N197">
        <f>IF(AND([1]comp_data!F197&gt;55000, [1]comp_data!H197&lt;45, G197&gt;0.35),1,0)</f>
        <v>0</v>
      </c>
      <c r="O197" t="str">
        <f t="shared" si="15"/>
        <v>tips</v>
      </c>
    </row>
    <row r="198" spans="1:15" x14ac:dyDescent="0.35">
      <c r="A198" t="s">
        <v>547</v>
      </c>
      <c r="B198" s="1" t="s">
        <v>590</v>
      </c>
      <c r="C198" t="s">
        <v>591</v>
      </c>
      <c r="D198" t="s">
        <v>592</v>
      </c>
      <c r="E198">
        <v>39477</v>
      </c>
      <c r="F198">
        <v>45961</v>
      </c>
      <c r="G198">
        <v>17.12</v>
      </c>
      <c r="H198">
        <v>32.9</v>
      </c>
      <c r="I198">
        <f t="shared" si="12"/>
        <v>8.2123768270131972E-2</v>
      </c>
      <c r="J198">
        <f>1</f>
        <v>1</v>
      </c>
      <c r="K198">
        <f t="shared" si="13"/>
        <v>0</v>
      </c>
      <c r="L198">
        <f t="shared" si="14"/>
        <v>0</v>
      </c>
      <c r="M198">
        <f>IF(AND([1]comp_data!F198&lt;50000, [1]comp_data!H198&lt;45),1,0)</f>
        <v>1</v>
      </c>
      <c r="N198">
        <f>IF(AND([1]comp_data!F198&gt;55000, [1]comp_data!H198&lt;45, G198&gt;0.35),1,0)</f>
        <v>0</v>
      </c>
      <c r="O198" t="str">
        <f t="shared" si="15"/>
        <v>mixed_low_risk</v>
      </c>
    </row>
    <row r="199" spans="1:15" x14ac:dyDescent="0.35">
      <c r="A199" t="s">
        <v>547</v>
      </c>
      <c r="B199" s="1" t="s">
        <v>593</v>
      </c>
      <c r="C199" t="s">
        <v>594</v>
      </c>
      <c r="D199" t="s">
        <v>595</v>
      </c>
      <c r="E199">
        <v>36599</v>
      </c>
      <c r="F199">
        <v>43176</v>
      </c>
      <c r="G199">
        <v>15.04</v>
      </c>
      <c r="H199">
        <v>32.799999999999997</v>
      </c>
      <c r="I199">
        <f t="shared" si="12"/>
        <v>8.9852181753599825E-2</v>
      </c>
      <c r="J199">
        <f>1</f>
        <v>1</v>
      </c>
      <c r="K199">
        <f t="shared" si="13"/>
        <v>0</v>
      </c>
      <c r="L199">
        <f t="shared" si="14"/>
        <v>0</v>
      </c>
      <c r="M199">
        <f>IF(AND([1]comp_data!F199&lt;50000, [1]comp_data!H199&lt;45),1,0)</f>
        <v>1</v>
      </c>
      <c r="N199">
        <f>IF(AND([1]comp_data!F199&gt;55000, [1]comp_data!H199&lt;45, G199&gt;0.35),1,0)</f>
        <v>0</v>
      </c>
      <c r="O199" t="str">
        <f t="shared" si="15"/>
        <v>mixed_low_risk</v>
      </c>
    </row>
    <row r="200" spans="1:15" x14ac:dyDescent="0.35">
      <c r="A200" t="s">
        <v>547</v>
      </c>
      <c r="B200" s="1" t="s">
        <v>596</v>
      </c>
      <c r="C200" t="s">
        <v>597</v>
      </c>
      <c r="D200" t="s">
        <v>598</v>
      </c>
      <c r="E200">
        <v>40457</v>
      </c>
      <c r="F200">
        <v>46918</v>
      </c>
      <c r="G200">
        <v>16.72</v>
      </c>
      <c r="H200">
        <v>43.9</v>
      </c>
      <c r="I200">
        <f t="shared" si="12"/>
        <v>7.9850211335492E-2</v>
      </c>
      <c r="J200">
        <f>1</f>
        <v>1</v>
      </c>
      <c r="K200">
        <f t="shared" si="13"/>
        <v>0</v>
      </c>
      <c r="L200">
        <f t="shared" si="14"/>
        <v>0</v>
      </c>
      <c r="M200">
        <f>IF(AND([1]comp_data!F200&lt;50000, [1]comp_data!H200&lt;45),1,0)</f>
        <v>1</v>
      </c>
      <c r="N200">
        <f>IF(AND([1]comp_data!F200&gt;55000, [1]comp_data!H200&lt;45, G200&gt;0.35),1,0)</f>
        <v>0</v>
      </c>
      <c r="O200" t="str">
        <f t="shared" si="15"/>
        <v>mixed_low_risk</v>
      </c>
    </row>
    <row r="201" spans="1:15" x14ac:dyDescent="0.35">
      <c r="A201" t="s">
        <v>547</v>
      </c>
      <c r="B201" s="1" t="s">
        <v>599</v>
      </c>
      <c r="C201" t="s">
        <v>600</v>
      </c>
      <c r="D201" t="s">
        <v>601</v>
      </c>
      <c r="E201">
        <v>33092</v>
      </c>
      <c r="F201">
        <v>39394</v>
      </c>
      <c r="G201">
        <v>12.65</v>
      </c>
      <c r="H201">
        <v>38.799999999999997</v>
      </c>
      <c r="I201">
        <f t="shared" si="12"/>
        <v>9.5219388371811917E-2</v>
      </c>
      <c r="J201">
        <f>1</f>
        <v>1</v>
      </c>
      <c r="K201">
        <f t="shared" si="13"/>
        <v>0</v>
      </c>
      <c r="L201">
        <f t="shared" si="14"/>
        <v>0</v>
      </c>
      <c r="M201">
        <f>IF(AND([1]comp_data!F201&lt;50000, [1]comp_data!H201&lt;45),1,0)</f>
        <v>1</v>
      </c>
      <c r="N201">
        <f>IF(AND([1]comp_data!F201&gt;55000, [1]comp_data!H201&lt;45, G201&gt;0.35),1,0)</f>
        <v>0</v>
      </c>
      <c r="O201" t="str">
        <f t="shared" si="15"/>
        <v>mixed_low_risk</v>
      </c>
    </row>
    <row r="202" spans="1:15" x14ac:dyDescent="0.35">
      <c r="A202" t="s">
        <v>547</v>
      </c>
      <c r="B202" s="1" t="s">
        <v>602</v>
      </c>
      <c r="C202" t="s">
        <v>603</v>
      </c>
      <c r="D202" t="s">
        <v>604</v>
      </c>
      <c r="E202">
        <v>63252</v>
      </c>
      <c r="F202">
        <v>74141</v>
      </c>
      <c r="G202">
        <v>33.54</v>
      </c>
      <c r="H202">
        <v>38.6</v>
      </c>
      <c r="I202">
        <f t="shared" si="12"/>
        <v>8.6076329602226012E-2</v>
      </c>
      <c r="J202">
        <f>1</f>
        <v>1</v>
      </c>
      <c r="K202">
        <f t="shared" si="13"/>
        <v>0</v>
      </c>
      <c r="L202">
        <f t="shared" si="14"/>
        <v>0</v>
      </c>
      <c r="M202">
        <f>IF(AND([1]comp_data!F202&lt;50000, [1]comp_data!H202&lt;45),1,0)</f>
        <v>0</v>
      </c>
      <c r="N202">
        <f>IF(AND([1]comp_data!F202&gt;55000, [1]comp_data!H202&lt;45, G202&gt;0.35),1,0)</f>
        <v>1</v>
      </c>
      <c r="O202" t="str">
        <f t="shared" si="15"/>
        <v>real_estate_corporate_bonds</v>
      </c>
    </row>
    <row r="203" spans="1:15" x14ac:dyDescent="0.35">
      <c r="A203" t="s">
        <v>547</v>
      </c>
      <c r="B203" s="1" t="s">
        <v>605</v>
      </c>
      <c r="C203" t="s">
        <v>606</v>
      </c>
      <c r="D203" t="s">
        <v>607</v>
      </c>
      <c r="E203">
        <v>39388</v>
      </c>
      <c r="F203">
        <v>45757</v>
      </c>
      <c r="G203">
        <v>15.22</v>
      </c>
      <c r="H203">
        <v>34.9</v>
      </c>
      <c r="I203">
        <f t="shared" si="12"/>
        <v>8.0849497308825027E-2</v>
      </c>
      <c r="J203">
        <f>1</f>
        <v>1</v>
      </c>
      <c r="K203">
        <f t="shared" si="13"/>
        <v>0</v>
      </c>
      <c r="L203">
        <f t="shared" si="14"/>
        <v>0</v>
      </c>
      <c r="M203">
        <f>IF(AND([1]comp_data!F203&lt;50000, [1]comp_data!H203&lt;45),1,0)</f>
        <v>1</v>
      </c>
      <c r="N203">
        <f>IF(AND([1]comp_data!F203&gt;55000, [1]comp_data!H203&lt;45, G203&gt;0.35),1,0)</f>
        <v>0</v>
      </c>
      <c r="O203" t="str">
        <f t="shared" si="15"/>
        <v>mixed_low_risk</v>
      </c>
    </row>
    <row r="204" spans="1:15" x14ac:dyDescent="0.35">
      <c r="A204" t="s">
        <v>547</v>
      </c>
      <c r="B204" s="1" t="s">
        <v>608</v>
      </c>
      <c r="C204" t="s">
        <v>609</v>
      </c>
      <c r="D204" t="s">
        <v>610</v>
      </c>
      <c r="E204">
        <v>139891</v>
      </c>
      <c r="F204">
        <v>164118</v>
      </c>
      <c r="G204">
        <v>60.16</v>
      </c>
      <c r="H204">
        <v>48.1</v>
      </c>
      <c r="I204">
        <f t="shared" si="12"/>
        <v>8.6592418382883812E-2</v>
      </c>
      <c r="J204">
        <f>1</f>
        <v>1</v>
      </c>
      <c r="K204">
        <f t="shared" si="13"/>
        <v>0</v>
      </c>
      <c r="L204">
        <f t="shared" si="14"/>
        <v>1</v>
      </c>
      <c r="M204">
        <f>IF(AND([1]comp_data!F204&lt;50000, [1]comp_data!H204&lt;45),1,0)</f>
        <v>0</v>
      </c>
      <c r="N204">
        <f>IF(AND([1]comp_data!F204&gt;55000, [1]comp_data!H204&lt;45, G204&gt;0.35),1,0)</f>
        <v>0</v>
      </c>
      <c r="O204" t="str">
        <f t="shared" si="15"/>
        <v>derivatives_risk</v>
      </c>
    </row>
    <row r="205" spans="1:15" x14ac:dyDescent="0.35">
      <c r="A205" t="s">
        <v>547</v>
      </c>
      <c r="B205" s="1" t="s">
        <v>611</v>
      </c>
      <c r="C205" t="s">
        <v>612</v>
      </c>
      <c r="D205" t="s">
        <v>613</v>
      </c>
      <c r="E205">
        <v>54375</v>
      </c>
      <c r="F205">
        <v>61343</v>
      </c>
      <c r="G205">
        <v>26.91</v>
      </c>
      <c r="H205">
        <v>50.8</v>
      </c>
      <c r="I205">
        <f t="shared" si="12"/>
        <v>6.4073563218390805E-2</v>
      </c>
      <c r="J205">
        <f>1</f>
        <v>1</v>
      </c>
      <c r="K205">
        <f t="shared" si="13"/>
        <v>0</v>
      </c>
      <c r="L205">
        <f t="shared" si="14"/>
        <v>0</v>
      </c>
      <c r="M205">
        <f>IF(AND([1]comp_data!F205&lt;50000, [1]comp_data!H205&lt;45),1,0)</f>
        <v>0</v>
      </c>
      <c r="N205">
        <f>IF(AND([1]comp_data!F205&gt;55000, [1]comp_data!H205&lt;45, G205&gt;0.35),1,0)</f>
        <v>0</v>
      </c>
      <c r="O205" t="str">
        <f t="shared" si="15"/>
        <v>stocks_and_index_funds</v>
      </c>
    </row>
    <row r="206" spans="1:15" x14ac:dyDescent="0.35">
      <c r="A206" t="s">
        <v>547</v>
      </c>
      <c r="B206" s="1" t="s">
        <v>614</v>
      </c>
      <c r="C206" t="s">
        <v>615</v>
      </c>
      <c r="D206" t="s">
        <v>616</v>
      </c>
      <c r="E206">
        <v>48013</v>
      </c>
      <c r="F206">
        <v>56047</v>
      </c>
      <c r="G206">
        <v>23.99</v>
      </c>
      <c r="H206">
        <v>44.6</v>
      </c>
      <c r="I206">
        <f t="shared" si="12"/>
        <v>8.3664840772290833E-2</v>
      </c>
      <c r="J206">
        <f>1</f>
        <v>1</v>
      </c>
      <c r="K206">
        <f t="shared" si="13"/>
        <v>0</v>
      </c>
      <c r="L206">
        <f t="shared" si="14"/>
        <v>0</v>
      </c>
      <c r="M206">
        <f>IF(AND([1]comp_data!F206&lt;50000, [1]comp_data!H206&lt;45),1,0)</f>
        <v>0</v>
      </c>
      <c r="N206">
        <f>IF(AND([1]comp_data!F206&gt;55000, [1]comp_data!H206&lt;45, G206&gt;0.35),1,0)</f>
        <v>1</v>
      </c>
      <c r="O206" t="str">
        <f t="shared" si="15"/>
        <v>real_estate_corporate_bonds</v>
      </c>
    </row>
    <row r="207" spans="1:15" x14ac:dyDescent="0.35">
      <c r="A207" t="s">
        <v>547</v>
      </c>
      <c r="B207" s="1" t="s">
        <v>617</v>
      </c>
      <c r="C207" t="s">
        <v>618</v>
      </c>
      <c r="D207" t="s">
        <v>619</v>
      </c>
      <c r="E207">
        <v>38626</v>
      </c>
      <c r="F207">
        <v>46580</v>
      </c>
      <c r="G207">
        <v>14.09</v>
      </c>
      <c r="H207">
        <v>32.200000000000003</v>
      </c>
      <c r="I207">
        <f t="shared" si="12"/>
        <v>0.10296173561849531</v>
      </c>
      <c r="J207">
        <f>1</f>
        <v>1</v>
      </c>
      <c r="K207">
        <f t="shared" si="13"/>
        <v>0</v>
      </c>
      <c r="L207">
        <f t="shared" si="14"/>
        <v>0</v>
      </c>
      <c r="M207">
        <f>IF(AND([1]comp_data!F207&lt;50000, [1]comp_data!H207&lt;45),1,0)</f>
        <v>1</v>
      </c>
      <c r="N207">
        <f>IF(AND([1]comp_data!F207&gt;55000, [1]comp_data!H207&lt;45, G207&gt;0.35),1,0)</f>
        <v>0</v>
      </c>
      <c r="O207" t="str">
        <f t="shared" si="15"/>
        <v>mixed_low_risk</v>
      </c>
    </row>
    <row r="208" spans="1:15" x14ac:dyDescent="0.35">
      <c r="A208" t="s">
        <v>547</v>
      </c>
      <c r="B208" s="1" t="s">
        <v>620</v>
      </c>
      <c r="C208" t="s">
        <v>621</v>
      </c>
      <c r="D208" t="s">
        <v>622</v>
      </c>
      <c r="E208">
        <v>46245</v>
      </c>
      <c r="F208">
        <v>54301</v>
      </c>
      <c r="G208">
        <v>18.190000000000001</v>
      </c>
      <c r="H208">
        <v>50.6</v>
      </c>
      <c r="I208">
        <f t="shared" si="12"/>
        <v>8.7101308249540488E-2</v>
      </c>
      <c r="J208">
        <f>1</f>
        <v>1</v>
      </c>
      <c r="K208">
        <f t="shared" si="13"/>
        <v>0</v>
      </c>
      <c r="L208">
        <f t="shared" si="14"/>
        <v>0</v>
      </c>
      <c r="M208">
        <f>IF(AND([1]comp_data!F208&lt;50000, [1]comp_data!H208&lt;45),1,0)</f>
        <v>0</v>
      </c>
      <c r="N208">
        <f>IF(AND([1]comp_data!F208&gt;55000, [1]comp_data!H208&lt;45, G208&gt;0.35),1,0)</f>
        <v>0</v>
      </c>
      <c r="O208" t="str">
        <f t="shared" si="15"/>
        <v>stocks_and_index_funds</v>
      </c>
    </row>
    <row r="209" spans="1:15" x14ac:dyDescent="0.35">
      <c r="A209" t="s">
        <v>547</v>
      </c>
      <c r="B209" s="1" t="s">
        <v>623</v>
      </c>
      <c r="C209" t="s">
        <v>624</v>
      </c>
      <c r="D209" t="s">
        <v>625</v>
      </c>
      <c r="E209">
        <v>55369</v>
      </c>
      <c r="F209">
        <v>64164</v>
      </c>
      <c r="G209">
        <v>32.07</v>
      </c>
      <c r="H209">
        <v>42.1</v>
      </c>
      <c r="I209">
        <f t="shared" si="12"/>
        <v>7.9421698062092511E-2</v>
      </c>
      <c r="J209">
        <f>1</f>
        <v>1</v>
      </c>
      <c r="K209">
        <f t="shared" si="13"/>
        <v>0</v>
      </c>
      <c r="L209">
        <f t="shared" si="14"/>
        <v>0</v>
      </c>
      <c r="M209">
        <f>IF(AND([1]comp_data!F209&lt;50000, [1]comp_data!H209&lt;45),1,0)</f>
        <v>0</v>
      </c>
      <c r="N209">
        <f>IF(AND([1]comp_data!F209&gt;55000, [1]comp_data!H209&lt;45, G209&gt;0.35),1,0)</f>
        <v>1</v>
      </c>
      <c r="O209" t="str">
        <f t="shared" si="15"/>
        <v>real_estate_corporate_bonds</v>
      </c>
    </row>
    <row r="210" spans="1:15" x14ac:dyDescent="0.35">
      <c r="A210" t="s">
        <v>547</v>
      </c>
      <c r="B210" s="1" t="s">
        <v>626</v>
      </c>
      <c r="C210" t="s">
        <v>627</v>
      </c>
      <c r="D210" t="s">
        <v>628</v>
      </c>
      <c r="E210">
        <v>56313</v>
      </c>
      <c r="F210">
        <v>63449</v>
      </c>
      <c r="G210">
        <v>26.25</v>
      </c>
      <c r="H210">
        <v>36</v>
      </c>
      <c r="I210">
        <f t="shared" si="12"/>
        <v>6.3360147745636003E-2</v>
      </c>
      <c r="J210">
        <f>1</f>
        <v>1</v>
      </c>
      <c r="K210">
        <f t="shared" si="13"/>
        <v>0</v>
      </c>
      <c r="L210">
        <f t="shared" si="14"/>
        <v>0</v>
      </c>
      <c r="M210">
        <f>IF(AND([1]comp_data!F210&lt;50000, [1]comp_data!H210&lt;45),1,0)</f>
        <v>0</v>
      </c>
      <c r="N210">
        <f>IF(AND([1]comp_data!F210&gt;55000, [1]comp_data!H210&lt;45, G210&gt;0.35),1,0)</f>
        <v>1</v>
      </c>
      <c r="O210" t="str">
        <f t="shared" si="15"/>
        <v>real_estate_corporate_bonds</v>
      </c>
    </row>
    <row r="211" spans="1:15" x14ac:dyDescent="0.35">
      <c r="A211" t="s">
        <v>547</v>
      </c>
      <c r="B211" s="1" t="s">
        <v>629</v>
      </c>
      <c r="C211" t="s">
        <v>630</v>
      </c>
      <c r="D211" t="s">
        <v>631</v>
      </c>
      <c r="E211">
        <v>74379</v>
      </c>
      <c r="F211">
        <v>90608</v>
      </c>
      <c r="G211">
        <v>37.200000000000003</v>
      </c>
      <c r="H211">
        <v>43.4</v>
      </c>
      <c r="I211">
        <f t="shared" si="12"/>
        <v>0.10909665362535124</v>
      </c>
      <c r="J211">
        <f>1</f>
        <v>1</v>
      </c>
      <c r="K211">
        <f t="shared" si="13"/>
        <v>0</v>
      </c>
      <c r="L211">
        <f t="shared" si="14"/>
        <v>1</v>
      </c>
      <c r="M211">
        <f>IF(AND([1]comp_data!F211&lt;50000, [1]comp_data!H211&lt;45),1,0)</f>
        <v>0</v>
      </c>
      <c r="N211">
        <f>IF(AND([1]comp_data!F211&gt;55000, [1]comp_data!H211&lt;45, G211&gt;0.35),1,0)</f>
        <v>1</v>
      </c>
      <c r="O211" t="str">
        <f t="shared" si="15"/>
        <v>derivatives_risk</v>
      </c>
    </row>
    <row r="212" spans="1:15" x14ac:dyDescent="0.35">
      <c r="A212" t="s">
        <v>547</v>
      </c>
      <c r="B212" s="1" t="s">
        <v>632</v>
      </c>
      <c r="C212" t="s">
        <v>474</v>
      </c>
      <c r="D212" t="s">
        <v>633</v>
      </c>
      <c r="E212">
        <v>61358</v>
      </c>
      <c r="F212">
        <v>68973</v>
      </c>
      <c r="G212">
        <v>37.57</v>
      </c>
      <c r="H212">
        <v>50.2</v>
      </c>
      <c r="I212">
        <f t="shared" si="12"/>
        <v>6.2053847908993119E-2</v>
      </c>
      <c r="J212">
        <f>1</f>
        <v>1</v>
      </c>
      <c r="K212">
        <f t="shared" si="13"/>
        <v>0</v>
      </c>
      <c r="L212">
        <f t="shared" si="14"/>
        <v>1</v>
      </c>
      <c r="M212">
        <f>IF(AND([1]comp_data!F212&lt;50000, [1]comp_data!H212&lt;45),1,0)</f>
        <v>0</v>
      </c>
      <c r="N212">
        <f>IF(AND([1]comp_data!F212&gt;55000, [1]comp_data!H212&lt;45, G212&gt;0.35),1,0)</f>
        <v>0</v>
      </c>
      <c r="O212" t="str">
        <f t="shared" si="15"/>
        <v>derivatives_risk</v>
      </c>
    </row>
    <row r="213" spans="1:15" x14ac:dyDescent="0.35">
      <c r="A213" t="s">
        <v>547</v>
      </c>
      <c r="B213" s="1" t="s">
        <v>634</v>
      </c>
      <c r="C213" t="s">
        <v>635</v>
      </c>
      <c r="D213" t="s">
        <v>636</v>
      </c>
      <c r="E213">
        <v>70539</v>
      </c>
      <c r="F213">
        <v>81034</v>
      </c>
      <c r="G213">
        <v>41.25</v>
      </c>
      <c r="H213">
        <v>39.799999999999997</v>
      </c>
      <c r="I213">
        <f t="shared" si="12"/>
        <v>7.4391471384624111E-2</v>
      </c>
      <c r="J213">
        <f>1</f>
        <v>1</v>
      </c>
      <c r="K213">
        <f t="shared" si="13"/>
        <v>0</v>
      </c>
      <c r="L213">
        <f t="shared" si="14"/>
        <v>0</v>
      </c>
      <c r="M213">
        <f>IF(AND([1]comp_data!F213&lt;50000, [1]comp_data!H213&lt;45),1,0)</f>
        <v>0</v>
      </c>
      <c r="N213">
        <f>IF(AND([1]comp_data!F213&gt;55000, [1]comp_data!H213&lt;45, G213&gt;0.35),1,0)</f>
        <v>1</v>
      </c>
      <c r="O213" t="str">
        <f t="shared" si="15"/>
        <v>real_estate_corporate_bonds</v>
      </c>
    </row>
    <row r="214" spans="1:15" x14ac:dyDescent="0.35">
      <c r="A214" t="s">
        <v>547</v>
      </c>
      <c r="B214" s="1" t="s">
        <v>637</v>
      </c>
      <c r="C214" t="s">
        <v>638</v>
      </c>
      <c r="D214" t="s">
        <v>639</v>
      </c>
      <c r="E214">
        <v>68351</v>
      </c>
      <c r="F214">
        <v>76849</v>
      </c>
      <c r="G214">
        <v>40.770000000000003</v>
      </c>
      <c r="H214">
        <v>42.6</v>
      </c>
      <c r="I214">
        <f t="shared" si="12"/>
        <v>6.2164416029026642E-2</v>
      </c>
      <c r="J214">
        <f>1</f>
        <v>1</v>
      </c>
      <c r="K214">
        <f t="shared" si="13"/>
        <v>0</v>
      </c>
      <c r="L214">
        <f t="shared" si="14"/>
        <v>1</v>
      </c>
      <c r="M214">
        <f>IF(AND([1]comp_data!F214&lt;50000, [1]comp_data!H214&lt;45),1,0)</f>
        <v>0</v>
      </c>
      <c r="N214">
        <f>IF(AND([1]comp_data!F214&gt;55000, [1]comp_data!H214&lt;45, G214&gt;0.35),1,0)</f>
        <v>1</v>
      </c>
      <c r="O214" t="str">
        <f t="shared" si="15"/>
        <v>derivatives_risk</v>
      </c>
    </row>
    <row r="215" spans="1:15" x14ac:dyDescent="0.35">
      <c r="A215" t="s">
        <v>547</v>
      </c>
      <c r="B215" s="1" t="s">
        <v>640</v>
      </c>
      <c r="C215" t="s">
        <v>641</v>
      </c>
      <c r="D215" t="s">
        <v>642</v>
      </c>
      <c r="E215">
        <v>50296</v>
      </c>
      <c r="F215">
        <v>57193</v>
      </c>
      <c r="G215">
        <v>24.52</v>
      </c>
      <c r="H215">
        <v>53.4</v>
      </c>
      <c r="I215">
        <f t="shared" si="12"/>
        <v>6.8564100524892632E-2</v>
      </c>
      <c r="J215">
        <f>1</f>
        <v>1</v>
      </c>
      <c r="K215">
        <f t="shared" si="13"/>
        <v>0</v>
      </c>
      <c r="L215">
        <f t="shared" si="14"/>
        <v>0</v>
      </c>
      <c r="M215">
        <f>IF(AND([1]comp_data!F215&lt;50000, [1]comp_data!H215&lt;45),1,0)</f>
        <v>0</v>
      </c>
      <c r="N215">
        <f>IF(AND([1]comp_data!F215&gt;55000, [1]comp_data!H215&lt;45, G215&gt;0.35),1,0)</f>
        <v>0</v>
      </c>
      <c r="O215" t="str">
        <f t="shared" si="15"/>
        <v>stocks_and_index_funds</v>
      </c>
    </row>
    <row r="216" spans="1:15" x14ac:dyDescent="0.35">
      <c r="A216" t="s">
        <v>547</v>
      </c>
      <c r="B216" s="1" t="s">
        <v>643</v>
      </c>
      <c r="C216" t="s">
        <v>644</v>
      </c>
      <c r="D216" t="s">
        <v>645</v>
      </c>
      <c r="E216">
        <v>43295</v>
      </c>
      <c r="F216">
        <v>51180</v>
      </c>
      <c r="G216">
        <v>23.25</v>
      </c>
      <c r="H216">
        <v>37.299999999999997</v>
      </c>
      <c r="I216">
        <f t="shared" si="12"/>
        <v>9.1061323478461714E-2</v>
      </c>
      <c r="J216">
        <f>1</f>
        <v>1</v>
      </c>
      <c r="K216">
        <f t="shared" si="13"/>
        <v>0</v>
      </c>
      <c r="L216">
        <f t="shared" si="14"/>
        <v>0</v>
      </c>
      <c r="M216">
        <f>IF(AND([1]comp_data!F216&lt;50000, [1]comp_data!H216&lt;45),1,0)</f>
        <v>0</v>
      </c>
      <c r="N216">
        <f>IF(AND([1]comp_data!F216&gt;55000, [1]comp_data!H216&lt;45, G216&gt;0.35),1,0)</f>
        <v>0</v>
      </c>
      <c r="O216" t="str">
        <f t="shared" si="15"/>
        <v>stocks_and_index_funds</v>
      </c>
    </row>
    <row r="217" spans="1:15" x14ac:dyDescent="0.35">
      <c r="A217" t="s">
        <v>547</v>
      </c>
      <c r="B217" s="1" t="s">
        <v>646</v>
      </c>
      <c r="C217" t="s">
        <v>647</v>
      </c>
      <c r="D217" t="s">
        <v>648</v>
      </c>
      <c r="E217">
        <v>53005</v>
      </c>
      <c r="F217">
        <v>61829</v>
      </c>
      <c r="G217">
        <v>31.45</v>
      </c>
      <c r="H217">
        <v>37.700000000000003</v>
      </c>
      <c r="I217">
        <f t="shared" si="12"/>
        <v>8.32374304310914E-2</v>
      </c>
      <c r="J217">
        <f>1</f>
        <v>1</v>
      </c>
      <c r="K217">
        <f t="shared" si="13"/>
        <v>0</v>
      </c>
      <c r="L217">
        <f t="shared" si="14"/>
        <v>0</v>
      </c>
      <c r="M217">
        <f>IF(AND([1]comp_data!F217&lt;50000, [1]comp_data!H217&lt;45),1,0)</f>
        <v>0</v>
      </c>
      <c r="N217">
        <f>IF(AND([1]comp_data!F217&gt;55000, [1]comp_data!H217&lt;45, G217&gt;0.35),1,0)</f>
        <v>1</v>
      </c>
      <c r="O217" t="str">
        <f t="shared" si="15"/>
        <v>real_estate_corporate_bonds</v>
      </c>
    </row>
    <row r="218" spans="1:15" x14ac:dyDescent="0.35">
      <c r="A218" t="s">
        <v>547</v>
      </c>
      <c r="B218" s="1" t="s">
        <v>649</v>
      </c>
      <c r="C218" t="s">
        <v>650</v>
      </c>
      <c r="D218" t="s">
        <v>651</v>
      </c>
      <c r="E218">
        <v>54370</v>
      </c>
      <c r="F218">
        <v>68868</v>
      </c>
      <c r="G218">
        <v>20.12</v>
      </c>
      <c r="H218">
        <v>36.9</v>
      </c>
      <c r="I218">
        <f t="shared" si="12"/>
        <v>0.13332720250137944</v>
      </c>
      <c r="J218">
        <f>1</f>
        <v>1</v>
      </c>
      <c r="K218">
        <f t="shared" si="13"/>
        <v>0</v>
      </c>
      <c r="L218">
        <f t="shared" si="14"/>
        <v>0</v>
      </c>
      <c r="M218">
        <f>IF(AND([1]comp_data!F218&lt;50000, [1]comp_data!H218&lt;45),1,0)</f>
        <v>0</v>
      </c>
      <c r="N218">
        <f>IF(AND([1]comp_data!F218&gt;55000, [1]comp_data!H218&lt;45, G218&gt;0.35),1,0)</f>
        <v>1</v>
      </c>
      <c r="O218" t="str">
        <f t="shared" si="15"/>
        <v>real_estate_corporate_bonds</v>
      </c>
    </row>
    <row r="219" spans="1:15" x14ac:dyDescent="0.35">
      <c r="A219" t="s">
        <v>547</v>
      </c>
      <c r="B219" s="1" t="s">
        <v>652</v>
      </c>
      <c r="C219" t="s">
        <v>653</v>
      </c>
      <c r="D219" t="s">
        <v>654</v>
      </c>
      <c r="E219">
        <v>41253</v>
      </c>
      <c r="F219">
        <v>49493</v>
      </c>
      <c r="G219">
        <v>21.36</v>
      </c>
      <c r="H219">
        <v>34.9</v>
      </c>
      <c r="I219">
        <f t="shared" si="12"/>
        <v>9.9871524495188227E-2</v>
      </c>
      <c r="J219">
        <f>1</f>
        <v>1</v>
      </c>
      <c r="K219">
        <f t="shared" si="13"/>
        <v>0</v>
      </c>
      <c r="L219">
        <f t="shared" si="14"/>
        <v>0</v>
      </c>
      <c r="M219">
        <f>IF(AND([1]comp_data!F219&lt;50000, [1]comp_data!H219&lt;45),1,0)</f>
        <v>1</v>
      </c>
      <c r="N219">
        <f>IF(AND([1]comp_data!F219&gt;55000, [1]comp_data!H219&lt;45, G219&gt;0.35),1,0)</f>
        <v>0</v>
      </c>
      <c r="O219" t="str">
        <f t="shared" si="15"/>
        <v>mixed_low_risk</v>
      </c>
    </row>
    <row r="220" spans="1:15" x14ac:dyDescent="0.35">
      <c r="A220" t="s">
        <v>547</v>
      </c>
      <c r="B220" s="1" t="s">
        <v>655</v>
      </c>
      <c r="C220" t="s">
        <v>656</v>
      </c>
      <c r="D220" t="s">
        <v>657</v>
      </c>
      <c r="E220">
        <v>62533</v>
      </c>
      <c r="F220">
        <v>72637</v>
      </c>
      <c r="G220">
        <v>39.46</v>
      </c>
      <c r="H220">
        <v>37.5</v>
      </c>
      <c r="I220">
        <f t="shared" si="12"/>
        <v>8.0789343226776264E-2</v>
      </c>
      <c r="J220">
        <f>1</f>
        <v>1</v>
      </c>
      <c r="K220">
        <f t="shared" si="13"/>
        <v>0</v>
      </c>
      <c r="L220">
        <f t="shared" si="14"/>
        <v>0</v>
      </c>
      <c r="M220">
        <f>IF(AND([1]comp_data!F220&lt;50000, [1]comp_data!H220&lt;45),1,0)</f>
        <v>0</v>
      </c>
      <c r="N220">
        <f>IF(AND([1]comp_data!F220&gt;55000, [1]comp_data!H220&lt;45, G220&gt;0.35),1,0)</f>
        <v>1</v>
      </c>
      <c r="O220" t="str">
        <f t="shared" si="15"/>
        <v>real_estate_corporate_bonds</v>
      </c>
    </row>
    <row r="221" spans="1:15" x14ac:dyDescent="0.35">
      <c r="A221" t="s">
        <v>547</v>
      </c>
      <c r="B221" s="1" t="s">
        <v>658</v>
      </c>
      <c r="C221" t="s">
        <v>659</v>
      </c>
      <c r="D221" t="s">
        <v>660</v>
      </c>
      <c r="E221">
        <v>130464</v>
      </c>
      <c r="F221">
        <v>160749</v>
      </c>
      <c r="G221">
        <v>58.76</v>
      </c>
      <c r="H221">
        <v>40.6</v>
      </c>
      <c r="I221">
        <f t="shared" si="12"/>
        <v>0.11606650110375276</v>
      </c>
      <c r="J221">
        <f>1</f>
        <v>1</v>
      </c>
      <c r="K221">
        <f t="shared" si="13"/>
        <v>0</v>
      </c>
      <c r="L221">
        <f t="shared" si="14"/>
        <v>1</v>
      </c>
      <c r="M221">
        <f>IF(AND([1]comp_data!F221&lt;50000, [1]comp_data!H221&lt;45),1,0)</f>
        <v>0</v>
      </c>
      <c r="N221">
        <f>IF(AND([1]comp_data!F221&gt;55000, [1]comp_data!H221&lt;45, G221&gt;0.35),1,0)</f>
        <v>1</v>
      </c>
      <c r="O221" t="str">
        <f t="shared" si="15"/>
        <v>derivatives_risk</v>
      </c>
    </row>
    <row r="222" spans="1:15" x14ac:dyDescent="0.35">
      <c r="A222" t="s">
        <v>547</v>
      </c>
      <c r="B222" s="1" t="s">
        <v>661</v>
      </c>
      <c r="C222" t="s">
        <v>662</v>
      </c>
      <c r="D222" t="s">
        <v>663</v>
      </c>
      <c r="E222">
        <v>45547</v>
      </c>
      <c r="F222">
        <v>57783</v>
      </c>
      <c r="G222">
        <v>19.16</v>
      </c>
      <c r="H222">
        <v>35.700000000000003</v>
      </c>
      <c r="I222">
        <f t="shared" si="12"/>
        <v>0.13432278745032603</v>
      </c>
      <c r="J222">
        <f>1</f>
        <v>1</v>
      </c>
      <c r="K222">
        <f t="shared" si="13"/>
        <v>0</v>
      </c>
      <c r="L222">
        <f t="shared" si="14"/>
        <v>0</v>
      </c>
      <c r="M222">
        <f>IF(AND([1]comp_data!F222&lt;50000, [1]comp_data!H222&lt;45),1,0)</f>
        <v>0</v>
      </c>
      <c r="N222">
        <f>IF(AND([1]comp_data!F222&gt;55000, [1]comp_data!H222&lt;45, G222&gt;0.35),1,0)</f>
        <v>1</v>
      </c>
      <c r="O222" t="str">
        <f t="shared" si="15"/>
        <v>real_estate_corporate_bonds</v>
      </c>
    </row>
    <row r="223" spans="1:15" x14ac:dyDescent="0.35">
      <c r="A223" t="s">
        <v>547</v>
      </c>
      <c r="B223" s="1" t="s">
        <v>664</v>
      </c>
      <c r="C223" t="s">
        <v>665</v>
      </c>
      <c r="D223" t="s">
        <v>666</v>
      </c>
      <c r="E223">
        <v>59806</v>
      </c>
      <c r="F223">
        <v>66617</v>
      </c>
      <c r="G223">
        <v>36.08</v>
      </c>
      <c r="H223">
        <v>40.9</v>
      </c>
      <c r="I223">
        <f t="shared" si="12"/>
        <v>5.6942447246095707E-2</v>
      </c>
      <c r="J223">
        <f>1</f>
        <v>1</v>
      </c>
      <c r="K223">
        <f t="shared" si="13"/>
        <v>0</v>
      </c>
      <c r="L223">
        <f t="shared" si="14"/>
        <v>1</v>
      </c>
      <c r="M223">
        <f>IF(AND([1]comp_data!F223&lt;50000, [1]comp_data!H223&lt;45),1,0)</f>
        <v>0</v>
      </c>
      <c r="N223">
        <f>IF(AND([1]comp_data!F223&gt;55000, [1]comp_data!H223&lt;45, G223&gt;0.35),1,0)</f>
        <v>1</v>
      </c>
      <c r="O223" t="str">
        <f t="shared" si="15"/>
        <v>derivatives_risk</v>
      </c>
    </row>
    <row r="224" spans="1:15" x14ac:dyDescent="0.35">
      <c r="A224" t="s">
        <v>547</v>
      </c>
      <c r="B224" s="1" t="s">
        <v>667</v>
      </c>
      <c r="C224" t="s">
        <v>668</v>
      </c>
      <c r="D224" t="s">
        <v>669</v>
      </c>
      <c r="E224">
        <v>131180</v>
      </c>
      <c r="F224">
        <v>160485</v>
      </c>
      <c r="G224">
        <v>52.07</v>
      </c>
      <c r="H224">
        <v>41.5</v>
      </c>
      <c r="I224">
        <f t="shared" si="12"/>
        <v>0.11169766732733648</v>
      </c>
      <c r="J224">
        <f>1</f>
        <v>1</v>
      </c>
      <c r="K224">
        <f t="shared" si="13"/>
        <v>0</v>
      </c>
      <c r="L224">
        <f t="shared" si="14"/>
        <v>1</v>
      </c>
      <c r="M224">
        <f>IF(AND([1]comp_data!F224&lt;50000, [1]comp_data!H224&lt;45),1,0)</f>
        <v>0</v>
      </c>
      <c r="N224">
        <f>IF(AND([1]comp_data!F224&gt;55000, [1]comp_data!H224&lt;45, G224&gt;0.35),1,0)</f>
        <v>1</v>
      </c>
      <c r="O224" t="str">
        <f t="shared" si="15"/>
        <v>derivatives_risk</v>
      </c>
    </row>
    <row r="225" spans="1:15" x14ac:dyDescent="0.35">
      <c r="A225" t="s">
        <v>547</v>
      </c>
      <c r="B225" s="1" t="s">
        <v>670</v>
      </c>
      <c r="C225" t="s">
        <v>671</v>
      </c>
      <c r="D225" t="s">
        <v>672</v>
      </c>
      <c r="E225">
        <v>63586</v>
      </c>
      <c r="F225">
        <v>73995</v>
      </c>
      <c r="G225">
        <v>34.97</v>
      </c>
      <c r="H225">
        <v>34.700000000000003</v>
      </c>
      <c r="I225">
        <f t="shared" si="12"/>
        <v>8.1849778253074573E-2</v>
      </c>
      <c r="J225">
        <f>1</f>
        <v>1</v>
      </c>
      <c r="K225">
        <f t="shared" si="13"/>
        <v>0</v>
      </c>
      <c r="L225">
        <f t="shared" si="14"/>
        <v>0</v>
      </c>
      <c r="M225">
        <f>IF(AND([1]comp_data!F225&lt;50000, [1]comp_data!H225&lt;45),1,0)</f>
        <v>0</v>
      </c>
      <c r="N225">
        <f>IF(AND([1]comp_data!F225&gt;55000, [1]comp_data!H225&lt;45, G225&gt;0.35),1,0)</f>
        <v>1</v>
      </c>
      <c r="O225" t="str">
        <f t="shared" si="15"/>
        <v>real_estate_corporate_bonds</v>
      </c>
    </row>
    <row r="226" spans="1:15" x14ac:dyDescent="0.35">
      <c r="A226" t="s">
        <v>547</v>
      </c>
      <c r="B226" s="1" t="s">
        <v>673</v>
      </c>
      <c r="C226" t="s">
        <v>674</v>
      </c>
      <c r="D226" t="s">
        <v>675</v>
      </c>
      <c r="E226">
        <v>113693</v>
      </c>
      <c r="F226">
        <v>138724</v>
      </c>
      <c r="G226">
        <v>53.47</v>
      </c>
      <c r="H226">
        <v>38.299999999999997</v>
      </c>
      <c r="I226">
        <f t="shared" si="12"/>
        <v>0.11008153536277519</v>
      </c>
      <c r="J226">
        <f>1</f>
        <v>1</v>
      </c>
      <c r="K226">
        <f t="shared" si="13"/>
        <v>0</v>
      </c>
      <c r="L226">
        <f t="shared" si="14"/>
        <v>0</v>
      </c>
      <c r="M226">
        <f>IF(AND([1]comp_data!F226&lt;50000, [1]comp_data!H226&lt;45),1,0)</f>
        <v>0</v>
      </c>
      <c r="N226">
        <f>IF(AND([1]comp_data!F226&gt;55000, [1]comp_data!H226&lt;45, G226&gt;0.35),1,0)</f>
        <v>1</v>
      </c>
      <c r="O226" t="str">
        <f t="shared" si="15"/>
        <v>real_estate_corporate_bonds</v>
      </c>
    </row>
    <row r="227" spans="1:15" x14ac:dyDescent="0.35">
      <c r="A227" t="s">
        <v>547</v>
      </c>
      <c r="B227" s="1" t="s">
        <v>676</v>
      </c>
      <c r="C227" t="s">
        <v>334</v>
      </c>
      <c r="D227" t="s">
        <v>677</v>
      </c>
      <c r="E227">
        <v>70129</v>
      </c>
      <c r="F227">
        <v>85554</v>
      </c>
      <c r="G227">
        <v>41.83</v>
      </c>
      <c r="H227">
        <v>40.200000000000003</v>
      </c>
      <c r="I227">
        <f t="shared" si="12"/>
        <v>0.1099759015528526</v>
      </c>
      <c r="J227">
        <f>1</f>
        <v>1</v>
      </c>
      <c r="K227">
        <f t="shared" si="13"/>
        <v>0</v>
      </c>
      <c r="L227">
        <f t="shared" si="14"/>
        <v>1</v>
      </c>
      <c r="M227">
        <f>IF(AND([1]comp_data!F227&lt;50000, [1]comp_data!H227&lt;45),1,0)</f>
        <v>0</v>
      </c>
      <c r="N227">
        <f>IF(AND([1]comp_data!F227&gt;55000, [1]comp_data!H227&lt;45, G227&gt;0.35),1,0)</f>
        <v>1</v>
      </c>
      <c r="O227" t="str">
        <f t="shared" si="15"/>
        <v>derivatives_risk</v>
      </c>
    </row>
    <row r="228" spans="1:15" x14ac:dyDescent="0.35">
      <c r="A228" t="s">
        <v>547</v>
      </c>
      <c r="B228" s="1" t="s">
        <v>678</v>
      </c>
      <c r="C228" t="s">
        <v>679</v>
      </c>
      <c r="D228" t="s">
        <v>680</v>
      </c>
      <c r="E228">
        <v>46113</v>
      </c>
      <c r="F228">
        <v>54972</v>
      </c>
      <c r="G228">
        <v>22.13</v>
      </c>
      <c r="H228">
        <v>41.6</v>
      </c>
      <c r="I228">
        <f t="shared" si="12"/>
        <v>9.6057510897143969E-2</v>
      </c>
      <c r="J228">
        <f>1</f>
        <v>1</v>
      </c>
      <c r="K228">
        <f t="shared" si="13"/>
        <v>0</v>
      </c>
      <c r="L228">
        <f t="shared" si="14"/>
        <v>0</v>
      </c>
      <c r="M228">
        <f>IF(AND([1]comp_data!F228&lt;50000, [1]comp_data!H228&lt;45),1,0)</f>
        <v>0</v>
      </c>
      <c r="N228">
        <f>IF(AND([1]comp_data!F228&gt;55000, [1]comp_data!H228&lt;45, G228&gt;0.35),1,0)</f>
        <v>0</v>
      </c>
      <c r="O228" t="str">
        <f t="shared" si="15"/>
        <v>stocks_and_index_funds</v>
      </c>
    </row>
    <row r="229" spans="1:15" x14ac:dyDescent="0.35">
      <c r="A229" t="s">
        <v>547</v>
      </c>
      <c r="B229" s="1" t="s">
        <v>681</v>
      </c>
      <c r="C229" t="s">
        <v>682</v>
      </c>
      <c r="D229" t="s">
        <v>683</v>
      </c>
      <c r="E229">
        <v>41365</v>
      </c>
      <c r="F229">
        <v>47135</v>
      </c>
      <c r="G229">
        <v>19.37</v>
      </c>
      <c r="H229">
        <v>54.1</v>
      </c>
      <c r="I229">
        <f t="shared" si="12"/>
        <v>6.9744953463072648E-2</v>
      </c>
      <c r="J229">
        <f>1</f>
        <v>1</v>
      </c>
      <c r="K229">
        <f t="shared" si="13"/>
        <v>0</v>
      </c>
      <c r="L229">
        <f t="shared" si="14"/>
        <v>0</v>
      </c>
      <c r="M229">
        <f>IF(AND([1]comp_data!F229&lt;50000, [1]comp_data!H229&lt;45),1,0)</f>
        <v>0</v>
      </c>
      <c r="N229">
        <f>IF(AND([1]comp_data!F229&gt;55000, [1]comp_data!H229&lt;45, G229&gt;0.35),1,0)</f>
        <v>0</v>
      </c>
      <c r="O229" t="str">
        <f t="shared" si="15"/>
        <v>stocks_and_index_funds</v>
      </c>
    </row>
    <row r="230" spans="1:15" x14ac:dyDescent="0.35">
      <c r="A230" t="s">
        <v>547</v>
      </c>
      <c r="B230" s="1" t="s">
        <v>684</v>
      </c>
      <c r="C230" t="s">
        <v>685</v>
      </c>
      <c r="D230" t="s">
        <v>686</v>
      </c>
      <c r="E230">
        <v>43951</v>
      </c>
      <c r="F230">
        <v>52368</v>
      </c>
      <c r="G230">
        <v>22.1</v>
      </c>
      <c r="H230">
        <v>47.8</v>
      </c>
      <c r="I230">
        <f t="shared" si="12"/>
        <v>9.5754362813132807E-2</v>
      </c>
      <c r="J230">
        <f>1</f>
        <v>1</v>
      </c>
      <c r="K230">
        <f t="shared" si="13"/>
        <v>0</v>
      </c>
      <c r="L230">
        <f t="shared" si="14"/>
        <v>0</v>
      </c>
      <c r="M230">
        <f>IF(AND([1]comp_data!F230&lt;50000, [1]comp_data!H230&lt;45),1,0)</f>
        <v>0</v>
      </c>
      <c r="N230">
        <f>IF(AND([1]comp_data!F230&gt;55000, [1]comp_data!H230&lt;45, G230&gt;0.35),1,0)</f>
        <v>0</v>
      </c>
      <c r="O230" t="str">
        <f t="shared" si="15"/>
        <v>stocks_and_index_funds</v>
      </c>
    </row>
    <row r="231" spans="1:15" x14ac:dyDescent="0.35">
      <c r="A231" t="s">
        <v>547</v>
      </c>
      <c r="B231" s="1" t="s">
        <v>687</v>
      </c>
      <c r="C231" t="s">
        <v>688</v>
      </c>
      <c r="D231" t="s">
        <v>689</v>
      </c>
      <c r="E231">
        <v>51819</v>
      </c>
      <c r="F231">
        <v>65448</v>
      </c>
      <c r="G231">
        <v>27.06</v>
      </c>
      <c r="H231">
        <v>39.4</v>
      </c>
      <c r="I231">
        <f t="shared" si="12"/>
        <v>0.13150581832918429</v>
      </c>
      <c r="J231">
        <f>1</f>
        <v>1</v>
      </c>
      <c r="K231">
        <f t="shared" si="13"/>
        <v>0</v>
      </c>
      <c r="L231">
        <f t="shared" si="14"/>
        <v>0</v>
      </c>
      <c r="M231">
        <f>IF(AND([1]comp_data!F231&lt;50000, [1]comp_data!H231&lt;45),1,0)</f>
        <v>0</v>
      </c>
      <c r="N231">
        <f>IF(AND([1]comp_data!F231&gt;55000, [1]comp_data!H231&lt;45, G231&gt;0.35),1,0)</f>
        <v>1</v>
      </c>
      <c r="O231" t="str">
        <f t="shared" si="15"/>
        <v>real_estate_corporate_bonds</v>
      </c>
    </row>
    <row r="232" spans="1:15" x14ac:dyDescent="0.35">
      <c r="A232" t="s">
        <v>547</v>
      </c>
      <c r="B232" s="1" t="s">
        <v>690</v>
      </c>
      <c r="C232" t="s">
        <v>691</v>
      </c>
      <c r="D232" t="s">
        <v>692</v>
      </c>
      <c r="E232">
        <v>66715</v>
      </c>
      <c r="F232">
        <v>81006</v>
      </c>
      <c r="G232">
        <v>36.43</v>
      </c>
      <c r="H232">
        <v>43.5</v>
      </c>
      <c r="I232">
        <f t="shared" si="12"/>
        <v>0.10710484898448625</v>
      </c>
      <c r="J232">
        <f>1</f>
        <v>1</v>
      </c>
      <c r="K232">
        <f t="shared" si="13"/>
        <v>0</v>
      </c>
      <c r="L232">
        <f t="shared" si="14"/>
        <v>1</v>
      </c>
      <c r="M232">
        <f>IF(AND([1]comp_data!F232&lt;50000, [1]comp_data!H232&lt;45),1,0)</f>
        <v>0</v>
      </c>
      <c r="N232">
        <f>IF(AND([1]comp_data!F232&gt;55000, [1]comp_data!H232&lt;45, G232&gt;0.35),1,0)</f>
        <v>1</v>
      </c>
      <c r="O232" t="str">
        <f t="shared" si="15"/>
        <v>derivatives_risk</v>
      </c>
    </row>
    <row r="233" spans="1:15" x14ac:dyDescent="0.35">
      <c r="A233" t="s">
        <v>547</v>
      </c>
      <c r="B233" s="1" t="s">
        <v>693</v>
      </c>
      <c r="C233" t="s">
        <v>694</v>
      </c>
      <c r="D233" t="s">
        <v>695</v>
      </c>
      <c r="E233">
        <v>43729</v>
      </c>
      <c r="F233">
        <v>52356</v>
      </c>
      <c r="G233">
        <v>17.7</v>
      </c>
      <c r="H233">
        <v>35.1</v>
      </c>
      <c r="I233">
        <f t="shared" si="12"/>
        <v>9.8641633698460976E-2</v>
      </c>
      <c r="J233">
        <f>1</f>
        <v>1</v>
      </c>
      <c r="K233">
        <f t="shared" si="13"/>
        <v>0</v>
      </c>
      <c r="L233">
        <f t="shared" si="14"/>
        <v>0</v>
      </c>
      <c r="M233">
        <f>IF(AND([1]comp_data!F233&lt;50000, [1]comp_data!H233&lt;45),1,0)</f>
        <v>0</v>
      </c>
      <c r="N233">
        <f>IF(AND([1]comp_data!F233&gt;55000, [1]comp_data!H233&lt;45, G233&gt;0.35),1,0)</f>
        <v>0</v>
      </c>
      <c r="O233" t="str">
        <f t="shared" si="15"/>
        <v>stocks_and_index_funds</v>
      </c>
    </row>
    <row r="234" spans="1:15" x14ac:dyDescent="0.35">
      <c r="A234" t="s">
        <v>547</v>
      </c>
      <c r="B234" s="1" t="s">
        <v>696</v>
      </c>
      <c r="C234" t="s">
        <v>697</v>
      </c>
      <c r="D234" t="s">
        <v>698</v>
      </c>
      <c r="E234">
        <v>44212</v>
      </c>
      <c r="F234">
        <v>53017</v>
      </c>
      <c r="G234">
        <v>20.03</v>
      </c>
      <c r="H234">
        <v>37.1</v>
      </c>
      <c r="I234">
        <f t="shared" si="12"/>
        <v>9.9577037908260196E-2</v>
      </c>
      <c r="J234">
        <f>1</f>
        <v>1</v>
      </c>
      <c r="K234">
        <f t="shared" si="13"/>
        <v>0</v>
      </c>
      <c r="L234">
        <f t="shared" si="14"/>
        <v>0</v>
      </c>
      <c r="M234">
        <f>IF(AND([1]comp_data!F234&lt;50000, [1]comp_data!H234&lt;45),1,0)</f>
        <v>0</v>
      </c>
      <c r="N234">
        <f>IF(AND([1]comp_data!F234&gt;55000, [1]comp_data!H234&lt;45, G234&gt;0.35),1,0)</f>
        <v>0</v>
      </c>
      <c r="O234" t="str">
        <f t="shared" si="15"/>
        <v>stocks_and_index_funds</v>
      </c>
    </row>
    <row r="235" spans="1:15" x14ac:dyDescent="0.35">
      <c r="A235" t="s">
        <v>547</v>
      </c>
      <c r="B235" s="1" t="s">
        <v>699</v>
      </c>
      <c r="C235" t="s">
        <v>700</v>
      </c>
      <c r="D235" t="s">
        <v>701</v>
      </c>
      <c r="E235">
        <v>40437</v>
      </c>
      <c r="F235">
        <v>48042</v>
      </c>
      <c r="G235">
        <v>17.43</v>
      </c>
      <c r="H235">
        <v>40.299999999999997</v>
      </c>
      <c r="I235">
        <f t="shared" si="12"/>
        <v>9.4035165813487642E-2</v>
      </c>
      <c r="J235">
        <f>1</f>
        <v>1</v>
      </c>
      <c r="K235">
        <f t="shared" si="13"/>
        <v>0</v>
      </c>
      <c r="L235">
        <f t="shared" si="14"/>
        <v>0</v>
      </c>
      <c r="M235">
        <f>IF(AND([1]comp_data!F235&lt;50000, [1]comp_data!H235&lt;45),1,0)</f>
        <v>1</v>
      </c>
      <c r="N235">
        <f>IF(AND([1]comp_data!F235&gt;55000, [1]comp_data!H235&lt;45, G235&gt;0.35),1,0)</f>
        <v>0</v>
      </c>
      <c r="O235" t="str">
        <f t="shared" si="15"/>
        <v>mixed_low_risk</v>
      </c>
    </row>
    <row r="236" spans="1:15" x14ac:dyDescent="0.35">
      <c r="A236" t="s">
        <v>547</v>
      </c>
      <c r="B236" s="1" t="s">
        <v>702</v>
      </c>
      <c r="C236" t="s">
        <v>703</v>
      </c>
      <c r="D236" t="s">
        <v>704</v>
      </c>
      <c r="E236">
        <v>32079</v>
      </c>
      <c r="F236">
        <v>36906</v>
      </c>
      <c r="G236">
        <v>19.23</v>
      </c>
      <c r="H236">
        <v>52.7</v>
      </c>
      <c r="I236">
        <f t="shared" si="12"/>
        <v>7.523613578976901E-2</v>
      </c>
      <c r="J236">
        <f>1</f>
        <v>1</v>
      </c>
      <c r="K236">
        <f t="shared" si="13"/>
        <v>1</v>
      </c>
      <c r="L236">
        <f t="shared" si="14"/>
        <v>0</v>
      </c>
      <c r="M236">
        <f>IF(AND([1]comp_data!F236&lt;50000, [1]comp_data!H236&lt;45),1,0)</f>
        <v>0</v>
      </c>
      <c r="N236">
        <f>IF(AND([1]comp_data!F236&gt;55000, [1]comp_data!H236&lt;45, G236&gt;0.35),1,0)</f>
        <v>0</v>
      </c>
      <c r="O236" t="str">
        <f t="shared" si="15"/>
        <v>tips</v>
      </c>
    </row>
    <row r="237" spans="1:15" x14ac:dyDescent="0.35">
      <c r="A237" t="s">
        <v>547</v>
      </c>
      <c r="B237" s="1" t="s">
        <v>705</v>
      </c>
      <c r="C237" t="s">
        <v>706</v>
      </c>
      <c r="D237" t="s">
        <v>707</v>
      </c>
      <c r="E237">
        <v>40061</v>
      </c>
      <c r="F237">
        <v>47986</v>
      </c>
      <c r="G237">
        <v>14.53</v>
      </c>
      <c r="H237">
        <v>32.4</v>
      </c>
      <c r="I237">
        <f t="shared" si="12"/>
        <v>9.8911659718928638E-2</v>
      </c>
      <c r="J237">
        <f>1</f>
        <v>1</v>
      </c>
      <c r="K237">
        <f t="shared" si="13"/>
        <v>0</v>
      </c>
      <c r="L237">
        <f t="shared" si="14"/>
        <v>0</v>
      </c>
      <c r="M237">
        <f>IF(AND([1]comp_data!F237&lt;50000, [1]comp_data!H237&lt;45),1,0)</f>
        <v>1</v>
      </c>
      <c r="N237">
        <f>IF(AND([1]comp_data!F237&gt;55000, [1]comp_data!H237&lt;45, G237&gt;0.35),1,0)</f>
        <v>0</v>
      </c>
      <c r="O237" t="str">
        <f t="shared" si="15"/>
        <v>mixed_low_risk</v>
      </c>
    </row>
    <row r="238" spans="1:15" x14ac:dyDescent="0.35">
      <c r="A238" t="s">
        <v>547</v>
      </c>
      <c r="B238" s="1" t="s">
        <v>708</v>
      </c>
      <c r="C238" t="s">
        <v>709</v>
      </c>
      <c r="D238" t="s">
        <v>710</v>
      </c>
      <c r="E238">
        <v>46104</v>
      </c>
      <c r="F238">
        <v>52306</v>
      </c>
      <c r="G238">
        <v>22.34</v>
      </c>
      <c r="H238">
        <v>47.5</v>
      </c>
      <c r="I238">
        <f t="shared" si="12"/>
        <v>6.7260975186534788E-2</v>
      </c>
      <c r="J238">
        <f>1</f>
        <v>1</v>
      </c>
      <c r="K238">
        <f t="shared" si="13"/>
        <v>0</v>
      </c>
      <c r="L238">
        <f t="shared" si="14"/>
        <v>0</v>
      </c>
      <c r="M238">
        <f>IF(AND([1]comp_data!F238&lt;50000, [1]comp_data!H238&lt;45),1,0)</f>
        <v>0</v>
      </c>
      <c r="N238">
        <f>IF(AND([1]comp_data!F238&gt;55000, [1]comp_data!H238&lt;45, G238&gt;0.35),1,0)</f>
        <v>0</v>
      </c>
      <c r="O238" t="str">
        <f t="shared" si="15"/>
        <v>stocks_and_index_funds</v>
      </c>
    </row>
    <row r="239" spans="1:15" x14ac:dyDescent="0.35">
      <c r="A239" t="s">
        <v>547</v>
      </c>
      <c r="B239" s="1" t="s">
        <v>711</v>
      </c>
      <c r="C239" t="s">
        <v>712</v>
      </c>
      <c r="D239" t="s">
        <v>713</v>
      </c>
      <c r="E239">
        <v>63833</v>
      </c>
      <c r="F239">
        <v>73375</v>
      </c>
      <c r="G239">
        <v>33.89</v>
      </c>
      <c r="H239">
        <v>40.1</v>
      </c>
      <c r="I239">
        <f t="shared" si="12"/>
        <v>7.474190465746558E-2</v>
      </c>
      <c r="J239">
        <f>1</f>
        <v>1</v>
      </c>
      <c r="K239">
        <f t="shared" si="13"/>
        <v>0</v>
      </c>
      <c r="L239">
        <f t="shared" si="14"/>
        <v>1</v>
      </c>
      <c r="M239">
        <f>IF(AND([1]comp_data!F239&lt;50000, [1]comp_data!H239&lt;45),1,0)</f>
        <v>0</v>
      </c>
      <c r="N239">
        <f>IF(AND([1]comp_data!F239&gt;55000, [1]comp_data!H239&lt;45, G239&gt;0.35),1,0)</f>
        <v>1</v>
      </c>
      <c r="O239" t="str">
        <f t="shared" si="15"/>
        <v>derivatives_risk</v>
      </c>
    </row>
    <row r="240" spans="1:15" x14ac:dyDescent="0.35">
      <c r="A240" t="s">
        <v>547</v>
      </c>
      <c r="B240" s="1" t="s">
        <v>714</v>
      </c>
      <c r="C240" t="s">
        <v>715</v>
      </c>
      <c r="D240" t="s">
        <v>716</v>
      </c>
      <c r="E240">
        <v>55724</v>
      </c>
      <c r="F240">
        <v>64468</v>
      </c>
      <c r="G240">
        <v>42.62</v>
      </c>
      <c r="H240">
        <v>32</v>
      </c>
      <c r="I240">
        <f t="shared" si="12"/>
        <v>7.8458114995334144E-2</v>
      </c>
      <c r="J240">
        <f>1</f>
        <v>1</v>
      </c>
      <c r="K240">
        <f t="shared" si="13"/>
        <v>0</v>
      </c>
      <c r="L240">
        <f t="shared" si="14"/>
        <v>0</v>
      </c>
      <c r="M240">
        <f>IF(AND([1]comp_data!F240&lt;50000, [1]comp_data!H240&lt;45),1,0)</f>
        <v>0</v>
      </c>
      <c r="N240">
        <f>IF(AND([1]comp_data!F240&gt;55000, [1]comp_data!H240&lt;45, G240&gt;0.35),1,0)</f>
        <v>1</v>
      </c>
      <c r="O240" t="str">
        <f t="shared" si="15"/>
        <v>real_estate_corporate_bonds</v>
      </c>
    </row>
    <row r="241" spans="1:15" x14ac:dyDescent="0.35">
      <c r="A241" t="s">
        <v>547</v>
      </c>
      <c r="B241" s="1" t="s">
        <v>717</v>
      </c>
      <c r="C241" t="s">
        <v>718</v>
      </c>
      <c r="D241" t="s">
        <v>719</v>
      </c>
      <c r="E241">
        <v>41443</v>
      </c>
      <c r="F241">
        <v>48984</v>
      </c>
      <c r="G241">
        <v>18.010000000000002</v>
      </c>
      <c r="H241">
        <v>34.299999999999997</v>
      </c>
      <c r="I241">
        <f t="shared" si="12"/>
        <v>9.0980382694303016E-2</v>
      </c>
      <c r="J241">
        <f>1</f>
        <v>1</v>
      </c>
      <c r="K241">
        <f t="shared" si="13"/>
        <v>0</v>
      </c>
      <c r="L241">
        <f t="shared" si="14"/>
        <v>0</v>
      </c>
      <c r="M241">
        <f>IF(AND([1]comp_data!F241&lt;50000, [1]comp_data!H241&lt;45),1,0)</f>
        <v>1</v>
      </c>
      <c r="N241">
        <f>IF(AND([1]comp_data!F241&gt;55000, [1]comp_data!H241&lt;45, G241&gt;0.35),1,0)</f>
        <v>0</v>
      </c>
      <c r="O241" t="str">
        <f t="shared" si="15"/>
        <v>mixed_low_risk</v>
      </c>
    </row>
    <row r="242" spans="1:15" x14ac:dyDescent="0.35">
      <c r="A242" t="s">
        <v>720</v>
      </c>
      <c r="B242" s="1" t="s">
        <v>721</v>
      </c>
      <c r="C242" t="s">
        <v>722</v>
      </c>
      <c r="D242" t="s">
        <v>723</v>
      </c>
      <c r="E242">
        <v>45266</v>
      </c>
      <c r="F242">
        <v>53183</v>
      </c>
      <c r="G242">
        <v>25.16</v>
      </c>
      <c r="H242">
        <v>35</v>
      </c>
      <c r="I242">
        <f t="shared" si="12"/>
        <v>8.7449741527857547E-2</v>
      </c>
      <c r="J242">
        <f>1</f>
        <v>1</v>
      </c>
      <c r="K242">
        <f t="shared" si="13"/>
        <v>0</v>
      </c>
      <c r="L242">
        <f t="shared" si="14"/>
        <v>0</v>
      </c>
      <c r="M242">
        <f>IF(AND([1]comp_data!F242&lt;50000, [1]comp_data!H242&lt;45),1,0)</f>
        <v>0</v>
      </c>
      <c r="N242">
        <f>IF(AND([1]comp_data!F242&gt;55000, [1]comp_data!H242&lt;45, G242&gt;0.35),1,0)</f>
        <v>0</v>
      </c>
      <c r="O242" t="str">
        <f t="shared" si="15"/>
        <v>stocks_and_index_funds</v>
      </c>
    </row>
    <row r="243" spans="1:15" x14ac:dyDescent="0.35">
      <c r="A243" t="s">
        <v>720</v>
      </c>
      <c r="B243" s="1" t="s">
        <v>724</v>
      </c>
      <c r="C243" t="s">
        <v>725</v>
      </c>
      <c r="D243" t="s">
        <v>726</v>
      </c>
      <c r="E243">
        <v>38025</v>
      </c>
      <c r="F243">
        <v>44507</v>
      </c>
      <c r="G243">
        <v>24.48</v>
      </c>
      <c r="H243">
        <v>33</v>
      </c>
      <c r="I243">
        <f t="shared" si="12"/>
        <v>8.5233399079552921E-2</v>
      </c>
      <c r="J243">
        <f>1</f>
        <v>1</v>
      </c>
      <c r="K243">
        <f t="shared" si="13"/>
        <v>0</v>
      </c>
      <c r="L243">
        <f t="shared" si="14"/>
        <v>0</v>
      </c>
      <c r="M243">
        <f>IF(AND([1]comp_data!F243&lt;50000, [1]comp_data!H243&lt;45),1,0)</f>
        <v>1</v>
      </c>
      <c r="N243">
        <f>IF(AND([1]comp_data!F243&gt;55000, [1]comp_data!H243&lt;45, G243&gt;0.35),1,0)</f>
        <v>0</v>
      </c>
      <c r="O243" t="str">
        <f t="shared" si="15"/>
        <v>mixed_low_risk</v>
      </c>
    </row>
    <row r="244" spans="1:15" x14ac:dyDescent="0.35">
      <c r="A244" t="s">
        <v>720</v>
      </c>
      <c r="B244" s="1" t="s">
        <v>727</v>
      </c>
      <c r="C244" t="s">
        <v>728</v>
      </c>
      <c r="D244" t="s">
        <v>729</v>
      </c>
      <c r="E244">
        <v>65322</v>
      </c>
      <c r="F244">
        <v>74267</v>
      </c>
      <c r="G244">
        <v>43.4</v>
      </c>
      <c r="H244">
        <v>37.5</v>
      </c>
      <c r="I244">
        <f t="shared" si="12"/>
        <v>6.8468509843544287E-2</v>
      </c>
      <c r="J244">
        <f>1</f>
        <v>1</v>
      </c>
      <c r="K244">
        <f t="shared" si="13"/>
        <v>0</v>
      </c>
      <c r="L244">
        <f t="shared" si="14"/>
        <v>0</v>
      </c>
      <c r="M244">
        <f>IF(AND([1]comp_data!F244&lt;50000, [1]comp_data!H244&lt;45),1,0)</f>
        <v>0</v>
      </c>
      <c r="N244">
        <f>IF(AND([1]comp_data!F244&gt;55000, [1]comp_data!H244&lt;45, G244&gt;0.35),1,0)</f>
        <v>1</v>
      </c>
      <c r="O244" t="str">
        <f t="shared" si="15"/>
        <v>real_estate_corporate_bonds</v>
      </c>
    </row>
    <row r="245" spans="1:15" x14ac:dyDescent="0.35">
      <c r="A245" t="s">
        <v>720</v>
      </c>
      <c r="B245" s="1" t="s">
        <v>730</v>
      </c>
      <c r="C245" t="s">
        <v>731</v>
      </c>
      <c r="D245" t="s">
        <v>732</v>
      </c>
      <c r="E245">
        <v>46973</v>
      </c>
      <c r="F245">
        <v>52312</v>
      </c>
      <c r="G245">
        <v>39.68</v>
      </c>
      <c r="H245">
        <v>51.9</v>
      </c>
      <c r="I245">
        <f t="shared" si="12"/>
        <v>5.6830519660230346E-2</v>
      </c>
      <c r="J245">
        <f>1</f>
        <v>1</v>
      </c>
      <c r="K245">
        <f t="shared" si="13"/>
        <v>0</v>
      </c>
      <c r="L245">
        <f t="shared" si="14"/>
        <v>0</v>
      </c>
      <c r="M245">
        <f>IF(AND([1]comp_data!F245&lt;50000, [1]comp_data!H245&lt;45),1,0)</f>
        <v>0</v>
      </c>
      <c r="N245">
        <f>IF(AND([1]comp_data!F245&gt;55000, [1]comp_data!H245&lt;45, G245&gt;0.35),1,0)</f>
        <v>0</v>
      </c>
      <c r="O245" t="str">
        <f t="shared" si="15"/>
        <v>stocks_and_index_funds</v>
      </c>
    </row>
    <row r="246" spans="1:15" x14ac:dyDescent="0.35">
      <c r="A246" t="s">
        <v>720</v>
      </c>
      <c r="B246" s="1" t="s">
        <v>733</v>
      </c>
      <c r="C246" t="s">
        <v>734</v>
      </c>
      <c r="D246" t="s">
        <v>735</v>
      </c>
      <c r="E246">
        <v>39990</v>
      </c>
      <c r="F246">
        <v>52905</v>
      </c>
      <c r="G246">
        <v>21.95</v>
      </c>
      <c r="H246">
        <v>43.8</v>
      </c>
      <c r="I246">
        <f t="shared" si="12"/>
        <v>0.16147786946736684</v>
      </c>
      <c r="J246">
        <f>1</f>
        <v>1</v>
      </c>
      <c r="K246">
        <f t="shared" si="13"/>
        <v>0</v>
      </c>
      <c r="L246">
        <f t="shared" si="14"/>
        <v>0</v>
      </c>
      <c r="M246">
        <f>IF(AND([1]comp_data!F246&lt;50000, [1]comp_data!H246&lt;45),1,0)</f>
        <v>0</v>
      </c>
      <c r="N246">
        <f>IF(AND([1]comp_data!F246&gt;55000, [1]comp_data!H246&lt;45, G246&gt;0.35),1,0)</f>
        <v>0</v>
      </c>
      <c r="O246" t="str">
        <f t="shared" si="15"/>
        <v>stocks_and_index_funds</v>
      </c>
    </row>
    <row r="247" spans="1:15" x14ac:dyDescent="0.35">
      <c r="A247" t="s">
        <v>720</v>
      </c>
      <c r="B247" s="1" t="s">
        <v>736</v>
      </c>
      <c r="C247" t="s">
        <v>737</v>
      </c>
      <c r="D247" t="s">
        <v>738</v>
      </c>
      <c r="E247">
        <v>27231</v>
      </c>
      <c r="F247">
        <v>32716</v>
      </c>
      <c r="G247">
        <v>15.14</v>
      </c>
      <c r="H247">
        <v>41.8</v>
      </c>
      <c r="I247">
        <f t="shared" si="12"/>
        <v>0.10071242334104513</v>
      </c>
      <c r="J247">
        <f>1</f>
        <v>1</v>
      </c>
      <c r="K247">
        <f t="shared" si="13"/>
        <v>1</v>
      </c>
      <c r="L247">
        <f t="shared" si="14"/>
        <v>0</v>
      </c>
      <c r="M247">
        <f>IF(AND([1]comp_data!F247&lt;50000, [1]comp_data!H247&lt;45),1,0)</f>
        <v>1</v>
      </c>
      <c r="N247">
        <f>IF(AND([1]comp_data!F247&gt;55000, [1]comp_data!H247&lt;45, G247&gt;0.35),1,0)</f>
        <v>0</v>
      </c>
      <c r="O247" t="str">
        <f t="shared" si="15"/>
        <v>tips</v>
      </c>
    </row>
    <row r="248" spans="1:15" x14ac:dyDescent="0.35">
      <c r="A248" t="s">
        <v>720</v>
      </c>
      <c r="B248" s="1" t="s">
        <v>739</v>
      </c>
      <c r="C248" t="s">
        <v>740</v>
      </c>
      <c r="D248" t="s">
        <v>741</v>
      </c>
      <c r="E248">
        <v>79698</v>
      </c>
      <c r="F248">
        <v>89593</v>
      </c>
      <c r="G248">
        <v>62.97</v>
      </c>
      <c r="H248">
        <v>38.1</v>
      </c>
      <c r="I248">
        <f t="shared" si="12"/>
        <v>6.2078094807899824E-2</v>
      </c>
      <c r="J248">
        <f>1</f>
        <v>1</v>
      </c>
      <c r="K248">
        <f t="shared" si="13"/>
        <v>0</v>
      </c>
      <c r="L248">
        <f t="shared" si="14"/>
        <v>0</v>
      </c>
      <c r="M248">
        <f>IF(AND([1]comp_data!F248&lt;50000, [1]comp_data!H248&lt;45),1,0)</f>
        <v>0</v>
      </c>
      <c r="N248">
        <f>IF(AND([1]comp_data!F248&gt;55000, [1]comp_data!H248&lt;45, G248&gt;0.35),1,0)</f>
        <v>1</v>
      </c>
      <c r="O248" t="str">
        <f t="shared" si="15"/>
        <v>real_estate_corporate_bonds</v>
      </c>
    </row>
    <row r="249" spans="1:15" x14ac:dyDescent="0.35">
      <c r="A249" t="s">
        <v>720</v>
      </c>
      <c r="B249" s="1" t="s">
        <v>742</v>
      </c>
      <c r="C249" t="s">
        <v>743</v>
      </c>
      <c r="D249" t="s">
        <v>744</v>
      </c>
      <c r="E249">
        <v>67287</v>
      </c>
      <c r="F249">
        <v>73678</v>
      </c>
      <c r="G249">
        <v>56.06</v>
      </c>
      <c r="H249">
        <v>38.799999999999997</v>
      </c>
      <c r="I249">
        <f t="shared" si="12"/>
        <v>4.7490599967304231E-2</v>
      </c>
      <c r="J249">
        <f>1</f>
        <v>1</v>
      </c>
      <c r="K249">
        <f t="shared" si="13"/>
        <v>0</v>
      </c>
      <c r="L249">
        <f t="shared" si="14"/>
        <v>0</v>
      </c>
      <c r="M249">
        <f>IF(AND([1]comp_data!F249&lt;50000, [1]comp_data!H249&lt;45),1,0)</f>
        <v>0</v>
      </c>
      <c r="N249">
        <f>IF(AND([1]comp_data!F249&gt;55000, [1]comp_data!H249&lt;45, G249&gt;0.35),1,0)</f>
        <v>1</v>
      </c>
      <c r="O249" t="str">
        <f t="shared" si="15"/>
        <v>real_estate_corporate_bonds</v>
      </c>
    </row>
    <row r="250" spans="1:15" x14ac:dyDescent="0.35">
      <c r="A250" t="s">
        <v>720</v>
      </c>
      <c r="B250" s="1" t="s">
        <v>745</v>
      </c>
      <c r="C250" t="s">
        <v>746</v>
      </c>
      <c r="D250" t="s">
        <v>747</v>
      </c>
      <c r="E250">
        <v>53607</v>
      </c>
      <c r="F250">
        <v>60550</v>
      </c>
      <c r="G250">
        <v>35.53</v>
      </c>
      <c r="H250">
        <v>46.9</v>
      </c>
      <c r="I250">
        <f t="shared" si="12"/>
        <v>6.4758333799690343E-2</v>
      </c>
      <c r="J250">
        <f>1</f>
        <v>1</v>
      </c>
      <c r="K250">
        <f t="shared" si="13"/>
        <v>0</v>
      </c>
      <c r="L250">
        <f t="shared" si="14"/>
        <v>0</v>
      </c>
      <c r="M250">
        <f>IF(AND([1]comp_data!F250&lt;50000, [1]comp_data!H250&lt;45),1,0)</f>
        <v>0</v>
      </c>
      <c r="N250">
        <f>IF(AND([1]comp_data!F250&gt;55000, [1]comp_data!H250&lt;45, G250&gt;0.35),1,0)</f>
        <v>0</v>
      </c>
      <c r="O250" t="str">
        <f t="shared" si="15"/>
        <v>stocks_and_index_funds</v>
      </c>
    </row>
    <row r="251" spans="1:15" x14ac:dyDescent="0.35">
      <c r="A251" t="s">
        <v>720</v>
      </c>
      <c r="B251" s="1" t="s">
        <v>748</v>
      </c>
      <c r="C251" t="s">
        <v>749</v>
      </c>
      <c r="D251" t="s">
        <v>750</v>
      </c>
      <c r="E251">
        <v>54006</v>
      </c>
      <c r="F251">
        <v>76057</v>
      </c>
      <c r="G251">
        <v>23.46</v>
      </c>
      <c r="H251">
        <v>42.3</v>
      </c>
      <c r="I251">
        <f t="shared" si="12"/>
        <v>0.20415324223234455</v>
      </c>
      <c r="J251">
        <f>1</f>
        <v>1</v>
      </c>
      <c r="K251">
        <f t="shared" si="13"/>
        <v>0</v>
      </c>
      <c r="L251">
        <f t="shared" si="14"/>
        <v>1</v>
      </c>
      <c r="M251">
        <f>IF(AND([1]comp_data!F251&lt;50000, [1]comp_data!H251&lt;45),1,0)</f>
        <v>0</v>
      </c>
      <c r="N251">
        <f>IF(AND([1]comp_data!F251&gt;55000, [1]comp_data!H251&lt;45, G251&gt;0.35),1,0)</f>
        <v>1</v>
      </c>
      <c r="O251" t="str">
        <f t="shared" si="15"/>
        <v>derivatives_risk</v>
      </c>
    </row>
    <row r="252" spans="1:15" x14ac:dyDescent="0.35">
      <c r="A252" t="s">
        <v>720</v>
      </c>
      <c r="B252" s="1" t="s">
        <v>751</v>
      </c>
      <c r="C252" t="s">
        <v>752</v>
      </c>
      <c r="D252" t="s">
        <v>753</v>
      </c>
      <c r="E252">
        <v>66439</v>
      </c>
      <c r="F252">
        <v>77242</v>
      </c>
      <c r="G252">
        <v>50.85</v>
      </c>
      <c r="H252">
        <v>48.8</v>
      </c>
      <c r="I252">
        <f t="shared" si="12"/>
        <v>8.130013997802496E-2</v>
      </c>
      <c r="J252">
        <f>1</f>
        <v>1</v>
      </c>
      <c r="K252">
        <f t="shared" si="13"/>
        <v>0</v>
      </c>
      <c r="L252">
        <f t="shared" si="14"/>
        <v>1</v>
      </c>
      <c r="M252">
        <f>IF(AND([1]comp_data!F252&lt;50000, [1]comp_data!H252&lt;45),1,0)</f>
        <v>0</v>
      </c>
      <c r="N252">
        <f>IF(AND([1]comp_data!F252&gt;55000, [1]comp_data!H252&lt;45, G252&gt;0.35),1,0)</f>
        <v>0</v>
      </c>
      <c r="O252" t="str">
        <f t="shared" si="15"/>
        <v>derivatives_risk</v>
      </c>
    </row>
    <row r="253" spans="1:15" x14ac:dyDescent="0.35">
      <c r="A253" t="s">
        <v>720</v>
      </c>
      <c r="B253" s="1" t="s">
        <v>754</v>
      </c>
      <c r="C253" t="s">
        <v>755</v>
      </c>
      <c r="D253" t="s">
        <v>756</v>
      </c>
      <c r="E253">
        <v>38179</v>
      </c>
      <c r="F253">
        <v>45961</v>
      </c>
      <c r="G253">
        <v>25.5</v>
      </c>
      <c r="H253">
        <v>39.9</v>
      </c>
      <c r="I253">
        <f t="shared" si="12"/>
        <v>0.10191466513004531</v>
      </c>
      <c r="J253">
        <f>1</f>
        <v>1</v>
      </c>
      <c r="K253">
        <f t="shared" si="13"/>
        <v>0</v>
      </c>
      <c r="L253">
        <f t="shared" si="14"/>
        <v>0</v>
      </c>
      <c r="M253">
        <f>IF(AND([1]comp_data!F253&lt;50000, [1]comp_data!H253&lt;45),1,0)</f>
        <v>1</v>
      </c>
      <c r="N253">
        <f>IF(AND([1]comp_data!F253&gt;55000, [1]comp_data!H253&lt;45, G253&gt;0.35),1,0)</f>
        <v>0</v>
      </c>
      <c r="O253" t="str">
        <f t="shared" si="15"/>
        <v>mixed_low_risk</v>
      </c>
    </row>
    <row r="254" spans="1:15" x14ac:dyDescent="0.35">
      <c r="A254" t="s">
        <v>720</v>
      </c>
      <c r="B254" s="1" t="s">
        <v>757</v>
      </c>
      <c r="C254" t="s">
        <v>758</v>
      </c>
      <c r="D254" t="s">
        <v>759</v>
      </c>
      <c r="E254">
        <v>37326</v>
      </c>
      <c r="F254">
        <v>43239</v>
      </c>
      <c r="G254">
        <v>23.88</v>
      </c>
      <c r="H254">
        <v>49.4</v>
      </c>
      <c r="I254">
        <f t="shared" si="12"/>
        <v>7.920752290628516E-2</v>
      </c>
      <c r="J254">
        <f>1</f>
        <v>1</v>
      </c>
      <c r="K254">
        <f t="shared" si="13"/>
        <v>1</v>
      </c>
      <c r="L254">
        <f t="shared" si="14"/>
        <v>0</v>
      </c>
      <c r="M254">
        <f>IF(AND([1]comp_data!F254&lt;50000, [1]comp_data!H254&lt;45),1,0)</f>
        <v>0</v>
      </c>
      <c r="N254">
        <f>IF(AND([1]comp_data!F254&gt;55000, [1]comp_data!H254&lt;45, G254&gt;0.35),1,0)</f>
        <v>0</v>
      </c>
      <c r="O254" t="str">
        <f t="shared" si="15"/>
        <v>tips</v>
      </c>
    </row>
    <row r="255" spans="1:15" x14ac:dyDescent="0.35">
      <c r="A255" t="s">
        <v>720</v>
      </c>
      <c r="B255" s="1" t="s">
        <v>760</v>
      </c>
      <c r="C255" t="s">
        <v>761</v>
      </c>
      <c r="D255" t="s">
        <v>762</v>
      </c>
      <c r="E255">
        <v>19286</v>
      </c>
      <c r="F255">
        <v>24314</v>
      </c>
      <c r="G255">
        <v>8.7100000000000009</v>
      </c>
      <c r="H255">
        <v>39.700000000000003</v>
      </c>
      <c r="I255">
        <f t="shared" si="12"/>
        <v>0.13035362439074977</v>
      </c>
      <c r="J255">
        <f>1</f>
        <v>1</v>
      </c>
      <c r="K255">
        <f t="shared" si="13"/>
        <v>0</v>
      </c>
      <c r="L255">
        <f t="shared" si="14"/>
        <v>0</v>
      </c>
      <c r="M255">
        <f>IF(AND([1]comp_data!F255&lt;50000, [1]comp_data!H255&lt;45),1,0)</f>
        <v>1</v>
      </c>
      <c r="N255">
        <f>IF(AND([1]comp_data!F255&gt;55000, [1]comp_data!H255&lt;45, G255&gt;0.35),1,0)</f>
        <v>0</v>
      </c>
      <c r="O255" t="str">
        <f t="shared" si="15"/>
        <v>mixed_low_risk</v>
      </c>
    </row>
    <row r="256" spans="1:15" x14ac:dyDescent="0.35">
      <c r="A256" t="s">
        <v>720</v>
      </c>
      <c r="B256" s="1" t="s">
        <v>763</v>
      </c>
      <c r="C256" t="s">
        <v>764</v>
      </c>
      <c r="D256" t="s">
        <v>765</v>
      </c>
      <c r="E256">
        <v>46705</v>
      </c>
      <c r="F256">
        <v>51271</v>
      </c>
      <c r="G256">
        <v>34.090000000000003</v>
      </c>
      <c r="H256">
        <v>57.2</v>
      </c>
      <c r="I256">
        <f t="shared" si="12"/>
        <v>4.888127609463655E-2</v>
      </c>
      <c r="J256">
        <f>1</f>
        <v>1</v>
      </c>
      <c r="K256">
        <f t="shared" si="13"/>
        <v>0</v>
      </c>
      <c r="L256">
        <f t="shared" si="14"/>
        <v>0</v>
      </c>
      <c r="M256">
        <f>IF(AND([1]comp_data!F256&lt;50000, [1]comp_data!H256&lt;45),1,0)</f>
        <v>0</v>
      </c>
      <c r="N256">
        <f>IF(AND([1]comp_data!F256&gt;55000, [1]comp_data!H256&lt;45, G256&gt;0.35),1,0)</f>
        <v>0</v>
      </c>
      <c r="O256" t="str">
        <f t="shared" si="15"/>
        <v>stocks_and_index_funds</v>
      </c>
    </row>
    <row r="257" spans="1:15" x14ac:dyDescent="0.35">
      <c r="A257" t="s">
        <v>720</v>
      </c>
      <c r="B257" s="1" t="s">
        <v>766</v>
      </c>
      <c r="C257" t="s">
        <v>767</v>
      </c>
      <c r="D257" t="s">
        <v>768</v>
      </c>
      <c r="E257">
        <v>38727</v>
      </c>
      <c r="F257">
        <v>46042</v>
      </c>
      <c r="G257">
        <v>21.73</v>
      </c>
      <c r="H257">
        <v>48.4</v>
      </c>
      <c r="I257">
        <f t="shared" si="12"/>
        <v>9.4443153355540058E-2</v>
      </c>
      <c r="J257">
        <f>1</f>
        <v>1</v>
      </c>
      <c r="K257">
        <f t="shared" si="13"/>
        <v>0</v>
      </c>
      <c r="L257">
        <f t="shared" si="14"/>
        <v>0</v>
      </c>
      <c r="M257">
        <f>IF(AND([1]comp_data!F257&lt;50000, [1]comp_data!H257&lt;45),1,0)</f>
        <v>0</v>
      </c>
      <c r="N257">
        <f>IF(AND([1]comp_data!F257&gt;55000, [1]comp_data!H257&lt;45, G257&gt;0.35),1,0)</f>
        <v>0</v>
      </c>
      <c r="O257" t="str">
        <f t="shared" si="15"/>
        <v>stocks_and_index_funds</v>
      </c>
    </row>
    <row r="258" spans="1:15" x14ac:dyDescent="0.35">
      <c r="A258" t="s">
        <v>720</v>
      </c>
      <c r="B258" s="1" t="s">
        <v>769</v>
      </c>
      <c r="C258" t="s">
        <v>770</v>
      </c>
      <c r="D258" t="s">
        <v>771</v>
      </c>
      <c r="E258">
        <v>86539</v>
      </c>
      <c r="F258">
        <v>99133</v>
      </c>
      <c r="G258">
        <v>50.32</v>
      </c>
      <c r="H258">
        <v>35.4</v>
      </c>
      <c r="I258">
        <f t="shared" si="12"/>
        <v>7.2764880574076429E-2</v>
      </c>
      <c r="J258">
        <f>1</f>
        <v>1</v>
      </c>
      <c r="K258">
        <f t="shared" si="13"/>
        <v>0</v>
      </c>
      <c r="L258">
        <f t="shared" si="14"/>
        <v>0</v>
      </c>
      <c r="M258">
        <f>IF(AND([1]comp_data!F258&lt;50000, [1]comp_data!H258&lt;45),1,0)</f>
        <v>0</v>
      </c>
      <c r="N258">
        <f>IF(AND([1]comp_data!F258&gt;55000, [1]comp_data!H258&lt;45, G258&gt;0.35),1,0)</f>
        <v>1</v>
      </c>
      <c r="O258" t="str">
        <f t="shared" si="15"/>
        <v>real_estate_corporate_bonds</v>
      </c>
    </row>
    <row r="259" spans="1:15" x14ac:dyDescent="0.35">
      <c r="A259" t="s">
        <v>720</v>
      </c>
      <c r="B259" s="1" t="s">
        <v>772</v>
      </c>
      <c r="C259" t="s">
        <v>773</v>
      </c>
      <c r="D259" t="s">
        <v>774</v>
      </c>
      <c r="E259">
        <v>35024</v>
      </c>
      <c r="F259">
        <v>39481</v>
      </c>
      <c r="G259">
        <v>26.11</v>
      </c>
      <c r="H259">
        <v>46.5</v>
      </c>
      <c r="I259">
        <f t="shared" ref="I259:I322" si="16">(F259-E259)/(E259*2)</f>
        <v>6.3627798081315676E-2</v>
      </c>
      <c r="J259">
        <f>1</f>
        <v>1</v>
      </c>
      <c r="K259">
        <f t="shared" ref="K259:K322" si="17">IF(I259&lt;0.04,1,IF(AND(H259&gt;40, F259&lt;45000),1,0))</f>
        <v>1</v>
      </c>
      <c r="L259">
        <f t="shared" ref="L259:L322" si="18">IF(AND(G259&gt;0.4,F259&gt;65000,H259&gt;40),1,0)</f>
        <v>0</v>
      </c>
      <c r="M259">
        <f>IF(AND([1]comp_data!F259&lt;50000, [1]comp_data!H259&lt;45),1,0)</f>
        <v>0</v>
      </c>
      <c r="N259">
        <f>IF(AND([1]comp_data!F259&gt;55000, [1]comp_data!H259&lt;45, G259&gt;0.35),1,0)</f>
        <v>0</v>
      </c>
      <c r="O259" t="str">
        <f t="shared" ref="O259:O322" si="19">IF(K259=1, "tips", IF(M259=1, "mixed_low_risk", IF(L259=1, "derivatives_risk", IF(N259=1, "real_estate_corporate_bonds", "stocks_and_index_funds"))))</f>
        <v>tips</v>
      </c>
    </row>
    <row r="260" spans="1:15" x14ac:dyDescent="0.35">
      <c r="A260" t="s">
        <v>720</v>
      </c>
      <c r="B260" s="1" t="s">
        <v>775</v>
      </c>
      <c r="C260" t="s">
        <v>776</v>
      </c>
      <c r="D260" t="s">
        <v>777</v>
      </c>
      <c r="E260">
        <v>77986</v>
      </c>
      <c r="F260">
        <v>87841</v>
      </c>
      <c r="G260">
        <v>58.61</v>
      </c>
      <c r="H260">
        <v>39.799999999999997</v>
      </c>
      <c r="I260">
        <f t="shared" si="16"/>
        <v>6.3184417716000307E-2</v>
      </c>
      <c r="J260">
        <f>1</f>
        <v>1</v>
      </c>
      <c r="K260">
        <f t="shared" si="17"/>
        <v>0</v>
      </c>
      <c r="L260">
        <f t="shared" si="18"/>
        <v>0</v>
      </c>
      <c r="M260">
        <f>IF(AND([1]comp_data!F260&lt;50000, [1]comp_data!H260&lt;45),1,0)</f>
        <v>0</v>
      </c>
      <c r="N260">
        <f>IF(AND([1]comp_data!F260&gt;55000, [1]comp_data!H260&lt;45, G260&gt;0.35),1,0)</f>
        <v>1</v>
      </c>
      <c r="O260" t="str">
        <f t="shared" si="19"/>
        <v>real_estate_corporate_bonds</v>
      </c>
    </row>
    <row r="261" spans="1:15" x14ac:dyDescent="0.35">
      <c r="A261" t="s">
        <v>720</v>
      </c>
      <c r="B261" s="1" t="s">
        <v>778</v>
      </c>
      <c r="C261" t="s">
        <v>779</v>
      </c>
      <c r="D261" t="s">
        <v>780</v>
      </c>
      <c r="E261">
        <v>84648</v>
      </c>
      <c r="F261">
        <v>97255</v>
      </c>
      <c r="G261">
        <v>50.49</v>
      </c>
      <c r="H261">
        <v>41</v>
      </c>
      <c r="I261">
        <f t="shared" si="16"/>
        <v>7.446720536811266E-2</v>
      </c>
      <c r="J261">
        <f>1</f>
        <v>1</v>
      </c>
      <c r="K261">
        <f t="shared" si="17"/>
        <v>0</v>
      </c>
      <c r="L261">
        <f t="shared" si="18"/>
        <v>1</v>
      </c>
      <c r="M261">
        <f>IF(AND([1]comp_data!F261&lt;50000, [1]comp_data!H261&lt;45),1,0)</f>
        <v>0</v>
      </c>
      <c r="N261">
        <f>IF(AND([1]comp_data!F261&gt;55000, [1]comp_data!H261&lt;45, G261&gt;0.35),1,0)</f>
        <v>1</v>
      </c>
      <c r="O261" t="str">
        <f t="shared" si="19"/>
        <v>derivatives_risk</v>
      </c>
    </row>
    <row r="262" spans="1:15" x14ac:dyDescent="0.35">
      <c r="A262" t="s">
        <v>720</v>
      </c>
      <c r="B262" s="1" t="s">
        <v>781</v>
      </c>
      <c r="C262" t="s">
        <v>782</v>
      </c>
      <c r="D262" t="s">
        <v>783</v>
      </c>
      <c r="E262">
        <v>63234</v>
      </c>
      <c r="F262">
        <v>70961</v>
      </c>
      <c r="G262">
        <v>34.15</v>
      </c>
      <c r="H262">
        <v>44.3</v>
      </c>
      <c r="I262">
        <f t="shared" si="16"/>
        <v>6.1098459689407594E-2</v>
      </c>
      <c r="J262">
        <f>1</f>
        <v>1</v>
      </c>
      <c r="K262">
        <f t="shared" si="17"/>
        <v>0</v>
      </c>
      <c r="L262">
        <f t="shared" si="18"/>
        <v>1</v>
      </c>
      <c r="M262">
        <f>IF(AND([1]comp_data!F262&lt;50000, [1]comp_data!H262&lt;45),1,0)</f>
        <v>0</v>
      </c>
      <c r="N262">
        <f>IF(AND([1]comp_data!F262&gt;55000, [1]comp_data!H262&lt;45, G262&gt;0.35),1,0)</f>
        <v>1</v>
      </c>
      <c r="O262" t="str">
        <f t="shared" si="19"/>
        <v>derivatives_risk</v>
      </c>
    </row>
    <row r="263" spans="1:15" x14ac:dyDescent="0.35">
      <c r="A263" t="s">
        <v>720</v>
      </c>
      <c r="B263" s="1" t="s">
        <v>784</v>
      </c>
      <c r="C263" t="s">
        <v>785</v>
      </c>
      <c r="D263" t="s">
        <v>786</v>
      </c>
      <c r="E263">
        <v>51015</v>
      </c>
      <c r="F263">
        <v>58627</v>
      </c>
      <c r="G263">
        <v>38.71</v>
      </c>
      <c r="H263">
        <v>35.4</v>
      </c>
      <c r="I263">
        <f t="shared" si="16"/>
        <v>7.4605508183867492E-2</v>
      </c>
      <c r="J263">
        <f>1</f>
        <v>1</v>
      </c>
      <c r="K263">
        <f t="shared" si="17"/>
        <v>0</v>
      </c>
      <c r="L263">
        <f t="shared" si="18"/>
        <v>0</v>
      </c>
      <c r="M263">
        <f>IF(AND([1]comp_data!F263&lt;50000, [1]comp_data!H263&lt;45),1,0)</f>
        <v>0</v>
      </c>
      <c r="N263">
        <f>IF(AND([1]comp_data!F263&gt;55000, [1]comp_data!H263&lt;45, G263&gt;0.35),1,0)</f>
        <v>1</v>
      </c>
      <c r="O263" t="str">
        <f t="shared" si="19"/>
        <v>real_estate_corporate_bonds</v>
      </c>
    </row>
    <row r="264" spans="1:15" x14ac:dyDescent="0.35">
      <c r="A264" t="s">
        <v>720</v>
      </c>
      <c r="B264" s="1" t="s">
        <v>787</v>
      </c>
      <c r="C264" t="s">
        <v>788</v>
      </c>
      <c r="D264" t="s">
        <v>789</v>
      </c>
      <c r="E264">
        <v>35147</v>
      </c>
      <c r="F264">
        <v>41017</v>
      </c>
      <c r="G264">
        <v>18.489999999999998</v>
      </c>
      <c r="H264">
        <v>44.2</v>
      </c>
      <c r="I264">
        <f t="shared" si="16"/>
        <v>8.3506415910319515E-2</v>
      </c>
      <c r="J264">
        <f>1</f>
        <v>1</v>
      </c>
      <c r="K264">
        <f t="shared" si="17"/>
        <v>1</v>
      </c>
      <c r="L264">
        <f t="shared" si="18"/>
        <v>0</v>
      </c>
      <c r="M264">
        <f>IF(AND([1]comp_data!F264&lt;50000, [1]comp_data!H264&lt;45),1,0)</f>
        <v>1</v>
      </c>
      <c r="N264">
        <f>IF(AND([1]comp_data!F264&gt;55000, [1]comp_data!H264&lt;45, G264&gt;0.35),1,0)</f>
        <v>0</v>
      </c>
      <c r="O264" t="str">
        <f t="shared" si="19"/>
        <v>tips</v>
      </c>
    </row>
    <row r="265" spans="1:15" x14ac:dyDescent="0.35">
      <c r="A265" t="s">
        <v>720</v>
      </c>
      <c r="B265" s="1" t="s">
        <v>790</v>
      </c>
      <c r="C265" t="s">
        <v>791</v>
      </c>
      <c r="D265" t="s">
        <v>792</v>
      </c>
      <c r="E265">
        <v>59183</v>
      </c>
      <c r="F265">
        <v>67123</v>
      </c>
      <c r="G265">
        <v>31.95</v>
      </c>
      <c r="H265">
        <v>37.9</v>
      </c>
      <c r="I265">
        <f t="shared" si="16"/>
        <v>6.7080073669803827E-2</v>
      </c>
      <c r="J265">
        <f>1</f>
        <v>1</v>
      </c>
      <c r="K265">
        <f t="shared" si="17"/>
        <v>0</v>
      </c>
      <c r="L265">
        <f t="shared" si="18"/>
        <v>0</v>
      </c>
      <c r="M265">
        <f>IF(AND([1]comp_data!F265&lt;50000, [1]comp_data!H265&lt;45),1,0)</f>
        <v>0</v>
      </c>
      <c r="N265">
        <f>IF(AND([1]comp_data!F265&gt;55000, [1]comp_data!H265&lt;45, G265&gt;0.35),1,0)</f>
        <v>1</v>
      </c>
      <c r="O265" t="str">
        <f t="shared" si="19"/>
        <v>real_estate_corporate_bonds</v>
      </c>
    </row>
    <row r="266" spans="1:15" x14ac:dyDescent="0.35">
      <c r="A266" t="s">
        <v>720</v>
      </c>
      <c r="B266" s="1" t="s">
        <v>793</v>
      </c>
      <c r="C266" t="s">
        <v>794</v>
      </c>
      <c r="D266" t="s">
        <v>795</v>
      </c>
      <c r="E266">
        <v>53743</v>
      </c>
      <c r="F266">
        <v>63971</v>
      </c>
      <c r="G266">
        <v>44.33</v>
      </c>
      <c r="H266">
        <v>48.8</v>
      </c>
      <c r="I266">
        <f t="shared" si="16"/>
        <v>9.515657853115754E-2</v>
      </c>
      <c r="J266">
        <f>1</f>
        <v>1</v>
      </c>
      <c r="K266">
        <f t="shared" si="17"/>
        <v>0</v>
      </c>
      <c r="L266">
        <f t="shared" si="18"/>
        <v>0</v>
      </c>
      <c r="M266">
        <f>IF(AND([1]comp_data!F266&lt;50000, [1]comp_data!H266&lt;45),1,0)</f>
        <v>0</v>
      </c>
      <c r="N266">
        <f>IF(AND([1]comp_data!F266&gt;55000, [1]comp_data!H266&lt;45, G266&gt;0.35),1,0)</f>
        <v>0</v>
      </c>
      <c r="O266" t="str">
        <f t="shared" si="19"/>
        <v>stocks_and_index_funds</v>
      </c>
    </row>
    <row r="267" spans="1:15" x14ac:dyDescent="0.35">
      <c r="A267" t="s">
        <v>720</v>
      </c>
      <c r="B267" s="1" t="s">
        <v>796</v>
      </c>
      <c r="C267" t="s">
        <v>797</v>
      </c>
      <c r="D267" t="s">
        <v>798</v>
      </c>
      <c r="E267">
        <v>54819</v>
      </c>
      <c r="F267">
        <v>62267</v>
      </c>
      <c r="G267">
        <v>40.08</v>
      </c>
      <c r="H267">
        <v>45.1</v>
      </c>
      <c r="I267">
        <f t="shared" si="16"/>
        <v>6.7932651088126378E-2</v>
      </c>
      <c r="J267">
        <f>1</f>
        <v>1</v>
      </c>
      <c r="K267">
        <f t="shared" si="17"/>
        <v>0</v>
      </c>
      <c r="L267">
        <f t="shared" si="18"/>
        <v>0</v>
      </c>
      <c r="M267">
        <f>IF(AND([1]comp_data!F267&lt;50000, [1]comp_data!H267&lt;45),1,0)</f>
        <v>0</v>
      </c>
      <c r="N267">
        <f>IF(AND([1]comp_data!F267&gt;55000, [1]comp_data!H267&lt;45, G267&gt;0.35),1,0)</f>
        <v>0</v>
      </c>
      <c r="O267" t="str">
        <f t="shared" si="19"/>
        <v>stocks_and_index_funds</v>
      </c>
    </row>
    <row r="268" spans="1:15" x14ac:dyDescent="0.35">
      <c r="A268" t="s">
        <v>720</v>
      </c>
      <c r="B268" s="1" t="s">
        <v>799</v>
      </c>
      <c r="C268" t="s">
        <v>800</v>
      </c>
      <c r="D268" t="s">
        <v>801</v>
      </c>
      <c r="E268">
        <v>51935</v>
      </c>
      <c r="F268">
        <v>59514</v>
      </c>
      <c r="G268">
        <v>57.51</v>
      </c>
      <c r="H268">
        <v>37.4</v>
      </c>
      <c r="I268">
        <f t="shared" si="16"/>
        <v>7.2966207759699628E-2</v>
      </c>
      <c r="J268">
        <f>1</f>
        <v>1</v>
      </c>
      <c r="K268">
        <f t="shared" si="17"/>
        <v>0</v>
      </c>
      <c r="L268">
        <f t="shared" si="18"/>
        <v>0</v>
      </c>
      <c r="M268">
        <f>IF(AND([1]comp_data!F268&lt;50000, [1]comp_data!H268&lt;45),1,0)</f>
        <v>0</v>
      </c>
      <c r="N268">
        <f>IF(AND([1]comp_data!F268&gt;55000, [1]comp_data!H268&lt;45, G268&gt;0.35),1,0)</f>
        <v>1</v>
      </c>
      <c r="O268" t="str">
        <f t="shared" si="19"/>
        <v>real_estate_corporate_bonds</v>
      </c>
    </row>
    <row r="269" spans="1:15" x14ac:dyDescent="0.35">
      <c r="A269" t="s">
        <v>720</v>
      </c>
      <c r="B269" s="1" t="s">
        <v>802</v>
      </c>
      <c r="C269" t="s">
        <v>803</v>
      </c>
      <c r="D269" t="s">
        <v>804</v>
      </c>
      <c r="E269">
        <v>50952</v>
      </c>
      <c r="F269">
        <v>56524</v>
      </c>
      <c r="G269">
        <v>43.73</v>
      </c>
      <c r="H269">
        <v>57</v>
      </c>
      <c r="I269">
        <f t="shared" si="16"/>
        <v>5.4678913487203641E-2</v>
      </c>
      <c r="J269">
        <f>1</f>
        <v>1</v>
      </c>
      <c r="K269">
        <f t="shared" si="17"/>
        <v>0</v>
      </c>
      <c r="L269">
        <f t="shared" si="18"/>
        <v>0</v>
      </c>
      <c r="M269">
        <f>IF(AND([1]comp_data!F269&lt;50000, [1]comp_data!H269&lt;45),1,0)</f>
        <v>0</v>
      </c>
      <c r="N269">
        <f>IF(AND([1]comp_data!F269&gt;55000, [1]comp_data!H269&lt;45, G269&gt;0.35),1,0)</f>
        <v>0</v>
      </c>
      <c r="O269" t="str">
        <f t="shared" si="19"/>
        <v>stocks_and_index_funds</v>
      </c>
    </row>
    <row r="270" spans="1:15" x14ac:dyDescent="0.35">
      <c r="A270" t="s">
        <v>720</v>
      </c>
      <c r="B270" s="1" t="s">
        <v>805</v>
      </c>
      <c r="C270" t="s">
        <v>806</v>
      </c>
      <c r="D270" t="s">
        <v>807</v>
      </c>
      <c r="E270">
        <v>41653</v>
      </c>
      <c r="F270">
        <v>48801</v>
      </c>
      <c r="G270">
        <v>23.57</v>
      </c>
      <c r="H270">
        <v>54.6</v>
      </c>
      <c r="I270">
        <f t="shared" si="16"/>
        <v>8.5804143759153004E-2</v>
      </c>
      <c r="J270">
        <f>1</f>
        <v>1</v>
      </c>
      <c r="K270">
        <f t="shared" si="17"/>
        <v>0</v>
      </c>
      <c r="L270">
        <f t="shared" si="18"/>
        <v>0</v>
      </c>
      <c r="M270">
        <f>IF(AND([1]comp_data!F270&lt;50000, [1]comp_data!H270&lt;45),1,0)</f>
        <v>0</v>
      </c>
      <c r="N270">
        <f>IF(AND([1]comp_data!F270&gt;55000, [1]comp_data!H270&lt;45, G270&gt;0.35),1,0)</f>
        <v>0</v>
      </c>
      <c r="O270" t="str">
        <f t="shared" si="19"/>
        <v>stocks_and_index_funds</v>
      </c>
    </row>
    <row r="271" spans="1:15" x14ac:dyDescent="0.35">
      <c r="A271" t="s">
        <v>720</v>
      </c>
      <c r="B271" s="1" t="s">
        <v>808</v>
      </c>
      <c r="C271" t="s">
        <v>122</v>
      </c>
      <c r="D271" t="s">
        <v>809</v>
      </c>
      <c r="E271">
        <v>54569</v>
      </c>
      <c r="F271">
        <v>62823</v>
      </c>
      <c r="G271">
        <v>31.36</v>
      </c>
      <c r="H271">
        <v>49.9</v>
      </c>
      <c r="I271">
        <f t="shared" si="16"/>
        <v>7.5629020139639722E-2</v>
      </c>
      <c r="J271">
        <f>1</f>
        <v>1</v>
      </c>
      <c r="K271">
        <f t="shared" si="17"/>
        <v>0</v>
      </c>
      <c r="L271">
        <f t="shared" si="18"/>
        <v>0</v>
      </c>
      <c r="M271">
        <f>IF(AND([1]comp_data!F271&lt;50000, [1]comp_data!H271&lt;45),1,0)</f>
        <v>0</v>
      </c>
      <c r="N271">
        <f>IF(AND([1]comp_data!F271&gt;55000, [1]comp_data!H271&lt;45, G271&gt;0.35),1,0)</f>
        <v>0</v>
      </c>
      <c r="O271" t="str">
        <f t="shared" si="19"/>
        <v>stocks_and_index_funds</v>
      </c>
    </row>
    <row r="272" spans="1:15" x14ac:dyDescent="0.35">
      <c r="A272" t="s">
        <v>720</v>
      </c>
      <c r="B272" s="1" t="s">
        <v>810</v>
      </c>
      <c r="C272" t="s">
        <v>125</v>
      </c>
      <c r="D272" t="s">
        <v>811</v>
      </c>
      <c r="E272">
        <v>66571</v>
      </c>
      <c r="F272">
        <v>74822</v>
      </c>
      <c r="G272">
        <v>46.44</v>
      </c>
      <c r="H272">
        <v>40.6</v>
      </c>
      <c r="I272">
        <f t="shared" si="16"/>
        <v>6.1971429000615884E-2</v>
      </c>
      <c r="J272">
        <f>1</f>
        <v>1</v>
      </c>
      <c r="K272">
        <f t="shared" si="17"/>
        <v>0</v>
      </c>
      <c r="L272">
        <f t="shared" si="18"/>
        <v>1</v>
      </c>
      <c r="M272">
        <f>IF(AND([1]comp_data!F272&lt;50000, [1]comp_data!H272&lt;45),1,0)</f>
        <v>0</v>
      </c>
      <c r="N272">
        <f>IF(AND([1]comp_data!F272&gt;55000, [1]comp_data!H272&lt;45, G272&gt;0.35),1,0)</f>
        <v>1</v>
      </c>
      <c r="O272" t="str">
        <f t="shared" si="19"/>
        <v>derivatives_risk</v>
      </c>
    </row>
    <row r="273" spans="1:15" x14ac:dyDescent="0.35">
      <c r="A273" t="s">
        <v>720</v>
      </c>
      <c r="B273" s="1" t="s">
        <v>812</v>
      </c>
      <c r="C273" t="s">
        <v>813</v>
      </c>
      <c r="D273" t="s">
        <v>814</v>
      </c>
      <c r="E273">
        <v>52817</v>
      </c>
      <c r="F273">
        <v>75006</v>
      </c>
      <c r="G273">
        <v>21.12</v>
      </c>
      <c r="H273">
        <v>44.9</v>
      </c>
      <c r="I273">
        <f t="shared" si="16"/>
        <v>0.21005547456311416</v>
      </c>
      <c r="J273">
        <f>1</f>
        <v>1</v>
      </c>
      <c r="K273">
        <f t="shared" si="17"/>
        <v>0</v>
      </c>
      <c r="L273">
        <f t="shared" si="18"/>
        <v>1</v>
      </c>
      <c r="M273">
        <f>IF(AND([1]comp_data!F273&lt;50000, [1]comp_data!H273&lt;45),1,0)</f>
        <v>0</v>
      </c>
      <c r="N273">
        <f>IF(AND([1]comp_data!F273&gt;55000, [1]comp_data!H273&lt;45, G273&gt;0.35),1,0)</f>
        <v>1</v>
      </c>
      <c r="O273" t="str">
        <f t="shared" si="19"/>
        <v>derivatives_risk</v>
      </c>
    </row>
    <row r="274" spans="1:15" x14ac:dyDescent="0.35">
      <c r="A274" t="s">
        <v>720</v>
      </c>
      <c r="B274" s="1" t="s">
        <v>815</v>
      </c>
      <c r="C274" t="s">
        <v>816</v>
      </c>
      <c r="D274" t="s">
        <v>817</v>
      </c>
      <c r="E274">
        <v>42172</v>
      </c>
      <c r="F274">
        <v>52253</v>
      </c>
      <c r="G274">
        <v>17.62</v>
      </c>
      <c r="H274">
        <v>40.200000000000003</v>
      </c>
      <c r="I274">
        <f t="shared" si="16"/>
        <v>0.11952243194536659</v>
      </c>
      <c r="J274">
        <f>1</f>
        <v>1</v>
      </c>
      <c r="K274">
        <f t="shared" si="17"/>
        <v>0</v>
      </c>
      <c r="L274">
        <f t="shared" si="18"/>
        <v>0</v>
      </c>
      <c r="M274">
        <f>IF(AND([1]comp_data!F274&lt;50000, [1]comp_data!H274&lt;45),1,0)</f>
        <v>0</v>
      </c>
      <c r="N274">
        <f>IF(AND([1]comp_data!F274&gt;55000, [1]comp_data!H274&lt;45, G274&gt;0.35),1,0)</f>
        <v>0</v>
      </c>
      <c r="O274" t="str">
        <f t="shared" si="19"/>
        <v>stocks_and_index_funds</v>
      </c>
    </row>
    <row r="275" spans="1:15" x14ac:dyDescent="0.35">
      <c r="A275" t="s">
        <v>720</v>
      </c>
      <c r="B275" s="1" t="s">
        <v>818</v>
      </c>
      <c r="C275" t="s">
        <v>597</v>
      </c>
      <c r="D275" t="s">
        <v>819</v>
      </c>
      <c r="E275">
        <v>40328</v>
      </c>
      <c r="F275">
        <v>48942</v>
      </c>
      <c r="G275">
        <v>40.35</v>
      </c>
      <c r="H275">
        <v>37.799999999999997</v>
      </c>
      <c r="I275">
        <f t="shared" si="16"/>
        <v>0.10679924618131323</v>
      </c>
      <c r="J275">
        <f>1</f>
        <v>1</v>
      </c>
      <c r="K275">
        <f t="shared" si="17"/>
        <v>0</v>
      </c>
      <c r="L275">
        <f t="shared" si="18"/>
        <v>0</v>
      </c>
      <c r="M275">
        <f>IF(AND([1]comp_data!F275&lt;50000, [1]comp_data!H275&lt;45),1,0)</f>
        <v>1</v>
      </c>
      <c r="N275">
        <f>IF(AND([1]comp_data!F275&gt;55000, [1]comp_data!H275&lt;45, G275&gt;0.35),1,0)</f>
        <v>0</v>
      </c>
      <c r="O275" t="str">
        <f t="shared" si="19"/>
        <v>mixed_low_risk</v>
      </c>
    </row>
    <row r="276" spans="1:15" x14ac:dyDescent="0.35">
      <c r="A276" t="s">
        <v>720</v>
      </c>
      <c r="B276" s="1" t="s">
        <v>820</v>
      </c>
      <c r="C276" t="s">
        <v>821</v>
      </c>
      <c r="D276" t="s">
        <v>822</v>
      </c>
      <c r="E276">
        <v>60274</v>
      </c>
      <c r="F276">
        <v>66944</v>
      </c>
      <c r="G276">
        <v>44.03</v>
      </c>
      <c r="H276">
        <v>43.4</v>
      </c>
      <c r="I276">
        <f t="shared" si="16"/>
        <v>5.5330656667883331E-2</v>
      </c>
      <c r="J276">
        <f>1</f>
        <v>1</v>
      </c>
      <c r="K276">
        <f t="shared" si="17"/>
        <v>0</v>
      </c>
      <c r="L276">
        <f t="shared" si="18"/>
        <v>1</v>
      </c>
      <c r="M276">
        <f>IF(AND([1]comp_data!F276&lt;50000, [1]comp_data!H276&lt;45),1,0)</f>
        <v>0</v>
      </c>
      <c r="N276">
        <f>IF(AND([1]comp_data!F276&gt;55000, [1]comp_data!H276&lt;45, G276&gt;0.35),1,0)</f>
        <v>1</v>
      </c>
      <c r="O276" t="str">
        <f t="shared" si="19"/>
        <v>derivatives_risk</v>
      </c>
    </row>
    <row r="277" spans="1:15" x14ac:dyDescent="0.35">
      <c r="A277" t="s">
        <v>720</v>
      </c>
      <c r="B277" s="1" t="s">
        <v>823</v>
      </c>
      <c r="C277" t="s">
        <v>824</v>
      </c>
      <c r="D277" t="s">
        <v>825</v>
      </c>
      <c r="E277">
        <v>56851</v>
      </c>
      <c r="F277">
        <v>64258</v>
      </c>
      <c r="G277">
        <v>47.69</v>
      </c>
      <c r="H277">
        <v>37.299999999999997</v>
      </c>
      <c r="I277">
        <f t="shared" si="16"/>
        <v>6.5143972841286868E-2</v>
      </c>
      <c r="J277">
        <f>1</f>
        <v>1</v>
      </c>
      <c r="K277">
        <f t="shared" si="17"/>
        <v>0</v>
      </c>
      <c r="L277">
        <f t="shared" si="18"/>
        <v>0</v>
      </c>
      <c r="M277">
        <f>IF(AND([1]comp_data!F277&lt;50000, [1]comp_data!H277&lt;45),1,0)</f>
        <v>0</v>
      </c>
      <c r="N277">
        <f>IF(AND([1]comp_data!F277&gt;55000, [1]comp_data!H277&lt;45, G277&gt;0.35),1,0)</f>
        <v>1</v>
      </c>
      <c r="O277" t="str">
        <f t="shared" si="19"/>
        <v>real_estate_corporate_bonds</v>
      </c>
    </row>
    <row r="278" spans="1:15" x14ac:dyDescent="0.35">
      <c r="A278" t="s">
        <v>720</v>
      </c>
      <c r="B278" s="1" t="s">
        <v>826</v>
      </c>
      <c r="C278" t="s">
        <v>827</v>
      </c>
      <c r="D278" t="s">
        <v>828</v>
      </c>
      <c r="E278">
        <v>38055</v>
      </c>
      <c r="F278">
        <v>44731</v>
      </c>
      <c r="G278">
        <v>19.989999999999998</v>
      </c>
      <c r="H278">
        <v>46.5</v>
      </c>
      <c r="I278">
        <f t="shared" si="16"/>
        <v>8.7715149126264616E-2</v>
      </c>
      <c r="J278">
        <f>1</f>
        <v>1</v>
      </c>
      <c r="K278">
        <f t="shared" si="17"/>
        <v>1</v>
      </c>
      <c r="L278">
        <f t="shared" si="18"/>
        <v>0</v>
      </c>
      <c r="M278">
        <f>IF(AND([1]comp_data!F278&lt;50000, [1]comp_data!H278&lt;45),1,0)</f>
        <v>0</v>
      </c>
      <c r="N278">
        <f>IF(AND([1]comp_data!F278&gt;55000, [1]comp_data!H278&lt;45, G278&gt;0.35),1,0)</f>
        <v>0</v>
      </c>
      <c r="O278" t="str">
        <f t="shared" si="19"/>
        <v>tips</v>
      </c>
    </row>
    <row r="279" spans="1:15" x14ac:dyDescent="0.35">
      <c r="A279" t="s">
        <v>720</v>
      </c>
      <c r="B279" s="1" t="s">
        <v>829</v>
      </c>
      <c r="C279" t="s">
        <v>448</v>
      </c>
      <c r="D279" t="s">
        <v>830</v>
      </c>
      <c r="E279">
        <v>29608</v>
      </c>
      <c r="F279">
        <v>37623</v>
      </c>
      <c r="G279">
        <v>12.64</v>
      </c>
      <c r="H279">
        <v>40.4</v>
      </c>
      <c r="I279">
        <f t="shared" si="16"/>
        <v>0.13535193191029452</v>
      </c>
      <c r="J279">
        <f>1</f>
        <v>1</v>
      </c>
      <c r="K279">
        <f t="shared" si="17"/>
        <v>1</v>
      </c>
      <c r="L279">
        <f t="shared" si="18"/>
        <v>0</v>
      </c>
      <c r="M279">
        <f>IF(AND([1]comp_data!F279&lt;50000, [1]comp_data!H279&lt;45),1,0)</f>
        <v>1</v>
      </c>
      <c r="N279">
        <f>IF(AND([1]comp_data!F279&gt;55000, [1]comp_data!H279&lt;45, G279&gt;0.35),1,0)</f>
        <v>0</v>
      </c>
      <c r="O279" t="str">
        <f t="shared" si="19"/>
        <v>tips</v>
      </c>
    </row>
    <row r="280" spans="1:15" x14ac:dyDescent="0.35">
      <c r="A280" t="s">
        <v>720</v>
      </c>
      <c r="B280" s="1" t="s">
        <v>831</v>
      </c>
      <c r="C280" t="s">
        <v>454</v>
      </c>
      <c r="D280" t="s">
        <v>832</v>
      </c>
      <c r="E280">
        <v>43230</v>
      </c>
      <c r="F280">
        <v>48330</v>
      </c>
      <c r="G280">
        <v>20.6</v>
      </c>
      <c r="H280">
        <v>40.1</v>
      </c>
      <c r="I280">
        <f t="shared" si="16"/>
        <v>5.898681471200555E-2</v>
      </c>
      <c r="J280">
        <f>1</f>
        <v>1</v>
      </c>
      <c r="K280">
        <f t="shared" si="17"/>
        <v>0</v>
      </c>
      <c r="L280">
        <f t="shared" si="18"/>
        <v>0</v>
      </c>
      <c r="M280">
        <f>IF(AND([1]comp_data!F280&lt;50000, [1]comp_data!H280&lt;45),1,0)</f>
        <v>1</v>
      </c>
      <c r="N280">
        <f>IF(AND([1]comp_data!F280&gt;55000, [1]comp_data!H280&lt;45, G280&gt;0.35),1,0)</f>
        <v>0</v>
      </c>
      <c r="O280" t="str">
        <f t="shared" si="19"/>
        <v>mixed_low_risk</v>
      </c>
    </row>
    <row r="281" spans="1:15" x14ac:dyDescent="0.35">
      <c r="A281" t="s">
        <v>720</v>
      </c>
      <c r="B281" s="1" t="s">
        <v>833</v>
      </c>
      <c r="C281" t="s">
        <v>834</v>
      </c>
      <c r="D281" t="s">
        <v>835</v>
      </c>
      <c r="E281">
        <v>46318</v>
      </c>
      <c r="F281">
        <v>52121</v>
      </c>
      <c r="G281">
        <v>27.4</v>
      </c>
      <c r="H281">
        <v>41.4</v>
      </c>
      <c r="I281">
        <f t="shared" si="16"/>
        <v>6.2643032946154836E-2</v>
      </c>
      <c r="J281">
        <f>1</f>
        <v>1</v>
      </c>
      <c r="K281">
        <f t="shared" si="17"/>
        <v>0</v>
      </c>
      <c r="L281">
        <f t="shared" si="18"/>
        <v>0</v>
      </c>
      <c r="M281">
        <f>IF(AND([1]comp_data!F281&lt;50000, [1]comp_data!H281&lt;45),1,0)</f>
        <v>0</v>
      </c>
      <c r="N281">
        <f>IF(AND([1]comp_data!F281&gt;55000, [1]comp_data!H281&lt;45, G281&gt;0.35),1,0)</f>
        <v>0</v>
      </c>
      <c r="O281" t="str">
        <f t="shared" si="19"/>
        <v>stocks_and_index_funds</v>
      </c>
    </row>
    <row r="282" spans="1:15" x14ac:dyDescent="0.35">
      <c r="A282" t="s">
        <v>720</v>
      </c>
      <c r="B282" s="1" t="s">
        <v>836</v>
      </c>
      <c r="C282" t="s">
        <v>837</v>
      </c>
      <c r="D282" t="s">
        <v>838</v>
      </c>
      <c r="E282">
        <v>66224</v>
      </c>
      <c r="F282">
        <v>70250</v>
      </c>
      <c r="G282">
        <v>54.14</v>
      </c>
      <c r="H282">
        <v>51.9</v>
      </c>
      <c r="I282">
        <f t="shared" si="16"/>
        <v>3.0396834984295722E-2</v>
      </c>
      <c r="J282">
        <f>1</f>
        <v>1</v>
      </c>
      <c r="K282">
        <f t="shared" si="17"/>
        <v>1</v>
      </c>
      <c r="L282">
        <f t="shared" si="18"/>
        <v>1</v>
      </c>
      <c r="M282">
        <f>IF(AND([1]comp_data!F282&lt;50000, [1]comp_data!H282&lt;45),1,0)</f>
        <v>0</v>
      </c>
      <c r="N282">
        <f>IF(AND([1]comp_data!F282&gt;55000, [1]comp_data!H282&lt;45, G282&gt;0.35),1,0)</f>
        <v>0</v>
      </c>
      <c r="O282" t="str">
        <f t="shared" si="19"/>
        <v>tips</v>
      </c>
    </row>
    <row r="283" spans="1:15" x14ac:dyDescent="0.35">
      <c r="A283" t="s">
        <v>720</v>
      </c>
      <c r="B283" s="1" t="s">
        <v>839</v>
      </c>
      <c r="C283" t="s">
        <v>840</v>
      </c>
      <c r="D283" t="s">
        <v>841</v>
      </c>
      <c r="E283">
        <v>41744</v>
      </c>
      <c r="F283">
        <v>49227</v>
      </c>
      <c r="G283">
        <v>21.47</v>
      </c>
      <c r="H283">
        <v>39.1</v>
      </c>
      <c r="I283">
        <f t="shared" si="16"/>
        <v>8.9629647374472973E-2</v>
      </c>
      <c r="J283">
        <f>1</f>
        <v>1</v>
      </c>
      <c r="K283">
        <f t="shared" si="17"/>
        <v>0</v>
      </c>
      <c r="L283">
        <f t="shared" si="18"/>
        <v>0</v>
      </c>
      <c r="M283">
        <f>IF(AND([1]comp_data!F283&lt;50000, [1]comp_data!H283&lt;45),1,0)</f>
        <v>1</v>
      </c>
      <c r="N283">
        <f>IF(AND([1]comp_data!F283&gt;55000, [1]comp_data!H283&lt;45, G283&gt;0.35),1,0)</f>
        <v>0</v>
      </c>
      <c r="O283" t="str">
        <f t="shared" si="19"/>
        <v>mixed_low_risk</v>
      </c>
    </row>
    <row r="284" spans="1:15" x14ac:dyDescent="0.35">
      <c r="A284" t="s">
        <v>720</v>
      </c>
      <c r="B284" s="1" t="s">
        <v>842</v>
      </c>
      <c r="C284" t="s">
        <v>843</v>
      </c>
      <c r="D284" t="s">
        <v>844</v>
      </c>
      <c r="E284">
        <v>44060</v>
      </c>
      <c r="F284">
        <v>50960</v>
      </c>
      <c r="G284">
        <v>29.15</v>
      </c>
      <c r="H284">
        <v>44.7</v>
      </c>
      <c r="I284">
        <f t="shared" si="16"/>
        <v>7.8302315024965957E-2</v>
      </c>
      <c r="J284">
        <f>1</f>
        <v>1</v>
      </c>
      <c r="K284">
        <f t="shared" si="17"/>
        <v>0</v>
      </c>
      <c r="L284">
        <f t="shared" si="18"/>
        <v>0</v>
      </c>
      <c r="M284">
        <f>IF(AND([1]comp_data!F284&lt;50000, [1]comp_data!H284&lt;45),1,0)</f>
        <v>0</v>
      </c>
      <c r="N284">
        <f>IF(AND([1]comp_data!F284&gt;55000, [1]comp_data!H284&lt;45, G284&gt;0.35),1,0)</f>
        <v>0</v>
      </c>
      <c r="O284" t="str">
        <f t="shared" si="19"/>
        <v>stocks_and_index_funds</v>
      </c>
    </row>
    <row r="285" spans="1:15" x14ac:dyDescent="0.35">
      <c r="A285" t="s">
        <v>720</v>
      </c>
      <c r="B285" s="1" t="s">
        <v>845</v>
      </c>
      <c r="C285" t="s">
        <v>846</v>
      </c>
      <c r="D285" t="s">
        <v>847</v>
      </c>
      <c r="E285">
        <v>43187</v>
      </c>
      <c r="F285">
        <v>50789</v>
      </c>
      <c r="G285">
        <v>24.56</v>
      </c>
      <c r="H285">
        <v>45.9</v>
      </c>
      <c r="I285">
        <f t="shared" si="16"/>
        <v>8.8012596383170869E-2</v>
      </c>
      <c r="J285">
        <f>1</f>
        <v>1</v>
      </c>
      <c r="K285">
        <f t="shared" si="17"/>
        <v>0</v>
      </c>
      <c r="L285">
        <f t="shared" si="18"/>
        <v>0</v>
      </c>
      <c r="M285">
        <f>IF(AND([1]comp_data!F285&lt;50000, [1]comp_data!H285&lt;45),1,0)</f>
        <v>0</v>
      </c>
      <c r="N285">
        <f>IF(AND([1]comp_data!F285&gt;55000, [1]comp_data!H285&lt;45, G285&gt;0.35),1,0)</f>
        <v>0</v>
      </c>
      <c r="O285" t="str">
        <f t="shared" si="19"/>
        <v>stocks_and_index_funds</v>
      </c>
    </row>
    <row r="286" spans="1:15" x14ac:dyDescent="0.35">
      <c r="A286" t="s">
        <v>720</v>
      </c>
      <c r="B286" s="1" t="s">
        <v>848</v>
      </c>
      <c r="C286" t="s">
        <v>170</v>
      </c>
      <c r="D286" t="s">
        <v>849</v>
      </c>
      <c r="E286">
        <v>44756</v>
      </c>
      <c r="F286">
        <v>52069</v>
      </c>
      <c r="G286">
        <v>17.260000000000002</v>
      </c>
      <c r="H286">
        <v>36.1</v>
      </c>
      <c r="I286">
        <f t="shared" si="16"/>
        <v>8.1698543212083294E-2</v>
      </c>
      <c r="J286">
        <f>1</f>
        <v>1</v>
      </c>
      <c r="K286">
        <f t="shared" si="17"/>
        <v>0</v>
      </c>
      <c r="L286">
        <f t="shared" si="18"/>
        <v>0</v>
      </c>
      <c r="M286">
        <f>IF(AND([1]comp_data!F286&lt;50000, [1]comp_data!H286&lt;45),1,0)</f>
        <v>0</v>
      </c>
      <c r="N286">
        <f>IF(AND([1]comp_data!F286&gt;55000, [1]comp_data!H286&lt;45, G286&gt;0.35),1,0)</f>
        <v>0</v>
      </c>
      <c r="O286" t="str">
        <f t="shared" si="19"/>
        <v>stocks_and_index_funds</v>
      </c>
    </row>
    <row r="287" spans="1:15" x14ac:dyDescent="0.35">
      <c r="A287" t="s">
        <v>720</v>
      </c>
      <c r="B287" s="1" t="s">
        <v>850</v>
      </c>
      <c r="C287" t="s">
        <v>851</v>
      </c>
      <c r="D287" t="s">
        <v>852</v>
      </c>
      <c r="E287">
        <v>36070</v>
      </c>
      <c r="F287">
        <v>42752</v>
      </c>
      <c r="G287">
        <v>20.55</v>
      </c>
      <c r="H287">
        <v>40.9</v>
      </c>
      <c r="I287">
        <f t="shared" si="16"/>
        <v>9.2625450512891602E-2</v>
      </c>
      <c r="J287">
        <f>1</f>
        <v>1</v>
      </c>
      <c r="K287">
        <f t="shared" si="17"/>
        <v>1</v>
      </c>
      <c r="L287">
        <f t="shared" si="18"/>
        <v>0</v>
      </c>
      <c r="M287">
        <f>IF(AND([1]comp_data!F287&lt;50000, [1]comp_data!H287&lt;45),1,0)</f>
        <v>1</v>
      </c>
      <c r="N287">
        <f>IF(AND([1]comp_data!F287&gt;55000, [1]comp_data!H287&lt;45, G287&gt;0.35),1,0)</f>
        <v>0</v>
      </c>
      <c r="O287" t="str">
        <f t="shared" si="19"/>
        <v>tips</v>
      </c>
    </row>
    <row r="288" spans="1:15" x14ac:dyDescent="0.35">
      <c r="A288" t="s">
        <v>720</v>
      </c>
      <c r="B288" s="1" t="s">
        <v>853</v>
      </c>
      <c r="C288" t="s">
        <v>854</v>
      </c>
      <c r="D288" t="s">
        <v>855</v>
      </c>
      <c r="E288">
        <v>67967</v>
      </c>
      <c r="F288">
        <v>76727</v>
      </c>
      <c r="G288">
        <v>49.07</v>
      </c>
      <c r="H288">
        <v>54.5</v>
      </c>
      <c r="I288">
        <f t="shared" si="16"/>
        <v>6.4443038533405911E-2</v>
      </c>
      <c r="J288">
        <f>1</f>
        <v>1</v>
      </c>
      <c r="K288">
        <f t="shared" si="17"/>
        <v>0</v>
      </c>
      <c r="L288">
        <f t="shared" si="18"/>
        <v>1</v>
      </c>
      <c r="M288">
        <f>IF(AND([1]comp_data!F288&lt;50000, [1]comp_data!H288&lt;45),1,0)</f>
        <v>0</v>
      </c>
      <c r="N288">
        <f>IF(AND([1]comp_data!F288&gt;55000, [1]comp_data!H288&lt;45, G288&gt;0.35),1,0)</f>
        <v>0</v>
      </c>
      <c r="O288" t="str">
        <f t="shared" si="19"/>
        <v>derivatives_risk</v>
      </c>
    </row>
    <row r="289" spans="1:15" x14ac:dyDescent="0.35">
      <c r="A289" t="s">
        <v>720</v>
      </c>
      <c r="B289" s="1" t="s">
        <v>856</v>
      </c>
      <c r="C289" t="s">
        <v>857</v>
      </c>
      <c r="D289" t="s">
        <v>858</v>
      </c>
      <c r="E289">
        <v>49865</v>
      </c>
      <c r="F289">
        <v>57127</v>
      </c>
      <c r="G289">
        <v>32.56</v>
      </c>
      <c r="H289">
        <v>51.2</v>
      </c>
      <c r="I289">
        <f t="shared" si="16"/>
        <v>7.2816604833049234E-2</v>
      </c>
      <c r="J289">
        <f>1</f>
        <v>1</v>
      </c>
      <c r="K289">
        <f t="shared" si="17"/>
        <v>0</v>
      </c>
      <c r="L289">
        <f t="shared" si="18"/>
        <v>0</v>
      </c>
      <c r="M289">
        <f>IF(AND([1]comp_data!F289&lt;50000, [1]comp_data!H289&lt;45),1,0)</f>
        <v>0</v>
      </c>
      <c r="N289">
        <f>IF(AND([1]comp_data!F289&gt;55000, [1]comp_data!H289&lt;45, G289&gt;0.35),1,0)</f>
        <v>0</v>
      </c>
      <c r="O289" t="str">
        <f t="shared" si="19"/>
        <v>stocks_and_index_funds</v>
      </c>
    </row>
    <row r="290" spans="1:15" x14ac:dyDescent="0.35">
      <c r="A290" t="s">
        <v>720</v>
      </c>
      <c r="B290" s="1" t="s">
        <v>859</v>
      </c>
      <c r="C290" t="s">
        <v>485</v>
      </c>
      <c r="D290" t="s">
        <v>860</v>
      </c>
      <c r="E290">
        <v>42230</v>
      </c>
      <c r="F290">
        <v>50382</v>
      </c>
      <c r="G290">
        <v>25.46</v>
      </c>
      <c r="H290">
        <v>40.5</v>
      </c>
      <c r="I290">
        <f t="shared" si="16"/>
        <v>9.6519062278001416E-2</v>
      </c>
      <c r="J290">
        <f>1</f>
        <v>1</v>
      </c>
      <c r="K290">
        <f t="shared" si="17"/>
        <v>0</v>
      </c>
      <c r="L290">
        <f t="shared" si="18"/>
        <v>0</v>
      </c>
      <c r="M290">
        <f>IF(AND([1]comp_data!F290&lt;50000, [1]comp_data!H290&lt;45),1,0)</f>
        <v>0</v>
      </c>
      <c r="N290">
        <f>IF(AND([1]comp_data!F290&gt;55000, [1]comp_data!H290&lt;45, G290&gt;0.35),1,0)</f>
        <v>0</v>
      </c>
      <c r="O290" t="str">
        <f t="shared" si="19"/>
        <v>stocks_and_index_funds</v>
      </c>
    </row>
    <row r="291" spans="1:15" x14ac:dyDescent="0.35">
      <c r="A291" t="s">
        <v>720</v>
      </c>
      <c r="B291" s="1" t="s">
        <v>861</v>
      </c>
      <c r="C291" t="s">
        <v>862</v>
      </c>
      <c r="D291" t="s">
        <v>863</v>
      </c>
      <c r="E291">
        <v>183241</v>
      </c>
      <c r="F291">
        <v>198939</v>
      </c>
      <c r="G291">
        <v>61.17</v>
      </c>
      <c r="H291">
        <v>46.9</v>
      </c>
      <c r="I291">
        <f t="shared" si="16"/>
        <v>4.2834300183910809E-2</v>
      </c>
      <c r="J291">
        <f>1</f>
        <v>1</v>
      </c>
      <c r="K291">
        <f t="shared" si="17"/>
        <v>0</v>
      </c>
      <c r="L291">
        <f t="shared" si="18"/>
        <v>1</v>
      </c>
      <c r="M291">
        <f>IF(AND([1]comp_data!F291&lt;50000, [1]comp_data!H291&lt;45),1,0)</f>
        <v>0</v>
      </c>
      <c r="N291">
        <f>IF(AND([1]comp_data!F291&gt;55000, [1]comp_data!H291&lt;45, G291&gt;0.35),1,0)</f>
        <v>0</v>
      </c>
      <c r="O291" t="str">
        <f t="shared" si="19"/>
        <v>derivatives_risk</v>
      </c>
    </row>
    <row r="292" spans="1:15" x14ac:dyDescent="0.35">
      <c r="A292" t="s">
        <v>720</v>
      </c>
      <c r="B292" s="1" t="s">
        <v>864</v>
      </c>
      <c r="C292" t="s">
        <v>865</v>
      </c>
      <c r="D292" t="s">
        <v>866</v>
      </c>
      <c r="E292">
        <v>39677</v>
      </c>
      <c r="F292">
        <v>46073</v>
      </c>
      <c r="G292">
        <v>18.63</v>
      </c>
      <c r="H292">
        <v>37.700000000000003</v>
      </c>
      <c r="I292">
        <f t="shared" si="16"/>
        <v>8.0600851878922297E-2</v>
      </c>
      <c r="J292">
        <f>1</f>
        <v>1</v>
      </c>
      <c r="K292">
        <f t="shared" si="17"/>
        <v>0</v>
      </c>
      <c r="L292">
        <f t="shared" si="18"/>
        <v>0</v>
      </c>
      <c r="M292">
        <f>IF(AND([1]comp_data!F292&lt;50000, [1]comp_data!H292&lt;45),1,0)</f>
        <v>1</v>
      </c>
      <c r="N292">
        <f>IF(AND([1]comp_data!F292&gt;55000, [1]comp_data!H292&lt;45, G292&gt;0.35),1,0)</f>
        <v>0</v>
      </c>
      <c r="O292" t="str">
        <f t="shared" si="19"/>
        <v>mixed_low_risk</v>
      </c>
    </row>
    <row r="293" spans="1:15" x14ac:dyDescent="0.35">
      <c r="A293" t="s">
        <v>720</v>
      </c>
      <c r="B293" s="1" t="s">
        <v>867</v>
      </c>
      <c r="C293" t="s">
        <v>868</v>
      </c>
      <c r="D293" t="s">
        <v>869</v>
      </c>
      <c r="E293">
        <v>39857</v>
      </c>
      <c r="F293">
        <v>46927</v>
      </c>
      <c r="G293">
        <v>22.91</v>
      </c>
      <c r="H293">
        <v>40.299999999999997</v>
      </c>
      <c r="I293">
        <f t="shared" si="16"/>
        <v>8.8692074165140383E-2</v>
      </c>
      <c r="J293">
        <f>1</f>
        <v>1</v>
      </c>
      <c r="K293">
        <f t="shared" si="17"/>
        <v>0</v>
      </c>
      <c r="L293">
        <f t="shared" si="18"/>
        <v>0</v>
      </c>
      <c r="M293">
        <f>IF(AND([1]comp_data!F293&lt;50000, [1]comp_data!H293&lt;45),1,0)</f>
        <v>1</v>
      </c>
      <c r="N293">
        <f>IF(AND([1]comp_data!F293&gt;55000, [1]comp_data!H293&lt;45, G293&gt;0.35),1,0)</f>
        <v>0</v>
      </c>
      <c r="O293" t="str">
        <f t="shared" si="19"/>
        <v>mixed_low_risk</v>
      </c>
    </row>
    <row r="294" spans="1:15" x14ac:dyDescent="0.35">
      <c r="A294" t="s">
        <v>720</v>
      </c>
      <c r="B294" s="1" t="s">
        <v>870</v>
      </c>
      <c r="C294" t="s">
        <v>871</v>
      </c>
      <c r="D294" t="s">
        <v>872</v>
      </c>
      <c r="E294">
        <v>47144</v>
      </c>
      <c r="F294">
        <v>54745</v>
      </c>
      <c r="G294">
        <v>24.79</v>
      </c>
      <c r="H294">
        <v>40.1</v>
      </c>
      <c r="I294">
        <f t="shared" si="16"/>
        <v>8.0614712370609201E-2</v>
      </c>
      <c r="J294">
        <f>1</f>
        <v>1</v>
      </c>
      <c r="K294">
        <f t="shared" si="17"/>
        <v>0</v>
      </c>
      <c r="L294">
        <f t="shared" si="18"/>
        <v>0</v>
      </c>
      <c r="M294">
        <f>IF(AND([1]comp_data!F294&lt;50000, [1]comp_data!H294&lt;45),1,0)</f>
        <v>0</v>
      </c>
      <c r="N294">
        <f>IF(AND([1]comp_data!F294&gt;55000, [1]comp_data!H294&lt;45, G294&gt;0.35),1,0)</f>
        <v>0</v>
      </c>
      <c r="O294" t="str">
        <f t="shared" si="19"/>
        <v>stocks_and_index_funds</v>
      </c>
    </row>
    <row r="295" spans="1:15" x14ac:dyDescent="0.35">
      <c r="A295" t="s">
        <v>720</v>
      </c>
      <c r="B295" s="1" t="s">
        <v>873</v>
      </c>
      <c r="C295" t="s">
        <v>874</v>
      </c>
      <c r="D295" t="s">
        <v>875</v>
      </c>
      <c r="E295">
        <v>47729</v>
      </c>
      <c r="F295">
        <v>57350</v>
      </c>
      <c r="G295">
        <v>25.95</v>
      </c>
      <c r="H295">
        <v>43.2</v>
      </c>
      <c r="I295">
        <f t="shared" si="16"/>
        <v>0.10078778101363951</v>
      </c>
      <c r="J295">
        <f>1</f>
        <v>1</v>
      </c>
      <c r="K295">
        <f t="shared" si="17"/>
        <v>0</v>
      </c>
      <c r="L295">
        <f t="shared" si="18"/>
        <v>0</v>
      </c>
      <c r="M295">
        <f>IF(AND([1]comp_data!F295&lt;50000, [1]comp_data!H295&lt;45),1,0)</f>
        <v>0</v>
      </c>
      <c r="N295">
        <f>IF(AND([1]comp_data!F295&gt;55000, [1]comp_data!H295&lt;45, G295&gt;0.35),1,0)</f>
        <v>1</v>
      </c>
      <c r="O295" t="str">
        <f t="shared" si="19"/>
        <v>real_estate_corporate_bonds</v>
      </c>
    </row>
    <row r="296" spans="1:15" x14ac:dyDescent="0.35">
      <c r="A296" t="s">
        <v>720</v>
      </c>
      <c r="B296" s="1" t="s">
        <v>876</v>
      </c>
      <c r="C296" t="s">
        <v>877</v>
      </c>
      <c r="D296" t="s">
        <v>878</v>
      </c>
      <c r="E296">
        <v>88318</v>
      </c>
      <c r="F296">
        <v>98371</v>
      </c>
      <c r="G296">
        <v>49.33</v>
      </c>
      <c r="H296">
        <v>43.8</v>
      </c>
      <c r="I296">
        <f t="shared" si="16"/>
        <v>5.6913652935981343E-2</v>
      </c>
      <c r="J296">
        <f>1</f>
        <v>1</v>
      </c>
      <c r="K296">
        <f t="shared" si="17"/>
        <v>0</v>
      </c>
      <c r="L296">
        <f t="shared" si="18"/>
        <v>1</v>
      </c>
      <c r="M296">
        <f>IF(AND([1]comp_data!F296&lt;50000, [1]comp_data!H296&lt;45),1,0)</f>
        <v>0</v>
      </c>
      <c r="N296">
        <f>IF(AND([1]comp_data!F296&gt;55000, [1]comp_data!H296&lt;45, G296&gt;0.35),1,0)</f>
        <v>1</v>
      </c>
      <c r="O296" t="str">
        <f t="shared" si="19"/>
        <v>derivatives_risk</v>
      </c>
    </row>
    <row r="297" spans="1:15" x14ac:dyDescent="0.35">
      <c r="A297" t="s">
        <v>720</v>
      </c>
      <c r="B297" s="1" t="s">
        <v>879</v>
      </c>
      <c r="C297" t="s">
        <v>880</v>
      </c>
      <c r="D297" t="s">
        <v>881</v>
      </c>
      <c r="E297">
        <v>37140</v>
      </c>
      <c r="F297">
        <v>43959</v>
      </c>
      <c r="G297">
        <v>22.43</v>
      </c>
      <c r="H297">
        <v>49.3</v>
      </c>
      <c r="I297">
        <f t="shared" si="16"/>
        <v>9.1801292407108243E-2</v>
      </c>
      <c r="J297">
        <f>1</f>
        <v>1</v>
      </c>
      <c r="K297">
        <f t="shared" si="17"/>
        <v>1</v>
      </c>
      <c r="L297">
        <f t="shared" si="18"/>
        <v>0</v>
      </c>
      <c r="M297">
        <f>IF(AND([1]comp_data!F297&lt;50000, [1]comp_data!H297&lt;45),1,0)</f>
        <v>0</v>
      </c>
      <c r="N297">
        <f>IF(AND([1]comp_data!F297&gt;55000, [1]comp_data!H297&lt;45, G297&gt;0.35),1,0)</f>
        <v>0</v>
      </c>
      <c r="O297" t="str">
        <f t="shared" si="19"/>
        <v>tips</v>
      </c>
    </row>
    <row r="298" spans="1:15" x14ac:dyDescent="0.35">
      <c r="A298" t="s">
        <v>720</v>
      </c>
      <c r="B298" s="1" t="s">
        <v>882</v>
      </c>
      <c r="C298" t="s">
        <v>883</v>
      </c>
      <c r="D298" t="s">
        <v>884</v>
      </c>
      <c r="E298">
        <v>49887</v>
      </c>
      <c r="F298">
        <v>58067</v>
      </c>
      <c r="G298">
        <v>33.47</v>
      </c>
      <c r="H298">
        <v>48.6</v>
      </c>
      <c r="I298">
        <f t="shared" si="16"/>
        <v>8.1985286748050598E-2</v>
      </c>
      <c r="J298">
        <f>1</f>
        <v>1</v>
      </c>
      <c r="K298">
        <f t="shared" si="17"/>
        <v>0</v>
      </c>
      <c r="L298">
        <f t="shared" si="18"/>
        <v>0</v>
      </c>
      <c r="M298">
        <f>IF(AND([1]comp_data!F298&lt;50000, [1]comp_data!H298&lt;45),1,0)</f>
        <v>0</v>
      </c>
      <c r="N298">
        <f>IF(AND([1]comp_data!F298&gt;55000, [1]comp_data!H298&lt;45, G298&gt;0.35),1,0)</f>
        <v>0</v>
      </c>
      <c r="O298" t="str">
        <f t="shared" si="19"/>
        <v>stocks_and_index_funds</v>
      </c>
    </row>
    <row r="299" spans="1:15" x14ac:dyDescent="0.35">
      <c r="A299" t="s">
        <v>720</v>
      </c>
      <c r="B299" s="1" t="s">
        <v>885</v>
      </c>
      <c r="C299" t="s">
        <v>886</v>
      </c>
      <c r="D299" t="s">
        <v>887</v>
      </c>
      <c r="E299">
        <v>95927</v>
      </c>
      <c r="F299">
        <v>109613</v>
      </c>
      <c r="G299">
        <v>56.61</v>
      </c>
      <c r="H299">
        <v>44.8</v>
      </c>
      <c r="I299">
        <f t="shared" si="16"/>
        <v>7.1335494699094101E-2</v>
      </c>
      <c r="J299">
        <f>1</f>
        <v>1</v>
      </c>
      <c r="K299">
        <f t="shared" si="17"/>
        <v>0</v>
      </c>
      <c r="L299">
        <f t="shared" si="18"/>
        <v>1</v>
      </c>
      <c r="M299">
        <f>IF(AND([1]comp_data!F299&lt;50000, [1]comp_data!H299&lt;45),1,0)</f>
        <v>0</v>
      </c>
      <c r="N299">
        <f>IF(AND([1]comp_data!F299&gt;55000, [1]comp_data!H299&lt;45, G299&gt;0.35),1,0)</f>
        <v>1</v>
      </c>
      <c r="O299" t="str">
        <f t="shared" si="19"/>
        <v>derivatives_risk</v>
      </c>
    </row>
    <row r="300" spans="1:15" x14ac:dyDescent="0.35">
      <c r="A300" t="s">
        <v>720</v>
      </c>
      <c r="B300" s="1" t="s">
        <v>888</v>
      </c>
      <c r="C300" t="s">
        <v>889</v>
      </c>
      <c r="D300" t="s">
        <v>890</v>
      </c>
      <c r="E300">
        <v>42382</v>
      </c>
      <c r="F300">
        <v>51705</v>
      </c>
      <c r="G300">
        <v>20.56</v>
      </c>
      <c r="H300">
        <v>48.9</v>
      </c>
      <c r="I300">
        <f t="shared" si="16"/>
        <v>0.1099877306403662</v>
      </c>
      <c r="J300">
        <f>1</f>
        <v>1</v>
      </c>
      <c r="K300">
        <f t="shared" si="17"/>
        <v>0</v>
      </c>
      <c r="L300">
        <f t="shared" si="18"/>
        <v>0</v>
      </c>
      <c r="M300">
        <f>IF(AND([1]comp_data!F300&lt;50000, [1]comp_data!H300&lt;45),1,0)</f>
        <v>0</v>
      </c>
      <c r="N300">
        <f>IF(AND([1]comp_data!F300&gt;55000, [1]comp_data!H300&lt;45, G300&gt;0.35),1,0)</f>
        <v>0</v>
      </c>
      <c r="O300" t="str">
        <f t="shared" si="19"/>
        <v>stocks_and_index_funds</v>
      </c>
    </row>
    <row r="301" spans="1:15" x14ac:dyDescent="0.35">
      <c r="A301" t="s">
        <v>720</v>
      </c>
      <c r="B301" s="1" t="s">
        <v>891</v>
      </c>
      <c r="C301" t="s">
        <v>892</v>
      </c>
      <c r="D301" t="s">
        <v>893</v>
      </c>
      <c r="E301">
        <v>76517</v>
      </c>
      <c r="F301">
        <v>86390</v>
      </c>
      <c r="G301">
        <v>53.58</v>
      </c>
      <c r="H301">
        <v>40.9</v>
      </c>
      <c r="I301">
        <f t="shared" si="16"/>
        <v>6.451507508135447E-2</v>
      </c>
      <c r="J301">
        <f>1</f>
        <v>1</v>
      </c>
      <c r="K301">
        <f t="shared" si="17"/>
        <v>0</v>
      </c>
      <c r="L301">
        <f t="shared" si="18"/>
        <v>1</v>
      </c>
      <c r="M301">
        <f>IF(AND([1]comp_data!F301&lt;50000, [1]comp_data!H301&lt;45),1,0)</f>
        <v>0</v>
      </c>
      <c r="N301">
        <f>IF(AND([1]comp_data!F301&gt;55000, [1]comp_data!H301&lt;45, G301&gt;0.35),1,0)</f>
        <v>1</v>
      </c>
      <c r="O301" t="str">
        <f t="shared" si="19"/>
        <v>derivatives_risk</v>
      </c>
    </row>
    <row r="302" spans="1:15" x14ac:dyDescent="0.35">
      <c r="A302" t="s">
        <v>720</v>
      </c>
      <c r="B302" s="1" t="s">
        <v>894</v>
      </c>
      <c r="C302" t="s">
        <v>895</v>
      </c>
      <c r="D302" t="s">
        <v>896</v>
      </c>
      <c r="E302">
        <v>54000</v>
      </c>
      <c r="F302">
        <v>61966</v>
      </c>
      <c r="G302">
        <v>35.49</v>
      </c>
      <c r="H302">
        <v>51.6</v>
      </c>
      <c r="I302">
        <f t="shared" si="16"/>
        <v>7.3759259259259261E-2</v>
      </c>
      <c r="J302">
        <f>1</f>
        <v>1</v>
      </c>
      <c r="K302">
        <f t="shared" si="17"/>
        <v>0</v>
      </c>
      <c r="L302">
        <f t="shared" si="18"/>
        <v>0</v>
      </c>
      <c r="M302">
        <f>IF(AND([1]comp_data!F302&lt;50000, [1]comp_data!H302&lt;45),1,0)</f>
        <v>0</v>
      </c>
      <c r="N302">
        <f>IF(AND([1]comp_data!F302&gt;55000, [1]comp_data!H302&lt;45, G302&gt;0.35),1,0)</f>
        <v>0</v>
      </c>
      <c r="O302" t="str">
        <f t="shared" si="19"/>
        <v>stocks_and_index_funds</v>
      </c>
    </row>
    <row r="303" spans="1:15" x14ac:dyDescent="0.35">
      <c r="A303" t="s">
        <v>720</v>
      </c>
      <c r="B303" s="1" t="s">
        <v>897</v>
      </c>
      <c r="C303" t="s">
        <v>209</v>
      </c>
      <c r="D303" t="s">
        <v>898</v>
      </c>
      <c r="E303">
        <v>39264</v>
      </c>
      <c r="F303">
        <v>48270</v>
      </c>
      <c r="G303">
        <v>21.01</v>
      </c>
      <c r="H303">
        <v>42</v>
      </c>
      <c r="I303">
        <f t="shared" si="16"/>
        <v>0.11468520782396088</v>
      </c>
      <c r="J303">
        <f>1</f>
        <v>1</v>
      </c>
      <c r="K303">
        <f t="shared" si="17"/>
        <v>0</v>
      </c>
      <c r="L303">
        <f t="shared" si="18"/>
        <v>0</v>
      </c>
      <c r="M303">
        <f>IF(AND([1]comp_data!F303&lt;50000, [1]comp_data!H303&lt;45),1,0)</f>
        <v>1</v>
      </c>
      <c r="N303">
        <f>IF(AND([1]comp_data!F303&gt;55000, [1]comp_data!H303&lt;45, G303&gt;0.35),1,0)</f>
        <v>0</v>
      </c>
      <c r="O303" t="str">
        <f t="shared" si="19"/>
        <v>mixed_low_risk</v>
      </c>
    </row>
    <row r="304" spans="1:15" x14ac:dyDescent="0.35">
      <c r="A304" t="s">
        <v>720</v>
      </c>
      <c r="B304" s="1" t="s">
        <v>899</v>
      </c>
      <c r="C304" t="s">
        <v>900</v>
      </c>
      <c r="D304" t="s">
        <v>901</v>
      </c>
      <c r="E304">
        <v>50117</v>
      </c>
      <c r="F304">
        <v>56553</v>
      </c>
      <c r="G304">
        <v>27.59</v>
      </c>
      <c r="H304">
        <v>35.5</v>
      </c>
      <c r="I304">
        <f t="shared" si="16"/>
        <v>6.4209749186902643E-2</v>
      </c>
      <c r="J304">
        <f>1</f>
        <v>1</v>
      </c>
      <c r="K304">
        <f t="shared" si="17"/>
        <v>0</v>
      </c>
      <c r="L304">
        <f t="shared" si="18"/>
        <v>0</v>
      </c>
      <c r="M304">
        <f>IF(AND([1]comp_data!F304&lt;50000, [1]comp_data!H304&lt;45),1,0)</f>
        <v>0</v>
      </c>
      <c r="N304">
        <f>IF(AND([1]comp_data!F304&gt;55000, [1]comp_data!H304&lt;45, G304&gt;0.35),1,0)</f>
        <v>1</v>
      </c>
      <c r="O304" t="str">
        <f t="shared" si="19"/>
        <v>real_estate_corporate_bonds</v>
      </c>
    </row>
    <row r="305" spans="1:15" x14ac:dyDescent="0.35">
      <c r="A305" t="s">
        <v>720</v>
      </c>
      <c r="B305" s="1" t="s">
        <v>902</v>
      </c>
      <c r="C305" t="s">
        <v>340</v>
      </c>
      <c r="D305" t="s">
        <v>903</v>
      </c>
      <c r="E305">
        <v>44269</v>
      </c>
      <c r="F305">
        <v>48898</v>
      </c>
      <c r="G305">
        <v>20.63</v>
      </c>
      <c r="H305">
        <v>37.200000000000003</v>
      </c>
      <c r="I305">
        <f t="shared" si="16"/>
        <v>5.2282635704443289E-2</v>
      </c>
      <c r="J305">
        <f>1</f>
        <v>1</v>
      </c>
      <c r="K305">
        <f t="shared" si="17"/>
        <v>0</v>
      </c>
      <c r="L305">
        <f t="shared" si="18"/>
        <v>0</v>
      </c>
      <c r="M305">
        <f>IF(AND([1]comp_data!F305&lt;50000, [1]comp_data!H305&lt;45),1,0)</f>
        <v>1</v>
      </c>
      <c r="N305">
        <f>IF(AND([1]comp_data!F305&gt;55000, [1]comp_data!H305&lt;45, G305&gt;0.35),1,0)</f>
        <v>0</v>
      </c>
      <c r="O305" t="str">
        <f t="shared" si="19"/>
        <v>mixed_low_risk</v>
      </c>
    </row>
    <row r="306" spans="1:15" x14ac:dyDescent="0.35">
      <c r="A306" t="s">
        <v>904</v>
      </c>
      <c r="B306">
        <v>10001</v>
      </c>
      <c r="C306" t="s">
        <v>905</v>
      </c>
      <c r="D306" t="s">
        <v>906</v>
      </c>
      <c r="E306">
        <v>44490</v>
      </c>
      <c r="F306">
        <v>50432</v>
      </c>
      <c r="G306">
        <v>24.52</v>
      </c>
      <c r="H306">
        <v>38.6</v>
      </c>
      <c r="I306">
        <f t="shared" si="16"/>
        <v>6.6779051472240947E-2</v>
      </c>
      <c r="J306">
        <f>1</f>
        <v>1</v>
      </c>
      <c r="K306">
        <f t="shared" si="17"/>
        <v>0</v>
      </c>
      <c r="L306">
        <f t="shared" si="18"/>
        <v>0</v>
      </c>
      <c r="M306">
        <f>IF(AND([1]comp_data!F306&lt;50000, [1]comp_data!H306&lt;45),1,0)</f>
        <v>0</v>
      </c>
      <c r="N306">
        <f>IF(AND([1]comp_data!F306&gt;55000, [1]comp_data!H306&lt;45, G306&gt;0.35),1,0)</f>
        <v>0</v>
      </c>
      <c r="O306" t="str">
        <f t="shared" si="19"/>
        <v>stocks_and_index_funds</v>
      </c>
    </row>
    <row r="307" spans="1:15" x14ac:dyDescent="0.35">
      <c r="A307" t="s">
        <v>904</v>
      </c>
      <c r="B307">
        <v>10003</v>
      </c>
      <c r="C307" t="s">
        <v>907</v>
      </c>
      <c r="D307" t="s">
        <v>908</v>
      </c>
      <c r="E307">
        <v>56930</v>
      </c>
      <c r="F307">
        <v>63189</v>
      </c>
      <c r="G307">
        <v>36.659999999999997</v>
      </c>
      <c r="H307">
        <v>39.5</v>
      </c>
      <c r="I307">
        <f t="shared" si="16"/>
        <v>5.4971017038468295E-2</v>
      </c>
      <c r="J307">
        <f>1</f>
        <v>1</v>
      </c>
      <c r="K307">
        <f t="shared" si="17"/>
        <v>0</v>
      </c>
      <c r="L307">
        <f t="shared" si="18"/>
        <v>0</v>
      </c>
      <c r="M307">
        <f>IF(AND([1]comp_data!F307&lt;50000, [1]comp_data!H307&lt;45),1,0)</f>
        <v>0</v>
      </c>
      <c r="N307">
        <f>IF(AND([1]comp_data!F307&gt;55000, [1]comp_data!H307&lt;45, G307&gt;0.35),1,0)</f>
        <v>1</v>
      </c>
      <c r="O307" t="str">
        <f t="shared" si="19"/>
        <v>real_estate_corporate_bonds</v>
      </c>
    </row>
    <row r="308" spans="1:15" x14ac:dyDescent="0.35">
      <c r="A308" t="s">
        <v>904</v>
      </c>
      <c r="B308">
        <v>10005</v>
      </c>
      <c r="C308" t="s">
        <v>909</v>
      </c>
      <c r="D308" t="s">
        <v>910</v>
      </c>
      <c r="E308">
        <v>55124</v>
      </c>
      <c r="F308">
        <v>59472</v>
      </c>
      <c r="G308">
        <v>29.38</v>
      </c>
      <c r="H308">
        <v>52.7</v>
      </c>
      <c r="I308">
        <f t="shared" si="16"/>
        <v>3.9438357158406503E-2</v>
      </c>
      <c r="J308">
        <f>1</f>
        <v>1</v>
      </c>
      <c r="K308">
        <f t="shared" si="17"/>
        <v>1</v>
      </c>
      <c r="L308">
        <f t="shared" si="18"/>
        <v>0</v>
      </c>
      <c r="M308">
        <f>IF(AND([1]comp_data!F308&lt;50000, [1]comp_data!H308&lt;45),1,0)</f>
        <v>0</v>
      </c>
      <c r="N308">
        <f>IF(AND([1]comp_data!F308&gt;55000, [1]comp_data!H308&lt;45, G308&gt;0.35),1,0)</f>
        <v>0</v>
      </c>
      <c r="O308" t="str">
        <f t="shared" si="19"/>
        <v>tips</v>
      </c>
    </row>
    <row r="309" spans="1:15" x14ac:dyDescent="0.35">
      <c r="A309" t="s">
        <v>911</v>
      </c>
      <c r="B309">
        <v>12001</v>
      </c>
      <c r="C309" t="s">
        <v>912</v>
      </c>
      <c r="D309" t="s">
        <v>913</v>
      </c>
      <c r="E309">
        <v>45870</v>
      </c>
      <c r="F309">
        <v>52367</v>
      </c>
      <c r="G309">
        <v>44.08</v>
      </c>
      <c r="H309">
        <v>32.9</v>
      </c>
      <c r="I309">
        <f t="shared" si="16"/>
        <v>7.0819707870067583E-2</v>
      </c>
      <c r="J309">
        <f>1</f>
        <v>1</v>
      </c>
      <c r="K309">
        <f t="shared" si="17"/>
        <v>0</v>
      </c>
      <c r="L309">
        <f t="shared" si="18"/>
        <v>0</v>
      </c>
      <c r="M309">
        <f>IF(AND([1]comp_data!F309&lt;50000, [1]comp_data!H309&lt;45),1,0)</f>
        <v>0</v>
      </c>
      <c r="N309">
        <f>IF(AND([1]comp_data!F309&gt;55000, [1]comp_data!H309&lt;45, G309&gt;0.35),1,0)</f>
        <v>0</v>
      </c>
      <c r="O309" t="str">
        <f t="shared" si="19"/>
        <v>stocks_and_index_funds</v>
      </c>
    </row>
    <row r="310" spans="1:15" x14ac:dyDescent="0.35">
      <c r="A310" t="s">
        <v>911</v>
      </c>
      <c r="B310">
        <v>12003</v>
      </c>
      <c r="C310" t="s">
        <v>914</v>
      </c>
      <c r="D310" t="s">
        <v>915</v>
      </c>
      <c r="E310">
        <v>35058</v>
      </c>
      <c r="F310">
        <v>40735</v>
      </c>
      <c r="G310">
        <v>14.36</v>
      </c>
      <c r="H310">
        <v>37.4</v>
      </c>
      <c r="I310">
        <f t="shared" si="16"/>
        <v>8.0965828056363737E-2</v>
      </c>
      <c r="J310">
        <f>1</f>
        <v>1</v>
      </c>
      <c r="K310">
        <f t="shared" si="17"/>
        <v>0</v>
      </c>
      <c r="L310">
        <f t="shared" si="18"/>
        <v>0</v>
      </c>
      <c r="M310">
        <f>IF(AND([1]comp_data!F310&lt;50000, [1]comp_data!H310&lt;45),1,0)</f>
        <v>1</v>
      </c>
      <c r="N310">
        <f>IF(AND([1]comp_data!F310&gt;55000, [1]comp_data!H310&lt;45, G310&gt;0.35),1,0)</f>
        <v>0</v>
      </c>
      <c r="O310" t="str">
        <f t="shared" si="19"/>
        <v>mixed_low_risk</v>
      </c>
    </row>
    <row r="311" spans="1:15" x14ac:dyDescent="0.35">
      <c r="A311" t="s">
        <v>911</v>
      </c>
      <c r="B311">
        <v>12005</v>
      </c>
      <c r="C311" t="s">
        <v>916</v>
      </c>
      <c r="D311" t="s">
        <v>917</v>
      </c>
      <c r="E311">
        <v>46452</v>
      </c>
      <c r="F311">
        <v>53980</v>
      </c>
      <c r="G311">
        <v>24.48</v>
      </c>
      <c r="H311">
        <v>41</v>
      </c>
      <c r="I311">
        <f t="shared" si="16"/>
        <v>8.1029880306553004E-2</v>
      </c>
      <c r="J311">
        <f>1</f>
        <v>1</v>
      </c>
      <c r="K311">
        <f t="shared" si="17"/>
        <v>0</v>
      </c>
      <c r="L311">
        <f t="shared" si="18"/>
        <v>0</v>
      </c>
      <c r="M311">
        <f>IF(AND([1]comp_data!F311&lt;50000, [1]comp_data!H311&lt;45),1,0)</f>
        <v>0</v>
      </c>
      <c r="N311">
        <f>IF(AND([1]comp_data!F311&gt;55000, [1]comp_data!H311&lt;45, G311&gt;0.35),1,0)</f>
        <v>0</v>
      </c>
      <c r="O311" t="str">
        <f t="shared" si="19"/>
        <v>stocks_and_index_funds</v>
      </c>
    </row>
    <row r="312" spans="1:15" x14ac:dyDescent="0.35">
      <c r="A312" t="s">
        <v>911</v>
      </c>
      <c r="B312">
        <v>12007</v>
      </c>
      <c r="C312" t="s">
        <v>918</v>
      </c>
      <c r="D312" t="s">
        <v>919</v>
      </c>
      <c r="E312">
        <v>34515</v>
      </c>
      <c r="F312">
        <v>39748</v>
      </c>
      <c r="G312">
        <v>10.28</v>
      </c>
      <c r="H312">
        <v>40.200000000000003</v>
      </c>
      <c r="I312">
        <f t="shared" si="16"/>
        <v>7.5807619875416482E-2</v>
      </c>
      <c r="J312">
        <f>1</f>
        <v>1</v>
      </c>
      <c r="K312">
        <f t="shared" si="17"/>
        <v>1</v>
      </c>
      <c r="L312">
        <f t="shared" si="18"/>
        <v>0</v>
      </c>
      <c r="M312">
        <f>IF(AND([1]comp_data!F312&lt;50000, [1]comp_data!H312&lt;45),1,0)</f>
        <v>1</v>
      </c>
      <c r="N312">
        <f>IF(AND([1]comp_data!F312&gt;55000, [1]comp_data!H312&lt;45, G312&gt;0.35),1,0)</f>
        <v>0</v>
      </c>
      <c r="O312" t="str">
        <f t="shared" si="19"/>
        <v>tips</v>
      </c>
    </row>
    <row r="313" spans="1:15" x14ac:dyDescent="0.35">
      <c r="A313" t="s">
        <v>911</v>
      </c>
      <c r="B313">
        <v>12009</v>
      </c>
      <c r="C313" t="s">
        <v>920</v>
      </c>
      <c r="D313" t="s">
        <v>921</v>
      </c>
      <c r="E313">
        <v>48725</v>
      </c>
      <c r="F313">
        <v>55477</v>
      </c>
      <c r="G313">
        <v>30.91</v>
      </c>
      <c r="H313">
        <v>46.7</v>
      </c>
      <c r="I313">
        <f t="shared" si="16"/>
        <v>6.9286813750641357E-2</v>
      </c>
      <c r="J313">
        <f>1</f>
        <v>1</v>
      </c>
      <c r="K313">
        <f t="shared" si="17"/>
        <v>0</v>
      </c>
      <c r="L313">
        <f t="shared" si="18"/>
        <v>0</v>
      </c>
      <c r="M313">
        <f>IF(AND([1]comp_data!F313&lt;50000, [1]comp_data!H313&lt;45),1,0)</f>
        <v>0</v>
      </c>
      <c r="N313">
        <f>IF(AND([1]comp_data!F313&gt;55000, [1]comp_data!H313&lt;45, G313&gt;0.35),1,0)</f>
        <v>0</v>
      </c>
      <c r="O313" t="str">
        <f t="shared" si="19"/>
        <v>stocks_and_index_funds</v>
      </c>
    </row>
    <row r="314" spans="1:15" x14ac:dyDescent="0.35">
      <c r="A314" t="s">
        <v>911</v>
      </c>
      <c r="B314">
        <v>12011</v>
      </c>
      <c r="C314" t="s">
        <v>922</v>
      </c>
      <c r="D314" t="s">
        <v>923</v>
      </c>
      <c r="E314">
        <v>54387</v>
      </c>
      <c r="F314">
        <v>64453</v>
      </c>
      <c r="G314">
        <v>33.119999999999997</v>
      </c>
      <c r="H314">
        <v>41.7</v>
      </c>
      <c r="I314">
        <f t="shared" si="16"/>
        <v>9.2540496809899425E-2</v>
      </c>
      <c r="J314">
        <f>1</f>
        <v>1</v>
      </c>
      <c r="K314">
        <f t="shared" si="17"/>
        <v>0</v>
      </c>
      <c r="L314">
        <f t="shared" si="18"/>
        <v>0</v>
      </c>
      <c r="M314">
        <f>IF(AND([1]comp_data!F314&lt;50000, [1]comp_data!H314&lt;45),1,0)</f>
        <v>0</v>
      </c>
      <c r="N314">
        <f>IF(AND([1]comp_data!F314&gt;55000, [1]comp_data!H314&lt;45, G314&gt;0.35),1,0)</f>
        <v>1</v>
      </c>
      <c r="O314" t="str">
        <f t="shared" si="19"/>
        <v>real_estate_corporate_bonds</v>
      </c>
    </row>
    <row r="315" spans="1:15" x14ac:dyDescent="0.35">
      <c r="A315" t="s">
        <v>911</v>
      </c>
      <c r="B315">
        <v>12013</v>
      </c>
      <c r="C315" t="s">
        <v>38</v>
      </c>
      <c r="D315" t="s">
        <v>924</v>
      </c>
      <c r="E315">
        <v>30016</v>
      </c>
      <c r="F315">
        <v>35792</v>
      </c>
      <c r="G315">
        <v>9.06</v>
      </c>
      <c r="H315">
        <v>41.8</v>
      </c>
      <c r="I315">
        <f t="shared" si="16"/>
        <v>9.6215351812366734E-2</v>
      </c>
      <c r="J315">
        <f>1</f>
        <v>1</v>
      </c>
      <c r="K315">
        <f t="shared" si="17"/>
        <v>1</v>
      </c>
      <c r="L315">
        <f t="shared" si="18"/>
        <v>0</v>
      </c>
      <c r="M315">
        <f>IF(AND([1]comp_data!F315&lt;50000, [1]comp_data!H315&lt;45),1,0)</f>
        <v>1</v>
      </c>
      <c r="N315">
        <f>IF(AND([1]comp_data!F315&gt;55000, [1]comp_data!H315&lt;45, G315&gt;0.35),1,0)</f>
        <v>0</v>
      </c>
      <c r="O315" t="str">
        <f t="shared" si="19"/>
        <v>tips</v>
      </c>
    </row>
    <row r="316" spans="1:15" x14ac:dyDescent="0.35">
      <c r="A316" t="s">
        <v>911</v>
      </c>
      <c r="B316">
        <v>12015</v>
      </c>
      <c r="C316" t="s">
        <v>925</v>
      </c>
      <c r="D316" t="s">
        <v>926</v>
      </c>
      <c r="E316">
        <v>46707</v>
      </c>
      <c r="F316">
        <v>51677</v>
      </c>
      <c r="G316">
        <v>23.83</v>
      </c>
      <c r="H316">
        <v>60.2</v>
      </c>
      <c r="I316">
        <f t="shared" si="16"/>
        <v>5.3204016528571735E-2</v>
      </c>
      <c r="J316">
        <f>1</f>
        <v>1</v>
      </c>
      <c r="K316">
        <f t="shared" si="17"/>
        <v>0</v>
      </c>
      <c r="L316">
        <f t="shared" si="18"/>
        <v>0</v>
      </c>
      <c r="M316">
        <f>IF(AND([1]comp_data!F316&lt;50000, [1]comp_data!H316&lt;45),1,0)</f>
        <v>0</v>
      </c>
      <c r="N316">
        <f>IF(AND([1]comp_data!F316&gt;55000, [1]comp_data!H316&lt;45, G316&gt;0.35),1,0)</f>
        <v>0</v>
      </c>
      <c r="O316" t="str">
        <f t="shared" si="19"/>
        <v>stocks_and_index_funds</v>
      </c>
    </row>
    <row r="317" spans="1:15" x14ac:dyDescent="0.35">
      <c r="A317" t="s">
        <v>911</v>
      </c>
      <c r="B317">
        <v>12017</v>
      </c>
      <c r="C317" t="s">
        <v>927</v>
      </c>
      <c r="D317" t="s">
        <v>928</v>
      </c>
      <c r="E317">
        <v>39985</v>
      </c>
      <c r="F317">
        <v>45050</v>
      </c>
      <c r="G317">
        <v>18.899999999999999</v>
      </c>
      <c r="H317">
        <v>56.9</v>
      </c>
      <c r="I317">
        <f t="shared" si="16"/>
        <v>6.3336251094160315E-2</v>
      </c>
      <c r="J317">
        <f>1</f>
        <v>1</v>
      </c>
      <c r="K317">
        <f t="shared" si="17"/>
        <v>0</v>
      </c>
      <c r="L317">
        <f t="shared" si="18"/>
        <v>0</v>
      </c>
      <c r="M317">
        <f>IF(AND([1]comp_data!F317&lt;50000, [1]comp_data!H317&lt;45),1,0)</f>
        <v>0</v>
      </c>
      <c r="N317">
        <f>IF(AND([1]comp_data!F317&gt;55000, [1]comp_data!H317&lt;45, G317&gt;0.35),1,0)</f>
        <v>0</v>
      </c>
      <c r="O317" t="str">
        <f t="shared" si="19"/>
        <v>stocks_and_index_funds</v>
      </c>
    </row>
    <row r="318" spans="1:15" x14ac:dyDescent="0.35">
      <c r="A318" t="s">
        <v>911</v>
      </c>
      <c r="B318">
        <v>12019</v>
      </c>
      <c r="C318" t="s">
        <v>56</v>
      </c>
      <c r="D318" t="s">
        <v>929</v>
      </c>
      <c r="E318">
        <v>45319</v>
      </c>
      <c r="F318">
        <v>51885</v>
      </c>
      <c r="G318">
        <v>26.15</v>
      </c>
      <c r="H318">
        <v>40.5</v>
      </c>
      <c r="I318">
        <f t="shared" si="16"/>
        <v>7.2442022109931822E-2</v>
      </c>
      <c r="J318">
        <f>1</f>
        <v>1</v>
      </c>
      <c r="K318">
        <f t="shared" si="17"/>
        <v>0</v>
      </c>
      <c r="L318">
        <f t="shared" si="18"/>
        <v>0</v>
      </c>
      <c r="M318">
        <f>IF(AND([1]comp_data!F318&lt;50000, [1]comp_data!H318&lt;45),1,0)</f>
        <v>0</v>
      </c>
      <c r="N318">
        <f>IF(AND([1]comp_data!F318&gt;55000, [1]comp_data!H318&lt;45, G318&gt;0.35),1,0)</f>
        <v>0</v>
      </c>
      <c r="O318" t="str">
        <f t="shared" si="19"/>
        <v>stocks_and_index_funds</v>
      </c>
    </row>
    <row r="319" spans="1:15" x14ac:dyDescent="0.35">
      <c r="A319" t="s">
        <v>911</v>
      </c>
      <c r="B319">
        <v>12021</v>
      </c>
      <c r="C319" t="s">
        <v>930</v>
      </c>
      <c r="D319" t="s">
        <v>931</v>
      </c>
      <c r="E319">
        <v>110272</v>
      </c>
      <c r="F319">
        <v>117984</v>
      </c>
      <c r="G319">
        <v>35.880000000000003</v>
      </c>
      <c r="H319">
        <v>53.8</v>
      </c>
      <c r="I319">
        <f t="shared" si="16"/>
        <v>3.4968078932095185E-2</v>
      </c>
      <c r="J319">
        <f>1</f>
        <v>1</v>
      </c>
      <c r="K319">
        <f t="shared" si="17"/>
        <v>1</v>
      </c>
      <c r="L319">
        <f t="shared" si="18"/>
        <v>1</v>
      </c>
      <c r="M319">
        <f>IF(AND([1]comp_data!F319&lt;50000, [1]comp_data!H319&lt;45),1,0)</f>
        <v>0</v>
      </c>
      <c r="N319">
        <f>IF(AND([1]comp_data!F319&gt;55000, [1]comp_data!H319&lt;45, G319&gt;0.35),1,0)</f>
        <v>0</v>
      </c>
      <c r="O319" t="str">
        <f t="shared" si="19"/>
        <v>tips</v>
      </c>
    </row>
    <row r="320" spans="1:15" x14ac:dyDescent="0.35">
      <c r="A320" t="s">
        <v>911</v>
      </c>
      <c r="B320">
        <v>12023</v>
      </c>
      <c r="C320" t="s">
        <v>377</v>
      </c>
      <c r="D320" t="s">
        <v>932</v>
      </c>
      <c r="E320">
        <v>37206</v>
      </c>
      <c r="F320">
        <v>43184</v>
      </c>
      <c r="G320">
        <v>14.9</v>
      </c>
      <c r="H320">
        <v>41.3</v>
      </c>
      <c r="I320">
        <f t="shared" si="16"/>
        <v>8.0336504864806757E-2</v>
      </c>
      <c r="J320">
        <f>1</f>
        <v>1</v>
      </c>
      <c r="K320">
        <f t="shared" si="17"/>
        <v>1</v>
      </c>
      <c r="L320">
        <f t="shared" si="18"/>
        <v>0</v>
      </c>
      <c r="M320">
        <f>IF(AND([1]comp_data!F320&lt;50000, [1]comp_data!H320&lt;45),1,0)</f>
        <v>1</v>
      </c>
      <c r="N320">
        <f>IF(AND([1]comp_data!F320&gt;55000, [1]comp_data!H320&lt;45, G320&gt;0.35),1,0)</f>
        <v>0</v>
      </c>
      <c r="O320" t="str">
        <f t="shared" si="19"/>
        <v>tips</v>
      </c>
    </row>
    <row r="321" spans="1:15" x14ac:dyDescent="0.35">
      <c r="A321" t="s">
        <v>911</v>
      </c>
      <c r="B321">
        <v>12027</v>
      </c>
      <c r="C321" t="s">
        <v>933</v>
      </c>
      <c r="D321" t="s">
        <v>934</v>
      </c>
      <c r="E321">
        <v>28389</v>
      </c>
      <c r="F321">
        <v>32873</v>
      </c>
      <c r="G321">
        <v>12.16</v>
      </c>
      <c r="H321">
        <v>43</v>
      </c>
      <c r="I321">
        <f t="shared" si="16"/>
        <v>7.8974250590017267E-2</v>
      </c>
      <c r="J321">
        <f>1</f>
        <v>1</v>
      </c>
      <c r="K321">
        <f t="shared" si="17"/>
        <v>1</v>
      </c>
      <c r="L321">
        <f t="shared" si="18"/>
        <v>0</v>
      </c>
      <c r="M321">
        <f>IF(AND([1]comp_data!F321&lt;50000, [1]comp_data!H321&lt;45),1,0)</f>
        <v>1</v>
      </c>
      <c r="N321">
        <f>IF(AND([1]comp_data!F321&gt;55000, [1]comp_data!H321&lt;45, G321&gt;0.35),1,0)</f>
        <v>0</v>
      </c>
      <c r="O321" t="str">
        <f t="shared" si="19"/>
        <v>tips</v>
      </c>
    </row>
    <row r="322" spans="1:15" x14ac:dyDescent="0.35">
      <c r="A322" t="s">
        <v>911</v>
      </c>
      <c r="B322">
        <v>12029</v>
      </c>
      <c r="C322" t="s">
        <v>935</v>
      </c>
      <c r="D322" t="s">
        <v>936</v>
      </c>
      <c r="E322">
        <v>29496</v>
      </c>
      <c r="F322">
        <v>33813</v>
      </c>
      <c r="G322">
        <v>9.5399999999999991</v>
      </c>
      <c r="H322">
        <v>46.5</v>
      </c>
      <c r="I322">
        <f t="shared" si="16"/>
        <v>7.317941415785191E-2</v>
      </c>
      <c r="J322">
        <f>1</f>
        <v>1</v>
      </c>
      <c r="K322">
        <f t="shared" si="17"/>
        <v>1</v>
      </c>
      <c r="L322">
        <f t="shared" si="18"/>
        <v>0</v>
      </c>
      <c r="M322">
        <f>IF(AND([1]comp_data!F322&lt;50000, [1]comp_data!H322&lt;45),1,0)</f>
        <v>0</v>
      </c>
      <c r="N322">
        <f>IF(AND([1]comp_data!F322&gt;55000, [1]comp_data!H322&lt;45, G322&gt;0.35),1,0)</f>
        <v>0</v>
      </c>
      <c r="O322" t="str">
        <f t="shared" si="19"/>
        <v>tips</v>
      </c>
    </row>
    <row r="323" spans="1:15" x14ac:dyDescent="0.35">
      <c r="A323" t="s">
        <v>911</v>
      </c>
      <c r="B323">
        <v>12031</v>
      </c>
      <c r="C323" t="s">
        <v>937</v>
      </c>
      <c r="D323" t="s">
        <v>938</v>
      </c>
      <c r="E323">
        <v>47097</v>
      </c>
      <c r="F323">
        <v>54354</v>
      </c>
      <c r="G323">
        <v>30.69</v>
      </c>
      <c r="H323">
        <v>37.1</v>
      </c>
      <c r="I323">
        <f t="shared" ref="I323:I386" si="20">(F323-E323)/(E323*2)</f>
        <v>7.7043123765844962E-2</v>
      </c>
      <c r="J323">
        <f>1</f>
        <v>1</v>
      </c>
      <c r="K323">
        <f t="shared" ref="K323:K386" si="21">IF(I323&lt;0.04,1,IF(AND(H323&gt;40, F323&lt;45000),1,0))</f>
        <v>0</v>
      </c>
      <c r="L323">
        <f t="shared" ref="L323:L386" si="22">IF(AND(G323&gt;0.4,F323&gt;65000,H323&gt;40),1,0)</f>
        <v>0</v>
      </c>
      <c r="M323">
        <f>IF(AND([1]comp_data!F323&lt;50000, [1]comp_data!H323&lt;45),1,0)</f>
        <v>0</v>
      </c>
      <c r="N323">
        <f>IF(AND([1]comp_data!F323&gt;55000, [1]comp_data!H323&lt;45, G323&gt;0.35),1,0)</f>
        <v>0</v>
      </c>
      <c r="O323" t="str">
        <f t="shared" ref="O323:O386" si="23">IF(K323=1, "tips", IF(M323=1, "mixed_low_risk", IF(L323=1, "derivatives_risk", IF(N323=1, "real_estate_corporate_bonds", "stocks_and_index_funds"))))</f>
        <v>stocks_and_index_funds</v>
      </c>
    </row>
    <row r="324" spans="1:15" x14ac:dyDescent="0.35">
      <c r="A324" t="s">
        <v>911</v>
      </c>
      <c r="B324">
        <v>12033</v>
      </c>
      <c r="C324" t="s">
        <v>95</v>
      </c>
      <c r="D324" t="s">
        <v>939</v>
      </c>
      <c r="E324">
        <v>44739</v>
      </c>
      <c r="F324">
        <v>51808</v>
      </c>
      <c r="G324">
        <v>27.2</v>
      </c>
      <c r="H324">
        <v>38.1</v>
      </c>
      <c r="I324">
        <f t="shared" si="20"/>
        <v>7.9002659871700312E-2</v>
      </c>
      <c r="J324">
        <f>1</f>
        <v>1</v>
      </c>
      <c r="K324">
        <f t="shared" si="21"/>
        <v>0</v>
      </c>
      <c r="L324">
        <f t="shared" si="22"/>
        <v>0</v>
      </c>
      <c r="M324">
        <f>IF(AND([1]comp_data!F324&lt;50000, [1]comp_data!H324&lt;45),1,0)</f>
        <v>0</v>
      </c>
      <c r="N324">
        <f>IF(AND([1]comp_data!F324&gt;55000, [1]comp_data!H324&lt;45, G324&gt;0.35),1,0)</f>
        <v>0</v>
      </c>
      <c r="O324" t="str">
        <f t="shared" si="23"/>
        <v>stocks_and_index_funds</v>
      </c>
    </row>
    <row r="325" spans="1:15" x14ac:dyDescent="0.35">
      <c r="A325" t="s">
        <v>911</v>
      </c>
      <c r="B325">
        <v>12035</v>
      </c>
      <c r="C325" t="s">
        <v>940</v>
      </c>
      <c r="D325" t="s">
        <v>941</v>
      </c>
      <c r="E325">
        <v>50695</v>
      </c>
      <c r="F325">
        <v>56336</v>
      </c>
      <c r="G325">
        <v>25.6</v>
      </c>
      <c r="H325">
        <v>53.2</v>
      </c>
      <c r="I325">
        <f t="shared" si="20"/>
        <v>5.5636650557254169E-2</v>
      </c>
      <c r="J325">
        <f>1</f>
        <v>1</v>
      </c>
      <c r="K325">
        <f t="shared" si="21"/>
        <v>0</v>
      </c>
      <c r="L325">
        <f t="shared" si="22"/>
        <v>0</v>
      </c>
      <c r="M325">
        <f>IF(AND([1]comp_data!F325&lt;50000, [1]comp_data!H325&lt;45),1,0)</f>
        <v>0</v>
      </c>
      <c r="N325">
        <f>IF(AND([1]comp_data!F325&gt;55000, [1]comp_data!H325&lt;45, G325&gt;0.35),1,0)</f>
        <v>0</v>
      </c>
      <c r="O325" t="str">
        <f t="shared" si="23"/>
        <v>stocks_and_index_funds</v>
      </c>
    </row>
    <row r="326" spans="1:15" x14ac:dyDescent="0.35">
      <c r="A326" t="s">
        <v>911</v>
      </c>
      <c r="B326">
        <v>12037</v>
      </c>
      <c r="C326" t="s">
        <v>104</v>
      </c>
      <c r="D326" t="s">
        <v>942</v>
      </c>
      <c r="E326">
        <v>36528</v>
      </c>
      <c r="F326">
        <v>41878</v>
      </c>
      <c r="G326">
        <v>20.43</v>
      </c>
      <c r="H326">
        <v>50.6</v>
      </c>
      <c r="I326">
        <f t="shared" si="20"/>
        <v>7.3231493648707846E-2</v>
      </c>
      <c r="J326">
        <f>1</f>
        <v>1</v>
      </c>
      <c r="K326">
        <f t="shared" si="21"/>
        <v>1</v>
      </c>
      <c r="L326">
        <f t="shared" si="22"/>
        <v>0</v>
      </c>
      <c r="M326">
        <f>IF(AND([1]comp_data!F326&lt;50000, [1]comp_data!H326&lt;45),1,0)</f>
        <v>0</v>
      </c>
      <c r="N326">
        <f>IF(AND([1]comp_data!F326&gt;55000, [1]comp_data!H326&lt;45, G326&gt;0.35),1,0)</f>
        <v>0</v>
      </c>
      <c r="O326" t="str">
        <f t="shared" si="23"/>
        <v>tips</v>
      </c>
    </row>
    <row r="327" spans="1:15" x14ac:dyDescent="0.35">
      <c r="A327" t="s">
        <v>911</v>
      </c>
      <c r="B327">
        <v>12039</v>
      </c>
      <c r="C327" t="s">
        <v>943</v>
      </c>
      <c r="D327" t="s">
        <v>944</v>
      </c>
      <c r="E327">
        <v>37238</v>
      </c>
      <c r="F327">
        <v>44832</v>
      </c>
      <c r="G327">
        <v>18.170000000000002</v>
      </c>
      <c r="H327">
        <v>42.5</v>
      </c>
      <c r="I327">
        <f t="shared" si="20"/>
        <v>0.10196573392770826</v>
      </c>
      <c r="J327">
        <f>1</f>
        <v>1</v>
      </c>
      <c r="K327">
        <f t="shared" si="21"/>
        <v>1</v>
      </c>
      <c r="L327">
        <f t="shared" si="22"/>
        <v>0</v>
      </c>
      <c r="M327">
        <f>IF(AND([1]comp_data!F327&lt;50000, [1]comp_data!H327&lt;45),1,0)</f>
        <v>1</v>
      </c>
      <c r="N327">
        <f>IF(AND([1]comp_data!F327&gt;55000, [1]comp_data!H327&lt;45, G327&gt;0.35),1,0)</f>
        <v>0</v>
      </c>
      <c r="O327" t="str">
        <f t="shared" si="23"/>
        <v>tips</v>
      </c>
    </row>
    <row r="328" spans="1:15" x14ac:dyDescent="0.35">
      <c r="A328" t="s">
        <v>911</v>
      </c>
      <c r="B328">
        <v>12041</v>
      </c>
      <c r="C328" t="s">
        <v>945</v>
      </c>
      <c r="D328" t="s">
        <v>946</v>
      </c>
      <c r="E328">
        <v>36618</v>
      </c>
      <c r="F328">
        <v>41769</v>
      </c>
      <c r="G328">
        <v>12.27</v>
      </c>
      <c r="H328">
        <v>42.2</v>
      </c>
      <c r="I328">
        <f t="shared" si="20"/>
        <v>7.0334261838440118E-2</v>
      </c>
      <c r="J328">
        <f>1</f>
        <v>1</v>
      </c>
      <c r="K328">
        <f t="shared" si="21"/>
        <v>1</v>
      </c>
      <c r="L328">
        <f t="shared" si="22"/>
        <v>0</v>
      </c>
      <c r="M328">
        <f>IF(AND([1]comp_data!F328&lt;50000, [1]comp_data!H328&lt;45),1,0)</f>
        <v>1</v>
      </c>
      <c r="N328">
        <f>IF(AND([1]comp_data!F328&gt;55000, [1]comp_data!H328&lt;45, G328&gt;0.35),1,0)</f>
        <v>0</v>
      </c>
      <c r="O328" t="str">
        <f t="shared" si="23"/>
        <v>tips</v>
      </c>
    </row>
    <row r="329" spans="1:15" x14ac:dyDescent="0.35">
      <c r="A329" t="s">
        <v>911</v>
      </c>
      <c r="B329">
        <v>12043</v>
      </c>
      <c r="C329" t="s">
        <v>947</v>
      </c>
      <c r="D329" t="s">
        <v>948</v>
      </c>
      <c r="E329">
        <v>28683</v>
      </c>
      <c r="F329">
        <v>33401</v>
      </c>
      <c r="G329">
        <v>11.46</v>
      </c>
      <c r="H329">
        <v>46.5</v>
      </c>
      <c r="I329">
        <f t="shared" si="20"/>
        <v>8.224383781333891E-2</v>
      </c>
      <c r="J329">
        <f>1</f>
        <v>1</v>
      </c>
      <c r="K329">
        <f t="shared" si="21"/>
        <v>1</v>
      </c>
      <c r="L329">
        <f t="shared" si="22"/>
        <v>0</v>
      </c>
      <c r="M329">
        <f>IF(AND([1]comp_data!F329&lt;50000, [1]comp_data!H329&lt;45),1,0)</f>
        <v>0</v>
      </c>
      <c r="N329">
        <f>IF(AND([1]comp_data!F329&gt;55000, [1]comp_data!H329&lt;45, G329&gt;0.35),1,0)</f>
        <v>0</v>
      </c>
      <c r="O329" t="str">
        <f t="shared" si="23"/>
        <v>tips</v>
      </c>
    </row>
    <row r="330" spans="1:15" x14ac:dyDescent="0.35">
      <c r="A330" t="s">
        <v>911</v>
      </c>
      <c r="B330">
        <v>12045</v>
      </c>
      <c r="C330" t="s">
        <v>949</v>
      </c>
      <c r="D330" t="s">
        <v>950</v>
      </c>
      <c r="E330">
        <v>43025</v>
      </c>
      <c r="F330">
        <v>49250</v>
      </c>
      <c r="G330">
        <v>23.19</v>
      </c>
      <c r="H330">
        <v>47.2</v>
      </c>
      <c r="I330">
        <f t="shared" si="20"/>
        <v>7.2341661824520634E-2</v>
      </c>
      <c r="J330">
        <f>1</f>
        <v>1</v>
      </c>
      <c r="K330">
        <f t="shared" si="21"/>
        <v>0</v>
      </c>
      <c r="L330">
        <f t="shared" si="22"/>
        <v>0</v>
      </c>
      <c r="M330">
        <f>IF(AND([1]comp_data!F330&lt;50000, [1]comp_data!H330&lt;45),1,0)</f>
        <v>0</v>
      </c>
      <c r="N330">
        <f>IF(AND([1]comp_data!F330&gt;55000, [1]comp_data!H330&lt;45, G330&gt;0.35),1,0)</f>
        <v>0</v>
      </c>
      <c r="O330" t="str">
        <f t="shared" si="23"/>
        <v>stocks_and_index_funds</v>
      </c>
    </row>
    <row r="331" spans="1:15" x14ac:dyDescent="0.35">
      <c r="A331" t="s">
        <v>911</v>
      </c>
      <c r="B331">
        <v>12047</v>
      </c>
      <c r="C331" t="s">
        <v>951</v>
      </c>
      <c r="D331" t="s">
        <v>952</v>
      </c>
      <c r="E331">
        <v>27604</v>
      </c>
      <c r="F331">
        <v>32123</v>
      </c>
      <c r="G331">
        <v>8.19</v>
      </c>
      <c r="H331">
        <v>41.4</v>
      </c>
      <c r="I331">
        <f t="shared" si="20"/>
        <v>8.1854079118968262E-2</v>
      </c>
      <c r="J331">
        <f>1</f>
        <v>1</v>
      </c>
      <c r="K331">
        <f t="shared" si="21"/>
        <v>1</v>
      </c>
      <c r="L331">
        <f t="shared" si="22"/>
        <v>0</v>
      </c>
      <c r="M331">
        <f>IF(AND([1]comp_data!F331&lt;50000, [1]comp_data!H331&lt;45),1,0)</f>
        <v>1</v>
      </c>
      <c r="N331">
        <f>IF(AND([1]comp_data!F331&gt;55000, [1]comp_data!H331&lt;45, G331&gt;0.35),1,0)</f>
        <v>0</v>
      </c>
      <c r="O331" t="str">
        <f t="shared" si="23"/>
        <v>tips</v>
      </c>
    </row>
    <row r="332" spans="1:15" x14ac:dyDescent="0.35">
      <c r="A332" t="s">
        <v>911</v>
      </c>
      <c r="B332">
        <v>12049</v>
      </c>
      <c r="C332" t="s">
        <v>953</v>
      </c>
      <c r="D332" t="s">
        <v>954</v>
      </c>
      <c r="E332">
        <v>29812</v>
      </c>
      <c r="F332">
        <v>35636</v>
      </c>
      <c r="G332">
        <v>9.1199999999999992</v>
      </c>
      <c r="H332">
        <v>36</v>
      </c>
      <c r="I332">
        <f t="shared" si="20"/>
        <v>9.7678787065611158E-2</v>
      </c>
      <c r="J332">
        <f>1</f>
        <v>1</v>
      </c>
      <c r="K332">
        <f t="shared" si="21"/>
        <v>0</v>
      </c>
      <c r="L332">
        <f t="shared" si="22"/>
        <v>0</v>
      </c>
      <c r="M332">
        <f>IF(AND([1]comp_data!F332&lt;50000, [1]comp_data!H332&lt;45),1,0)</f>
        <v>1</v>
      </c>
      <c r="N332">
        <f>IF(AND([1]comp_data!F332&gt;55000, [1]comp_data!H332&lt;45, G332&gt;0.35),1,0)</f>
        <v>0</v>
      </c>
      <c r="O332" t="str">
        <f t="shared" si="23"/>
        <v>mixed_low_risk</v>
      </c>
    </row>
    <row r="333" spans="1:15" x14ac:dyDescent="0.35">
      <c r="A333" t="s">
        <v>911</v>
      </c>
      <c r="B333">
        <v>12051</v>
      </c>
      <c r="C333" t="s">
        <v>955</v>
      </c>
      <c r="D333" t="s">
        <v>956</v>
      </c>
      <c r="E333">
        <v>34352</v>
      </c>
      <c r="F333">
        <v>39699</v>
      </c>
      <c r="G333">
        <v>8.2200000000000006</v>
      </c>
      <c r="H333">
        <v>35.6</v>
      </c>
      <c r="I333">
        <f t="shared" si="20"/>
        <v>7.7826618537494174E-2</v>
      </c>
      <c r="J333">
        <f>1</f>
        <v>1</v>
      </c>
      <c r="K333">
        <f t="shared" si="21"/>
        <v>0</v>
      </c>
      <c r="L333">
        <f t="shared" si="22"/>
        <v>0</v>
      </c>
      <c r="M333">
        <f>IF(AND([1]comp_data!F333&lt;50000, [1]comp_data!H333&lt;45),1,0)</f>
        <v>1</v>
      </c>
      <c r="N333">
        <f>IF(AND([1]comp_data!F333&gt;55000, [1]comp_data!H333&lt;45, G333&gt;0.35),1,0)</f>
        <v>0</v>
      </c>
      <c r="O333" t="str">
        <f t="shared" si="23"/>
        <v>mixed_low_risk</v>
      </c>
    </row>
    <row r="334" spans="1:15" x14ac:dyDescent="0.35">
      <c r="A334" t="s">
        <v>911</v>
      </c>
      <c r="B334">
        <v>12053</v>
      </c>
      <c r="C334" t="s">
        <v>957</v>
      </c>
      <c r="D334" t="s">
        <v>958</v>
      </c>
      <c r="E334">
        <v>39733</v>
      </c>
      <c r="F334">
        <v>46080</v>
      </c>
      <c r="G334">
        <v>19.079999999999998</v>
      </c>
      <c r="H334">
        <v>47</v>
      </c>
      <c r="I334">
        <f t="shared" si="20"/>
        <v>7.9870636498628342E-2</v>
      </c>
      <c r="J334">
        <f>1</f>
        <v>1</v>
      </c>
      <c r="K334">
        <f t="shared" si="21"/>
        <v>0</v>
      </c>
      <c r="L334">
        <f t="shared" si="22"/>
        <v>0</v>
      </c>
      <c r="M334">
        <f>IF(AND([1]comp_data!F334&lt;50000, [1]comp_data!H334&lt;45),1,0)</f>
        <v>0</v>
      </c>
      <c r="N334">
        <f>IF(AND([1]comp_data!F334&gt;55000, [1]comp_data!H334&lt;45, G334&gt;0.35),1,0)</f>
        <v>0</v>
      </c>
      <c r="O334" t="str">
        <f t="shared" si="23"/>
        <v>stocks_and_index_funds</v>
      </c>
    </row>
    <row r="335" spans="1:15" x14ac:dyDescent="0.35">
      <c r="A335" t="s">
        <v>911</v>
      </c>
      <c r="B335">
        <v>12055</v>
      </c>
      <c r="C335" t="s">
        <v>959</v>
      </c>
      <c r="D335" t="s">
        <v>960</v>
      </c>
      <c r="E335">
        <v>36309</v>
      </c>
      <c r="F335">
        <v>41568</v>
      </c>
      <c r="G335">
        <v>17.53</v>
      </c>
      <c r="H335">
        <v>54.3</v>
      </c>
      <c r="I335">
        <f t="shared" si="20"/>
        <v>7.2420061141865652E-2</v>
      </c>
      <c r="J335">
        <f>1</f>
        <v>1</v>
      </c>
      <c r="K335">
        <f t="shared" si="21"/>
        <v>1</v>
      </c>
      <c r="L335">
        <f t="shared" si="22"/>
        <v>0</v>
      </c>
      <c r="M335">
        <f>IF(AND([1]comp_data!F335&lt;50000, [1]comp_data!H335&lt;45),1,0)</f>
        <v>0</v>
      </c>
      <c r="N335">
        <f>IF(AND([1]comp_data!F335&gt;55000, [1]comp_data!H335&lt;45, G335&gt;0.35),1,0)</f>
        <v>0</v>
      </c>
      <c r="O335" t="str">
        <f t="shared" si="23"/>
        <v>tips</v>
      </c>
    </row>
    <row r="336" spans="1:15" x14ac:dyDescent="0.35">
      <c r="A336" t="s">
        <v>911</v>
      </c>
      <c r="B336">
        <v>12057</v>
      </c>
      <c r="C336" t="s">
        <v>961</v>
      </c>
      <c r="D336" t="s">
        <v>962</v>
      </c>
      <c r="E336">
        <v>50058</v>
      </c>
      <c r="F336">
        <v>58140</v>
      </c>
      <c r="G336">
        <v>34.46</v>
      </c>
      <c r="H336">
        <v>38.1</v>
      </c>
      <c r="I336">
        <f t="shared" si="20"/>
        <v>8.0726357425386558E-2</v>
      </c>
      <c r="J336">
        <f>1</f>
        <v>1</v>
      </c>
      <c r="K336">
        <f t="shared" si="21"/>
        <v>0</v>
      </c>
      <c r="L336">
        <f t="shared" si="22"/>
        <v>0</v>
      </c>
      <c r="M336">
        <f>IF(AND([1]comp_data!F336&lt;50000, [1]comp_data!H336&lt;45),1,0)</f>
        <v>0</v>
      </c>
      <c r="N336">
        <f>IF(AND([1]comp_data!F336&gt;55000, [1]comp_data!H336&lt;45, G336&gt;0.35),1,0)</f>
        <v>1</v>
      </c>
      <c r="O336" t="str">
        <f t="shared" si="23"/>
        <v>real_estate_corporate_bonds</v>
      </c>
    </row>
    <row r="337" spans="1:15" x14ac:dyDescent="0.35">
      <c r="A337" t="s">
        <v>911</v>
      </c>
      <c r="B337">
        <v>12059</v>
      </c>
      <c r="C337" t="s">
        <v>963</v>
      </c>
      <c r="D337" t="s">
        <v>964</v>
      </c>
      <c r="E337">
        <v>32243</v>
      </c>
      <c r="F337">
        <v>37381</v>
      </c>
      <c r="G337">
        <v>9.91</v>
      </c>
      <c r="H337">
        <v>42.3</v>
      </c>
      <c r="I337">
        <f t="shared" si="20"/>
        <v>7.9676208789504696E-2</v>
      </c>
      <c r="J337">
        <f>1</f>
        <v>1</v>
      </c>
      <c r="K337">
        <f t="shared" si="21"/>
        <v>1</v>
      </c>
      <c r="L337">
        <f t="shared" si="22"/>
        <v>0</v>
      </c>
      <c r="M337">
        <f>IF(AND([1]comp_data!F337&lt;50000, [1]comp_data!H337&lt;45),1,0)</f>
        <v>1</v>
      </c>
      <c r="N337">
        <f>IF(AND([1]comp_data!F337&gt;55000, [1]comp_data!H337&lt;45, G337&gt;0.35),1,0)</f>
        <v>0</v>
      </c>
      <c r="O337" t="str">
        <f t="shared" si="23"/>
        <v>tips</v>
      </c>
    </row>
    <row r="338" spans="1:15" x14ac:dyDescent="0.35">
      <c r="A338" t="s">
        <v>911</v>
      </c>
      <c r="B338">
        <v>12061</v>
      </c>
      <c r="C338" t="s">
        <v>965</v>
      </c>
      <c r="D338" t="s">
        <v>966</v>
      </c>
      <c r="E338">
        <v>86856</v>
      </c>
      <c r="F338">
        <v>95109</v>
      </c>
      <c r="G338">
        <v>30.61</v>
      </c>
      <c r="H338">
        <v>55.8</v>
      </c>
      <c r="I338">
        <f t="shared" si="20"/>
        <v>4.7509671179883944E-2</v>
      </c>
      <c r="J338">
        <f>1</f>
        <v>1</v>
      </c>
      <c r="K338">
        <f t="shared" si="21"/>
        <v>0</v>
      </c>
      <c r="L338">
        <f t="shared" si="22"/>
        <v>1</v>
      </c>
      <c r="M338">
        <f>IF(AND([1]comp_data!F338&lt;50000, [1]comp_data!H338&lt;45),1,0)</f>
        <v>0</v>
      </c>
      <c r="N338">
        <f>IF(AND([1]comp_data!F338&gt;55000, [1]comp_data!H338&lt;45, G338&gt;0.35),1,0)</f>
        <v>0</v>
      </c>
      <c r="O338" t="str">
        <f t="shared" si="23"/>
        <v>derivatives_risk</v>
      </c>
    </row>
    <row r="339" spans="1:15" x14ac:dyDescent="0.35">
      <c r="A339" t="s">
        <v>911</v>
      </c>
      <c r="B339">
        <v>12063</v>
      </c>
      <c r="C339" t="s">
        <v>122</v>
      </c>
      <c r="D339" t="s">
        <v>967</v>
      </c>
      <c r="E339">
        <v>34518</v>
      </c>
      <c r="F339">
        <v>39322</v>
      </c>
      <c r="G339">
        <v>12.94</v>
      </c>
      <c r="H339">
        <v>42</v>
      </c>
      <c r="I339">
        <f t="shared" si="20"/>
        <v>6.9586882206385078E-2</v>
      </c>
      <c r="J339">
        <f>1</f>
        <v>1</v>
      </c>
      <c r="K339">
        <f t="shared" si="21"/>
        <v>1</v>
      </c>
      <c r="L339">
        <f t="shared" si="22"/>
        <v>0</v>
      </c>
      <c r="M339">
        <f>IF(AND([1]comp_data!F339&lt;50000, [1]comp_data!H339&lt;45),1,0)</f>
        <v>1</v>
      </c>
      <c r="N339">
        <f>IF(AND([1]comp_data!F339&gt;55000, [1]comp_data!H339&lt;45, G339&gt;0.35),1,0)</f>
        <v>0</v>
      </c>
      <c r="O339" t="str">
        <f t="shared" si="23"/>
        <v>tips</v>
      </c>
    </row>
    <row r="340" spans="1:15" x14ac:dyDescent="0.35">
      <c r="A340" t="s">
        <v>911</v>
      </c>
      <c r="B340">
        <v>12065</v>
      </c>
      <c r="C340" t="s">
        <v>125</v>
      </c>
      <c r="D340" t="s">
        <v>968</v>
      </c>
      <c r="E340">
        <v>43672</v>
      </c>
      <c r="F340">
        <v>50197</v>
      </c>
      <c r="G340">
        <v>23.33</v>
      </c>
      <c r="H340">
        <v>48</v>
      </c>
      <c r="I340">
        <f t="shared" si="20"/>
        <v>7.4704616230078763E-2</v>
      </c>
      <c r="J340">
        <f>1</f>
        <v>1</v>
      </c>
      <c r="K340">
        <f t="shared" si="21"/>
        <v>0</v>
      </c>
      <c r="L340">
        <f t="shared" si="22"/>
        <v>0</v>
      </c>
      <c r="M340">
        <f>IF(AND([1]comp_data!F340&lt;50000, [1]comp_data!H340&lt;45),1,0)</f>
        <v>0</v>
      </c>
      <c r="N340">
        <f>IF(AND([1]comp_data!F340&gt;55000, [1]comp_data!H340&lt;45, G340&gt;0.35),1,0)</f>
        <v>0</v>
      </c>
      <c r="O340" t="str">
        <f t="shared" si="23"/>
        <v>stocks_and_index_funds</v>
      </c>
    </row>
    <row r="341" spans="1:15" x14ac:dyDescent="0.35">
      <c r="A341" t="s">
        <v>911</v>
      </c>
      <c r="B341">
        <v>12067</v>
      </c>
      <c r="C341" t="s">
        <v>441</v>
      </c>
      <c r="D341" t="s">
        <v>969</v>
      </c>
      <c r="E341">
        <v>27405</v>
      </c>
      <c r="F341">
        <v>31218</v>
      </c>
      <c r="G341">
        <v>9.2799999999999994</v>
      </c>
      <c r="H341">
        <v>41.1</v>
      </c>
      <c r="I341">
        <f t="shared" si="20"/>
        <v>6.9567597153804048E-2</v>
      </c>
      <c r="J341">
        <f>1</f>
        <v>1</v>
      </c>
      <c r="K341">
        <f t="shared" si="21"/>
        <v>1</v>
      </c>
      <c r="L341">
        <f t="shared" si="22"/>
        <v>0</v>
      </c>
      <c r="M341">
        <f>IF(AND([1]comp_data!F341&lt;50000, [1]comp_data!H341&lt;45),1,0)</f>
        <v>1</v>
      </c>
      <c r="N341">
        <f>IF(AND([1]comp_data!F341&gt;55000, [1]comp_data!H341&lt;45, G341&gt;0.35),1,0)</f>
        <v>0</v>
      </c>
      <c r="O341" t="str">
        <f t="shared" si="23"/>
        <v>tips</v>
      </c>
    </row>
    <row r="342" spans="1:15" x14ac:dyDescent="0.35">
      <c r="A342" t="s">
        <v>911</v>
      </c>
      <c r="B342">
        <v>12069</v>
      </c>
      <c r="C342" t="s">
        <v>597</v>
      </c>
      <c r="D342" t="s">
        <v>970</v>
      </c>
      <c r="E342">
        <v>43878</v>
      </c>
      <c r="F342">
        <v>49831</v>
      </c>
      <c r="G342">
        <v>24.38</v>
      </c>
      <c r="H342">
        <v>46.4</v>
      </c>
      <c r="I342">
        <f t="shared" si="20"/>
        <v>6.7835817493960532E-2</v>
      </c>
      <c r="J342">
        <f>1</f>
        <v>1</v>
      </c>
      <c r="K342">
        <f t="shared" si="21"/>
        <v>0</v>
      </c>
      <c r="L342">
        <f t="shared" si="22"/>
        <v>0</v>
      </c>
      <c r="M342">
        <f>IF(AND([1]comp_data!F342&lt;50000, [1]comp_data!H342&lt;45),1,0)</f>
        <v>0</v>
      </c>
      <c r="N342">
        <f>IF(AND([1]comp_data!F342&gt;55000, [1]comp_data!H342&lt;45, G342&gt;0.35),1,0)</f>
        <v>0</v>
      </c>
      <c r="O342" t="str">
        <f t="shared" si="23"/>
        <v>stocks_and_index_funds</v>
      </c>
    </row>
    <row r="343" spans="1:15" x14ac:dyDescent="0.35">
      <c r="A343" t="s">
        <v>911</v>
      </c>
      <c r="B343">
        <v>12071</v>
      </c>
      <c r="C343" t="s">
        <v>137</v>
      </c>
      <c r="D343" t="s">
        <v>971</v>
      </c>
      <c r="E343">
        <v>56549</v>
      </c>
      <c r="F343">
        <v>62885</v>
      </c>
      <c r="G343">
        <v>28.48</v>
      </c>
      <c r="H343">
        <v>49.2</v>
      </c>
      <c r="I343">
        <f t="shared" si="20"/>
        <v>5.6022210826009299E-2</v>
      </c>
      <c r="J343">
        <f>1</f>
        <v>1</v>
      </c>
      <c r="K343">
        <f t="shared" si="21"/>
        <v>0</v>
      </c>
      <c r="L343">
        <f t="shared" si="22"/>
        <v>0</v>
      </c>
      <c r="M343">
        <f>IF(AND([1]comp_data!F343&lt;50000, [1]comp_data!H343&lt;45),1,0)</f>
        <v>0</v>
      </c>
      <c r="N343">
        <f>IF(AND([1]comp_data!F343&gt;55000, [1]comp_data!H343&lt;45, G343&gt;0.35),1,0)</f>
        <v>0</v>
      </c>
      <c r="O343" t="str">
        <f t="shared" si="23"/>
        <v>stocks_and_index_funds</v>
      </c>
    </row>
    <row r="344" spans="1:15" x14ac:dyDescent="0.35">
      <c r="A344" t="s">
        <v>911</v>
      </c>
      <c r="B344">
        <v>12073</v>
      </c>
      <c r="C344" t="s">
        <v>972</v>
      </c>
      <c r="D344" t="s">
        <v>973</v>
      </c>
      <c r="E344">
        <v>46842</v>
      </c>
      <c r="F344">
        <v>54277</v>
      </c>
      <c r="G344">
        <v>46.6</v>
      </c>
      <c r="H344">
        <v>32.5</v>
      </c>
      <c r="I344">
        <f t="shared" si="20"/>
        <v>7.9362537893343577E-2</v>
      </c>
      <c r="J344">
        <f>1</f>
        <v>1</v>
      </c>
      <c r="K344">
        <f t="shared" si="21"/>
        <v>0</v>
      </c>
      <c r="L344">
        <f t="shared" si="22"/>
        <v>0</v>
      </c>
      <c r="M344">
        <f>IF(AND([1]comp_data!F344&lt;50000, [1]comp_data!H344&lt;45),1,0)</f>
        <v>0</v>
      </c>
      <c r="N344">
        <f>IF(AND([1]comp_data!F344&gt;55000, [1]comp_data!H344&lt;45, G344&gt;0.35),1,0)</f>
        <v>0</v>
      </c>
      <c r="O344" t="str">
        <f t="shared" si="23"/>
        <v>stocks_and_index_funds</v>
      </c>
    </row>
    <row r="345" spans="1:15" x14ac:dyDescent="0.35">
      <c r="A345" t="s">
        <v>911</v>
      </c>
      <c r="B345">
        <v>12075</v>
      </c>
      <c r="C345" t="s">
        <v>974</v>
      </c>
      <c r="D345" t="s">
        <v>975</v>
      </c>
      <c r="E345">
        <v>37460</v>
      </c>
      <c r="F345">
        <v>43272</v>
      </c>
      <c r="G345">
        <v>14.1</v>
      </c>
      <c r="H345">
        <v>47.3</v>
      </c>
      <c r="I345">
        <f t="shared" si="20"/>
        <v>7.7576081153230114E-2</v>
      </c>
      <c r="J345">
        <f>1</f>
        <v>1</v>
      </c>
      <c r="K345">
        <f t="shared" si="21"/>
        <v>1</v>
      </c>
      <c r="L345">
        <f t="shared" si="22"/>
        <v>0</v>
      </c>
      <c r="M345">
        <f>IF(AND([1]comp_data!F345&lt;50000, [1]comp_data!H345&lt;45),1,0)</f>
        <v>0</v>
      </c>
      <c r="N345">
        <f>IF(AND([1]comp_data!F345&gt;55000, [1]comp_data!H345&lt;45, G345&gt;0.35),1,0)</f>
        <v>0</v>
      </c>
      <c r="O345" t="str">
        <f t="shared" si="23"/>
        <v>tips</v>
      </c>
    </row>
    <row r="346" spans="1:15" x14ac:dyDescent="0.35">
      <c r="A346" t="s">
        <v>911</v>
      </c>
      <c r="B346">
        <v>12077</v>
      </c>
      <c r="C346" t="s">
        <v>976</v>
      </c>
      <c r="D346" t="s">
        <v>977</v>
      </c>
      <c r="E346">
        <v>26830</v>
      </c>
      <c r="F346">
        <v>32872</v>
      </c>
      <c r="G346">
        <v>13.58</v>
      </c>
      <c r="H346">
        <v>40.5</v>
      </c>
      <c r="I346">
        <f t="shared" si="20"/>
        <v>0.11259783824077525</v>
      </c>
      <c r="J346">
        <f>1</f>
        <v>1</v>
      </c>
      <c r="K346">
        <f t="shared" si="21"/>
        <v>1</v>
      </c>
      <c r="L346">
        <f t="shared" si="22"/>
        <v>0</v>
      </c>
      <c r="M346">
        <f>IF(AND([1]comp_data!F346&lt;50000, [1]comp_data!H346&lt;45),1,0)</f>
        <v>1</v>
      </c>
      <c r="N346">
        <f>IF(AND([1]comp_data!F346&gt;55000, [1]comp_data!H346&lt;45, G346&gt;0.35),1,0)</f>
        <v>0</v>
      </c>
      <c r="O346" t="str">
        <f t="shared" si="23"/>
        <v>tips</v>
      </c>
    </row>
    <row r="347" spans="1:15" x14ac:dyDescent="0.35">
      <c r="A347" t="s">
        <v>911</v>
      </c>
      <c r="B347">
        <v>12079</v>
      </c>
      <c r="C347" t="s">
        <v>149</v>
      </c>
      <c r="D347" t="s">
        <v>978</v>
      </c>
      <c r="E347">
        <v>33602</v>
      </c>
      <c r="F347">
        <v>39165</v>
      </c>
      <c r="G347">
        <v>13.82</v>
      </c>
      <c r="H347">
        <v>44.6</v>
      </c>
      <c r="I347">
        <f t="shared" si="20"/>
        <v>8.2777810844592584E-2</v>
      </c>
      <c r="J347">
        <f>1</f>
        <v>1</v>
      </c>
      <c r="K347">
        <f t="shared" si="21"/>
        <v>1</v>
      </c>
      <c r="L347">
        <f t="shared" si="22"/>
        <v>0</v>
      </c>
      <c r="M347">
        <f>IF(AND([1]comp_data!F347&lt;50000, [1]comp_data!H347&lt;45),1,0)</f>
        <v>1</v>
      </c>
      <c r="N347">
        <f>IF(AND([1]comp_data!F347&gt;55000, [1]comp_data!H347&lt;45, G347&gt;0.35),1,0)</f>
        <v>0</v>
      </c>
      <c r="O347" t="str">
        <f t="shared" si="23"/>
        <v>tips</v>
      </c>
    </row>
    <row r="348" spans="1:15" x14ac:dyDescent="0.35">
      <c r="A348" t="s">
        <v>911</v>
      </c>
      <c r="B348">
        <v>12081</v>
      </c>
      <c r="C348" t="s">
        <v>979</v>
      </c>
      <c r="D348" t="s">
        <v>980</v>
      </c>
      <c r="E348">
        <v>53269</v>
      </c>
      <c r="F348">
        <v>59152</v>
      </c>
      <c r="G348">
        <v>30.2</v>
      </c>
      <c r="H348">
        <v>50</v>
      </c>
      <c r="I348">
        <f t="shared" si="20"/>
        <v>5.5219733803900953E-2</v>
      </c>
      <c r="J348">
        <f>1</f>
        <v>1</v>
      </c>
      <c r="K348">
        <f t="shared" si="21"/>
        <v>0</v>
      </c>
      <c r="L348">
        <f t="shared" si="22"/>
        <v>0</v>
      </c>
      <c r="M348">
        <f>IF(AND([1]comp_data!F348&lt;50000, [1]comp_data!H348&lt;45),1,0)</f>
        <v>0</v>
      </c>
      <c r="N348">
        <f>IF(AND([1]comp_data!F348&gt;55000, [1]comp_data!H348&lt;45, G348&gt;0.35),1,0)</f>
        <v>0</v>
      </c>
      <c r="O348" t="str">
        <f t="shared" si="23"/>
        <v>stocks_and_index_funds</v>
      </c>
    </row>
    <row r="349" spans="1:15" x14ac:dyDescent="0.35">
      <c r="A349" t="s">
        <v>911</v>
      </c>
      <c r="B349">
        <v>12083</v>
      </c>
      <c r="C349" t="s">
        <v>155</v>
      </c>
      <c r="D349" t="s">
        <v>981</v>
      </c>
      <c r="E349">
        <v>39153</v>
      </c>
      <c r="F349">
        <v>45152</v>
      </c>
      <c r="G349">
        <v>20.68</v>
      </c>
      <c r="H349">
        <v>48.1</v>
      </c>
      <c r="I349">
        <f t="shared" si="20"/>
        <v>7.6609710622429952E-2</v>
      </c>
      <c r="J349">
        <f>1</f>
        <v>1</v>
      </c>
      <c r="K349">
        <f t="shared" si="21"/>
        <v>0</v>
      </c>
      <c r="L349">
        <f t="shared" si="22"/>
        <v>0</v>
      </c>
      <c r="M349">
        <f>IF(AND([1]comp_data!F349&lt;50000, [1]comp_data!H349&lt;45),1,0)</f>
        <v>0</v>
      </c>
      <c r="N349">
        <f>IF(AND([1]comp_data!F349&gt;55000, [1]comp_data!H349&lt;45, G349&gt;0.35),1,0)</f>
        <v>0</v>
      </c>
      <c r="O349" t="str">
        <f t="shared" si="23"/>
        <v>stocks_and_index_funds</v>
      </c>
    </row>
    <row r="350" spans="1:15" x14ac:dyDescent="0.35">
      <c r="A350" t="s">
        <v>911</v>
      </c>
      <c r="B350">
        <v>12085</v>
      </c>
      <c r="C350" t="s">
        <v>982</v>
      </c>
      <c r="D350" t="s">
        <v>983</v>
      </c>
      <c r="E350">
        <v>92323</v>
      </c>
      <c r="F350">
        <v>102273</v>
      </c>
      <c r="G350">
        <v>33.49</v>
      </c>
      <c r="H350">
        <v>53.4</v>
      </c>
      <c r="I350">
        <f t="shared" si="20"/>
        <v>5.3886897089565983E-2</v>
      </c>
      <c r="J350">
        <f>1</f>
        <v>1</v>
      </c>
      <c r="K350">
        <f t="shared" si="21"/>
        <v>0</v>
      </c>
      <c r="L350">
        <f t="shared" si="22"/>
        <v>1</v>
      </c>
      <c r="M350">
        <f>IF(AND([1]comp_data!F350&lt;50000, [1]comp_data!H350&lt;45),1,0)</f>
        <v>0</v>
      </c>
      <c r="N350">
        <f>IF(AND([1]comp_data!F350&gt;55000, [1]comp_data!H350&lt;45, G350&gt;0.35),1,0)</f>
        <v>0</v>
      </c>
      <c r="O350" t="str">
        <f t="shared" si="23"/>
        <v>derivatives_risk</v>
      </c>
    </row>
    <row r="351" spans="1:15" x14ac:dyDescent="0.35">
      <c r="A351" t="s">
        <v>911</v>
      </c>
      <c r="B351">
        <v>12086</v>
      </c>
      <c r="C351" t="s">
        <v>984</v>
      </c>
      <c r="D351" t="s">
        <v>985</v>
      </c>
      <c r="E351">
        <v>56137</v>
      </c>
      <c r="F351">
        <v>64849</v>
      </c>
      <c r="G351">
        <v>30.65</v>
      </c>
      <c r="H351">
        <v>41.2</v>
      </c>
      <c r="I351">
        <f t="shared" si="20"/>
        <v>7.7595881504177275E-2</v>
      </c>
      <c r="J351">
        <f>1</f>
        <v>1</v>
      </c>
      <c r="K351">
        <f t="shared" si="21"/>
        <v>0</v>
      </c>
      <c r="L351">
        <f t="shared" si="22"/>
        <v>0</v>
      </c>
      <c r="M351">
        <f>IF(AND([1]comp_data!F351&lt;50000, [1]comp_data!H351&lt;45),1,0)</f>
        <v>0</v>
      </c>
      <c r="N351">
        <f>IF(AND([1]comp_data!F351&gt;55000, [1]comp_data!H351&lt;45, G351&gt;0.35),1,0)</f>
        <v>1</v>
      </c>
      <c r="O351" t="str">
        <f t="shared" si="23"/>
        <v>real_estate_corporate_bonds</v>
      </c>
    </row>
    <row r="352" spans="1:15" x14ac:dyDescent="0.35">
      <c r="A352" t="s">
        <v>911</v>
      </c>
      <c r="B352">
        <v>12087</v>
      </c>
      <c r="C352" t="s">
        <v>164</v>
      </c>
      <c r="D352" t="s">
        <v>986</v>
      </c>
      <c r="E352">
        <v>98415</v>
      </c>
      <c r="F352">
        <v>109136</v>
      </c>
      <c r="G352">
        <v>35.270000000000003</v>
      </c>
      <c r="H352">
        <v>49.7</v>
      </c>
      <c r="I352">
        <f t="shared" si="20"/>
        <v>5.4468322918254333E-2</v>
      </c>
      <c r="J352">
        <f>1</f>
        <v>1</v>
      </c>
      <c r="K352">
        <f t="shared" si="21"/>
        <v>0</v>
      </c>
      <c r="L352">
        <f t="shared" si="22"/>
        <v>1</v>
      </c>
      <c r="M352">
        <f>IF(AND([1]comp_data!F352&lt;50000, [1]comp_data!H352&lt;45),1,0)</f>
        <v>0</v>
      </c>
      <c r="N352">
        <f>IF(AND([1]comp_data!F352&gt;55000, [1]comp_data!H352&lt;45, G352&gt;0.35),1,0)</f>
        <v>0</v>
      </c>
      <c r="O352" t="str">
        <f t="shared" si="23"/>
        <v>derivatives_risk</v>
      </c>
    </row>
    <row r="353" spans="1:15" x14ac:dyDescent="0.35">
      <c r="A353" t="s">
        <v>911</v>
      </c>
      <c r="B353">
        <v>12089</v>
      </c>
      <c r="C353" t="s">
        <v>987</v>
      </c>
      <c r="D353" t="s">
        <v>988</v>
      </c>
      <c r="E353">
        <v>63408</v>
      </c>
      <c r="F353">
        <v>70010</v>
      </c>
      <c r="G353">
        <v>30.48</v>
      </c>
      <c r="H353">
        <v>46.5</v>
      </c>
      <c r="I353">
        <f t="shared" si="20"/>
        <v>5.2059677012364372E-2</v>
      </c>
      <c r="J353">
        <f>1</f>
        <v>1</v>
      </c>
      <c r="K353">
        <f t="shared" si="21"/>
        <v>0</v>
      </c>
      <c r="L353">
        <f t="shared" si="22"/>
        <v>1</v>
      </c>
      <c r="M353">
        <f>IF(AND([1]comp_data!F353&lt;50000, [1]comp_data!H353&lt;45),1,0)</f>
        <v>0</v>
      </c>
      <c r="N353">
        <f>IF(AND([1]comp_data!F353&gt;55000, [1]comp_data!H353&lt;45, G353&gt;0.35),1,0)</f>
        <v>0</v>
      </c>
      <c r="O353" t="str">
        <f t="shared" si="23"/>
        <v>derivatives_risk</v>
      </c>
    </row>
    <row r="354" spans="1:15" x14ac:dyDescent="0.35">
      <c r="A354" t="s">
        <v>911</v>
      </c>
      <c r="B354">
        <v>12091</v>
      </c>
      <c r="C354" t="s">
        <v>989</v>
      </c>
      <c r="D354" t="s">
        <v>990</v>
      </c>
      <c r="E354">
        <v>51512</v>
      </c>
      <c r="F354">
        <v>59384</v>
      </c>
      <c r="G354">
        <v>32.17</v>
      </c>
      <c r="H354">
        <v>37.700000000000003</v>
      </c>
      <c r="I354">
        <f t="shared" si="20"/>
        <v>7.6409380338561886E-2</v>
      </c>
      <c r="J354">
        <f>1</f>
        <v>1</v>
      </c>
      <c r="K354">
        <f t="shared" si="21"/>
        <v>0</v>
      </c>
      <c r="L354">
        <f t="shared" si="22"/>
        <v>0</v>
      </c>
      <c r="M354">
        <f>IF(AND([1]comp_data!F354&lt;50000, [1]comp_data!H354&lt;45),1,0)</f>
        <v>0</v>
      </c>
      <c r="N354">
        <f>IF(AND([1]comp_data!F354&gt;55000, [1]comp_data!H354&lt;45, G354&gt;0.35),1,0)</f>
        <v>1</v>
      </c>
      <c r="O354" t="str">
        <f t="shared" si="23"/>
        <v>real_estate_corporate_bonds</v>
      </c>
    </row>
    <row r="355" spans="1:15" x14ac:dyDescent="0.35">
      <c r="A355" t="s">
        <v>911</v>
      </c>
      <c r="B355">
        <v>12093</v>
      </c>
      <c r="C355" t="s">
        <v>991</v>
      </c>
      <c r="D355" t="s">
        <v>992</v>
      </c>
      <c r="E355">
        <v>33555</v>
      </c>
      <c r="F355">
        <v>39747</v>
      </c>
      <c r="G355">
        <v>14.32</v>
      </c>
      <c r="H355">
        <v>42</v>
      </c>
      <c r="I355">
        <f t="shared" si="20"/>
        <v>9.2266428252123375E-2</v>
      </c>
      <c r="J355">
        <f>1</f>
        <v>1</v>
      </c>
      <c r="K355">
        <f t="shared" si="21"/>
        <v>1</v>
      </c>
      <c r="L355">
        <f t="shared" si="22"/>
        <v>0</v>
      </c>
      <c r="M355">
        <f>IF(AND([1]comp_data!F355&lt;50000, [1]comp_data!H355&lt;45),1,0)</f>
        <v>1</v>
      </c>
      <c r="N355">
        <f>IF(AND([1]comp_data!F355&gt;55000, [1]comp_data!H355&lt;45, G355&gt;0.35),1,0)</f>
        <v>0</v>
      </c>
      <c r="O355" t="str">
        <f t="shared" si="23"/>
        <v>tips</v>
      </c>
    </row>
    <row r="356" spans="1:15" x14ac:dyDescent="0.35">
      <c r="A356" t="s">
        <v>911</v>
      </c>
      <c r="B356">
        <v>12095</v>
      </c>
      <c r="C356" t="s">
        <v>635</v>
      </c>
      <c r="D356" t="s">
        <v>993</v>
      </c>
      <c r="E356">
        <v>46649</v>
      </c>
      <c r="F356">
        <v>54979</v>
      </c>
      <c r="G356">
        <v>35.409999999999997</v>
      </c>
      <c r="H356">
        <v>36.9</v>
      </c>
      <c r="I356">
        <f t="shared" si="20"/>
        <v>8.9283800295826277E-2</v>
      </c>
      <c r="J356">
        <f>1</f>
        <v>1</v>
      </c>
      <c r="K356">
        <f t="shared" si="21"/>
        <v>0</v>
      </c>
      <c r="L356">
        <f t="shared" si="22"/>
        <v>0</v>
      </c>
      <c r="M356">
        <f>IF(AND([1]comp_data!F356&lt;50000, [1]comp_data!H356&lt;45),1,0)</f>
        <v>0</v>
      </c>
      <c r="N356">
        <f>IF(AND([1]comp_data!F356&gt;55000, [1]comp_data!H356&lt;45, G356&gt;0.35),1,0)</f>
        <v>0</v>
      </c>
      <c r="O356" t="str">
        <f t="shared" si="23"/>
        <v>stocks_and_index_funds</v>
      </c>
    </row>
    <row r="357" spans="1:15" x14ac:dyDescent="0.35">
      <c r="A357" t="s">
        <v>911</v>
      </c>
      <c r="B357">
        <v>12097</v>
      </c>
      <c r="C357" t="s">
        <v>994</v>
      </c>
      <c r="D357" t="s">
        <v>995</v>
      </c>
      <c r="E357">
        <v>36498</v>
      </c>
      <c r="F357">
        <v>43354</v>
      </c>
      <c r="G357">
        <v>23.2</v>
      </c>
      <c r="H357">
        <v>37.299999999999997</v>
      </c>
      <c r="I357">
        <f t="shared" si="20"/>
        <v>9.3922954682448351E-2</v>
      </c>
      <c r="J357">
        <f>1</f>
        <v>1</v>
      </c>
      <c r="K357">
        <f t="shared" si="21"/>
        <v>0</v>
      </c>
      <c r="L357">
        <f t="shared" si="22"/>
        <v>0</v>
      </c>
      <c r="M357">
        <f>IF(AND([1]comp_data!F357&lt;50000, [1]comp_data!H357&lt;45),1,0)</f>
        <v>1</v>
      </c>
      <c r="N357">
        <f>IF(AND([1]comp_data!F357&gt;55000, [1]comp_data!H357&lt;45, G357&gt;0.35),1,0)</f>
        <v>0</v>
      </c>
      <c r="O357" t="str">
        <f t="shared" si="23"/>
        <v>mixed_low_risk</v>
      </c>
    </row>
    <row r="358" spans="1:15" x14ac:dyDescent="0.35">
      <c r="A358" t="s">
        <v>911</v>
      </c>
      <c r="B358">
        <v>12099</v>
      </c>
      <c r="C358" t="s">
        <v>996</v>
      </c>
      <c r="D358" t="s">
        <v>997</v>
      </c>
      <c r="E358">
        <v>89254</v>
      </c>
      <c r="F358">
        <v>100627</v>
      </c>
      <c r="G358">
        <v>37.11</v>
      </c>
      <c r="H358">
        <v>45.7</v>
      </c>
      <c r="I358">
        <f t="shared" si="20"/>
        <v>6.3711430300042574E-2</v>
      </c>
      <c r="J358">
        <f>1</f>
        <v>1</v>
      </c>
      <c r="K358">
        <f t="shared" si="21"/>
        <v>0</v>
      </c>
      <c r="L358">
        <f t="shared" si="22"/>
        <v>1</v>
      </c>
      <c r="M358">
        <f>IF(AND([1]comp_data!F358&lt;50000, [1]comp_data!H358&lt;45),1,0)</f>
        <v>0</v>
      </c>
      <c r="N358">
        <f>IF(AND([1]comp_data!F358&gt;55000, [1]comp_data!H358&lt;45, G358&gt;0.35),1,0)</f>
        <v>0</v>
      </c>
      <c r="O358" t="str">
        <f t="shared" si="23"/>
        <v>derivatives_risk</v>
      </c>
    </row>
    <row r="359" spans="1:15" x14ac:dyDescent="0.35">
      <c r="A359" t="s">
        <v>911</v>
      </c>
      <c r="B359">
        <v>12101</v>
      </c>
      <c r="C359" t="s">
        <v>998</v>
      </c>
      <c r="D359" t="s">
        <v>999</v>
      </c>
      <c r="E359">
        <v>43822</v>
      </c>
      <c r="F359">
        <v>50479</v>
      </c>
      <c r="G359">
        <v>24.63</v>
      </c>
      <c r="H359">
        <v>43.3</v>
      </c>
      <c r="I359">
        <f t="shared" si="20"/>
        <v>7.5954999771804116E-2</v>
      </c>
      <c r="J359">
        <f>1</f>
        <v>1</v>
      </c>
      <c r="K359">
        <f t="shared" si="21"/>
        <v>0</v>
      </c>
      <c r="L359">
        <f t="shared" si="22"/>
        <v>0</v>
      </c>
      <c r="M359">
        <f>IF(AND([1]comp_data!F359&lt;50000, [1]comp_data!H359&lt;45),1,0)</f>
        <v>0</v>
      </c>
      <c r="N359">
        <f>IF(AND([1]comp_data!F359&gt;55000, [1]comp_data!H359&lt;45, G359&gt;0.35),1,0)</f>
        <v>0</v>
      </c>
      <c r="O359" t="str">
        <f t="shared" si="23"/>
        <v>stocks_and_index_funds</v>
      </c>
    </row>
    <row r="360" spans="1:15" x14ac:dyDescent="0.35">
      <c r="A360" t="s">
        <v>911</v>
      </c>
      <c r="B360">
        <v>12103</v>
      </c>
      <c r="C360" t="s">
        <v>1000</v>
      </c>
      <c r="D360" t="s">
        <v>1001</v>
      </c>
      <c r="E360">
        <v>57635</v>
      </c>
      <c r="F360">
        <v>65936</v>
      </c>
      <c r="G360">
        <v>32.49</v>
      </c>
      <c r="H360">
        <v>49.3</v>
      </c>
      <c r="I360">
        <f t="shared" si="20"/>
        <v>7.2013533443220271E-2</v>
      </c>
      <c r="J360">
        <f>1</f>
        <v>1</v>
      </c>
      <c r="K360">
        <f t="shared" si="21"/>
        <v>0</v>
      </c>
      <c r="L360">
        <f t="shared" si="22"/>
        <v>1</v>
      </c>
      <c r="M360">
        <f>IF(AND([1]comp_data!F360&lt;50000, [1]comp_data!H360&lt;45),1,0)</f>
        <v>0</v>
      </c>
      <c r="N360">
        <f>IF(AND([1]comp_data!F360&gt;55000, [1]comp_data!H360&lt;45, G360&gt;0.35),1,0)</f>
        <v>0</v>
      </c>
      <c r="O360" t="str">
        <f t="shared" si="23"/>
        <v>derivatives_risk</v>
      </c>
    </row>
    <row r="361" spans="1:15" x14ac:dyDescent="0.35">
      <c r="A361" t="s">
        <v>911</v>
      </c>
      <c r="B361">
        <v>12105</v>
      </c>
      <c r="C361" t="s">
        <v>493</v>
      </c>
      <c r="D361" t="s">
        <v>1002</v>
      </c>
      <c r="E361">
        <v>38196</v>
      </c>
      <c r="F361">
        <v>43556</v>
      </c>
      <c r="G361">
        <v>20.59</v>
      </c>
      <c r="H361">
        <v>39.4</v>
      </c>
      <c r="I361">
        <f t="shared" si="20"/>
        <v>7.0164415122002305E-2</v>
      </c>
      <c r="J361">
        <f>1</f>
        <v>1</v>
      </c>
      <c r="K361">
        <f t="shared" si="21"/>
        <v>0</v>
      </c>
      <c r="L361">
        <f t="shared" si="22"/>
        <v>0</v>
      </c>
      <c r="M361">
        <f>IF(AND([1]comp_data!F361&lt;50000, [1]comp_data!H361&lt;45),1,0)</f>
        <v>1</v>
      </c>
      <c r="N361">
        <f>IF(AND([1]comp_data!F361&gt;55000, [1]comp_data!H361&lt;45, G361&gt;0.35),1,0)</f>
        <v>0</v>
      </c>
      <c r="O361" t="str">
        <f t="shared" si="23"/>
        <v>mixed_low_risk</v>
      </c>
    </row>
    <row r="362" spans="1:15" x14ac:dyDescent="0.35">
      <c r="A362" t="s">
        <v>911</v>
      </c>
      <c r="B362">
        <v>12107</v>
      </c>
      <c r="C362" t="s">
        <v>1003</v>
      </c>
      <c r="D362" t="s">
        <v>1004</v>
      </c>
      <c r="E362">
        <v>34224</v>
      </c>
      <c r="F362">
        <v>40376</v>
      </c>
      <c r="G362">
        <v>13.55</v>
      </c>
      <c r="H362">
        <v>44.9</v>
      </c>
      <c r="I362">
        <f t="shared" si="20"/>
        <v>8.9878447872837774E-2</v>
      </c>
      <c r="J362">
        <f>1</f>
        <v>1</v>
      </c>
      <c r="K362">
        <f t="shared" si="21"/>
        <v>1</v>
      </c>
      <c r="L362">
        <f t="shared" si="22"/>
        <v>0</v>
      </c>
      <c r="M362">
        <f>IF(AND([1]comp_data!F362&lt;50000, [1]comp_data!H362&lt;45),1,0)</f>
        <v>1</v>
      </c>
      <c r="N362">
        <f>IF(AND([1]comp_data!F362&gt;55000, [1]comp_data!H362&lt;45, G362&gt;0.35),1,0)</f>
        <v>0</v>
      </c>
      <c r="O362" t="str">
        <f t="shared" si="23"/>
        <v>tips</v>
      </c>
    </row>
    <row r="363" spans="1:15" x14ac:dyDescent="0.35">
      <c r="A363" t="s">
        <v>911</v>
      </c>
      <c r="B363">
        <v>12109</v>
      </c>
      <c r="C363" t="s">
        <v>1005</v>
      </c>
      <c r="D363" t="s">
        <v>1006</v>
      </c>
      <c r="E363">
        <v>74335</v>
      </c>
      <c r="F363">
        <v>80062</v>
      </c>
      <c r="G363">
        <v>44.48</v>
      </c>
      <c r="H363">
        <v>44.4</v>
      </c>
      <c r="I363">
        <f t="shared" si="20"/>
        <v>3.8521557812605099E-2</v>
      </c>
      <c r="J363">
        <f>1</f>
        <v>1</v>
      </c>
      <c r="K363">
        <f t="shared" si="21"/>
        <v>1</v>
      </c>
      <c r="L363">
        <f t="shared" si="22"/>
        <v>1</v>
      </c>
      <c r="M363">
        <f>IF(AND([1]comp_data!F363&lt;50000, [1]comp_data!H363&lt;45),1,0)</f>
        <v>0</v>
      </c>
      <c r="N363">
        <f>IF(AND([1]comp_data!F363&gt;55000, [1]comp_data!H363&lt;45, G363&gt;0.35),1,0)</f>
        <v>1</v>
      </c>
      <c r="O363" t="str">
        <f t="shared" si="23"/>
        <v>tips</v>
      </c>
    </row>
    <row r="364" spans="1:15" x14ac:dyDescent="0.35">
      <c r="A364" t="s">
        <v>911</v>
      </c>
      <c r="B364">
        <v>12111</v>
      </c>
      <c r="C364" t="s">
        <v>1007</v>
      </c>
      <c r="D364" t="s">
        <v>1008</v>
      </c>
      <c r="E364">
        <v>43308</v>
      </c>
      <c r="F364">
        <v>50038</v>
      </c>
      <c r="G364">
        <v>22.47</v>
      </c>
      <c r="H364">
        <v>45.1</v>
      </c>
      <c r="I364">
        <f t="shared" si="20"/>
        <v>7.7699270342661858E-2</v>
      </c>
      <c r="J364">
        <f>1</f>
        <v>1</v>
      </c>
      <c r="K364">
        <f t="shared" si="21"/>
        <v>0</v>
      </c>
      <c r="L364">
        <f t="shared" si="22"/>
        <v>0</v>
      </c>
      <c r="M364">
        <f>IF(AND([1]comp_data!F364&lt;50000, [1]comp_data!H364&lt;45),1,0)</f>
        <v>0</v>
      </c>
      <c r="N364">
        <f>IF(AND([1]comp_data!F364&gt;55000, [1]comp_data!H364&lt;45, G364&gt;0.35),1,0)</f>
        <v>0</v>
      </c>
      <c r="O364" t="str">
        <f t="shared" si="23"/>
        <v>stocks_and_index_funds</v>
      </c>
    </row>
    <row r="365" spans="1:15" x14ac:dyDescent="0.35">
      <c r="A365" t="s">
        <v>911</v>
      </c>
      <c r="B365">
        <v>12113</v>
      </c>
      <c r="C365" t="s">
        <v>1009</v>
      </c>
      <c r="D365" t="s">
        <v>1010</v>
      </c>
      <c r="E365">
        <v>47484</v>
      </c>
      <c r="F365">
        <v>53778</v>
      </c>
      <c r="G365">
        <v>27.26</v>
      </c>
      <c r="H365">
        <v>40.4</v>
      </c>
      <c r="I365">
        <f t="shared" si="20"/>
        <v>6.6274955774576705E-2</v>
      </c>
      <c r="J365">
        <f>1</f>
        <v>1</v>
      </c>
      <c r="K365">
        <f t="shared" si="21"/>
        <v>0</v>
      </c>
      <c r="L365">
        <f t="shared" si="22"/>
        <v>0</v>
      </c>
      <c r="M365">
        <f>IF(AND([1]comp_data!F365&lt;50000, [1]comp_data!H365&lt;45),1,0)</f>
        <v>0</v>
      </c>
      <c r="N365">
        <f>IF(AND([1]comp_data!F365&gt;55000, [1]comp_data!H365&lt;45, G365&gt;0.35),1,0)</f>
        <v>0</v>
      </c>
      <c r="O365" t="str">
        <f t="shared" si="23"/>
        <v>stocks_and_index_funds</v>
      </c>
    </row>
    <row r="366" spans="1:15" x14ac:dyDescent="0.35">
      <c r="A366" t="s">
        <v>911</v>
      </c>
      <c r="B366">
        <v>12115</v>
      </c>
      <c r="C366" t="s">
        <v>1011</v>
      </c>
      <c r="D366" t="s">
        <v>1012</v>
      </c>
      <c r="E366">
        <v>72499</v>
      </c>
      <c r="F366">
        <v>78815</v>
      </c>
      <c r="G366">
        <v>36.409999999999997</v>
      </c>
      <c r="H366">
        <v>57.5</v>
      </c>
      <c r="I366">
        <f t="shared" si="20"/>
        <v>4.3559221506503536E-2</v>
      </c>
      <c r="J366">
        <f>1</f>
        <v>1</v>
      </c>
      <c r="K366">
        <f t="shared" si="21"/>
        <v>0</v>
      </c>
      <c r="L366">
        <f t="shared" si="22"/>
        <v>1</v>
      </c>
      <c r="M366">
        <f>IF(AND([1]comp_data!F366&lt;50000, [1]comp_data!H366&lt;45),1,0)</f>
        <v>0</v>
      </c>
      <c r="N366">
        <f>IF(AND([1]comp_data!F366&gt;55000, [1]comp_data!H366&lt;45, G366&gt;0.35),1,0)</f>
        <v>0</v>
      </c>
      <c r="O366" t="str">
        <f t="shared" si="23"/>
        <v>derivatives_risk</v>
      </c>
    </row>
    <row r="367" spans="1:15" x14ac:dyDescent="0.35">
      <c r="A367" t="s">
        <v>911</v>
      </c>
      <c r="B367">
        <v>12117</v>
      </c>
      <c r="C367" t="s">
        <v>1013</v>
      </c>
      <c r="D367" t="s">
        <v>1014</v>
      </c>
      <c r="E367">
        <v>50950</v>
      </c>
      <c r="F367">
        <v>58539</v>
      </c>
      <c r="G367">
        <v>41.04</v>
      </c>
      <c r="H367">
        <v>40</v>
      </c>
      <c r="I367">
        <f t="shared" si="20"/>
        <v>7.4474975466143276E-2</v>
      </c>
      <c r="J367">
        <f>1</f>
        <v>1</v>
      </c>
      <c r="K367">
        <f t="shared" si="21"/>
        <v>0</v>
      </c>
      <c r="L367">
        <f t="shared" si="22"/>
        <v>0</v>
      </c>
      <c r="M367">
        <f>IF(AND([1]comp_data!F367&lt;50000, [1]comp_data!H367&lt;45),1,0)</f>
        <v>0</v>
      </c>
      <c r="N367">
        <f>IF(AND([1]comp_data!F367&gt;55000, [1]comp_data!H367&lt;45, G367&gt;0.35),1,0)</f>
        <v>1</v>
      </c>
      <c r="O367" t="str">
        <f t="shared" si="23"/>
        <v>real_estate_corporate_bonds</v>
      </c>
    </row>
    <row r="368" spans="1:15" x14ac:dyDescent="0.35">
      <c r="A368" t="s">
        <v>911</v>
      </c>
      <c r="B368">
        <v>12119</v>
      </c>
      <c r="C368" t="s">
        <v>194</v>
      </c>
      <c r="D368" t="s">
        <v>1015</v>
      </c>
      <c r="E368">
        <v>59209</v>
      </c>
      <c r="F368">
        <v>64282</v>
      </c>
      <c r="G368">
        <v>32.03</v>
      </c>
      <c r="H368">
        <v>68</v>
      </c>
      <c r="I368">
        <f t="shared" si="20"/>
        <v>4.283977098076306E-2</v>
      </c>
      <c r="J368">
        <f>1</f>
        <v>1</v>
      </c>
      <c r="K368">
        <f t="shared" si="21"/>
        <v>0</v>
      </c>
      <c r="L368">
        <f t="shared" si="22"/>
        <v>0</v>
      </c>
      <c r="M368">
        <f>IF(AND([1]comp_data!F368&lt;50000, [1]comp_data!H368&lt;45),1,0)</f>
        <v>0</v>
      </c>
      <c r="N368">
        <f>IF(AND([1]comp_data!F368&gt;55000, [1]comp_data!H368&lt;45, G368&gt;0.35),1,0)</f>
        <v>0</v>
      </c>
      <c r="O368" t="str">
        <f t="shared" si="23"/>
        <v>stocks_and_index_funds</v>
      </c>
    </row>
    <row r="369" spans="1:15" x14ac:dyDescent="0.35">
      <c r="A369" t="s">
        <v>911</v>
      </c>
      <c r="B369">
        <v>12121</v>
      </c>
      <c r="C369" t="s">
        <v>1016</v>
      </c>
      <c r="D369" t="s">
        <v>1017</v>
      </c>
      <c r="E369">
        <v>34336</v>
      </c>
      <c r="F369">
        <v>39039</v>
      </c>
      <c r="G369">
        <v>15.73</v>
      </c>
      <c r="H369">
        <v>43.2</v>
      </c>
      <c r="I369">
        <f t="shared" si="20"/>
        <v>6.8484972041006523E-2</v>
      </c>
      <c r="J369">
        <f>1</f>
        <v>1</v>
      </c>
      <c r="K369">
        <f t="shared" si="21"/>
        <v>1</v>
      </c>
      <c r="L369">
        <f t="shared" si="22"/>
        <v>0</v>
      </c>
      <c r="M369">
        <f>IF(AND([1]comp_data!F369&lt;50000, [1]comp_data!H369&lt;45),1,0)</f>
        <v>1</v>
      </c>
      <c r="N369">
        <f>IF(AND([1]comp_data!F369&gt;55000, [1]comp_data!H369&lt;45, G369&gt;0.35),1,0)</f>
        <v>0</v>
      </c>
      <c r="O369" t="str">
        <f t="shared" si="23"/>
        <v>tips</v>
      </c>
    </row>
    <row r="370" spans="1:15" x14ac:dyDescent="0.35">
      <c r="A370" t="s">
        <v>911</v>
      </c>
      <c r="B370">
        <v>12123</v>
      </c>
      <c r="C370" t="s">
        <v>1018</v>
      </c>
      <c r="D370" t="s">
        <v>1019</v>
      </c>
      <c r="E370">
        <v>30671</v>
      </c>
      <c r="F370">
        <v>35156</v>
      </c>
      <c r="G370">
        <v>10.78</v>
      </c>
      <c r="H370">
        <v>42.4</v>
      </c>
      <c r="I370">
        <f t="shared" si="20"/>
        <v>7.3114668579439865E-2</v>
      </c>
      <c r="J370">
        <f>1</f>
        <v>1</v>
      </c>
      <c r="K370">
        <f t="shared" si="21"/>
        <v>1</v>
      </c>
      <c r="L370">
        <f t="shared" si="22"/>
        <v>0</v>
      </c>
      <c r="M370">
        <f>IF(AND([1]comp_data!F370&lt;50000, [1]comp_data!H370&lt;45),1,0)</f>
        <v>1</v>
      </c>
      <c r="N370">
        <f>IF(AND([1]comp_data!F370&gt;55000, [1]comp_data!H370&lt;45, G370&gt;0.35),1,0)</f>
        <v>0</v>
      </c>
      <c r="O370" t="str">
        <f t="shared" si="23"/>
        <v>tips</v>
      </c>
    </row>
    <row r="371" spans="1:15" x14ac:dyDescent="0.35">
      <c r="A371" t="s">
        <v>911</v>
      </c>
      <c r="B371">
        <v>12125</v>
      </c>
      <c r="C371" t="s">
        <v>531</v>
      </c>
      <c r="D371" t="s">
        <v>1020</v>
      </c>
      <c r="E371">
        <v>21387</v>
      </c>
      <c r="F371">
        <v>25293</v>
      </c>
      <c r="G371">
        <v>10.54</v>
      </c>
      <c r="H371">
        <v>39</v>
      </c>
      <c r="I371">
        <f t="shared" si="20"/>
        <v>9.1317155281245621E-2</v>
      </c>
      <c r="J371">
        <f>1</f>
        <v>1</v>
      </c>
      <c r="K371">
        <f t="shared" si="21"/>
        <v>0</v>
      </c>
      <c r="L371">
        <f t="shared" si="22"/>
        <v>0</v>
      </c>
      <c r="M371">
        <f>IF(AND([1]comp_data!F371&lt;50000, [1]comp_data!H371&lt;45),1,0)</f>
        <v>1</v>
      </c>
      <c r="N371">
        <f>IF(AND([1]comp_data!F371&gt;55000, [1]comp_data!H371&lt;45, G371&gt;0.35),1,0)</f>
        <v>0</v>
      </c>
      <c r="O371" t="str">
        <f t="shared" si="23"/>
        <v>mixed_low_risk</v>
      </c>
    </row>
    <row r="372" spans="1:15" x14ac:dyDescent="0.35">
      <c r="A372" t="s">
        <v>911</v>
      </c>
      <c r="B372">
        <v>12127</v>
      </c>
      <c r="C372" t="s">
        <v>1021</v>
      </c>
      <c r="D372" t="s">
        <v>1022</v>
      </c>
      <c r="E372">
        <v>46612</v>
      </c>
      <c r="F372">
        <v>52964</v>
      </c>
      <c r="G372">
        <v>24.44</v>
      </c>
      <c r="H372">
        <v>46.7</v>
      </c>
      <c r="I372">
        <f t="shared" si="20"/>
        <v>6.8136960439371841E-2</v>
      </c>
      <c r="J372">
        <f>1</f>
        <v>1</v>
      </c>
      <c r="K372">
        <f t="shared" si="21"/>
        <v>0</v>
      </c>
      <c r="L372">
        <f t="shared" si="22"/>
        <v>0</v>
      </c>
      <c r="M372">
        <f>IF(AND([1]comp_data!F372&lt;50000, [1]comp_data!H372&lt;45),1,0)</f>
        <v>0</v>
      </c>
      <c r="N372">
        <f>IF(AND([1]comp_data!F372&gt;55000, [1]comp_data!H372&lt;45, G372&gt;0.35),1,0)</f>
        <v>0</v>
      </c>
      <c r="O372" t="str">
        <f t="shared" si="23"/>
        <v>stocks_and_index_funds</v>
      </c>
    </row>
    <row r="373" spans="1:15" x14ac:dyDescent="0.35">
      <c r="A373" t="s">
        <v>911</v>
      </c>
      <c r="B373">
        <v>12129</v>
      </c>
      <c r="C373" t="s">
        <v>1023</v>
      </c>
      <c r="D373" t="s">
        <v>1024</v>
      </c>
      <c r="E373">
        <v>39253</v>
      </c>
      <c r="F373">
        <v>45669</v>
      </c>
      <c r="G373">
        <v>18.61</v>
      </c>
      <c r="H373">
        <v>41.1</v>
      </c>
      <c r="I373">
        <f t="shared" si="20"/>
        <v>8.1726237485032993E-2</v>
      </c>
      <c r="J373">
        <f>1</f>
        <v>1</v>
      </c>
      <c r="K373">
        <f t="shared" si="21"/>
        <v>0</v>
      </c>
      <c r="L373">
        <f t="shared" si="22"/>
        <v>0</v>
      </c>
      <c r="M373">
        <f>IF(AND([1]comp_data!F373&lt;50000, [1]comp_data!H373&lt;45),1,0)</f>
        <v>1</v>
      </c>
      <c r="N373">
        <f>IF(AND([1]comp_data!F373&gt;55000, [1]comp_data!H373&lt;45, G373&gt;0.35),1,0)</f>
        <v>0</v>
      </c>
      <c r="O373" t="str">
        <f t="shared" si="23"/>
        <v>mixed_low_risk</v>
      </c>
    </row>
    <row r="374" spans="1:15" x14ac:dyDescent="0.35">
      <c r="A374" t="s">
        <v>911</v>
      </c>
      <c r="B374">
        <v>12131</v>
      </c>
      <c r="C374" t="s">
        <v>1025</v>
      </c>
      <c r="D374" t="s">
        <v>1026</v>
      </c>
      <c r="E374">
        <v>72175</v>
      </c>
      <c r="F374">
        <v>78714</v>
      </c>
      <c r="G374">
        <v>30.04</v>
      </c>
      <c r="H374">
        <v>43.8</v>
      </c>
      <c r="I374">
        <f t="shared" si="20"/>
        <v>4.5299618981641844E-2</v>
      </c>
      <c r="J374">
        <f>1</f>
        <v>1</v>
      </c>
      <c r="K374">
        <f t="shared" si="21"/>
        <v>0</v>
      </c>
      <c r="L374">
        <f t="shared" si="22"/>
        <v>1</v>
      </c>
      <c r="M374">
        <f>IF(AND([1]comp_data!F374&lt;50000, [1]comp_data!H374&lt;45),1,0)</f>
        <v>0</v>
      </c>
      <c r="N374">
        <f>IF(AND([1]comp_data!F374&gt;55000, [1]comp_data!H374&lt;45, G374&gt;0.35),1,0)</f>
        <v>1</v>
      </c>
      <c r="O374" t="str">
        <f t="shared" si="23"/>
        <v>derivatives_risk</v>
      </c>
    </row>
    <row r="375" spans="1:15" x14ac:dyDescent="0.35">
      <c r="A375" t="s">
        <v>911</v>
      </c>
      <c r="B375">
        <v>12133</v>
      </c>
      <c r="C375" t="s">
        <v>209</v>
      </c>
      <c r="D375" t="s">
        <v>1027</v>
      </c>
      <c r="E375">
        <v>31302</v>
      </c>
      <c r="F375">
        <v>36331</v>
      </c>
      <c r="G375">
        <v>12.06</v>
      </c>
      <c r="H375">
        <v>41.9</v>
      </c>
      <c r="I375">
        <f t="shared" si="20"/>
        <v>8.0330330330330324E-2</v>
      </c>
      <c r="J375">
        <f>1</f>
        <v>1</v>
      </c>
      <c r="K375">
        <f t="shared" si="21"/>
        <v>1</v>
      </c>
      <c r="L375">
        <f t="shared" si="22"/>
        <v>0</v>
      </c>
      <c r="M375">
        <f>IF(AND([1]comp_data!F375&lt;50000, [1]comp_data!H375&lt;45),1,0)</f>
        <v>1</v>
      </c>
      <c r="N375">
        <f>IF(AND([1]comp_data!F375&gt;55000, [1]comp_data!H375&lt;45, G375&gt;0.35),1,0)</f>
        <v>0</v>
      </c>
      <c r="O375" t="str">
        <f t="shared" si="23"/>
        <v>tips</v>
      </c>
    </row>
    <row r="376" spans="1:15" x14ac:dyDescent="0.35">
      <c r="A376" t="s">
        <v>1028</v>
      </c>
      <c r="B376">
        <v>13001</v>
      </c>
      <c r="C376" t="s">
        <v>1029</v>
      </c>
      <c r="D376" t="s">
        <v>1030</v>
      </c>
      <c r="E376">
        <v>35398</v>
      </c>
      <c r="F376">
        <v>41863</v>
      </c>
      <c r="G376">
        <v>9.51</v>
      </c>
      <c r="H376">
        <v>39.700000000000003</v>
      </c>
      <c r="I376">
        <f t="shared" si="20"/>
        <v>9.1318718571670718E-2</v>
      </c>
      <c r="J376">
        <f>1</f>
        <v>1</v>
      </c>
      <c r="K376">
        <f t="shared" si="21"/>
        <v>0</v>
      </c>
      <c r="L376">
        <f t="shared" si="22"/>
        <v>0</v>
      </c>
      <c r="M376">
        <f>IF(AND([1]comp_data!F376&lt;50000, [1]comp_data!H376&lt;45),1,0)</f>
        <v>1</v>
      </c>
      <c r="N376">
        <f>IF(AND([1]comp_data!F376&gt;55000, [1]comp_data!H376&lt;45, G376&gt;0.35),1,0)</f>
        <v>0</v>
      </c>
      <c r="O376" t="str">
        <f t="shared" si="23"/>
        <v>mixed_low_risk</v>
      </c>
    </row>
    <row r="377" spans="1:15" x14ac:dyDescent="0.35">
      <c r="A377" t="s">
        <v>1028</v>
      </c>
      <c r="B377">
        <v>13003</v>
      </c>
      <c r="C377" t="s">
        <v>1031</v>
      </c>
      <c r="D377" t="s">
        <v>1032</v>
      </c>
      <c r="E377">
        <v>30314</v>
      </c>
      <c r="F377">
        <v>35527</v>
      </c>
      <c r="G377">
        <v>12.24</v>
      </c>
      <c r="H377">
        <v>36.6</v>
      </c>
      <c r="I377">
        <f t="shared" si="20"/>
        <v>8.5983374018605271E-2</v>
      </c>
      <c r="J377">
        <f>1</f>
        <v>1</v>
      </c>
      <c r="K377">
        <f t="shared" si="21"/>
        <v>0</v>
      </c>
      <c r="L377">
        <f t="shared" si="22"/>
        <v>0</v>
      </c>
      <c r="M377">
        <f>IF(AND([1]comp_data!F377&lt;50000, [1]comp_data!H377&lt;45),1,0)</f>
        <v>1</v>
      </c>
      <c r="N377">
        <f>IF(AND([1]comp_data!F377&gt;55000, [1]comp_data!H377&lt;45, G377&gt;0.35),1,0)</f>
        <v>0</v>
      </c>
      <c r="O377" t="str">
        <f t="shared" si="23"/>
        <v>mixed_low_risk</v>
      </c>
    </row>
    <row r="378" spans="1:15" x14ac:dyDescent="0.35">
      <c r="A378" t="s">
        <v>1028</v>
      </c>
      <c r="B378">
        <v>13005</v>
      </c>
      <c r="C378" t="s">
        <v>1033</v>
      </c>
      <c r="D378" t="s">
        <v>1034</v>
      </c>
      <c r="E378">
        <v>32699</v>
      </c>
      <c r="F378">
        <v>39471</v>
      </c>
      <c r="G378">
        <v>9.2899999999999991</v>
      </c>
      <c r="H378">
        <v>38.200000000000003</v>
      </c>
      <c r="I378">
        <f t="shared" si="20"/>
        <v>0.10355056729563596</v>
      </c>
      <c r="J378">
        <f>1</f>
        <v>1</v>
      </c>
      <c r="K378">
        <f t="shared" si="21"/>
        <v>0</v>
      </c>
      <c r="L378">
        <f t="shared" si="22"/>
        <v>0</v>
      </c>
      <c r="M378">
        <f>IF(AND([1]comp_data!F378&lt;50000, [1]comp_data!H378&lt;45),1,0)</f>
        <v>1</v>
      </c>
      <c r="N378">
        <f>IF(AND([1]comp_data!F378&gt;55000, [1]comp_data!H378&lt;45, G378&gt;0.35),1,0)</f>
        <v>0</v>
      </c>
      <c r="O378" t="str">
        <f t="shared" si="23"/>
        <v>mixed_low_risk</v>
      </c>
    </row>
    <row r="379" spans="1:15" x14ac:dyDescent="0.35">
      <c r="A379" t="s">
        <v>1028</v>
      </c>
      <c r="B379">
        <v>13007</v>
      </c>
      <c r="C379" t="s">
        <v>914</v>
      </c>
      <c r="D379" t="s">
        <v>1035</v>
      </c>
      <c r="E379">
        <v>41675</v>
      </c>
      <c r="F379">
        <v>51216</v>
      </c>
      <c r="G379">
        <v>21.38</v>
      </c>
      <c r="H379">
        <v>48.9</v>
      </c>
      <c r="I379">
        <f t="shared" si="20"/>
        <v>0.11446910617876424</v>
      </c>
      <c r="J379">
        <f>1</f>
        <v>1</v>
      </c>
      <c r="K379">
        <f t="shared" si="21"/>
        <v>0</v>
      </c>
      <c r="L379">
        <f t="shared" si="22"/>
        <v>0</v>
      </c>
      <c r="M379">
        <f>IF(AND([1]comp_data!F379&lt;50000, [1]comp_data!H379&lt;45),1,0)</f>
        <v>0</v>
      </c>
      <c r="N379">
        <f>IF(AND([1]comp_data!F379&gt;55000, [1]comp_data!H379&lt;45, G379&gt;0.35),1,0)</f>
        <v>0</v>
      </c>
      <c r="O379" t="str">
        <f t="shared" si="23"/>
        <v>stocks_and_index_funds</v>
      </c>
    </row>
    <row r="380" spans="1:15" x14ac:dyDescent="0.35">
      <c r="A380" t="s">
        <v>1028</v>
      </c>
      <c r="B380">
        <v>13009</v>
      </c>
      <c r="C380" t="s">
        <v>20</v>
      </c>
      <c r="D380" t="s">
        <v>1036</v>
      </c>
      <c r="E380">
        <v>34954</v>
      </c>
      <c r="F380">
        <v>40542</v>
      </c>
      <c r="G380">
        <v>24.34</v>
      </c>
      <c r="H380">
        <v>36.700000000000003</v>
      </c>
      <c r="I380">
        <f t="shared" si="20"/>
        <v>7.9933627052697825E-2</v>
      </c>
      <c r="J380">
        <f>1</f>
        <v>1</v>
      </c>
      <c r="K380">
        <f t="shared" si="21"/>
        <v>0</v>
      </c>
      <c r="L380">
        <f t="shared" si="22"/>
        <v>0</v>
      </c>
      <c r="M380">
        <f>IF(AND([1]comp_data!F380&lt;50000, [1]comp_data!H380&lt;45),1,0)</f>
        <v>1</v>
      </c>
      <c r="N380">
        <f>IF(AND([1]comp_data!F380&gt;55000, [1]comp_data!H380&lt;45, G380&gt;0.35),1,0)</f>
        <v>0</v>
      </c>
      <c r="O380" t="str">
        <f t="shared" si="23"/>
        <v>mixed_low_risk</v>
      </c>
    </row>
    <row r="381" spans="1:15" x14ac:dyDescent="0.35">
      <c r="A381" t="s">
        <v>1028</v>
      </c>
      <c r="B381">
        <v>13011</v>
      </c>
      <c r="C381" t="s">
        <v>1037</v>
      </c>
      <c r="D381" t="s">
        <v>1038</v>
      </c>
      <c r="E381">
        <v>38328</v>
      </c>
      <c r="F381">
        <v>43766</v>
      </c>
      <c r="G381">
        <v>15.75</v>
      </c>
      <c r="H381">
        <v>41.3</v>
      </c>
      <c r="I381">
        <f t="shared" si="20"/>
        <v>7.0940304738050505E-2</v>
      </c>
      <c r="J381">
        <f>1</f>
        <v>1</v>
      </c>
      <c r="K381">
        <f t="shared" si="21"/>
        <v>1</v>
      </c>
      <c r="L381">
        <f t="shared" si="22"/>
        <v>0</v>
      </c>
      <c r="M381">
        <f>IF(AND([1]comp_data!F381&lt;50000, [1]comp_data!H381&lt;45),1,0)</f>
        <v>1</v>
      </c>
      <c r="N381">
        <f>IF(AND([1]comp_data!F381&gt;55000, [1]comp_data!H381&lt;45, G381&gt;0.35),1,0)</f>
        <v>0</v>
      </c>
      <c r="O381" t="str">
        <f t="shared" si="23"/>
        <v>tips</v>
      </c>
    </row>
    <row r="382" spans="1:15" x14ac:dyDescent="0.35">
      <c r="A382" t="s">
        <v>1028</v>
      </c>
      <c r="B382">
        <v>13013</v>
      </c>
      <c r="C382" t="s">
        <v>1039</v>
      </c>
      <c r="D382" t="s">
        <v>1040</v>
      </c>
      <c r="E382">
        <v>38623</v>
      </c>
      <c r="F382">
        <v>44534</v>
      </c>
      <c r="G382">
        <v>20.190000000000001</v>
      </c>
      <c r="H382">
        <v>36.5</v>
      </c>
      <c r="I382">
        <f t="shared" si="20"/>
        <v>7.6521761644615896E-2</v>
      </c>
      <c r="J382">
        <f>1</f>
        <v>1</v>
      </c>
      <c r="K382">
        <f t="shared" si="21"/>
        <v>0</v>
      </c>
      <c r="L382">
        <f t="shared" si="22"/>
        <v>0</v>
      </c>
      <c r="M382">
        <f>IF(AND([1]comp_data!F382&lt;50000, [1]comp_data!H382&lt;45),1,0)</f>
        <v>1</v>
      </c>
      <c r="N382">
        <f>IF(AND([1]comp_data!F382&gt;55000, [1]comp_data!H382&lt;45, G382&gt;0.35),1,0)</f>
        <v>0</v>
      </c>
      <c r="O382" t="str">
        <f t="shared" si="23"/>
        <v>mixed_low_risk</v>
      </c>
    </row>
    <row r="383" spans="1:15" x14ac:dyDescent="0.35">
      <c r="A383" t="s">
        <v>1028</v>
      </c>
      <c r="B383">
        <v>13015</v>
      </c>
      <c r="C383" t="s">
        <v>1041</v>
      </c>
      <c r="D383" t="s">
        <v>1042</v>
      </c>
      <c r="E383">
        <v>40386</v>
      </c>
      <c r="F383">
        <v>47162</v>
      </c>
      <c r="G383">
        <v>19.79</v>
      </c>
      <c r="H383">
        <v>38.200000000000003</v>
      </c>
      <c r="I383">
        <f t="shared" si="20"/>
        <v>8.3890457089090278E-2</v>
      </c>
      <c r="J383">
        <f>1</f>
        <v>1</v>
      </c>
      <c r="K383">
        <f t="shared" si="21"/>
        <v>0</v>
      </c>
      <c r="L383">
        <f t="shared" si="22"/>
        <v>0</v>
      </c>
      <c r="M383">
        <f>IF(AND([1]comp_data!F383&lt;50000, [1]comp_data!H383&lt;45),1,0)</f>
        <v>1</v>
      </c>
      <c r="N383">
        <f>IF(AND([1]comp_data!F383&gt;55000, [1]comp_data!H383&lt;45, G383&gt;0.35),1,0)</f>
        <v>0</v>
      </c>
      <c r="O383" t="str">
        <f t="shared" si="23"/>
        <v>mixed_low_risk</v>
      </c>
    </row>
    <row r="384" spans="1:15" x14ac:dyDescent="0.35">
      <c r="A384" t="s">
        <v>1028</v>
      </c>
      <c r="B384">
        <v>13017</v>
      </c>
      <c r="C384" t="s">
        <v>1043</v>
      </c>
      <c r="D384" t="s">
        <v>1044</v>
      </c>
      <c r="E384">
        <v>31711</v>
      </c>
      <c r="F384">
        <v>38640</v>
      </c>
      <c r="G384">
        <v>10.97</v>
      </c>
      <c r="H384">
        <v>39.700000000000003</v>
      </c>
      <c r="I384">
        <f t="shared" si="20"/>
        <v>0.10925230992400113</v>
      </c>
      <c r="J384">
        <f>1</f>
        <v>1</v>
      </c>
      <c r="K384">
        <f t="shared" si="21"/>
        <v>0</v>
      </c>
      <c r="L384">
        <f t="shared" si="22"/>
        <v>0</v>
      </c>
      <c r="M384">
        <f>IF(AND([1]comp_data!F384&lt;50000, [1]comp_data!H384&lt;45),1,0)</f>
        <v>1</v>
      </c>
      <c r="N384">
        <f>IF(AND([1]comp_data!F384&gt;55000, [1]comp_data!H384&lt;45, G384&gt;0.35),1,0)</f>
        <v>0</v>
      </c>
      <c r="O384" t="str">
        <f t="shared" si="23"/>
        <v>mixed_low_risk</v>
      </c>
    </row>
    <row r="385" spans="1:15" x14ac:dyDescent="0.35">
      <c r="A385" t="s">
        <v>1028</v>
      </c>
      <c r="B385">
        <v>13019</v>
      </c>
      <c r="C385" t="s">
        <v>1045</v>
      </c>
      <c r="D385" t="s">
        <v>1046</v>
      </c>
      <c r="E385">
        <v>34454</v>
      </c>
      <c r="F385">
        <v>39945</v>
      </c>
      <c r="G385">
        <v>13.18</v>
      </c>
      <c r="H385">
        <v>40</v>
      </c>
      <c r="I385">
        <f t="shared" si="20"/>
        <v>7.9685958089046258E-2</v>
      </c>
      <c r="J385">
        <f>1</f>
        <v>1</v>
      </c>
      <c r="K385">
        <f t="shared" si="21"/>
        <v>0</v>
      </c>
      <c r="L385">
        <f t="shared" si="22"/>
        <v>0</v>
      </c>
      <c r="M385">
        <f>IF(AND([1]comp_data!F385&lt;50000, [1]comp_data!H385&lt;45),1,0)</f>
        <v>1</v>
      </c>
      <c r="N385">
        <f>IF(AND([1]comp_data!F385&gt;55000, [1]comp_data!H385&lt;45, G385&gt;0.35),1,0)</f>
        <v>0</v>
      </c>
      <c r="O385" t="str">
        <f t="shared" si="23"/>
        <v>mixed_low_risk</v>
      </c>
    </row>
    <row r="386" spans="1:15" x14ac:dyDescent="0.35">
      <c r="A386" t="s">
        <v>1028</v>
      </c>
      <c r="B386">
        <v>13021</v>
      </c>
      <c r="C386" t="s">
        <v>26</v>
      </c>
      <c r="D386" t="s">
        <v>1047</v>
      </c>
      <c r="E386">
        <v>40356</v>
      </c>
      <c r="F386">
        <v>46781</v>
      </c>
      <c r="G386">
        <v>25.31</v>
      </c>
      <c r="H386">
        <v>36.700000000000003</v>
      </c>
      <c r="I386">
        <f t="shared" si="20"/>
        <v>7.9604024184755678E-2</v>
      </c>
      <c r="J386">
        <f>1</f>
        <v>1</v>
      </c>
      <c r="K386">
        <f t="shared" si="21"/>
        <v>0</v>
      </c>
      <c r="L386">
        <f t="shared" si="22"/>
        <v>0</v>
      </c>
      <c r="M386">
        <f>IF(AND([1]comp_data!F386&lt;50000, [1]comp_data!H386&lt;45),1,0)</f>
        <v>1</v>
      </c>
      <c r="N386">
        <f>IF(AND([1]comp_data!F386&gt;55000, [1]comp_data!H386&lt;45, G386&gt;0.35),1,0)</f>
        <v>0</v>
      </c>
      <c r="O386" t="str">
        <f t="shared" si="23"/>
        <v>mixed_low_risk</v>
      </c>
    </row>
    <row r="387" spans="1:15" x14ac:dyDescent="0.35">
      <c r="A387" t="s">
        <v>1028</v>
      </c>
      <c r="B387">
        <v>13023</v>
      </c>
      <c r="C387" t="s">
        <v>1048</v>
      </c>
      <c r="D387" t="s">
        <v>1049</v>
      </c>
      <c r="E387">
        <v>35755</v>
      </c>
      <c r="F387">
        <v>41298</v>
      </c>
      <c r="G387">
        <v>17.95</v>
      </c>
      <c r="H387">
        <v>39.700000000000003</v>
      </c>
      <c r="I387">
        <f t="shared" ref="I387:I450" si="24">(F387-E387)/(E387*2)</f>
        <v>7.7513634456719341E-2</v>
      </c>
      <c r="J387">
        <f>1</f>
        <v>1</v>
      </c>
      <c r="K387">
        <f t="shared" ref="K387:K450" si="25">IF(I387&lt;0.04,1,IF(AND(H387&gt;40, F387&lt;45000),1,0))</f>
        <v>0</v>
      </c>
      <c r="L387">
        <f t="shared" ref="L387:L450" si="26">IF(AND(G387&gt;0.4,F387&gt;65000,H387&gt;40),1,0)</f>
        <v>0</v>
      </c>
      <c r="M387">
        <f>IF(AND([1]comp_data!F387&lt;50000, [1]comp_data!H387&lt;45),1,0)</f>
        <v>1</v>
      </c>
      <c r="N387">
        <f>IF(AND([1]comp_data!F387&gt;55000, [1]comp_data!H387&lt;45, G387&gt;0.35),1,0)</f>
        <v>0</v>
      </c>
      <c r="O387" t="str">
        <f t="shared" ref="O387:O450" si="27">IF(K387=1, "tips", IF(M387=1, "mixed_low_risk", IF(L387=1, "derivatives_risk", IF(N387=1, "real_estate_corporate_bonds", "stocks_and_index_funds"))))</f>
        <v>mixed_low_risk</v>
      </c>
    </row>
    <row r="388" spans="1:15" x14ac:dyDescent="0.35">
      <c r="A388" t="s">
        <v>1028</v>
      </c>
      <c r="B388">
        <v>13025</v>
      </c>
      <c r="C388" t="s">
        <v>1050</v>
      </c>
      <c r="D388" t="s">
        <v>1051</v>
      </c>
      <c r="E388">
        <v>29129</v>
      </c>
      <c r="F388">
        <v>35435</v>
      </c>
      <c r="G388">
        <v>6.86</v>
      </c>
      <c r="H388">
        <v>40.9</v>
      </c>
      <c r="I388">
        <f t="shared" si="24"/>
        <v>0.10824264478698205</v>
      </c>
      <c r="J388">
        <f>1</f>
        <v>1</v>
      </c>
      <c r="K388">
        <f t="shared" si="25"/>
        <v>1</v>
      </c>
      <c r="L388">
        <f t="shared" si="26"/>
        <v>0</v>
      </c>
      <c r="M388">
        <f>IF(AND([1]comp_data!F388&lt;50000, [1]comp_data!H388&lt;45),1,0)</f>
        <v>1</v>
      </c>
      <c r="N388">
        <f>IF(AND([1]comp_data!F388&gt;55000, [1]comp_data!H388&lt;45, G388&gt;0.35),1,0)</f>
        <v>0</v>
      </c>
      <c r="O388" t="str">
        <f t="shared" si="27"/>
        <v>tips</v>
      </c>
    </row>
    <row r="389" spans="1:15" x14ac:dyDescent="0.35">
      <c r="A389" t="s">
        <v>1028</v>
      </c>
      <c r="B389">
        <v>13027</v>
      </c>
      <c r="C389" t="s">
        <v>1052</v>
      </c>
      <c r="D389" t="s">
        <v>1053</v>
      </c>
      <c r="E389">
        <v>35010</v>
      </c>
      <c r="F389">
        <v>40982</v>
      </c>
      <c r="G389">
        <v>16.489999999999998</v>
      </c>
      <c r="H389">
        <v>44.9</v>
      </c>
      <c r="I389">
        <f t="shared" si="24"/>
        <v>8.5289917166523857E-2</v>
      </c>
      <c r="J389">
        <f>1</f>
        <v>1</v>
      </c>
      <c r="K389">
        <f t="shared" si="25"/>
        <v>1</v>
      </c>
      <c r="L389">
        <f t="shared" si="26"/>
        <v>0</v>
      </c>
      <c r="M389">
        <f>IF(AND([1]comp_data!F389&lt;50000, [1]comp_data!H389&lt;45),1,0)</f>
        <v>1</v>
      </c>
      <c r="N389">
        <f>IF(AND([1]comp_data!F389&gt;55000, [1]comp_data!H389&lt;45, G389&gt;0.35),1,0)</f>
        <v>0</v>
      </c>
      <c r="O389" t="str">
        <f t="shared" si="27"/>
        <v>tips</v>
      </c>
    </row>
    <row r="390" spans="1:15" x14ac:dyDescent="0.35">
      <c r="A390" t="s">
        <v>1028</v>
      </c>
      <c r="B390">
        <v>13029</v>
      </c>
      <c r="C390" t="s">
        <v>1054</v>
      </c>
      <c r="D390" t="s">
        <v>1055</v>
      </c>
      <c r="E390">
        <v>49390</v>
      </c>
      <c r="F390">
        <v>54772</v>
      </c>
      <c r="G390">
        <v>32.96</v>
      </c>
      <c r="H390">
        <v>35.4</v>
      </c>
      <c r="I390">
        <f t="shared" si="24"/>
        <v>5.4484713504758045E-2</v>
      </c>
      <c r="J390">
        <f>1</f>
        <v>1</v>
      </c>
      <c r="K390">
        <f t="shared" si="25"/>
        <v>0</v>
      </c>
      <c r="L390">
        <f t="shared" si="26"/>
        <v>0</v>
      </c>
      <c r="M390">
        <f>IF(AND([1]comp_data!F390&lt;50000, [1]comp_data!H390&lt;45),1,0)</f>
        <v>0</v>
      </c>
      <c r="N390">
        <f>IF(AND([1]comp_data!F390&gt;55000, [1]comp_data!H390&lt;45, G390&gt;0.35),1,0)</f>
        <v>0</v>
      </c>
      <c r="O390" t="str">
        <f t="shared" si="27"/>
        <v>stocks_and_index_funds</v>
      </c>
    </row>
    <row r="391" spans="1:15" x14ac:dyDescent="0.35">
      <c r="A391" t="s">
        <v>1028</v>
      </c>
      <c r="B391">
        <v>13031</v>
      </c>
      <c r="C391" t="s">
        <v>1056</v>
      </c>
      <c r="D391" t="s">
        <v>1057</v>
      </c>
      <c r="E391">
        <v>33054</v>
      </c>
      <c r="F391">
        <v>37901</v>
      </c>
      <c r="G391">
        <v>27.61</v>
      </c>
      <c r="H391">
        <v>30.7</v>
      </c>
      <c r="I391">
        <f t="shared" si="24"/>
        <v>7.3319416712046948E-2</v>
      </c>
      <c r="J391">
        <f>1</f>
        <v>1</v>
      </c>
      <c r="K391">
        <f t="shared" si="25"/>
        <v>0</v>
      </c>
      <c r="L391">
        <f t="shared" si="26"/>
        <v>0</v>
      </c>
      <c r="M391">
        <f>IF(AND([1]comp_data!F391&lt;50000, [1]comp_data!H391&lt;45),1,0)</f>
        <v>1</v>
      </c>
      <c r="N391">
        <f>IF(AND([1]comp_data!F391&gt;55000, [1]comp_data!H391&lt;45, G391&gt;0.35),1,0)</f>
        <v>0</v>
      </c>
      <c r="O391" t="str">
        <f t="shared" si="27"/>
        <v>mixed_low_risk</v>
      </c>
    </row>
    <row r="392" spans="1:15" x14ac:dyDescent="0.35">
      <c r="A392" t="s">
        <v>1028</v>
      </c>
      <c r="B392">
        <v>13033</v>
      </c>
      <c r="C392" t="s">
        <v>1058</v>
      </c>
      <c r="D392" t="s">
        <v>1059</v>
      </c>
      <c r="E392">
        <v>36082</v>
      </c>
      <c r="F392">
        <v>41870</v>
      </c>
      <c r="G392">
        <v>14.47</v>
      </c>
      <c r="H392">
        <v>39.799999999999997</v>
      </c>
      <c r="I392">
        <f t="shared" si="24"/>
        <v>8.0206196995731949E-2</v>
      </c>
      <c r="J392">
        <f>1</f>
        <v>1</v>
      </c>
      <c r="K392">
        <f t="shared" si="25"/>
        <v>0</v>
      </c>
      <c r="L392">
        <f t="shared" si="26"/>
        <v>0</v>
      </c>
      <c r="M392">
        <f>IF(AND([1]comp_data!F392&lt;50000, [1]comp_data!H392&lt;45),1,0)</f>
        <v>1</v>
      </c>
      <c r="N392">
        <f>IF(AND([1]comp_data!F392&gt;55000, [1]comp_data!H392&lt;45, G392&gt;0.35),1,0)</f>
        <v>0</v>
      </c>
      <c r="O392" t="str">
        <f t="shared" si="27"/>
        <v>mixed_low_risk</v>
      </c>
    </row>
    <row r="393" spans="1:15" x14ac:dyDescent="0.35">
      <c r="A393" t="s">
        <v>1028</v>
      </c>
      <c r="B393">
        <v>13035</v>
      </c>
      <c r="C393" t="s">
        <v>1060</v>
      </c>
      <c r="D393" t="s">
        <v>1061</v>
      </c>
      <c r="E393">
        <v>35569</v>
      </c>
      <c r="F393">
        <v>41657</v>
      </c>
      <c r="G393">
        <v>11.09</v>
      </c>
      <c r="H393">
        <v>38.700000000000003</v>
      </c>
      <c r="I393">
        <f t="shared" si="24"/>
        <v>8.558014000955888E-2</v>
      </c>
      <c r="J393">
        <f>1</f>
        <v>1</v>
      </c>
      <c r="K393">
        <f t="shared" si="25"/>
        <v>0</v>
      </c>
      <c r="L393">
        <f t="shared" si="26"/>
        <v>0</v>
      </c>
      <c r="M393">
        <f>IF(AND([1]comp_data!F393&lt;50000, [1]comp_data!H393&lt;45),1,0)</f>
        <v>1</v>
      </c>
      <c r="N393">
        <f>IF(AND([1]comp_data!F393&gt;55000, [1]comp_data!H393&lt;45, G393&gt;0.35),1,0)</f>
        <v>0</v>
      </c>
      <c r="O393" t="str">
        <f t="shared" si="27"/>
        <v>mixed_low_risk</v>
      </c>
    </row>
    <row r="394" spans="1:15" x14ac:dyDescent="0.35">
      <c r="A394" t="s">
        <v>1028</v>
      </c>
      <c r="B394">
        <v>13037</v>
      </c>
      <c r="C394" t="s">
        <v>38</v>
      </c>
      <c r="D394" t="s">
        <v>1062</v>
      </c>
      <c r="E394">
        <v>28906</v>
      </c>
      <c r="F394">
        <v>34306</v>
      </c>
      <c r="G394">
        <v>11.85</v>
      </c>
      <c r="H394">
        <v>41.3</v>
      </c>
      <c r="I394">
        <f t="shared" si="24"/>
        <v>9.3406213242925348E-2</v>
      </c>
      <c r="J394">
        <f>1</f>
        <v>1</v>
      </c>
      <c r="K394">
        <f t="shared" si="25"/>
        <v>1</v>
      </c>
      <c r="L394">
        <f t="shared" si="26"/>
        <v>0</v>
      </c>
      <c r="M394">
        <f>IF(AND([1]comp_data!F394&lt;50000, [1]comp_data!H394&lt;45),1,0)</f>
        <v>1</v>
      </c>
      <c r="N394">
        <f>IF(AND([1]comp_data!F394&gt;55000, [1]comp_data!H394&lt;45, G394&gt;0.35),1,0)</f>
        <v>0</v>
      </c>
      <c r="O394" t="str">
        <f t="shared" si="27"/>
        <v>tips</v>
      </c>
    </row>
    <row r="395" spans="1:15" x14ac:dyDescent="0.35">
      <c r="A395" t="s">
        <v>1028</v>
      </c>
      <c r="B395">
        <v>13039</v>
      </c>
      <c r="C395" t="s">
        <v>1063</v>
      </c>
      <c r="D395" t="s">
        <v>1064</v>
      </c>
      <c r="E395">
        <v>37169</v>
      </c>
      <c r="F395">
        <v>42945</v>
      </c>
      <c r="G395">
        <v>22.5</v>
      </c>
      <c r="H395">
        <v>34.799999999999997</v>
      </c>
      <c r="I395">
        <f t="shared" si="24"/>
        <v>7.769915790040087E-2</v>
      </c>
      <c r="J395">
        <f>1</f>
        <v>1</v>
      </c>
      <c r="K395">
        <f t="shared" si="25"/>
        <v>0</v>
      </c>
      <c r="L395">
        <f t="shared" si="26"/>
        <v>0</v>
      </c>
      <c r="M395">
        <f>IF(AND([1]comp_data!F395&lt;50000, [1]comp_data!H395&lt;45),1,0)</f>
        <v>1</v>
      </c>
      <c r="N395">
        <f>IF(AND([1]comp_data!F395&gt;55000, [1]comp_data!H395&lt;45, G395&gt;0.35),1,0)</f>
        <v>0</v>
      </c>
      <c r="O395" t="str">
        <f t="shared" si="27"/>
        <v>mixed_low_risk</v>
      </c>
    </row>
    <row r="396" spans="1:15" x14ac:dyDescent="0.35">
      <c r="A396" t="s">
        <v>1028</v>
      </c>
      <c r="B396">
        <v>13043</v>
      </c>
      <c r="C396" t="s">
        <v>1065</v>
      </c>
      <c r="D396" t="s">
        <v>1066</v>
      </c>
      <c r="E396">
        <v>34174</v>
      </c>
      <c r="F396">
        <v>40988</v>
      </c>
      <c r="G396">
        <v>11.35</v>
      </c>
      <c r="H396">
        <v>37.700000000000003</v>
      </c>
      <c r="I396">
        <f t="shared" si="24"/>
        <v>9.9695675074618129E-2</v>
      </c>
      <c r="J396">
        <f>1</f>
        <v>1</v>
      </c>
      <c r="K396">
        <f t="shared" si="25"/>
        <v>0</v>
      </c>
      <c r="L396">
        <f t="shared" si="26"/>
        <v>0</v>
      </c>
      <c r="M396">
        <f>IF(AND([1]comp_data!F396&lt;50000, [1]comp_data!H396&lt;45),1,0)</f>
        <v>1</v>
      </c>
      <c r="N396">
        <f>IF(AND([1]comp_data!F396&gt;55000, [1]comp_data!H396&lt;45, G396&gt;0.35),1,0)</f>
        <v>0</v>
      </c>
      <c r="O396" t="str">
        <f t="shared" si="27"/>
        <v>mixed_low_risk</v>
      </c>
    </row>
    <row r="397" spans="1:15" x14ac:dyDescent="0.35">
      <c r="A397" t="s">
        <v>1028</v>
      </c>
      <c r="B397">
        <v>13045</v>
      </c>
      <c r="C397" t="s">
        <v>361</v>
      </c>
      <c r="D397" t="s">
        <v>1067</v>
      </c>
      <c r="E397">
        <v>40663</v>
      </c>
      <c r="F397">
        <v>47002</v>
      </c>
      <c r="G397">
        <v>22.07</v>
      </c>
      <c r="H397">
        <v>35.6</v>
      </c>
      <c r="I397">
        <f t="shared" si="24"/>
        <v>7.7945552467845458E-2</v>
      </c>
      <c r="J397">
        <f>1</f>
        <v>1</v>
      </c>
      <c r="K397">
        <f t="shared" si="25"/>
        <v>0</v>
      </c>
      <c r="L397">
        <f t="shared" si="26"/>
        <v>0</v>
      </c>
      <c r="M397">
        <f>IF(AND([1]comp_data!F397&lt;50000, [1]comp_data!H397&lt;45),1,0)</f>
        <v>1</v>
      </c>
      <c r="N397">
        <f>IF(AND([1]comp_data!F397&gt;55000, [1]comp_data!H397&lt;45, G397&gt;0.35),1,0)</f>
        <v>0</v>
      </c>
      <c r="O397" t="str">
        <f t="shared" si="27"/>
        <v>mixed_low_risk</v>
      </c>
    </row>
    <row r="398" spans="1:15" x14ac:dyDescent="0.35">
      <c r="A398" t="s">
        <v>1028</v>
      </c>
      <c r="B398">
        <v>13047</v>
      </c>
      <c r="C398" t="s">
        <v>1068</v>
      </c>
      <c r="D398" t="s">
        <v>1069</v>
      </c>
      <c r="E398">
        <v>36389</v>
      </c>
      <c r="F398">
        <v>42448</v>
      </c>
      <c r="G398">
        <v>23.05</v>
      </c>
      <c r="H398">
        <v>41.6</v>
      </c>
      <c r="I398">
        <f t="shared" si="24"/>
        <v>8.325318090631785E-2</v>
      </c>
      <c r="J398">
        <f>1</f>
        <v>1</v>
      </c>
      <c r="K398">
        <f t="shared" si="25"/>
        <v>1</v>
      </c>
      <c r="L398">
        <f t="shared" si="26"/>
        <v>0</v>
      </c>
      <c r="M398">
        <f>IF(AND([1]comp_data!F398&lt;50000, [1]comp_data!H398&lt;45),1,0)</f>
        <v>1</v>
      </c>
      <c r="N398">
        <f>IF(AND([1]comp_data!F398&gt;55000, [1]comp_data!H398&lt;45, G398&gt;0.35),1,0)</f>
        <v>0</v>
      </c>
      <c r="O398" t="str">
        <f t="shared" si="27"/>
        <v>tips</v>
      </c>
    </row>
    <row r="399" spans="1:15" x14ac:dyDescent="0.35">
      <c r="A399" t="s">
        <v>1028</v>
      </c>
      <c r="B399">
        <v>13049</v>
      </c>
      <c r="C399" t="s">
        <v>1070</v>
      </c>
      <c r="D399" t="s">
        <v>1071</v>
      </c>
      <c r="E399">
        <v>26630</v>
      </c>
      <c r="F399">
        <v>30916</v>
      </c>
      <c r="G399">
        <v>12.81</v>
      </c>
      <c r="H399">
        <v>38.5</v>
      </c>
      <c r="I399">
        <f t="shared" si="24"/>
        <v>8.0473150582050318E-2</v>
      </c>
      <c r="J399">
        <f>1</f>
        <v>1</v>
      </c>
      <c r="K399">
        <f t="shared" si="25"/>
        <v>0</v>
      </c>
      <c r="L399">
        <f t="shared" si="26"/>
        <v>0</v>
      </c>
      <c r="M399">
        <f>IF(AND([1]comp_data!F399&lt;50000, [1]comp_data!H399&lt;45),1,0)</f>
        <v>1</v>
      </c>
      <c r="N399">
        <f>IF(AND([1]comp_data!F399&gt;55000, [1]comp_data!H399&lt;45, G399&gt;0.35),1,0)</f>
        <v>0</v>
      </c>
      <c r="O399" t="str">
        <f t="shared" si="27"/>
        <v>mixed_low_risk</v>
      </c>
    </row>
    <row r="400" spans="1:15" x14ac:dyDescent="0.35">
      <c r="A400" t="s">
        <v>1028</v>
      </c>
      <c r="B400">
        <v>13051</v>
      </c>
      <c r="C400" t="s">
        <v>1072</v>
      </c>
      <c r="D400" t="s">
        <v>1073</v>
      </c>
      <c r="E400">
        <v>47724</v>
      </c>
      <c r="F400">
        <v>54586</v>
      </c>
      <c r="G400">
        <v>34.36</v>
      </c>
      <c r="H400">
        <v>37.6</v>
      </c>
      <c r="I400">
        <f t="shared" si="24"/>
        <v>7.1892548822395444E-2</v>
      </c>
      <c r="J400">
        <f>1</f>
        <v>1</v>
      </c>
      <c r="K400">
        <f t="shared" si="25"/>
        <v>0</v>
      </c>
      <c r="L400">
        <f t="shared" si="26"/>
        <v>0</v>
      </c>
      <c r="M400">
        <f>IF(AND([1]comp_data!F400&lt;50000, [1]comp_data!H400&lt;45),1,0)</f>
        <v>0</v>
      </c>
      <c r="N400">
        <f>IF(AND([1]comp_data!F400&gt;55000, [1]comp_data!H400&lt;45, G400&gt;0.35),1,0)</f>
        <v>0</v>
      </c>
      <c r="O400" t="str">
        <f t="shared" si="27"/>
        <v>stocks_and_index_funds</v>
      </c>
    </row>
    <row r="401" spans="1:15" x14ac:dyDescent="0.35">
      <c r="A401" t="s">
        <v>1028</v>
      </c>
      <c r="B401">
        <v>13053</v>
      </c>
      <c r="C401" t="s">
        <v>1074</v>
      </c>
      <c r="D401" t="s">
        <v>1075</v>
      </c>
      <c r="E401">
        <v>32636</v>
      </c>
      <c r="F401">
        <v>39690</v>
      </c>
      <c r="G401">
        <v>26.99</v>
      </c>
      <c r="H401">
        <v>25.6</v>
      </c>
      <c r="I401">
        <f t="shared" si="24"/>
        <v>0.10807084201495282</v>
      </c>
      <c r="J401">
        <f>1</f>
        <v>1</v>
      </c>
      <c r="K401">
        <f t="shared" si="25"/>
        <v>0</v>
      </c>
      <c r="L401">
        <f t="shared" si="26"/>
        <v>0</v>
      </c>
      <c r="M401">
        <f>IF(AND([1]comp_data!F401&lt;50000, [1]comp_data!H401&lt;45),1,0)</f>
        <v>1</v>
      </c>
      <c r="N401">
        <f>IF(AND([1]comp_data!F401&gt;55000, [1]comp_data!H401&lt;45, G401&gt;0.35),1,0)</f>
        <v>0</v>
      </c>
      <c r="O401" t="str">
        <f t="shared" si="27"/>
        <v>mixed_low_risk</v>
      </c>
    </row>
    <row r="402" spans="1:15" x14ac:dyDescent="0.35">
      <c r="A402" t="s">
        <v>1028</v>
      </c>
      <c r="B402">
        <v>13055</v>
      </c>
      <c r="C402" t="s">
        <v>1076</v>
      </c>
      <c r="D402" t="s">
        <v>1077</v>
      </c>
      <c r="E402">
        <v>31192</v>
      </c>
      <c r="F402">
        <v>36833</v>
      </c>
      <c r="G402">
        <v>9.7200000000000006</v>
      </c>
      <c r="H402">
        <v>40.9</v>
      </c>
      <c r="I402">
        <f t="shared" si="24"/>
        <v>9.0423826622210823E-2</v>
      </c>
      <c r="J402">
        <f>1</f>
        <v>1</v>
      </c>
      <c r="K402">
        <f t="shared" si="25"/>
        <v>1</v>
      </c>
      <c r="L402">
        <f t="shared" si="26"/>
        <v>0</v>
      </c>
      <c r="M402">
        <f>IF(AND([1]comp_data!F402&lt;50000, [1]comp_data!H402&lt;45),1,0)</f>
        <v>1</v>
      </c>
      <c r="N402">
        <f>IF(AND([1]comp_data!F402&gt;55000, [1]comp_data!H402&lt;45, G402&gt;0.35),1,0)</f>
        <v>0</v>
      </c>
      <c r="O402" t="str">
        <f t="shared" si="27"/>
        <v>tips</v>
      </c>
    </row>
    <row r="403" spans="1:15" x14ac:dyDescent="0.35">
      <c r="A403" t="s">
        <v>1028</v>
      </c>
      <c r="B403">
        <v>13057</v>
      </c>
      <c r="C403" t="s">
        <v>44</v>
      </c>
      <c r="D403" t="s">
        <v>1078</v>
      </c>
      <c r="E403">
        <v>53954</v>
      </c>
      <c r="F403">
        <v>60235</v>
      </c>
      <c r="G403">
        <v>36.92</v>
      </c>
      <c r="H403">
        <v>40.4</v>
      </c>
      <c r="I403">
        <f t="shared" si="24"/>
        <v>5.8206991140601252E-2</v>
      </c>
      <c r="J403">
        <f>1</f>
        <v>1</v>
      </c>
      <c r="K403">
        <f t="shared" si="25"/>
        <v>0</v>
      </c>
      <c r="L403">
        <f t="shared" si="26"/>
        <v>0</v>
      </c>
      <c r="M403">
        <f>IF(AND([1]comp_data!F403&lt;50000, [1]comp_data!H403&lt;45),1,0)</f>
        <v>0</v>
      </c>
      <c r="N403">
        <f>IF(AND([1]comp_data!F403&gt;55000, [1]comp_data!H403&lt;45, G403&gt;0.35),1,0)</f>
        <v>1</v>
      </c>
      <c r="O403" t="str">
        <f t="shared" si="27"/>
        <v>real_estate_corporate_bonds</v>
      </c>
    </row>
    <row r="404" spans="1:15" x14ac:dyDescent="0.35">
      <c r="A404" t="s">
        <v>1028</v>
      </c>
      <c r="B404">
        <v>13059</v>
      </c>
      <c r="C404" t="s">
        <v>53</v>
      </c>
      <c r="D404" t="s">
        <v>1079</v>
      </c>
      <c r="E404">
        <v>35408</v>
      </c>
      <c r="F404">
        <v>40672</v>
      </c>
      <c r="G404">
        <v>45.35</v>
      </c>
      <c r="H404">
        <v>29.6</v>
      </c>
      <c r="I404">
        <f t="shared" si="24"/>
        <v>7.4333483958427468E-2</v>
      </c>
      <c r="J404">
        <f>1</f>
        <v>1</v>
      </c>
      <c r="K404">
        <f t="shared" si="25"/>
        <v>0</v>
      </c>
      <c r="L404">
        <f t="shared" si="26"/>
        <v>0</v>
      </c>
      <c r="M404">
        <f>IF(AND([1]comp_data!F404&lt;50000, [1]comp_data!H404&lt;45),1,0)</f>
        <v>1</v>
      </c>
      <c r="N404">
        <f>IF(AND([1]comp_data!F404&gt;55000, [1]comp_data!H404&lt;45, G404&gt;0.35),1,0)</f>
        <v>0</v>
      </c>
      <c r="O404" t="str">
        <f t="shared" si="27"/>
        <v>mixed_low_risk</v>
      </c>
    </row>
    <row r="405" spans="1:15" x14ac:dyDescent="0.35">
      <c r="A405" t="s">
        <v>1028</v>
      </c>
      <c r="B405">
        <v>13061</v>
      </c>
      <c r="C405" t="s">
        <v>56</v>
      </c>
      <c r="D405" t="s">
        <v>1080</v>
      </c>
      <c r="E405">
        <v>33969</v>
      </c>
      <c r="F405">
        <v>40439</v>
      </c>
      <c r="G405">
        <v>16.89</v>
      </c>
      <c r="H405">
        <v>46.6</v>
      </c>
      <c r="I405">
        <f t="shared" si="24"/>
        <v>9.5233889722982717E-2</v>
      </c>
      <c r="J405">
        <f>1</f>
        <v>1</v>
      </c>
      <c r="K405">
        <f t="shared" si="25"/>
        <v>1</v>
      </c>
      <c r="L405">
        <f t="shared" si="26"/>
        <v>0</v>
      </c>
      <c r="M405">
        <f>IF(AND([1]comp_data!F405&lt;50000, [1]comp_data!H405&lt;45),1,0)</f>
        <v>0</v>
      </c>
      <c r="N405">
        <f>IF(AND([1]comp_data!F405&gt;55000, [1]comp_data!H405&lt;45, G405&gt;0.35),1,0)</f>
        <v>0</v>
      </c>
      <c r="O405" t="str">
        <f t="shared" si="27"/>
        <v>tips</v>
      </c>
    </row>
    <row r="406" spans="1:15" x14ac:dyDescent="0.35">
      <c r="A406" t="s">
        <v>1028</v>
      </c>
      <c r="B406">
        <v>13063</v>
      </c>
      <c r="C406" t="s">
        <v>1081</v>
      </c>
      <c r="D406" t="s">
        <v>1082</v>
      </c>
      <c r="E406">
        <v>28280</v>
      </c>
      <c r="F406">
        <v>36056</v>
      </c>
      <c r="G406">
        <v>19.149999999999999</v>
      </c>
      <c r="H406">
        <v>34</v>
      </c>
      <c r="I406">
        <f t="shared" si="24"/>
        <v>0.13748231966053748</v>
      </c>
      <c r="J406">
        <f>1</f>
        <v>1</v>
      </c>
      <c r="K406">
        <f t="shared" si="25"/>
        <v>0</v>
      </c>
      <c r="L406">
        <f t="shared" si="26"/>
        <v>0</v>
      </c>
      <c r="M406">
        <f>IF(AND([1]comp_data!F406&lt;50000, [1]comp_data!H406&lt;45),1,0)</f>
        <v>1</v>
      </c>
      <c r="N406">
        <f>IF(AND([1]comp_data!F406&gt;55000, [1]comp_data!H406&lt;45, G406&gt;0.35),1,0)</f>
        <v>0</v>
      </c>
      <c r="O406" t="str">
        <f t="shared" si="27"/>
        <v>mixed_low_risk</v>
      </c>
    </row>
    <row r="407" spans="1:15" x14ac:dyDescent="0.35">
      <c r="A407" t="s">
        <v>1028</v>
      </c>
      <c r="B407">
        <v>13065</v>
      </c>
      <c r="C407" t="s">
        <v>1083</v>
      </c>
      <c r="D407" t="s">
        <v>1084</v>
      </c>
      <c r="E407">
        <v>37877</v>
      </c>
      <c r="F407">
        <v>42450</v>
      </c>
      <c r="G407">
        <v>10.83</v>
      </c>
      <c r="H407">
        <v>38.299999999999997</v>
      </c>
      <c r="I407">
        <f t="shared" si="24"/>
        <v>6.0366449296406791E-2</v>
      </c>
      <c r="J407">
        <f>1</f>
        <v>1</v>
      </c>
      <c r="K407">
        <f t="shared" si="25"/>
        <v>0</v>
      </c>
      <c r="L407">
        <f t="shared" si="26"/>
        <v>0</v>
      </c>
      <c r="M407">
        <f>IF(AND([1]comp_data!F407&lt;50000, [1]comp_data!H407&lt;45),1,0)</f>
        <v>1</v>
      </c>
      <c r="N407">
        <f>IF(AND([1]comp_data!F407&gt;55000, [1]comp_data!H407&lt;45, G407&gt;0.35),1,0)</f>
        <v>0</v>
      </c>
      <c r="O407" t="str">
        <f t="shared" si="27"/>
        <v>mixed_low_risk</v>
      </c>
    </row>
    <row r="408" spans="1:15" x14ac:dyDescent="0.35">
      <c r="A408" t="s">
        <v>1028</v>
      </c>
      <c r="B408">
        <v>13067</v>
      </c>
      <c r="C408" t="s">
        <v>1085</v>
      </c>
      <c r="D408" t="s">
        <v>1086</v>
      </c>
      <c r="E408">
        <v>60261</v>
      </c>
      <c r="F408">
        <v>67616</v>
      </c>
      <c r="G408">
        <v>48.44</v>
      </c>
      <c r="H408">
        <v>37.799999999999997</v>
      </c>
      <c r="I408">
        <f t="shared" si="24"/>
        <v>6.1026202684986972E-2</v>
      </c>
      <c r="J408">
        <f>1</f>
        <v>1</v>
      </c>
      <c r="K408">
        <f t="shared" si="25"/>
        <v>0</v>
      </c>
      <c r="L408">
        <f t="shared" si="26"/>
        <v>0</v>
      </c>
      <c r="M408">
        <f>IF(AND([1]comp_data!F408&lt;50000, [1]comp_data!H408&lt;45),1,0)</f>
        <v>0</v>
      </c>
      <c r="N408">
        <f>IF(AND([1]comp_data!F408&gt;55000, [1]comp_data!H408&lt;45, G408&gt;0.35),1,0)</f>
        <v>1</v>
      </c>
      <c r="O408" t="str">
        <f t="shared" si="27"/>
        <v>real_estate_corporate_bonds</v>
      </c>
    </row>
    <row r="409" spans="1:15" x14ac:dyDescent="0.35">
      <c r="A409" t="s">
        <v>1028</v>
      </c>
      <c r="B409">
        <v>13069</v>
      </c>
      <c r="C409" t="s">
        <v>62</v>
      </c>
      <c r="D409" t="s">
        <v>1087</v>
      </c>
      <c r="E409">
        <v>32872</v>
      </c>
      <c r="F409">
        <v>40209</v>
      </c>
      <c r="G409">
        <v>12.17</v>
      </c>
      <c r="H409">
        <v>36.200000000000003</v>
      </c>
      <c r="I409">
        <f t="shared" si="24"/>
        <v>0.11159953760038939</v>
      </c>
      <c r="J409">
        <f>1</f>
        <v>1</v>
      </c>
      <c r="K409">
        <f t="shared" si="25"/>
        <v>0</v>
      </c>
      <c r="L409">
        <f t="shared" si="26"/>
        <v>0</v>
      </c>
      <c r="M409">
        <f>IF(AND([1]comp_data!F409&lt;50000, [1]comp_data!H409&lt;45),1,0)</f>
        <v>1</v>
      </c>
      <c r="N409">
        <f>IF(AND([1]comp_data!F409&gt;55000, [1]comp_data!H409&lt;45, G409&gt;0.35),1,0)</f>
        <v>0</v>
      </c>
      <c r="O409" t="str">
        <f t="shared" si="27"/>
        <v>mixed_low_risk</v>
      </c>
    </row>
    <row r="410" spans="1:15" x14ac:dyDescent="0.35">
      <c r="A410" t="s">
        <v>1028</v>
      </c>
      <c r="B410">
        <v>13071</v>
      </c>
      <c r="C410" t="s">
        <v>1088</v>
      </c>
      <c r="D410" t="s">
        <v>1089</v>
      </c>
      <c r="E410">
        <v>33677</v>
      </c>
      <c r="F410">
        <v>40678</v>
      </c>
      <c r="G410">
        <v>13.67</v>
      </c>
      <c r="H410">
        <v>37.6</v>
      </c>
      <c r="I410">
        <f t="shared" si="24"/>
        <v>0.10394334412210114</v>
      </c>
      <c r="J410">
        <f>1</f>
        <v>1</v>
      </c>
      <c r="K410">
        <f t="shared" si="25"/>
        <v>0</v>
      </c>
      <c r="L410">
        <f t="shared" si="26"/>
        <v>0</v>
      </c>
      <c r="M410">
        <f>IF(AND([1]comp_data!F410&lt;50000, [1]comp_data!H410&lt;45),1,0)</f>
        <v>1</v>
      </c>
      <c r="N410">
        <f>IF(AND([1]comp_data!F410&gt;55000, [1]comp_data!H410&lt;45, G410&gt;0.35),1,0)</f>
        <v>0</v>
      </c>
      <c r="O410" t="str">
        <f t="shared" si="27"/>
        <v>mixed_low_risk</v>
      </c>
    </row>
    <row r="411" spans="1:15" x14ac:dyDescent="0.35">
      <c r="A411" t="s">
        <v>1028</v>
      </c>
      <c r="B411">
        <v>13073</v>
      </c>
      <c r="C411" t="s">
        <v>377</v>
      </c>
      <c r="D411" t="s">
        <v>1090</v>
      </c>
      <c r="E411">
        <v>53105</v>
      </c>
      <c r="F411">
        <v>58242</v>
      </c>
      <c r="G411">
        <v>36.479999999999997</v>
      </c>
      <c r="H411">
        <v>38.1</v>
      </c>
      <c r="I411">
        <f t="shared" si="24"/>
        <v>4.8366443837680066E-2</v>
      </c>
      <c r="J411">
        <f>1</f>
        <v>1</v>
      </c>
      <c r="K411">
        <f t="shared" si="25"/>
        <v>0</v>
      </c>
      <c r="L411">
        <f t="shared" si="26"/>
        <v>0</v>
      </c>
      <c r="M411">
        <f>IF(AND([1]comp_data!F411&lt;50000, [1]comp_data!H411&lt;45),1,0)</f>
        <v>0</v>
      </c>
      <c r="N411">
        <f>IF(AND([1]comp_data!F411&gt;55000, [1]comp_data!H411&lt;45, G411&gt;0.35),1,0)</f>
        <v>1</v>
      </c>
      <c r="O411" t="str">
        <f t="shared" si="27"/>
        <v>real_estate_corporate_bonds</v>
      </c>
    </row>
    <row r="412" spans="1:15" x14ac:dyDescent="0.35">
      <c r="A412" t="s">
        <v>1028</v>
      </c>
      <c r="B412">
        <v>13075</v>
      </c>
      <c r="C412" t="s">
        <v>1091</v>
      </c>
      <c r="D412" t="s">
        <v>1092</v>
      </c>
      <c r="E412">
        <v>33537</v>
      </c>
      <c r="F412">
        <v>39380</v>
      </c>
      <c r="G412">
        <v>15.7</v>
      </c>
      <c r="H412">
        <v>37.9</v>
      </c>
      <c r="I412">
        <f t="shared" si="24"/>
        <v>8.7112741151563949E-2</v>
      </c>
      <c r="J412">
        <f>1</f>
        <v>1</v>
      </c>
      <c r="K412">
        <f t="shared" si="25"/>
        <v>0</v>
      </c>
      <c r="L412">
        <f t="shared" si="26"/>
        <v>0</v>
      </c>
      <c r="M412">
        <f>IF(AND([1]comp_data!F412&lt;50000, [1]comp_data!H412&lt;45),1,0)</f>
        <v>1</v>
      </c>
      <c r="N412">
        <f>IF(AND([1]comp_data!F412&gt;55000, [1]comp_data!H412&lt;45, G412&gt;0.35),1,0)</f>
        <v>0</v>
      </c>
      <c r="O412" t="str">
        <f t="shared" si="27"/>
        <v>mixed_low_risk</v>
      </c>
    </row>
    <row r="413" spans="1:15" x14ac:dyDescent="0.35">
      <c r="A413" t="s">
        <v>1028</v>
      </c>
      <c r="B413">
        <v>13077</v>
      </c>
      <c r="C413" t="s">
        <v>1093</v>
      </c>
      <c r="D413" t="s">
        <v>1094</v>
      </c>
      <c r="E413">
        <v>50529</v>
      </c>
      <c r="F413">
        <v>57721</v>
      </c>
      <c r="G413">
        <v>33.26</v>
      </c>
      <c r="H413">
        <v>39.9</v>
      </c>
      <c r="I413">
        <f t="shared" si="24"/>
        <v>7.1167052583664819E-2</v>
      </c>
      <c r="J413">
        <f>1</f>
        <v>1</v>
      </c>
      <c r="K413">
        <f t="shared" si="25"/>
        <v>0</v>
      </c>
      <c r="L413">
        <f t="shared" si="26"/>
        <v>0</v>
      </c>
      <c r="M413">
        <f>IF(AND([1]comp_data!F413&lt;50000, [1]comp_data!H413&lt;45),1,0)</f>
        <v>0</v>
      </c>
      <c r="N413">
        <f>IF(AND([1]comp_data!F413&gt;55000, [1]comp_data!H413&lt;45, G413&gt;0.35),1,0)</f>
        <v>1</v>
      </c>
      <c r="O413" t="str">
        <f t="shared" si="27"/>
        <v>real_estate_corporate_bonds</v>
      </c>
    </row>
    <row r="414" spans="1:15" x14ac:dyDescent="0.35">
      <c r="A414" t="s">
        <v>1028</v>
      </c>
      <c r="B414">
        <v>13079</v>
      </c>
      <c r="C414" t="s">
        <v>386</v>
      </c>
      <c r="D414" t="s">
        <v>1095</v>
      </c>
      <c r="E414">
        <v>35090</v>
      </c>
      <c r="F414">
        <v>41063</v>
      </c>
      <c r="G414">
        <v>10.63</v>
      </c>
      <c r="H414">
        <v>44.4</v>
      </c>
      <c r="I414">
        <f t="shared" si="24"/>
        <v>8.5109717868338555E-2</v>
      </c>
      <c r="J414">
        <f>1</f>
        <v>1</v>
      </c>
      <c r="K414">
        <f t="shared" si="25"/>
        <v>1</v>
      </c>
      <c r="L414">
        <f t="shared" si="26"/>
        <v>0</v>
      </c>
      <c r="M414">
        <f>IF(AND([1]comp_data!F414&lt;50000, [1]comp_data!H414&lt;45),1,0)</f>
        <v>1</v>
      </c>
      <c r="N414">
        <f>IF(AND([1]comp_data!F414&gt;55000, [1]comp_data!H414&lt;45, G414&gt;0.35),1,0)</f>
        <v>0</v>
      </c>
      <c r="O414" t="str">
        <f t="shared" si="27"/>
        <v>tips</v>
      </c>
    </row>
    <row r="415" spans="1:15" x14ac:dyDescent="0.35">
      <c r="A415" t="s">
        <v>1028</v>
      </c>
      <c r="B415">
        <v>13081</v>
      </c>
      <c r="C415" t="s">
        <v>1096</v>
      </c>
      <c r="D415" t="s">
        <v>1097</v>
      </c>
      <c r="E415">
        <v>37640</v>
      </c>
      <c r="F415">
        <v>45951</v>
      </c>
      <c r="G415">
        <v>13.66</v>
      </c>
      <c r="H415">
        <v>40.799999999999997</v>
      </c>
      <c r="I415">
        <f t="shared" si="24"/>
        <v>0.11040116896918171</v>
      </c>
      <c r="J415">
        <f>1</f>
        <v>1</v>
      </c>
      <c r="K415">
        <f t="shared" si="25"/>
        <v>0</v>
      </c>
      <c r="L415">
        <f t="shared" si="26"/>
        <v>0</v>
      </c>
      <c r="M415">
        <f>IF(AND([1]comp_data!F415&lt;50000, [1]comp_data!H415&lt;45),1,0)</f>
        <v>1</v>
      </c>
      <c r="N415">
        <f>IF(AND([1]comp_data!F415&gt;55000, [1]comp_data!H415&lt;45, G415&gt;0.35),1,0)</f>
        <v>0</v>
      </c>
      <c r="O415" t="str">
        <f t="shared" si="27"/>
        <v>mixed_low_risk</v>
      </c>
    </row>
    <row r="416" spans="1:15" x14ac:dyDescent="0.35">
      <c r="A416" t="s">
        <v>1028</v>
      </c>
      <c r="B416">
        <v>13083</v>
      </c>
      <c r="C416" t="s">
        <v>1098</v>
      </c>
      <c r="D416" t="s">
        <v>1099</v>
      </c>
      <c r="E416">
        <v>35111</v>
      </c>
      <c r="F416">
        <v>40579</v>
      </c>
      <c r="G416">
        <v>15.76</v>
      </c>
      <c r="H416">
        <v>43</v>
      </c>
      <c r="I416">
        <f t="shared" si="24"/>
        <v>7.7867335023212095E-2</v>
      </c>
      <c r="J416">
        <f>1</f>
        <v>1</v>
      </c>
      <c r="K416">
        <f t="shared" si="25"/>
        <v>1</v>
      </c>
      <c r="L416">
        <f t="shared" si="26"/>
        <v>0</v>
      </c>
      <c r="M416">
        <f>IF(AND([1]comp_data!F416&lt;50000, [1]comp_data!H416&lt;45),1,0)</f>
        <v>1</v>
      </c>
      <c r="N416">
        <f>IF(AND([1]comp_data!F416&gt;55000, [1]comp_data!H416&lt;45, G416&gt;0.35),1,0)</f>
        <v>0</v>
      </c>
      <c r="O416" t="str">
        <f t="shared" si="27"/>
        <v>tips</v>
      </c>
    </row>
    <row r="417" spans="1:15" x14ac:dyDescent="0.35">
      <c r="A417" t="s">
        <v>1028</v>
      </c>
      <c r="B417">
        <v>13085</v>
      </c>
      <c r="C417" t="s">
        <v>1100</v>
      </c>
      <c r="D417" t="s">
        <v>1101</v>
      </c>
      <c r="E417">
        <v>48887</v>
      </c>
      <c r="F417">
        <v>53996</v>
      </c>
      <c r="G417">
        <v>33.65</v>
      </c>
      <c r="H417">
        <v>41.7</v>
      </c>
      <c r="I417">
        <f t="shared" si="24"/>
        <v>5.2253155235543192E-2</v>
      </c>
      <c r="J417">
        <f>1</f>
        <v>1</v>
      </c>
      <c r="K417">
        <f t="shared" si="25"/>
        <v>0</v>
      </c>
      <c r="L417">
        <f t="shared" si="26"/>
        <v>0</v>
      </c>
      <c r="M417">
        <f>IF(AND([1]comp_data!F417&lt;50000, [1]comp_data!H417&lt;45),1,0)</f>
        <v>0</v>
      </c>
      <c r="N417">
        <f>IF(AND([1]comp_data!F417&gt;55000, [1]comp_data!H417&lt;45, G417&gt;0.35),1,0)</f>
        <v>0</v>
      </c>
      <c r="O417" t="str">
        <f t="shared" si="27"/>
        <v>stocks_and_index_funds</v>
      </c>
    </row>
    <row r="418" spans="1:15" x14ac:dyDescent="0.35">
      <c r="A418" t="s">
        <v>1028</v>
      </c>
      <c r="B418">
        <v>13087</v>
      </c>
      <c r="C418" t="s">
        <v>1102</v>
      </c>
      <c r="D418" t="s">
        <v>1103</v>
      </c>
      <c r="E418">
        <v>34174</v>
      </c>
      <c r="F418">
        <v>41331</v>
      </c>
      <c r="G418">
        <v>14.04</v>
      </c>
      <c r="H418">
        <v>38.9</v>
      </c>
      <c r="I418">
        <f t="shared" si="24"/>
        <v>0.10471411014221338</v>
      </c>
      <c r="J418">
        <f>1</f>
        <v>1</v>
      </c>
      <c r="K418">
        <f t="shared" si="25"/>
        <v>0</v>
      </c>
      <c r="L418">
        <f t="shared" si="26"/>
        <v>0</v>
      </c>
      <c r="M418">
        <f>IF(AND([1]comp_data!F418&lt;50000, [1]comp_data!H418&lt;45),1,0)</f>
        <v>1</v>
      </c>
      <c r="N418">
        <f>IF(AND([1]comp_data!F418&gt;55000, [1]comp_data!H418&lt;45, G418&gt;0.35),1,0)</f>
        <v>0</v>
      </c>
      <c r="O418" t="str">
        <f t="shared" si="27"/>
        <v>mixed_low_risk</v>
      </c>
    </row>
    <row r="419" spans="1:15" x14ac:dyDescent="0.35">
      <c r="A419" t="s">
        <v>1028</v>
      </c>
      <c r="B419">
        <v>13089</v>
      </c>
      <c r="C419" t="s">
        <v>89</v>
      </c>
      <c r="D419" t="s">
        <v>1104</v>
      </c>
      <c r="E419">
        <v>53152</v>
      </c>
      <c r="F419">
        <v>61861</v>
      </c>
      <c r="G419">
        <v>45.59</v>
      </c>
      <c r="H419">
        <v>36.700000000000003</v>
      </c>
      <c r="I419">
        <f t="shared" si="24"/>
        <v>8.1925421432871764E-2</v>
      </c>
      <c r="J419">
        <f>1</f>
        <v>1</v>
      </c>
      <c r="K419">
        <f t="shared" si="25"/>
        <v>0</v>
      </c>
      <c r="L419">
        <f t="shared" si="26"/>
        <v>0</v>
      </c>
      <c r="M419">
        <f>IF(AND([1]comp_data!F419&lt;50000, [1]comp_data!H419&lt;45),1,0)</f>
        <v>0</v>
      </c>
      <c r="N419">
        <f>IF(AND([1]comp_data!F419&gt;55000, [1]comp_data!H419&lt;45, G419&gt;0.35),1,0)</f>
        <v>1</v>
      </c>
      <c r="O419" t="str">
        <f t="shared" si="27"/>
        <v>real_estate_corporate_bonds</v>
      </c>
    </row>
    <row r="420" spans="1:15" x14ac:dyDescent="0.35">
      <c r="A420" t="s">
        <v>1028</v>
      </c>
      <c r="B420">
        <v>13091</v>
      </c>
      <c r="C420" t="s">
        <v>1105</v>
      </c>
      <c r="D420" t="s">
        <v>1106</v>
      </c>
      <c r="E420">
        <v>31895</v>
      </c>
      <c r="F420">
        <v>37268</v>
      </c>
      <c r="G420">
        <v>15.28</v>
      </c>
      <c r="H420">
        <v>43.5</v>
      </c>
      <c r="I420">
        <f t="shared" si="24"/>
        <v>8.4229503056905478E-2</v>
      </c>
      <c r="J420">
        <f>1</f>
        <v>1</v>
      </c>
      <c r="K420">
        <f t="shared" si="25"/>
        <v>1</v>
      </c>
      <c r="L420">
        <f t="shared" si="26"/>
        <v>0</v>
      </c>
      <c r="M420">
        <f>IF(AND([1]comp_data!F420&lt;50000, [1]comp_data!H420&lt;45),1,0)</f>
        <v>1</v>
      </c>
      <c r="N420">
        <f>IF(AND([1]comp_data!F420&gt;55000, [1]comp_data!H420&lt;45, G420&gt;0.35),1,0)</f>
        <v>0</v>
      </c>
      <c r="O420" t="str">
        <f t="shared" si="27"/>
        <v>tips</v>
      </c>
    </row>
    <row r="421" spans="1:15" x14ac:dyDescent="0.35">
      <c r="A421" t="s">
        <v>1028</v>
      </c>
      <c r="B421">
        <v>13093</v>
      </c>
      <c r="C421" t="s">
        <v>1107</v>
      </c>
      <c r="D421" t="s">
        <v>1108</v>
      </c>
      <c r="E421">
        <v>37552</v>
      </c>
      <c r="F421">
        <v>43689</v>
      </c>
      <c r="G421">
        <v>12.95</v>
      </c>
      <c r="H421">
        <v>45.1</v>
      </c>
      <c r="I421">
        <f t="shared" si="24"/>
        <v>8.1713357477631018E-2</v>
      </c>
      <c r="J421">
        <f>1</f>
        <v>1</v>
      </c>
      <c r="K421">
        <f t="shared" si="25"/>
        <v>1</v>
      </c>
      <c r="L421">
        <f t="shared" si="26"/>
        <v>0</v>
      </c>
      <c r="M421">
        <f>IF(AND([1]comp_data!F421&lt;50000, [1]comp_data!H421&lt;45),1,0)</f>
        <v>0</v>
      </c>
      <c r="N421">
        <f>IF(AND([1]comp_data!F421&gt;55000, [1]comp_data!H421&lt;45, G421&gt;0.35),1,0)</f>
        <v>0</v>
      </c>
      <c r="O421" t="str">
        <f t="shared" si="27"/>
        <v>tips</v>
      </c>
    </row>
    <row r="422" spans="1:15" x14ac:dyDescent="0.35">
      <c r="A422" t="s">
        <v>1028</v>
      </c>
      <c r="B422">
        <v>13095</v>
      </c>
      <c r="C422" t="s">
        <v>1109</v>
      </c>
      <c r="D422" t="s">
        <v>1110</v>
      </c>
      <c r="E422">
        <v>36587</v>
      </c>
      <c r="F422">
        <v>44575</v>
      </c>
      <c r="G422">
        <v>22.16</v>
      </c>
      <c r="H422">
        <v>36.5</v>
      </c>
      <c r="I422">
        <f t="shared" si="24"/>
        <v>0.10916445732090634</v>
      </c>
      <c r="J422">
        <f>1</f>
        <v>1</v>
      </c>
      <c r="K422">
        <f t="shared" si="25"/>
        <v>0</v>
      </c>
      <c r="L422">
        <f t="shared" si="26"/>
        <v>0</v>
      </c>
      <c r="M422">
        <f>IF(AND([1]comp_data!F422&lt;50000, [1]comp_data!H422&lt;45),1,0)</f>
        <v>1</v>
      </c>
      <c r="N422">
        <f>IF(AND([1]comp_data!F422&gt;55000, [1]comp_data!H422&lt;45, G422&gt;0.35),1,0)</f>
        <v>0</v>
      </c>
      <c r="O422" t="str">
        <f t="shared" si="27"/>
        <v>mixed_low_risk</v>
      </c>
    </row>
    <row r="423" spans="1:15" x14ac:dyDescent="0.35">
      <c r="A423" t="s">
        <v>1028</v>
      </c>
      <c r="B423">
        <v>13097</v>
      </c>
      <c r="C423" t="s">
        <v>776</v>
      </c>
      <c r="D423" t="s">
        <v>1111</v>
      </c>
      <c r="E423">
        <v>37339</v>
      </c>
      <c r="F423">
        <v>44779</v>
      </c>
      <c r="G423">
        <v>28.14</v>
      </c>
      <c r="H423">
        <v>36.700000000000003</v>
      </c>
      <c r="I423">
        <f t="shared" si="24"/>
        <v>9.9627735075925969E-2</v>
      </c>
      <c r="J423">
        <f>1</f>
        <v>1</v>
      </c>
      <c r="K423">
        <f t="shared" si="25"/>
        <v>0</v>
      </c>
      <c r="L423">
        <f t="shared" si="26"/>
        <v>0</v>
      </c>
      <c r="M423">
        <f>IF(AND([1]comp_data!F423&lt;50000, [1]comp_data!H423&lt;45),1,0)</f>
        <v>1</v>
      </c>
      <c r="N423">
        <f>IF(AND([1]comp_data!F423&gt;55000, [1]comp_data!H423&lt;45, G423&gt;0.35),1,0)</f>
        <v>0</v>
      </c>
      <c r="O423" t="str">
        <f t="shared" si="27"/>
        <v>mixed_low_risk</v>
      </c>
    </row>
    <row r="424" spans="1:15" x14ac:dyDescent="0.35">
      <c r="A424" t="s">
        <v>1028</v>
      </c>
      <c r="B424">
        <v>13099</v>
      </c>
      <c r="C424" t="s">
        <v>1112</v>
      </c>
      <c r="D424" t="s">
        <v>1113</v>
      </c>
      <c r="E424">
        <v>36938</v>
      </c>
      <c r="F424">
        <v>43650</v>
      </c>
      <c r="G424">
        <v>13.72</v>
      </c>
      <c r="H424">
        <v>41.3</v>
      </c>
      <c r="I424">
        <f t="shared" si="24"/>
        <v>9.0854946125940764E-2</v>
      </c>
      <c r="J424">
        <f>1</f>
        <v>1</v>
      </c>
      <c r="K424">
        <f t="shared" si="25"/>
        <v>1</v>
      </c>
      <c r="L424">
        <f t="shared" si="26"/>
        <v>0</v>
      </c>
      <c r="M424">
        <f>IF(AND([1]comp_data!F424&lt;50000, [1]comp_data!H424&lt;45),1,0)</f>
        <v>1</v>
      </c>
      <c r="N424">
        <f>IF(AND([1]comp_data!F424&gt;55000, [1]comp_data!H424&lt;45, G424&gt;0.35),1,0)</f>
        <v>0</v>
      </c>
      <c r="O424" t="str">
        <f t="shared" si="27"/>
        <v>tips</v>
      </c>
    </row>
    <row r="425" spans="1:15" x14ac:dyDescent="0.35">
      <c r="A425" t="s">
        <v>1028</v>
      </c>
      <c r="B425">
        <v>13101</v>
      </c>
      <c r="C425" t="s">
        <v>1114</v>
      </c>
      <c r="D425" t="s">
        <v>1115</v>
      </c>
      <c r="E425">
        <v>30257</v>
      </c>
      <c r="F425">
        <v>36062</v>
      </c>
      <c r="G425">
        <v>7.83</v>
      </c>
      <c r="H425">
        <v>37.6</v>
      </c>
      <c r="I425">
        <f t="shared" si="24"/>
        <v>9.5928214958521996E-2</v>
      </c>
      <c r="J425">
        <f>1</f>
        <v>1</v>
      </c>
      <c r="K425">
        <f t="shared" si="25"/>
        <v>0</v>
      </c>
      <c r="L425">
        <f t="shared" si="26"/>
        <v>0</v>
      </c>
      <c r="M425">
        <f>IF(AND([1]comp_data!F425&lt;50000, [1]comp_data!H425&lt;45),1,0)</f>
        <v>1</v>
      </c>
      <c r="N425">
        <f>IF(AND([1]comp_data!F425&gt;55000, [1]comp_data!H425&lt;45, G425&gt;0.35),1,0)</f>
        <v>0</v>
      </c>
      <c r="O425" t="str">
        <f t="shared" si="27"/>
        <v>mixed_low_risk</v>
      </c>
    </row>
    <row r="426" spans="1:15" x14ac:dyDescent="0.35">
      <c r="A426" t="s">
        <v>1028</v>
      </c>
      <c r="B426">
        <v>13103</v>
      </c>
      <c r="C426" t="s">
        <v>1116</v>
      </c>
      <c r="D426" t="s">
        <v>1117</v>
      </c>
      <c r="E426">
        <v>42320</v>
      </c>
      <c r="F426">
        <v>48212</v>
      </c>
      <c r="G426">
        <v>23.93</v>
      </c>
      <c r="H426">
        <v>36.799999999999997</v>
      </c>
      <c r="I426">
        <f t="shared" si="24"/>
        <v>6.9612476370510393E-2</v>
      </c>
      <c r="J426">
        <f>1</f>
        <v>1</v>
      </c>
      <c r="K426">
        <f t="shared" si="25"/>
        <v>0</v>
      </c>
      <c r="L426">
        <f t="shared" si="26"/>
        <v>0</v>
      </c>
      <c r="M426">
        <f>IF(AND([1]comp_data!F426&lt;50000, [1]comp_data!H426&lt;45),1,0)</f>
        <v>1</v>
      </c>
      <c r="N426">
        <f>IF(AND([1]comp_data!F426&gt;55000, [1]comp_data!H426&lt;45, G426&gt;0.35),1,0)</f>
        <v>0</v>
      </c>
      <c r="O426" t="str">
        <f t="shared" si="27"/>
        <v>mixed_low_risk</v>
      </c>
    </row>
    <row r="427" spans="1:15" x14ac:dyDescent="0.35">
      <c r="A427" t="s">
        <v>1028</v>
      </c>
      <c r="B427">
        <v>13105</v>
      </c>
      <c r="C427" t="s">
        <v>782</v>
      </c>
      <c r="D427" t="s">
        <v>1118</v>
      </c>
      <c r="E427">
        <v>35196</v>
      </c>
      <c r="F427">
        <v>41104</v>
      </c>
      <c r="G427">
        <v>11.77</v>
      </c>
      <c r="H427">
        <v>42.2</v>
      </c>
      <c r="I427">
        <f t="shared" si="24"/>
        <v>8.3929992044550511E-2</v>
      </c>
      <c r="J427">
        <f>1</f>
        <v>1</v>
      </c>
      <c r="K427">
        <f t="shared" si="25"/>
        <v>1</v>
      </c>
      <c r="L427">
        <f t="shared" si="26"/>
        <v>0</v>
      </c>
      <c r="M427">
        <f>IF(AND([1]comp_data!F427&lt;50000, [1]comp_data!H427&lt;45),1,0)</f>
        <v>1</v>
      </c>
      <c r="N427">
        <f>IF(AND([1]comp_data!F427&gt;55000, [1]comp_data!H427&lt;45, G427&gt;0.35),1,0)</f>
        <v>0</v>
      </c>
      <c r="O427" t="str">
        <f t="shared" si="27"/>
        <v>tips</v>
      </c>
    </row>
    <row r="428" spans="1:15" x14ac:dyDescent="0.35">
      <c r="A428" t="s">
        <v>1028</v>
      </c>
      <c r="B428">
        <v>13107</v>
      </c>
      <c r="C428" t="s">
        <v>1119</v>
      </c>
      <c r="D428" t="s">
        <v>1120</v>
      </c>
      <c r="E428">
        <v>33649</v>
      </c>
      <c r="F428">
        <v>40614</v>
      </c>
      <c r="G428">
        <v>11.39</v>
      </c>
      <c r="H428">
        <v>37.4</v>
      </c>
      <c r="I428">
        <f t="shared" si="24"/>
        <v>0.10349490326607032</v>
      </c>
      <c r="J428">
        <f>1</f>
        <v>1</v>
      </c>
      <c r="K428">
        <f t="shared" si="25"/>
        <v>0</v>
      </c>
      <c r="L428">
        <f t="shared" si="26"/>
        <v>0</v>
      </c>
      <c r="M428">
        <f>IF(AND([1]comp_data!F428&lt;50000, [1]comp_data!H428&lt;45),1,0)</f>
        <v>1</v>
      </c>
      <c r="N428">
        <f>IF(AND([1]comp_data!F428&gt;55000, [1]comp_data!H428&lt;45, G428&gt;0.35),1,0)</f>
        <v>0</v>
      </c>
      <c r="O428" t="str">
        <f t="shared" si="27"/>
        <v>mixed_low_risk</v>
      </c>
    </row>
    <row r="429" spans="1:15" x14ac:dyDescent="0.35">
      <c r="A429" t="s">
        <v>1028</v>
      </c>
      <c r="B429">
        <v>13109</v>
      </c>
      <c r="C429" t="s">
        <v>1121</v>
      </c>
      <c r="D429" t="s">
        <v>1122</v>
      </c>
      <c r="E429">
        <v>33693</v>
      </c>
      <c r="F429">
        <v>39404</v>
      </c>
      <c r="G429">
        <v>16.13</v>
      </c>
      <c r="H429">
        <v>37.799999999999997</v>
      </c>
      <c r="I429">
        <f t="shared" si="24"/>
        <v>8.4750541655536762E-2</v>
      </c>
      <c r="J429">
        <f>1</f>
        <v>1</v>
      </c>
      <c r="K429">
        <f t="shared" si="25"/>
        <v>0</v>
      </c>
      <c r="L429">
        <f t="shared" si="26"/>
        <v>0</v>
      </c>
      <c r="M429">
        <f>IF(AND([1]comp_data!F429&lt;50000, [1]comp_data!H429&lt;45),1,0)</f>
        <v>1</v>
      </c>
      <c r="N429">
        <f>IF(AND([1]comp_data!F429&gt;55000, [1]comp_data!H429&lt;45, G429&gt;0.35),1,0)</f>
        <v>0</v>
      </c>
      <c r="O429" t="str">
        <f t="shared" si="27"/>
        <v>mixed_low_risk</v>
      </c>
    </row>
    <row r="430" spans="1:15" x14ac:dyDescent="0.35">
      <c r="A430" t="s">
        <v>1028</v>
      </c>
      <c r="B430">
        <v>13111</v>
      </c>
      <c r="C430" t="s">
        <v>1123</v>
      </c>
      <c r="D430" t="s">
        <v>1124</v>
      </c>
      <c r="E430">
        <v>40680</v>
      </c>
      <c r="F430">
        <v>46163</v>
      </c>
      <c r="G430">
        <v>22.09</v>
      </c>
      <c r="H430">
        <v>54.2</v>
      </c>
      <c r="I430">
        <f t="shared" si="24"/>
        <v>6.7391838741396259E-2</v>
      </c>
      <c r="J430">
        <f>1</f>
        <v>1</v>
      </c>
      <c r="K430">
        <f t="shared" si="25"/>
        <v>0</v>
      </c>
      <c r="L430">
        <f t="shared" si="26"/>
        <v>0</v>
      </c>
      <c r="M430">
        <f>IF(AND([1]comp_data!F430&lt;50000, [1]comp_data!H430&lt;45),1,0)</f>
        <v>0</v>
      </c>
      <c r="N430">
        <f>IF(AND([1]comp_data!F430&gt;55000, [1]comp_data!H430&lt;45, G430&gt;0.35),1,0)</f>
        <v>0</v>
      </c>
      <c r="O430" t="str">
        <f t="shared" si="27"/>
        <v>stocks_and_index_funds</v>
      </c>
    </row>
    <row r="431" spans="1:15" x14ac:dyDescent="0.35">
      <c r="A431" t="s">
        <v>1028</v>
      </c>
      <c r="B431">
        <v>13113</v>
      </c>
      <c r="C431" t="s">
        <v>101</v>
      </c>
      <c r="D431" t="s">
        <v>1125</v>
      </c>
      <c r="E431">
        <v>65794</v>
      </c>
      <c r="F431">
        <v>73202</v>
      </c>
      <c r="G431">
        <v>46.76</v>
      </c>
      <c r="H431">
        <v>43.5</v>
      </c>
      <c r="I431">
        <f t="shared" si="24"/>
        <v>5.6296926771438126E-2</v>
      </c>
      <c r="J431">
        <f>1</f>
        <v>1</v>
      </c>
      <c r="K431">
        <f t="shared" si="25"/>
        <v>0</v>
      </c>
      <c r="L431">
        <f t="shared" si="26"/>
        <v>1</v>
      </c>
      <c r="M431">
        <f>IF(AND([1]comp_data!F431&lt;50000, [1]comp_data!H431&lt;45),1,0)</f>
        <v>0</v>
      </c>
      <c r="N431">
        <f>IF(AND([1]comp_data!F431&gt;55000, [1]comp_data!H431&lt;45, G431&gt;0.35),1,0)</f>
        <v>1</v>
      </c>
      <c r="O431" t="str">
        <f t="shared" si="27"/>
        <v>derivatives_risk</v>
      </c>
    </row>
    <row r="432" spans="1:15" x14ac:dyDescent="0.35">
      <c r="A432" t="s">
        <v>1028</v>
      </c>
      <c r="B432">
        <v>13115</v>
      </c>
      <c r="C432" t="s">
        <v>1126</v>
      </c>
      <c r="D432" t="s">
        <v>1127</v>
      </c>
      <c r="E432">
        <v>39008</v>
      </c>
      <c r="F432">
        <v>44803</v>
      </c>
      <c r="G432">
        <v>21.37</v>
      </c>
      <c r="H432">
        <v>37.9</v>
      </c>
      <c r="I432">
        <f t="shared" si="24"/>
        <v>7.4279634946677608E-2</v>
      </c>
      <c r="J432">
        <f>1</f>
        <v>1</v>
      </c>
      <c r="K432">
        <f t="shared" si="25"/>
        <v>0</v>
      </c>
      <c r="L432">
        <f t="shared" si="26"/>
        <v>0</v>
      </c>
      <c r="M432">
        <f>IF(AND([1]comp_data!F432&lt;50000, [1]comp_data!H432&lt;45),1,0)</f>
        <v>1</v>
      </c>
      <c r="N432">
        <f>IF(AND([1]comp_data!F432&gt;55000, [1]comp_data!H432&lt;45, G432&gt;0.35),1,0)</f>
        <v>0</v>
      </c>
      <c r="O432" t="str">
        <f t="shared" si="27"/>
        <v>mixed_low_risk</v>
      </c>
    </row>
    <row r="433" spans="1:15" x14ac:dyDescent="0.35">
      <c r="A433" t="s">
        <v>1028</v>
      </c>
      <c r="B433">
        <v>13117</v>
      </c>
      <c r="C433" t="s">
        <v>1128</v>
      </c>
      <c r="D433" t="s">
        <v>1129</v>
      </c>
      <c r="E433">
        <v>66644</v>
      </c>
      <c r="F433">
        <v>73337</v>
      </c>
      <c r="G433">
        <v>54.84</v>
      </c>
      <c r="H433">
        <v>40</v>
      </c>
      <c r="I433">
        <f t="shared" si="24"/>
        <v>5.021457295480463E-2</v>
      </c>
      <c r="J433">
        <f>1</f>
        <v>1</v>
      </c>
      <c r="K433">
        <f t="shared" si="25"/>
        <v>0</v>
      </c>
      <c r="L433">
        <f t="shared" si="26"/>
        <v>0</v>
      </c>
      <c r="M433">
        <f>IF(AND([1]comp_data!F433&lt;50000, [1]comp_data!H433&lt;45),1,0)</f>
        <v>0</v>
      </c>
      <c r="N433">
        <f>IF(AND([1]comp_data!F433&gt;55000, [1]comp_data!H433&lt;45, G433&gt;0.35),1,0)</f>
        <v>1</v>
      </c>
      <c r="O433" t="str">
        <f t="shared" si="27"/>
        <v>real_estate_corporate_bonds</v>
      </c>
    </row>
    <row r="434" spans="1:15" x14ac:dyDescent="0.35">
      <c r="A434" t="s">
        <v>1028</v>
      </c>
      <c r="B434">
        <v>13119</v>
      </c>
      <c r="C434" t="s">
        <v>104</v>
      </c>
      <c r="D434" t="s">
        <v>1130</v>
      </c>
      <c r="E434">
        <v>34939</v>
      </c>
      <c r="F434">
        <v>39616</v>
      </c>
      <c r="G434">
        <v>17.14</v>
      </c>
      <c r="H434">
        <v>39.5</v>
      </c>
      <c r="I434">
        <f t="shared" si="24"/>
        <v>6.6930936775523059E-2</v>
      </c>
      <c r="J434">
        <f>1</f>
        <v>1</v>
      </c>
      <c r="K434">
        <f t="shared" si="25"/>
        <v>0</v>
      </c>
      <c r="L434">
        <f t="shared" si="26"/>
        <v>0</v>
      </c>
      <c r="M434">
        <f>IF(AND([1]comp_data!F434&lt;50000, [1]comp_data!H434&lt;45),1,0)</f>
        <v>1</v>
      </c>
      <c r="N434">
        <f>IF(AND([1]comp_data!F434&gt;55000, [1]comp_data!H434&lt;45, G434&gt;0.35),1,0)</f>
        <v>0</v>
      </c>
      <c r="O434" t="str">
        <f t="shared" si="27"/>
        <v>mixed_low_risk</v>
      </c>
    </row>
    <row r="435" spans="1:15" x14ac:dyDescent="0.35">
      <c r="A435" t="s">
        <v>1028</v>
      </c>
      <c r="B435">
        <v>13121</v>
      </c>
      <c r="C435" t="s">
        <v>408</v>
      </c>
      <c r="D435" t="s">
        <v>1131</v>
      </c>
      <c r="E435">
        <v>95148</v>
      </c>
      <c r="F435">
        <v>102074</v>
      </c>
      <c r="G435">
        <v>54.51</v>
      </c>
      <c r="H435">
        <v>36.700000000000003</v>
      </c>
      <c r="I435">
        <f t="shared" si="24"/>
        <v>3.6395930550300583E-2</v>
      </c>
      <c r="J435">
        <f>1</f>
        <v>1</v>
      </c>
      <c r="K435">
        <f t="shared" si="25"/>
        <v>1</v>
      </c>
      <c r="L435">
        <f t="shared" si="26"/>
        <v>0</v>
      </c>
      <c r="M435">
        <f>IF(AND([1]comp_data!F435&lt;50000, [1]comp_data!H435&lt;45),1,0)</f>
        <v>0</v>
      </c>
      <c r="N435">
        <f>IF(AND([1]comp_data!F435&gt;55000, [1]comp_data!H435&lt;45, G435&gt;0.35),1,0)</f>
        <v>1</v>
      </c>
      <c r="O435" t="str">
        <f t="shared" si="27"/>
        <v>tips</v>
      </c>
    </row>
    <row r="436" spans="1:15" x14ac:dyDescent="0.35">
      <c r="A436" t="s">
        <v>1028</v>
      </c>
      <c r="B436">
        <v>13123</v>
      </c>
      <c r="C436" t="s">
        <v>1132</v>
      </c>
      <c r="D436" t="s">
        <v>1133</v>
      </c>
      <c r="E436">
        <v>37263</v>
      </c>
      <c r="F436">
        <v>42351</v>
      </c>
      <c r="G436">
        <v>21.43</v>
      </c>
      <c r="H436">
        <v>50.2</v>
      </c>
      <c r="I436">
        <f t="shared" si="24"/>
        <v>6.8271475726592062E-2</v>
      </c>
      <c r="J436">
        <f>1</f>
        <v>1</v>
      </c>
      <c r="K436">
        <f t="shared" si="25"/>
        <v>1</v>
      </c>
      <c r="L436">
        <f t="shared" si="26"/>
        <v>0</v>
      </c>
      <c r="M436">
        <f>IF(AND([1]comp_data!F436&lt;50000, [1]comp_data!H436&lt;45),1,0)</f>
        <v>0</v>
      </c>
      <c r="N436">
        <f>IF(AND([1]comp_data!F436&gt;55000, [1]comp_data!H436&lt;45, G436&gt;0.35),1,0)</f>
        <v>0</v>
      </c>
      <c r="O436" t="str">
        <f t="shared" si="27"/>
        <v>tips</v>
      </c>
    </row>
    <row r="437" spans="1:15" x14ac:dyDescent="0.35">
      <c r="A437" t="s">
        <v>1028</v>
      </c>
      <c r="B437">
        <v>13125</v>
      </c>
      <c r="C437" t="s">
        <v>1134</v>
      </c>
      <c r="D437" t="s">
        <v>1135</v>
      </c>
      <c r="E437">
        <v>35630</v>
      </c>
      <c r="F437">
        <v>42716</v>
      </c>
      <c r="G437">
        <v>10.34</v>
      </c>
      <c r="H437">
        <v>43</v>
      </c>
      <c r="I437">
        <f t="shared" si="24"/>
        <v>9.9438675273645805E-2</v>
      </c>
      <c r="J437">
        <f>1</f>
        <v>1</v>
      </c>
      <c r="K437">
        <f t="shared" si="25"/>
        <v>1</v>
      </c>
      <c r="L437">
        <f t="shared" si="26"/>
        <v>0</v>
      </c>
      <c r="M437">
        <f>IF(AND([1]comp_data!F437&lt;50000, [1]comp_data!H437&lt;45),1,0)</f>
        <v>1</v>
      </c>
      <c r="N437">
        <f>IF(AND([1]comp_data!F437&gt;55000, [1]comp_data!H437&lt;45, G437&gt;0.35),1,0)</f>
        <v>0</v>
      </c>
      <c r="O437" t="str">
        <f t="shared" si="27"/>
        <v>tips</v>
      </c>
    </row>
    <row r="438" spans="1:15" x14ac:dyDescent="0.35">
      <c r="A438" t="s">
        <v>1028</v>
      </c>
      <c r="B438">
        <v>13127</v>
      </c>
      <c r="C438" t="s">
        <v>1136</v>
      </c>
      <c r="D438" t="s">
        <v>1137</v>
      </c>
      <c r="E438">
        <v>48693</v>
      </c>
      <c r="F438">
        <v>55351</v>
      </c>
      <c r="G438">
        <v>29.68</v>
      </c>
      <c r="H438">
        <v>43.8</v>
      </c>
      <c r="I438">
        <f t="shared" si="24"/>
        <v>6.8367116423305202E-2</v>
      </c>
      <c r="J438">
        <f>1</f>
        <v>1</v>
      </c>
      <c r="K438">
        <f t="shared" si="25"/>
        <v>0</v>
      </c>
      <c r="L438">
        <f t="shared" si="26"/>
        <v>0</v>
      </c>
      <c r="M438">
        <f>IF(AND([1]comp_data!F438&lt;50000, [1]comp_data!H438&lt;45),1,0)</f>
        <v>0</v>
      </c>
      <c r="N438">
        <f>IF(AND([1]comp_data!F438&gt;55000, [1]comp_data!H438&lt;45, G438&gt;0.35),1,0)</f>
        <v>1</v>
      </c>
      <c r="O438" t="str">
        <f t="shared" si="27"/>
        <v>real_estate_corporate_bonds</v>
      </c>
    </row>
    <row r="439" spans="1:15" x14ac:dyDescent="0.35">
      <c r="A439" t="s">
        <v>1028</v>
      </c>
      <c r="B439">
        <v>13129</v>
      </c>
      <c r="C439" t="s">
        <v>1138</v>
      </c>
      <c r="D439" t="s">
        <v>1139</v>
      </c>
      <c r="E439">
        <v>36576</v>
      </c>
      <c r="F439">
        <v>42281</v>
      </c>
      <c r="G439">
        <v>15.89</v>
      </c>
      <c r="H439">
        <v>39.4</v>
      </c>
      <c r="I439">
        <f t="shared" si="24"/>
        <v>7.798829833770779E-2</v>
      </c>
      <c r="J439">
        <f>1</f>
        <v>1</v>
      </c>
      <c r="K439">
        <f t="shared" si="25"/>
        <v>0</v>
      </c>
      <c r="L439">
        <f t="shared" si="26"/>
        <v>0</v>
      </c>
      <c r="M439">
        <f>IF(AND([1]comp_data!F439&lt;50000, [1]comp_data!H439&lt;45),1,0)</f>
        <v>1</v>
      </c>
      <c r="N439">
        <f>IF(AND([1]comp_data!F439&gt;55000, [1]comp_data!H439&lt;45, G439&gt;0.35),1,0)</f>
        <v>0</v>
      </c>
      <c r="O439" t="str">
        <f t="shared" si="27"/>
        <v>mixed_low_risk</v>
      </c>
    </row>
    <row r="440" spans="1:15" x14ac:dyDescent="0.35">
      <c r="A440" t="s">
        <v>1028</v>
      </c>
      <c r="B440">
        <v>13131</v>
      </c>
      <c r="C440" t="s">
        <v>1140</v>
      </c>
      <c r="D440" t="s">
        <v>1141</v>
      </c>
      <c r="E440">
        <v>33245</v>
      </c>
      <c r="F440">
        <v>39020</v>
      </c>
      <c r="G440">
        <v>15.28</v>
      </c>
      <c r="H440">
        <v>40.700000000000003</v>
      </c>
      <c r="I440">
        <f t="shared" si="24"/>
        <v>8.6855166190404579E-2</v>
      </c>
      <c r="J440">
        <f>1</f>
        <v>1</v>
      </c>
      <c r="K440">
        <f t="shared" si="25"/>
        <v>1</v>
      </c>
      <c r="L440">
        <f t="shared" si="26"/>
        <v>0</v>
      </c>
      <c r="M440">
        <f>IF(AND([1]comp_data!F440&lt;50000, [1]comp_data!H440&lt;45),1,0)</f>
        <v>1</v>
      </c>
      <c r="N440">
        <f>IF(AND([1]comp_data!F440&gt;55000, [1]comp_data!H440&lt;45, G440&gt;0.35),1,0)</f>
        <v>0</v>
      </c>
      <c r="O440" t="str">
        <f t="shared" si="27"/>
        <v>tips</v>
      </c>
    </row>
    <row r="441" spans="1:15" x14ac:dyDescent="0.35">
      <c r="A441" t="s">
        <v>1028</v>
      </c>
      <c r="B441">
        <v>13133</v>
      </c>
      <c r="C441" t="s">
        <v>110</v>
      </c>
      <c r="D441" t="s">
        <v>1142</v>
      </c>
      <c r="E441">
        <v>62615</v>
      </c>
      <c r="F441">
        <v>67417</v>
      </c>
      <c r="G441">
        <v>30.54</v>
      </c>
      <c r="H441">
        <v>53.4</v>
      </c>
      <c r="I441">
        <f t="shared" si="24"/>
        <v>3.8345444382336502E-2</v>
      </c>
      <c r="J441">
        <f>1</f>
        <v>1</v>
      </c>
      <c r="K441">
        <f t="shared" si="25"/>
        <v>1</v>
      </c>
      <c r="L441">
        <f t="shared" si="26"/>
        <v>1</v>
      </c>
      <c r="M441">
        <f>IF(AND([1]comp_data!F441&lt;50000, [1]comp_data!H441&lt;45),1,0)</f>
        <v>0</v>
      </c>
      <c r="N441">
        <f>IF(AND([1]comp_data!F441&gt;55000, [1]comp_data!H441&lt;45, G441&gt;0.35),1,0)</f>
        <v>0</v>
      </c>
      <c r="O441" t="str">
        <f t="shared" si="27"/>
        <v>tips</v>
      </c>
    </row>
    <row r="442" spans="1:15" x14ac:dyDescent="0.35">
      <c r="A442" t="s">
        <v>1028</v>
      </c>
      <c r="B442">
        <v>13135</v>
      </c>
      <c r="C442" t="s">
        <v>1143</v>
      </c>
      <c r="D442" t="s">
        <v>1144</v>
      </c>
      <c r="E442">
        <v>43158</v>
      </c>
      <c r="F442">
        <v>50256</v>
      </c>
      <c r="G442">
        <v>37.4</v>
      </c>
      <c r="H442">
        <v>36.299999999999997</v>
      </c>
      <c r="I442">
        <f t="shared" si="24"/>
        <v>8.2232726261643269E-2</v>
      </c>
      <c r="J442">
        <f>1</f>
        <v>1</v>
      </c>
      <c r="K442">
        <f t="shared" si="25"/>
        <v>0</v>
      </c>
      <c r="L442">
        <f t="shared" si="26"/>
        <v>0</v>
      </c>
      <c r="M442">
        <f>IF(AND([1]comp_data!F442&lt;50000, [1]comp_data!H442&lt;45),1,0)</f>
        <v>0</v>
      </c>
      <c r="N442">
        <f>IF(AND([1]comp_data!F442&gt;55000, [1]comp_data!H442&lt;45, G442&gt;0.35),1,0)</f>
        <v>0</v>
      </c>
      <c r="O442" t="str">
        <f t="shared" si="27"/>
        <v>stocks_and_index_funds</v>
      </c>
    </row>
    <row r="443" spans="1:15" x14ac:dyDescent="0.35">
      <c r="A443" t="s">
        <v>1028</v>
      </c>
      <c r="B443">
        <v>13137</v>
      </c>
      <c r="C443" t="s">
        <v>1145</v>
      </c>
      <c r="D443" t="s">
        <v>1146</v>
      </c>
      <c r="E443">
        <v>35211</v>
      </c>
      <c r="F443">
        <v>39304</v>
      </c>
      <c r="G443">
        <v>21.07</v>
      </c>
      <c r="H443">
        <v>39.700000000000003</v>
      </c>
      <c r="I443">
        <f t="shared" si="24"/>
        <v>5.8121041719917069E-2</v>
      </c>
      <c r="J443">
        <f>1</f>
        <v>1</v>
      </c>
      <c r="K443">
        <f t="shared" si="25"/>
        <v>0</v>
      </c>
      <c r="L443">
        <f t="shared" si="26"/>
        <v>0</v>
      </c>
      <c r="M443">
        <f>IF(AND([1]comp_data!F443&lt;50000, [1]comp_data!H443&lt;45),1,0)</f>
        <v>1</v>
      </c>
      <c r="N443">
        <f>IF(AND([1]comp_data!F443&gt;55000, [1]comp_data!H443&lt;45, G443&gt;0.35),1,0)</f>
        <v>0</v>
      </c>
      <c r="O443" t="str">
        <f t="shared" si="27"/>
        <v>mixed_low_risk</v>
      </c>
    </row>
    <row r="444" spans="1:15" x14ac:dyDescent="0.35">
      <c r="A444" t="s">
        <v>1028</v>
      </c>
      <c r="B444">
        <v>13139</v>
      </c>
      <c r="C444" t="s">
        <v>1147</v>
      </c>
      <c r="D444" t="s">
        <v>1148</v>
      </c>
      <c r="E444">
        <v>47263</v>
      </c>
      <c r="F444">
        <v>53920</v>
      </c>
      <c r="G444">
        <v>23.99</v>
      </c>
      <c r="H444">
        <v>38.4</v>
      </c>
      <c r="I444">
        <f t="shared" si="24"/>
        <v>7.0425068235194552E-2</v>
      </c>
      <c r="J444">
        <f>1</f>
        <v>1</v>
      </c>
      <c r="K444">
        <f t="shared" si="25"/>
        <v>0</v>
      </c>
      <c r="L444">
        <f t="shared" si="26"/>
        <v>0</v>
      </c>
      <c r="M444">
        <f>IF(AND([1]comp_data!F444&lt;50000, [1]comp_data!H444&lt;45),1,0)</f>
        <v>0</v>
      </c>
      <c r="N444">
        <f>IF(AND([1]comp_data!F444&gt;55000, [1]comp_data!H444&lt;45, G444&gt;0.35),1,0)</f>
        <v>0</v>
      </c>
      <c r="O444" t="str">
        <f t="shared" si="27"/>
        <v>stocks_and_index_funds</v>
      </c>
    </row>
    <row r="445" spans="1:15" x14ac:dyDescent="0.35">
      <c r="A445" t="s">
        <v>1028</v>
      </c>
      <c r="B445">
        <v>13141</v>
      </c>
      <c r="C445" t="s">
        <v>1149</v>
      </c>
      <c r="D445" t="s">
        <v>1150</v>
      </c>
      <c r="E445">
        <v>30507</v>
      </c>
      <c r="F445">
        <v>35778</v>
      </c>
      <c r="G445">
        <v>9.34</v>
      </c>
      <c r="H445">
        <v>46.9</v>
      </c>
      <c r="I445">
        <f t="shared" si="24"/>
        <v>8.6390008850427774E-2</v>
      </c>
      <c r="J445">
        <f>1</f>
        <v>1</v>
      </c>
      <c r="K445">
        <f t="shared" si="25"/>
        <v>1</v>
      </c>
      <c r="L445">
        <f t="shared" si="26"/>
        <v>0</v>
      </c>
      <c r="M445">
        <f>IF(AND([1]comp_data!F445&lt;50000, [1]comp_data!H445&lt;45),1,0)</f>
        <v>0</v>
      </c>
      <c r="N445">
        <f>IF(AND([1]comp_data!F445&gt;55000, [1]comp_data!H445&lt;45, G445&gt;0.35),1,0)</f>
        <v>0</v>
      </c>
      <c r="O445" t="str">
        <f t="shared" si="27"/>
        <v>tips</v>
      </c>
    </row>
    <row r="446" spans="1:15" x14ac:dyDescent="0.35">
      <c r="A446" t="s">
        <v>1028</v>
      </c>
      <c r="B446">
        <v>13143</v>
      </c>
      <c r="C446" t="s">
        <v>1151</v>
      </c>
      <c r="D446" t="s">
        <v>1152</v>
      </c>
      <c r="E446">
        <v>38370</v>
      </c>
      <c r="F446">
        <v>44003</v>
      </c>
      <c r="G446">
        <v>17.260000000000002</v>
      </c>
      <c r="H446">
        <v>38.5</v>
      </c>
      <c r="I446">
        <f t="shared" si="24"/>
        <v>7.3403700807922856E-2</v>
      </c>
      <c r="J446">
        <f>1</f>
        <v>1</v>
      </c>
      <c r="K446">
        <f t="shared" si="25"/>
        <v>0</v>
      </c>
      <c r="L446">
        <f t="shared" si="26"/>
        <v>0</v>
      </c>
      <c r="M446">
        <f>IF(AND([1]comp_data!F446&lt;50000, [1]comp_data!H446&lt;45),1,0)</f>
        <v>1</v>
      </c>
      <c r="N446">
        <f>IF(AND([1]comp_data!F446&gt;55000, [1]comp_data!H446&lt;45, G446&gt;0.35),1,0)</f>
        <v>0</v>
      </c>
      <c r="O446" t="str">
        <f t="shared" si="27"/>
        <v>mixed_low_risk</v>
      </c>
    </row>
    <row r="447" spans="1:15" x14ac:dyDescent="0.35">
      <c r="A447" t="s">
        <v>1028</v>
      </c>
      <c r="B447">
        <v>13145</v>
      </c>
      <c r="C447" t="s">
        <v>1153</v>
      </c>
      <c r="D447" t="s">
        <v>1154</v>
      </c>
      <c r="E447">
        <v>50679</v>
      </c>
      <c r="F447">
        <v>56595</v>
      </c>
      <c r="G447">
        <v>32.409999999999997</v>
      </c>
      <c r="H447">
        <v>43.6</v>
      </c>
      <c r="I447">
        <f t="shared" si="24"/>
        <v>5.8367371100455812E-2</v>
      </c>
      <c r="J447">
        <f>1</f>
        <v>1</v>
      </c>
      <c r="K447">
        <f t="shared" si="25"/>
        <v>0</v>
      </c>
      <c r="L447">
        <f t="shared" si="26"/>
        <v>0</v>
      </c>
      <c r="M447">
        <f>IF(AND([1]comp_data!F447&lt;50000, [1]comp_data!H447&lt;45),1,0)</f>
        <v>0</v>
      </c>
      <c r="N447">
        <f>IF(AND([1]comp_data!F447&gt;55000, [1]comp_data!H447&lt;45, G447&gt;0.35),1,0)</f>
        <v>1</v>
      </c>
      <c r="O447" t="str">
        <f t="shared" si="27"/>
        <v>real_estate_corporate_bonds</v>
      </c>
    </row>
    <row r="448" spans="1:15" x14ac:dyDescent="0.35">
      <c r="A448" t="s">
        <v>1028</v>
      </c>
      <c r="B448">
        <v>13147</v>
      </c>
      <c r="C448" t="s">
        <v>1155</v>
      </c>
      <c r="D448" t="s">
        <v>1156</v>
      </c>
      <c r="E448">
        <v>39262</v>
      </c>
      <c r="F448">
        <v>43900</v>
      </c>
      <c r="G448">
        <v>17.190000000000001</v>
      </c>
      <c r="H448">
        <v>45</v>
      </c>
      <c r="I448">
        <f t="shared" si="24"/>
        <v>5.9064744536702157E-2</v>
      </c>
      <c r="J448">
        <f>1</f>
        <v>1</v>
      </c>
      <c r="K448">
        <f t="shared" si="25"/>
        <v>1</v>
      </c>
      <c r="L448">
        <f t="shared" si="26"/>
        <v>0</v>
      </c>
      <c r="M448">
        <f>IF(AND([1]comp_data!F448&lt;50000, [1]comp_data!H448&lt;45),1,0)</f>
        <v>0</v>
      </c>
      <c r="N448">
        <f>IF(AND([1]comp_data!F448&gt;55000, [1]comp_data!H448&lt;45, G448&gt;0.35),1,0)</f>
        <v>0</v>
      </c>
      <c r="O448" t="str">
        <f t="shared" si="27"/>
        <v>tips</v>
      </c>
    </row>
    <row r="449" spans="1:15" x14ac:dyDescent="0.35">
      <c r="A449" t="s">
        <v>1028</v>
      </c>
      <c r="B449">
        <v>13149</v>
      </c>
      <c r="C449" t="s">
        <v>1157</v>
      </c>
      <c r="D449" t="s">
        <v>1158</v>
      </c>
      <c r="E449">
        <v>33872</v>
      </c>
      <c r="F449">
        <v>39769</v>
      </c>
      <c r="G449">
        <v>9.17</v>
      </c>
      <c r="H449">
        <v>40.4</v>
      </c>
      <c r="I449">
        <f t="shared" si="24"/>
        <v>8.7048299480396787E-2</v>
      </c>
      <c r="J449">
        <f>1</f>
        <v>1</v>
      </c>
      <c r="K449">
        <f t="shared" si="25"/>
        <v>1</v>
      </c>
      <c r="L449">
        <f t="shared" si="26"/>
        <v>0</v>
      </c>
      <c r="M449">
        <f>IF(AND([1]comp_data!F449&lt;50000, [1]comp_data!H449&lt;45),1,0)</f>
        <v>1</v>
      </c>
      <c r="N449">
        <f>IF(AND([1]comp_data!F449&gt;55000, [1]comp_data!H449&lt;45, G449&gt;0.35),1,0)</f>
        <v>0</v>
      </c>
      <c r="O449" t="str">
        <f t="shared" si="27"/>
        <v>tips</v>
      </c>
    </row>
    <row r="450" spans="1:15" x14ac:dyDescent="0.35">
      <c r="A450" t="s">
        <v>1028</v>
      </c>
      <c r="B450">
        <v>13151</v>
      </c>
      <c r="C450" t="s">
        <v>116</v>
      </c>
      <c r="D450" t="s">
        <v>1159</v>
      </c>
      <c r="E450">
        <v>39910</v>
      </c>
      <c r="F450">
        <v>46961</v>
      </c>
      <c r="G450">
        <v>28.06</v>
      </c>
      <c r="H450">
        <v>37.1</v>
      </c>
      <c r="I450">
        <f t="shared" si="24"/>
        <v>8.8336256577298919E-2</v>
      </c>
      <c r="J450">
        <f>1</f>
        <v>1</v>
      </c>
      <c r="K450">
        <f t="shared" si="25"/>
        <v>0</v>
      </c>
      <c r="L450">
        <f t="shared" si="26"/>
        <v>0</v>
      </c>
      <c r="M450">
        <f>IF(AND([1]comp_data!F450&lt;50000, [1]comp_data!H450&lt;45),1,0)</f>
        <v>1</v>
      </c>
      <c r="N450">
        <f>IF(AND([1]comp_data!F450&gt;55000, [1]comp_data!H450&lt;45, G450&gt;0.35),1,0)</f>
        <v>0</v>
      </c>
      <c r="O450" t="str">
        <f t="shared" si="27"/>
        <v>mixed_low_risk</v>
      </c>
    </row>
    <row r="451" spans="1:15" x14ac:dyDescent="0.35">
      <c r="A451" t="s">
        <v>1028</v>
      </c>
      <c r="B451">
        <v>13153</v>
      </c>
      <c r="C451" t="s">
        <v>119</v>
      </c>
      <c r="D451" t="s">
        <v>1160</v>
      </c>
      <c r="E451">
        <v>43165</v>
      </c>
      <c r="F451">
        <v>48929</v>
      </c>
      <c r="G451">
        <v>30.99</v>
      </c>
      <c r="H451">
        <v>36.4</v>
      </c>
      <c r="I451">
        <f t="shared" ref="I451:I514" si="28">(F451-E451)/(E451*2)</f>
        <v>6.6767056643113637E-2</v>
      </c>
      <c r="J451">
        <f>1</f>
        <v>1</v>
      </c>
      <c r="K451">
        <f t="shared" ref="K451:K514" si="29">IF(I451&lt;0.04,1,IF(AND(H451&gt;40, F451&lt;45000),1,0))</f>
        <v>0</v>
      </c>
      <c r="L451">
        <f t="shared" ref="L451:L514" si="30">IF(AND(G451&gt;0.4,F451&gt;65000,H451&gt;40),1,0)</f>
        <v>0</v>
      </c>
      <c r="M451">
        <f>IF(AND([1]comp_data!F451&lt;50000, [1]comp_data!H451&lt;45),1,0)</f>
        <v>1</v>
      </c>
      <c r="N451">
        <f>IF(AND([1]comp_data!F451&gt;55000, [1]comp_data!H451&lt;45, G451&gt;0.35),1,0)</f>
        <v>0</v>
      </c>
      <c r="O451" t="str">
        <f t="shared" ref="O451:O514" si="31">IF(K451=1, "tips", IF(M451=1, "mixed_low_risk", IF(L451=1, "derivatives_risk", IF(N451=1, "real_estate_corporate_bonds", "stocks_and_index_funds"))))</f>
        <v>mixed_low_risk</v>
      </c>
    </row>
    <row r="452" spans="1:15" x14ac:dyDescent="0.35">
      <c r="A452" t="s">
        <v>1028</v>
      </c>
      <c r="B452">
        <v>13155</v>
      </c>
      <c r="C452" t="s">
        <v>1161</v>
      </c>
      <c r="D452" t="s">
        <v>1162</v>
      </c>
      <c r="E452">
        <v>34392</v>
      </c>
      <c r="F452">
        <v>40963</v>
      </c>
      <c r="G452">
        <v>17.16</v>
      </c>
      <c r="H452">
        <v>40.6</v>
      </c>
      <c r="I452">
        <f t="shared" si="28"/>
        <v>9.5530937427308671E-2</v>
      </c>
      <c r="J452">
        <f>1</f>
        <v>1</v>
      </c>
      <c r="K452">
        <f t="shared" si="29"/>
        <v>1</v>
      </c>
      <c r="L452">
        <f t="shared" si="30"/>
        <v>0</v>
      </c>
      <c r="M452">
        <f>IF(AND([1]comp_data!F452&lt;50000, [1]comp_data!H452&lt;45),1,0)</f>
        <v>1</v>
      </c>
      <c r="N452">
        <f>IF(AND([1]comp_data!F452&gt;55000, [1]comp_data!H452&lt;45, G452&gt;0.35),1,0)</f>
        <v>0</v>
      </c>
      <c r="O452" t="str">
        <f t="shared" si="31"/>
        <v>tips</v>
      </c>
    </row>
    <row r="453" spans="1:15" x14ac:dyDescent="0.35">
      <c r="A453" t="s">
        <v>1028</v>
      </c>
      <c r="B453">
        <v>13157</v>
      </c>
      <c r="C453" t="s">
        <v>122</v>
      </c>
      <c r="D453" t="s">
        <v>1163</v>
      </c>
      <c r="E453">
        <v>43894</v>
      </c>
      <c r="F453">
        <v>49063</v>
      </c>
      <c r="G453">
        <v>23.46</v>
      </c>
      <c r="H453">
        <v>37.9</v>
      </c>
      <c r="I453">
        <f t="shared" si="28"/>
        <v>5.8880484804301268E-2</v>
      </c>
      <c r="J453">
        <f>1</f>
        <v>1</v>
      </c>
      <c r="K453">
        <f t="shared" si="29"/>
        <v>0</v>
      </c>
      <c r="L453">
        <f t="shared" si="30"/>
        <v>0</v>
      </c>
      <c r="M453">
        <f>IF(AND([1]comp_data!F453&lt;50000, [1]comp_data!H453&lt;45),1,0)</f>
        <v>1</v>
      </c>
      <c r="N453">
        <f>IF(AND([1]comp_data!F453&gt;55000, [1]comp_data!H453&lt;45, G453&gt;0.35),1,0)</f>
        <v>0</v>
      </c>
      <c r="O453" t="str">
        <f t="shared" si="31"/>
        <v>mixed_low_risk</v>
      </c>
    </row>
    <row r="454" spans="1:15" x14ac:dyDescent="0.35">
      <c r="A454" t="s">
        <v>1028</v>
      </c>
      <c r="B454">
        <v>13159</v>
      </c>
      <c r="C454" t="s">
        <v>1164</v>
      </c>
      <c r="D454" t="s">
        <v>1165</v>
      </c>
      <c r="E454">
        <v>39331</v>
      </c>
      <c r="F454">
        <v>44317</v>
      </c>
      <c r="G454">
        <v>14.59</v>
      </c>
      <c r="H454">
        <v>40.700000000000003</v>
      </c>
      <c r="I454">
        <f t="shared" si="28"/>
        <v>6.3385116066207323E-2</v>
      </c>
      <c r="J454">
        <f>1</f>
        <v>1</v>
      </c>
      <c r="K454">
        <f t="shared" si="29"/>
        <v>1</v>
      </c>
      <c r="L454">
        <f t="shared" si="30"/>
        <v>0</v>
      </c>
      <c r="M454">
        <f>IF(AND([1]comp_data!F454&lt;50000, [1]comp_data!H454&lt;45),1,0)</f>
        <v>1</v>
      </c>
      <c r="N454">
        <f>IF(AND([1]comp_data!F454&gt;55000, [1]comp_data!H454&lt;45, G454&gt;0.35),1,0)</f>
        <v>0</v>
      </c>
      <c r="O454" t="str">
        <f t="shared" si="31"/>
        <v>tips</v>
      </c>
    </row>
    <row r="455" spans="1:15" x14ac:dyDescent="0.35">
      <c r="A455" t="s">
        <v>1028</v>
      </c>
      <c r="B455">
        <v>13161</v>
      </c>
      <c r="C455" t="s">
        <v>1166</v>
      </c>
      <c r="D455" t="s">
        <v>1167</v>
      </c>
      <c r="E455">
        <v>32980</v>
      </c>
      <c r="F455">
        <v>38122</v>
      </c>
      <c r="G455">
        <v>10.98</v>
      </c>
      <c r="H455">
        <v>38.200000000000003</v>
      </c>
      <c r="I455">
        <f t="shared" si="28"/>
        <v>7.7956337174044876E-2</v>
      </c>
      <c r="J455">
        <f>1</f>
        <v>1</v>
      </c>
      <c r="K455">
        <f t="shared" si="29"/>
        <v>0</v>
      </c>
      <c r="L455">
        <f t="shared" si="30"/>
        <v>0</v>
      </c>
      <c r="M455">
        <f>IF(AND([1]comp_data!F455&lt;50000, [1]comp_data!H455&lt;45),1,0)</f>
        <v>1</v>
      </c>
      <c r="N455">
        <f>IF(AND([1]comp_data!F455&gt;55000, [1]comp_data!H455&lt;45, G455&gt;0.35),1,0)</f>
        <v>0</v>
      </c>
      <c r="O455" t="str">
        <f t="shared" si="31"/>
        <v>mixed_low_risk</v>
      </c>
    </row>
    <row r="456" spans="1:15" x14ac:dyDescent="0.35">
      <c r="A456" t="s">
        <v>1028</v>
      </c>
      <c r="B456">
        <v>13163</v>
      </c>
      <c r="C456" t="s">
        <v>125</v>
      </c>
      <c r="D456" t="s">
        <v>1168</v>
      </c>
      <c r="E456">
        <v>34020</v>
      </c>
      <c r="F456">
        <v>43720</v>
      </c>
      <c r="G456">
        <v>10.67</v>
      </c>
      <c r="H456">
        <v>40.299999999999997</v>
      </c>
      <c r="I456">
        <f t="shared" si="28"/>
        <v>0.14256319811875368</v>
      </c>
      <c r="J456">
        <f>1</f>
        <v>1</v>
      </c>
      <c r="K456">
        <f t="shared" si="29"/>
        <v>1</v>
      </c>
      <c r="L456">
        <f t="shared" si="30"/>
        <v>0</v>
      </c>
      <c r="M456">
        <f>IF(AND([1]comp_data!F456&lt;50000, [1]comp_data!H456&lt;45),1,0)</f>
        <v>1</v>
      </c>
      <c r="N456">
        <f>IF(AND([1]comp_data!F456&gt;55000, [1]comp_data!H456&lt;45, G456&gt;0.35),1,0)</f>
        <v>0</v>
      </c>
      <c r="O456" t="str">
        <f t="shared" si="31"/>
        <v>tips</v>
      </c>
    </row>
    <row r="457" spans="1:15" x14ac:dyDescent="0.35">
      <c r="A457" t="s">
        <v>1028</v>
      </c>
      <c r="B457">
        <v>13165</v>
      </c>
      <c r="C457" t="s">
        <v>1169</v>
      </c>
      <c r="D457" t="s">
        <v>1170</v>
      </c>
      <c r="E457">
        <v>30946</v>
      </c>
      <c r="F457">
        <v>36886</v>
      </c>
      <c r="G457">
        <v>5.22</v>
      </c>
      <c r="H457">
        <v>39.5</v>
      </c>
      <c r="I457">
        <f t="shared" si="28"/>
        <v>9.5973631487106567E-2</v>
      </c>
      <c r="J457">
        <f>1</f>
        <v>1</v>
      </c>
      <c r="K457">
        <f t="shared" si="29"/>
        <v>0</v>
      </c>
      <c r="L457">
        <f t="shared" si="30"/>
        <v>0</v>
      </c>
      <c r="M457">
        <f>IF(AND([1]comp_data!F457&lt;50000, [1]comp_data!H457&lt;45),1,0)</f>
        <v>1</v>
      </c>
      <c r="N457">
        <f>IF(AND([1]comp_data!F457&gt;55000, [1]comp_data!H457&lt;45, G457&gt;0.35),1,0)</f>
        <v>0</v>
      </c>
      <c r="O457" t="str">
        <f t="shared" si="31"/>
        <v>mixed_low_risk</v>
      </c>
    </row>
    <row r="458" spans="1:15" x14ac:dyDescent="0.35">
      <c r="A458" t="s">
        <v>1028</v>
      </c>
      <c r="B458">
        <v>13167</v>
      </c>
      <c r="C458" t="s">
        <v>438</v>
      </c>
      <c r="D458" t="s">
        <v>1171</v>
      </c>
      <c r="E458">
        <v>27166</v>
      </c>
      <c r="F458">
        <v>33265</v>
      </c>
      <c r="G458">
        <v>7.01</v>
      </c>
      <c r="H458">
        <v>43.2</v>
      </c>
      <c r="I458">
        <f t="shared" si="28"/>
        <v>0.11225428844879629</v>
      </c>
      <c r="J458">
        <f>1</f>
        <v>1</v>
      </c>
      <c r="K458">
        <f t="shared" si="29"/>
        <v>1</v>
      </c>
      <c r="L458">
        <f t="shared" si="30"/>
        <v>0</v>
      </c>
      <c r="M458">
        <f>IF(AND([1]comp_data!F458&lt;50000, [1]comp_data!H458&lt;45),1,0)</f>
        <v>1</v>
      </c>
      <c r="N458">
        <f>IF(AND([1]comp_data!F458&gt;55000, [1]comp_data!H458&lt;45, G458&gt;0.35),1,0)</f>
        <v>0</v>
      </c>
      <c r="O458" t="str">
        <f t="shared" si="31"/>
        <v>tips</v>
      </c>
    </row>
    <row r="459" spans="1:15" x14ac:dyDescent="0.35">
      <c r="A459" t="s">
        <v>1028</v>
      </c>
      <c r="B459">
        <v>13169</v>
      </c>
      <c r="C459" t="s">
        <v>1172</v>
      </c>
      <c r="D459" t="s">
        <v>1173</v>
      </c>
      <c r="E459">
        <v>39009</v>
      </c>
      <c r="F459">
        <v>44704</v>
      </c>
      <c r="G459">
        <v>20.83</v>
      </c>
      <c r="H459">
        <v>41.1</v>
      </c>
      <c r="I459">
        <f t="shared" si="28"/>
        <v>7.2995975287754103E-2</v>
      </c>
      <c r="J459">
        <f>1</f>
        <v>1</v>
      </c>
      <c r="K459">
        <f t="shared" si="29"/>
        <v>1</v>
      </c>
      <c r="L459">
        <f t="shared" si="30"/>
        <v>0</v>
      </c>
      <c r="M459">
        <f>IF(AND([1]comp_data!F459&lt;50000, [1]comp_data!H459&lt;45),1,0)</f>
        <v>1</v>
      </c>
      <c r="N459">
        <f>IF(AND([1]comp_data!F459&gt;55000, [1]comp_data!H459&lt;45, G459&gt;0.35),1,0)</f>
        <v>0</v>
      </c>
      <c r="O459" t="str">
        <f t="shared" si="31"/>
        <v>tips</v>
      </c>
    </row>
    <row r="460" spans="1:15" x14ac:dyDescent="0.35">
      <c r="A460" t="s">
        <v>1028</v>
      </c>
      <c r="B460">
        <v>13171</v>
      </c>
      <c r="C460" t="s">
        <v>128</v>
      </c>
      <c r="D460" t="s">
        <v>1174</v>
      </c>
      <c r="E460">
        <v>35752</v>
      </c>
      <c r="F460">
        <v>41856</v>
      </c>
      <c r="G460">
        <v>14.04</v>
      </c>
      <c r="H460">
        <v>37.9</v>
      </c>
      <c r="I460">
        <f t="shared" si="28"/>
        <v>8.5365853658536592E-2</v>
      </c>
      <c r="J460">
        <f>1</f>
        <v>1</v>
      </c>
      <c r="K460">
        <f t="shared" si="29"/>
        <v>0</v>
      </c>
      <c r="L460">
        <f t="shared" si="30"/>
        <v>0</v>
      </c>
      <c r="M460">
        <f>IF(AND([1]comp_data!F460&lt;50000, [1]comp_data!H460&lt;45),1,0)</f>
        <v>1</v>
      </c>
      <c r="N460">
        <f>IF(AND([1]comp_data!F460&gt;55000, [1]comp_data!H460&lt;45, G460&gt;0.35),1,0)</f>
        <v>0</v>
      </c>
      <c r="O460" t="str">
        <f t="shared" si="31"/>
        <v>mixed_low_risk</v>
      </c>
    </row>
    <row r="461" spans="1:15" x14ac:dyDescent="0.35">
      <c r="A461" t="s">
        <v>1028</v>
      </c>
      <c r="B461">
        <v>13173</v>
      </c>
      <c r="C461" t="s">
        <v>1175</v>
      </c>
      <c r="D461" t="s">
        <v>1176</v>
      </c>
      <c r="E461">
        <v>30792</v>
      </c>
      <c r="F461">
        <v>36086</v>
      </c>
      <c r="G461">
        <v>19.71</v>
      </c>
      <c r="H461">
        <v>37.299999999999997</v>
      </c>
      <c r="I461">
        <f t="shared" si="28"/>
        <v>8.5963886723824365E-2</v>
      </c>
      <c r="J461">
        <f>1</f>
        <v>1</v>
      </c>
      <c r="K461">
        <f t="shared" si="29"/>
        <v>0</v>
      </c>
      <c r="L461">
        <f t="shared" si="30"/>
        <v>0</v>
      </c>
      <c r="M461">
        <f>IF(AND([1]comp_data!F461&lt;50000, [1]comp_data!H461&lt;45),1,0)</f>
        <v>1</v>
      </c>
      <c r="N461">
        <f>IF(AND([1]comp_data!F461&gt;55000, [1]comp_data!H461&lt;45, G461&gt;0.35),1,0)</f>
        <v>0</v>
      </c>
      <c r="O461" t="str">
        <f t="shared" si="31"/>
        <v>mixed_low_risk</v>
      </c>
    </row>
    <row r="462" spans="1:15" x14ac:dyDescent="0.35">
      <c r="A462" t="s">
        <v>1028</v>
      </c>
      <c r="B462">
        <v>13175</v>
      </c>
      <c r="C462" t="s">
        <v>1177</v>
      </c>
      <c r="D462" t="s">
        <v>1178</v>
      </c>
      <c r="E462">
        <v>36805</v>
      </c>
      <c r="F462">
        <v>43532</v>
      </c>
      <c r="G462">
        <v>17.13</v>
      </c>
      <c r="H462">
        <v>39.200000000000003</v>
      </c>
      <c r="I462">
        <f t="shared" si="28"/>
        <v>9.1387039804374404E-2</v>
      </c>
      <c r="J462">
        <f>1</f>
        <v>1</v>
      </c>
      <c r="K462">
        <f t="shared" si="29"/>
        <v>0</v>
      </c>
      <c r="L462">
        <f t="shared" si="30"/>
        <v>0</v>
      </c>
      <c r="M462">
        <f>IF(AND([1]comp_data!F462&lt;50000, [1]comp_data!H462&lt;45),1,0)</f>
        <v>1</v>
      </c>
      <c r="N462">
        <f>IF(AND([1]comp_data!F462&gt;55000, [1]comp_data!H462&lt;45, G462&gt;0.35),1,0)</f>
        <v>0</v>
      </c>
      <c r="O462" t="str">
        <f t="shared" si="31"/>
        <v>mixed_low_risk</v>
      </c>
    </row>
    <row r="463" spans="1:15" x14ac:dyDescent="0.35">
      <c r="A463" t="s">
        <v>1028</v>
      </c>
      <c r="B463">
        <v>13177</v>
      </c>
      <c r="C463" t="s">
        <v>137</v>
      </c>
      <c r="D463" t="s">
        <v>1179</v>
      </c>
      <c r="E463">
        <v>43869</v>
      </c>
      <c r="F463">
        <v>50409</v>
      </c>
      <c r="G463">
        <v>27.11</v>
      </c>
      <c r="H463">
        <v>37.9</v>
      </c>
      <c r="I463">
        <f t="shared" si="28"/>
        <v>7.4540108048963966E-2</v>
      </c>
      <c r="J463">
        <f>1</f>
        <v>1</v>
      </c>
      <c r="K463">
        <f t="shared" si="29"/>
        <v>0</v>
      </c>
      <c r="L463">
        <f t="shared" si="30"/>
        <v>0</v>
      </c>
      <c r="M463">
        <f>IF(AND([1]comp_data!F463&lt;50000, [1]comp_data!H463&lt;45),1,0)</f>
        <v>0</v>
      </c>
      <c r="N463">
        <f>IF(AND([1]comp_data!F463&gt;55000, [1]comp_data!H463&lt;45, G463&gt;0.35),1,0)</f>
        <v>0</v>
      </c>
      <c r="O463" t="str">
        <f t="shared" si="31"/>
        <v>stocks_and_index_funds</v>
      </c>
    </row>
    <row r="464" spans="1:15" x14ac:dyDescent="0.35">
      <c r="A464" t="s">
        <v>1028</v>
      </c>
      <c r="B464">
        <v>13179</v>
      </c>
      <c r="C464" t="s">
        <v>976</v>
      </c>
      <c r="D464" t="s">
        <v>1180</v>
      </c>
      <c r="E464">
        <v>35581</v>
      </c>
      <c r="F464">
        <v>41672</v>
      </c>
      <c r="G464">
        <v>19.29</v>
      </c>
      <c r="H464">
        <v>28.6</v>
      </c>
      <c r="I464">
        <f t="shared" si="28"/>
        <v>8.559343469829403E-2</v>
      </c>
      <c r="J464">
        <f>1</f>
        <v>1</v>
      </c>
      <c r="K464">
        <f t="shared" si="29"/>
        <v>0</v>
      </c>
      <c r="L464">
        <f t="shared" si="30"/>
        <v>0</v>
      </c>
      <c r="M464">
        <f>IF(AND([1]comp_data!F464&lt;50000, [1]comp_data!H464&lt;45),1,0)</f>
        <v>1</v>
      </c>
      <c r="N464">
        <f>IF(AND([1]comp_data!F464&gt;55000, [1]comp_data!H464&lt;45, G464&gt;0.35),1,0)</f>
        <v>0</v>
      </c>
      <c r="O464" t="str">
        <f t="shared" si="31"/>
        <v>mixed_low_risk</v>
      </c>
    </row>
    <row r="465" spans="1:15" x14ac:dyDescent="0.35">
      <c r="A465" t="s">
        <v>1028</v>
      </c>
      <c r="B465">
        <v>13181</v>
      </c>
      <c r="C465" t="s">
        <v>448</v>
      </c>
      <c r="D465" t="s">
        <v>1181</v>
      </c>
      <c r="E465">
        <v>40638</v>
      </c>
      <c r="F465">
        <v>46087</v>
      </c>
      <c r="G465">
        <v>13.9</v>
      </c>
      <c r="H465">
        <v>48.5</v>
      </c>
      <c r="I465">
        <f t="shared" si="28"/>
        <v>6.7043161572912055E-2</v>
      </c>
      <c r="J465">
        <f>1</f>
        <v>1</v>
      </c>
      <c r="K465">
        <f t="shared" si="29"/>
        <v>0</v>
      </c>
      <c r="L465">
        <f t="shared" si="30"/>
        <v>0</v>
      </c>
      <c r="M465">
        <f>IF(AND([1]comp_data!F465&lt;50000, [1]comp_data!H465&lt;45),1,0)</f>
        <v>0</v>
      </c>
      <c r="N465">
        <f>IF(AND([1]comp_data!F465&gt;55000, [1]comp_data!H465&lt;45, G465&gt;0.35),1,0)</f>
        <v>0</v>
      </c>
      <c r="O465" t="str">
        <f t="shared" si="31"/>
        <v>stocks_and_index_funds</v>
      </c>
    </row>
    <row r="466" spans="1:15" x14ac:dyDescent="0.35">
      <c r="A466" t="s">
        <v>1028</v>
      </c>
      <c r="B466">
        <v>13183</v>
      </c>
      <c r="C466" t="s">
        <v>1182</v>
      </c>
      <c r="D466" t="s">
        <v>1183</v>
      </c>
      <c r="E466">
        <v>33714</v>
      </c>
      <c r="F466">
        <v>38480</v>
      </c>
      <c r="G466">
        <v>14.67</v>
      </c>
      <c r="H466">
        <v>33.200000000000003</v>
      </c>
      <c r="I466">
        <f t="shared" si="28"/>
        <v>7.0682802396630481E-2</v>
      </c>
      <c r="J466">
        <f>1</f>
        <v>1</v>
      </c>
      <c r="K466">
        <f t="shared" si="29"/>
        <v>0</v>
      </c>
      <c r="L466">
        <f t="shared" si="30"/>
        <v>0</v>
      </c>
      <c r="M466">
        <f>IF(AND([1]comp_data!F466&lt;50000, [1]comp_data!H466&lt;45),1,0)</f>
        <v>1</v>
      </c>
      <c r="N466">
        <f>IF(AND([1]comp_data!F466&gt;55000, [1]comp_data!H466&lt;45, G466&gt;0.35),1,0)</f>
        <v>0</v>
      </c>
      <c r="O466" t="str">
        <f t="shared" si="31"/>
        <v>mixed_low_risk</v>
      </c>
    </row>
    <row r="467" spans="1:15" x14ac:dyDescent="0.35">
      <c r="A467" t="s">
        <v>1028</v>
      </c>
      <c r="B467">
        <v>13185</v>
      </c>
      <c r="C467" t="s">
        <v>143</v>
      </c>
      <c r="D467" t="s">
        <v>1184</v>
      </c>
      <c r="E467">
        <v>38070</v>
      </c>
      <c r="F467">
        <v>43546</v>
      </c>
      <c r="G467">
        <v>26.22</v>
      </c>
      <c r="H467">
        <v>32.1</v>
      </c>
      <c r="I467">
        <f t="shared" si="28"/>
        <v>7.1920147097452064E-2</v>
      </c>
      <c r="J467">
        <f>1</f>
        <v>1</v>
      </c>
      <c r="K467">
        <f t="shared" si="29"/>
        <v>0</v>
      </c>
      <c r="L467">
        <f t="shared" si="30"/>
        <v>0</v>
      </c>
      <c r="M467">
        <f>IF(AND([1]comp_data!F467&lt;50000, [1]comp_data!H467&lt;45),1,0)</f>
        <v>1</v>
      </c>
      <c r="N467">
        <f>IF(AND([1]comp_data!F467&gt;55000, [1]comp_data!H467&lt;45, G467&gt;0.35),1,0)</f>
        <v>0</v>
      </c>
      <c r="O467" t="str">
        <f t="shared" si="31"/>
        <v>mixed_low_risk</v>
      </c>
    </row>
    <row r="468" spans="1:15" x14ac:dyDescent="0.35">
      <c r="A468" t="s">
        <v>1028</v>
      </c>
      <c r="B468">
        <v>13187</v>
      </c>
      <c r="C468" t="s">
        <v>1185</v>
      </c>
      <c r="D468" t="s">
        <v>1186</v>
      </c>
      <c r="E468">
        <v>39977</v>
      </c>
      <c r="F468">
        <v>44843</v>
      </c>
      <c r="G468">
        <v>31.42</v>
      </c>
      <c r="H468">
        <v>36.700000000000003</v>
      </c>
      <c r="I468">
        <f t="shared" si="28"/>
        <v>6.0859994496835677E-2</v>
      </c>
      <c r="J468">
        <f>1</f>
        <v>1</v>
      </c>
      <c r="K468">
        <f t="shared" si="29"/>
        <v>0</v>
      </c>
      <c r="L468">
        <f t="shared" si="30"/>
        <v>0</v>
      </c>
      <c r="M468">
        <f>IF(AND([1]comp_data!F468&lt;50000, [1]comp_data!H468&lt;45),1,0)</f>
        <v>1</v>
      </c>
      <c r="N468">
        <f>IF(AND([1]comp_data!F468&gt;55000, [1]comp_data!H468&lt;45, G468&gt;0.35),1,0)</f>
        <v>0</v>
      </c>
      <c r="O468" t="str">
        <f t="shared" si="31"/>
        <v>mixed_low_risk</v>
      </c>
    </row>
    <row r="469" spans="1:15" x14ac:dyDescent="0.35">
      <c r="A469" t="s">
        <v>1028</v>
      </c>
      <c r="B469">
        <v>13189</v>
      </c>
      <c r="C469" t="s">
        <v>1187</v>
      </c>
      <c r="D469" t="s">
        <v>1188</v>
      </c>
      <c r="E469">
        <v>37325</v>
      </c>
      <c r="F469">
        <v>43362</v>
      </c>
      <c r="G469">
        <v>15.02</v>
      </c>
      <c r="H469">
        <v>39.799999999999997</v>
      </c>
      <c r="I469">
        <f t="shared" si="28"/>
        <v>8.0870730073677163E-2</v>
      </c>
      <c r="J469">
        <f>1</f>
        <v>1</v>
      </c>
      <c r="K469">
        <f t="shared" si="29"/>
        <v>0</v>
      </c>
      <c r="L469">
        <f t="shared" si="30"/>
        <v>0</v>
      </c>
      <c r="M469">
        <f>IF(AND([1]comp_data!F469&lt;50000, [1]comp_data!H469&lt;45),1,0)</f>
        <v>1</v>
      </c>
      <c r="N469">
        <f>IF(AND([1]comp_data!F469&gt;55000, [1]comp_data!H469&lt;45, G469&gt;0.35),1,0)</f>
        <v>0</v>
      </c>
      <c r="O469" t="str">
        <f t="shared" si="31"/>
        <v>mixed_low_risk</v>
      </c>
    </row>
    <row r="470" spans="1:15" x14ac:dyDescent="0.35">
      <c r="A470" t="s">
        <v>1028</v>
      </c>
      <c r="B470">
        <v>13191</v>
      </c>
      <c r="C470" t="s">
        <v>1189</v>
      </c>
      <c r="D470" t="s">
        <v>1190</v>
      </c>
      <c r="E470">
        <v>40536</v>
      </c>
      <c r="F470">
        <v>47287</v>
      </c>
      <c r="G470">
        <v>17.45</v>
      </c>
      <c r="H470">
        <v>52.3</v>
      </c>
      <c r="I470">
        <f t="shared" si="28"/>
        <v>8.327165975922636E-2</v>
      </c>
      <c r="J470">
        <f>1</f>
        <v>1</v>
      </c>
      <c r="K470">
        <f t="shared" si="29"/>
        <v>0</v>
      </c>
      <c r="L470">
        <f t="shared" si="30"/>
        <v>0</v>
      </c>
      <c r="M470">
        <f>IF(AND([1]comp_data!F470&lt;50000, [1]comp_data!H470&lt;45),1,0)</f>
        <v>0</v>
      </c>
      <c r="N470">
        <f>IF(AND([1]comp_data!F470&gt;55000, [1]comp_data!H470&lt;45, G470&gt;0.35),1,0)</f>
        <v>0</v>
      </c>
      <c r="O470" t="str">
        <f t="shared" si="31"/>
        <v>stocks_and_index_funds</v>
      </c>
    </row>
    <row r="471" spans="1:15" x14ac:dyDescent="0.35">
      <c r="A471" t="s">
        <v>1028</v>
      </c>
      <c r="B471">
        <v>13193</v>
      </c>
      <c r="C471" t="s">
        <v>146</v>
      </c>
      <c r="D471" t="s">
        <v>1191</v>
      </c>
      <c r="E471">
        <v>33395</v>
      </c>
      <c r="F471">
        <v>39164</v>
      </c>
      <c r="G471">
        <v>10.11</v>
      </c>
      <c r="H471">
        <v>41.2</v>
      </c>
      <c r="I471">
        <f t="shared" si="28"/>
        <v>8.6375205869142088E-2</v>
      </c>
      <c r="J471">
        <f>1</f>
        <v>1</v>
      </c>
      <c r="K471">
        <f t="shared" si="29"/>
        <v>1</v>
      </c>
      <c r="L471">
        <f t="shared" si="30"/>
        <v>0</v>
      </c>
      <c r="M471">
        <f>IF(AND([1]comp_data!F471&lt;50000, [1]comp_data!H471&lt;45),1,0)</f>
        <v>1</v>
      </c>
      <c r="N471">
        <f>IF(AND([1]comp_data!F471&gt;55000, [1]comp_data!H471&lt;45, G471&gt;0.35),1,0)</f>
        <v>0</v>
      </c>
      <c r="O471" t="str">
        <f t="shared" si="31"/>
        <v>tips</v>
      </c>
    </row>
    <row r="472" spans="1:15" x14ac:dyDescent="0.35">
      <c r="A472" t="s">
        <v>1028</v>
      </c>
      <c r="B472">
        <v>13195</v>
      </c>
      <c r="C472" t="s">
        <v>149</v>
      </c>
      <c r="D472" t="s">
        <v>1192</v>
      </c>
      <c r="E472">
        <v>38459</v>
      </c>
      <c r="F472">
        <v>43445</v>
      </c>
      <c r="G472">
        <v>19.22</v>
      </c>
      <c r="H472">
        <v>40</v>
      </c>
      <c r="I472">
        <f t="shared" si="28"/>
        <v>6.4822278270365838E-2</v>
      </c>
      <c r="J472">
        <f>1</f>
        <v>1</v>
      </c>
      <c r="K472">
        <f t="shared" si="29"/>
        <v>0</v>
      </c>
      <c r="L472">
        <f t="shared" si="30"/>
        <v>0</v>
      </c>
      <c r="M472">
        <f>IF(AND([1]comp_data!F472&lt;50000, [1]comp_data!H472&lt;45),1,0)</f>
        <v>1</v>
      </c>
      <c r="N472">
        <f>IF(AND([1]comp_data!F472&gt;55000, [1]comp_data!H472&lt;45, G472&gt;0.35),1,0)</f>
        <v>0</v>
      </c>
      <c r="O472" t="str">
        <f t="shared" si="31"/>
        <v>mixed_low_risk</v>
      </c>
    </row>
    <row r="473" spans="1:15" x14ac:dyDescent="0.35">
      <c r="A473" t="s">
        <v>1028</v>
      </c>
      <c r="B473">
        <v>13197</v>
      </c>
      <c r="C473" t="s">
        <v>155</v>
      </c>
      <c r="D473" t="s">
        <v>1193</v>
      </c>
      <c r="E473">
        <v>32765</v>
      </c>
      <c r="F473">
        <v>39075</v>
      </c>
      <c r="G473">
        <v>13.44</v>
      </c>
      <c r="H473">
        <v>46</v>
      </c>
      <c r="I473">
        <f t="shared" si="28"/>
        <v>9.6291774759652074E-2</v>
      </c>
      <c r="J473">
        <f>1</f>
        <v>1</v>
      </c>
      <c r="K473">
        <f t="shared" si="29"/>
        <v>1</v>
      </c>
      <c r="L473">
        <f t="shared" si="30"/>
        <v>0</v>
      </c>
      <c r="M473">
        <f>IF(AND([1]comp_data!F473&lt;50000, [1]comp_data!H473&lt;45),1,0)</f>
        <v>0</v>
      </c>
      <c r="N473">
        <f>IF(AND([1]comp_data!F473&gt;55000, [1]comp_data!H473&lt;45, G473&gt;0.35),1,0)</f>
        <v>0</v>
      </c>
      <c r="O473" t="str">
        <f t="shared" si="31"/>
        <v>tips</v>
      </c>
    </row>
    <row r="474" spans="1:15" x14ac:dyDescent="0.35">
      <c r="A474" t="s">
        <v>1028</v>
      </c>
      <c r="B474">
        <v>13199</v>
      </c>
      <c r="C474" t="s">
        <v>1194</v>
      </c>
      <c r="D474" t="s">
        <v>1195</v>
      </c>
      <c r="E474">
        <v>37093</v>
      </c>
      <c r="F474">
        <v>44305</v>
      </c>
      <c r="G474">
        <v>10.78</v>
      </c>
      <c r="H474">
        <v>43.3</v>
      </c>
      <c r="I474">
        <f t="shared" si="28"/>
        <v>9.7215107971854522E-2</v>
      </c>
      <c r="J474">
        <f>1</f>
        <v>1</v>
      </c>
      <c r="K474">
        <f t="shared" si="29"/>
        <v>1</v>
      </c>
      <c r="L474">
        <f t="shared" si="30"/>
        <v>0</v>
      </c>
      <c r="M474">
        <f>IF(AND([1]comp_data!F474&lt;50000, [1]comp_data!H474&lt;45),1,0)</f>
        <v>1</v>
      </c>
      <c r="N474">
        <f>IF(AND([1]comp_data!F474&gt;55000, [1]comp_data!H474&lt;45, G474&gt;0.35),1,0)</f>
        <v>0</v>
      </c>
      <c r="O474" t="str">
        <f t="shared" si="31"/>
        <v>tips</v>
      </c>
    </row>
    <row r="475" spans="1:15" x14ac:dyDescent="0.35">
      <c r="A475" t="s">
        <v>1028</v>
      </c>
      <c r="B475">
        <v>13201</v>
      </c>
      <c r="C475" t="s">
        <v>464</v>
      </c>
      <c r="D475" t="s">
        <v>1196</v>
      </c>
      <c r="E475">
        <v>43901</v>
      </c>
      <c r="F475">
        <v>50213</v>
      </c>
      <c r="G475">
        <v>18.63</v>
      </c>
      <c r="H475">
        <v>43.1</v>
      </c>
      <c r="I475">
        <f t="shared" si="28"/>
        <v>7.1889023029088173E-2</v>
      </c>
      <c r="J475">
        <f>1</f>
        <v>1</v>
      </c>
      <c r="K475">
        <f t="shared" si="29"/>
        <v>0</v>
      </c>
      <c r="L475">
        <f t="shared" si="30"/>
        <v>0</v>
      </c>
      <c r="M475">
        <f>IF(AND([1]comp_data!F475&lt;50000, [1]comp_data!H475&lt;45),1,0)</f>
        <v>0</v>
      </c>
      <c r="N475">
        <f>IF(AND([1]comp_data!F475&gt;55000, [1]comp_data!H475&lt;45, G475&gt;0.35),1,0)</f>
        <v>0</v>
      </c>
      <c r="O475" t="str">
        <f t="shared" si="31"/>
        <v>stocks_and_index_funds</v>
      </c>
    </row>
    <row r="476" spans="1:15" x14ac:dyDescent="0.35">
      <c r="A476" t="s">
        <v>1028</v>
      </c>
      <c r="B476">
        <v>13205</v>
      </c>
      <c r="C476" t="s">
        <v>1197</v>
      </c>
      <c r="D476" t="s">
        <v>1198</v>
      </c>
      <c r="E476">
        <v>36055</v>
      </c>
      <c r="F476">
        <v>42397</v>
      </c>
      <c r="G476">
        <v>11.65</v>
      </c>
      <c r="H476">
        <v>40.1</v>
      </c>
      <c r="I476">
        <f t="shared" si="28"/>
        <v>8.7948966856191926E-2</v>
      </c>
      <c r="J476">
        <f>1</f>
        <v>1</v>
      </c>
      <c r="K476">
        <f t="shared" si="29"/>
        <v>1</v>
      </c>
      <c r="L476">
        <f t="shared" si="30"/>
        <v>0</v>
      </c>
      <c r="M476">
        <f>IF(AND([1]comp_data!F476&lt;50000, [1]comp_data!H476&lt;45),1,0)</f>
        <v>1</v>
      </c>
      <c r="N476">
        <f>IF(AND([1]comp_data!F476&gt;55000, [1]comp_data!H476&lt;45, G476&gt;0.35),1,0)</f>
        <v>0</v>
      </c>
      <c r="O476" t="str">
        <f t="shared" si="31"/>
        <v>tips</v>
      </c>
    </row>
    <row r="477" spans="1:15" x14ac:dyDescent="0.35">
      <c r="A477" t="s">
        <v>1028</v>
      </c>
      <c r="B477">
        <v>13207</v>
      </c>
      <c r="C477" t="s">
        <v>164</v>
      </c>
      <c r="D477" t="s">
        <v>1199</v>
      </c>
      <c r="E477">
        <v>47038</v>
      </c>
      <c r="F477">
        <v>52718</v>
      </c>
      <c r="G477">
        <v>26.6</v>
      </c>
      <c r="H477">
        <v>41.9</v>
      </c>
      <c r="I477">
        <f t="shared" si="28"/>
        <v>6.0376716697138483E-2</v>
      </c>
      <c r="J477">
        <f>1</f>
        <v>1</v>
      </c>
      <c r="K477">
        <f t="shared" si="29"/>
        <v>0</v>
      </c>
      <c r="L477">
        <f t="shared" si="30"/>
        <v>0</v>
      </c>
      <c r="M477">
        <f>IF(AND([1]comp_data!F477&lt;50000, [1]comp_data!H477&lt;45),1,0)</f>
        <v>0</v>
      </c>
      <c r="N477">
        <f>IF(AND([1]comp_data!F477&gt;55000, [1]comp_data!H477&lt;45, G477&gt;0.35),1,0)</f>
        <v>0</v>
      </c>
      <c r="O477" t="str">
        <f t="shared" si="31"/>
        <v>stocks_and_index_funds</v>
      </c>
    </row>
    <row r="478" spans="1:15" x14ac:dyDescent="0.35">
      <c r="A478" t="s">
        <v>1028</v>
      </c>
      <c r="B478">
        <v>13209</v>
      </c>
      <c r="C478" t="s">
        <v>167</v>
      </c>
      <c r="D478" t="s">
        <v>1200</v>
      </c>
      <c r="E478">
        <v>31503</v>
      </c>
      <c r="F478">
        <v>37935</v>
      </c>
      <c r="G478">
        <v>16.47</v>
      </c>
      <c r="H478">
        <v>39.700000000000003</v>
      </c>
      <c r="I478">
        <f t="shared" si="28"/>
        <v>0.10208551566517475</v>
      </c>
      <c r="J478">
        <f>1</f>
        <v>1</v>
      </c>
      <c r="K478">
        <f t="shared" si="29"/>
        <v>0</v>
      </c>
      <c r="L478">
        <f t="shared" si="30"/>
        <v>0</v>
      </c>
      <c r="M478">
        <f>IF(AND([1]comp_data!F478&lt;50000, [1]comp_data!H478&lt;45),1,0)</f>
        <v>1</v>
      </c>
      <c r="N478">
        <f>IF(AND([1]comp_data!F478&gt;55000, [1]comp_data!H478&lt;45, G478&gt;0.35),1,0)</f>
        <v>0</v>
      </c>
      <c r="O478" t="str">
        <f t="shared" si="31"/>
        <v>mixed_low_risk</v>
      </c>
    </row>
    <row r="479" spans="1:15" x14ac:dyDescent="0.35">
      <c r="A479" t="s">
        <v>1028</v>
      </c>
      <c r="B479">
        <v>13211</v>
      </c>
      <c r="C479" t="s">
        <v>170</v>
      </c>
      <c r="D479" t="s">
        <v>1201</v>
      </c>
      <c r="E479">
        <v>51582</v>
      </c>
      <c r="F479">
        <v>57857</v>
      </c>
      <c r="G479">
        <v>24.18</v>
      </c>
      <c r="H479">
        <v>43.1</v>
      </c>
      <c r="I479">
        <f t="shared" si="28"/>
        <v>6.0825481757202128E-2</v>
      </c>
      <c r="J479">
        <f>1</f>
        <v>1</v>
      </c>
      <c r="K479">
        <f t="shared" si="29"/>
        <v>0</v>
      </c>
      <c r="L479">
        <f t="shared" si="30"/>
        <v>0</v>
      </c>
      <c r="M479">
        <f>IF(AND([1]comp_data!F479&lt;50000, [1]comp_data!H479&lt;45),1,0)</f>
        <v>0</v>
      </c>
      <c r="N479">
        <f>IF(AND([1]comp_data!F479&gt;55000, [1]comp_data!H479&lt;45, G479&gt;0.35),1,0)</f>
        <v>1</v>
      </c>
      <c r="O479" t="str">
        <f t="shared" si="31"/>
        <v>real_estate_corporate_bonds</v>
      </c>
    </row>
    <row r="480" spans="1:15" x14ac:dyDescent="0.35">
      <c r="A480" t="s">
        <v>1028</v>
      </c>
      <c r="B480">
        <v>13213</v>
      </c>
      <c r="C480" t="s">
        <v>1202</v>
      </c>
      <c r="D480" t="s">
        <v>1203</v>
      </c>
      <c r="E480">
        <v>31274</v>
      </c>
      <c r="F480">
        <v>37264</v>
      </c>
      <c r="G480">
        <v>10.61</v>
      </c>
      <c r="H480">
        <v>38.799999999999997</v>
      </c>
      <c r="I480">
        <f t="shared" si="28"/>
        <v>9.5766451365351404E-2</v>
      </c>
      <c r="J480">
        <f>1</f>
        <v>1</v>
      </c>
      <c r="K480">
        <f t="shared" si="29"/>
        <v>0</v>
      </c>
      <c r="L480">
        <f t="shared" si="30"/>
        <v>0</v>
      </c>
      <c r="M480">
        <f>IF(AND([1]comp_data!F480&lt;50000, [1]comp_data!H480&lt;45),1,0)</f>
        <v>1</v>
      </c>
      <c r="N480">
        <f>IF(AND([1]comp_data!F480&gt;55000, [1]comp_data!H480&lt;45, G480&gt;0.35),1,0)</f>
        <v>0</v>
      </c>
      <c r="O480" t="str">
        <f t="shared" si="31"/>
        <v>mixed_low_risk</v>
      </c>
    </row>
    <row r="481" spans="1:15" x14ac:dyDescent="0.35">
      <c r="A481" t="s">
        <v>1028</v>
      </c>
      <c r="B481">
        <v>13215</v>
      </c>
      <c r="C481" t="s">
        <v>1204</v>
      </c>
      <c r="D481" t="s">
        <v>1205</v>
      </c>
      <c r="E481">
        <v>42149</v>
      </c>
      <c r="F481">
        <v>49091</v>
      </c>
      <c r="G481">
        <v>27.49</v>
      </c>
      <c r="H481">
        <v>35.6</v>
      </c>
      <c r="I481">
        <f t="shared" si="28"/>
        <v>8.2350708201855319E-2</v>
      </c>
      <c r="J481">
        <f>1</f>
        <v>1</v>
      </c>
      <c r="K481">
        <f t="shared" si="29"/>
        <v>0</v>
      </c>
      <c r="L481">
        <f t="shared" si="30"/>
        <v>0</v>
      </c>
      <c r="M481">
        <f>IF(AND([1]comp_data!F481&lt;50000, [1]comp_data!H481&lt;45),1,0)</f>
        <v>1</v>
      </c>
      <c r="N481">
        <f>IF(AND([1]comp_data!F481&gt;55000, [1]comp_data!H481&lt;45, G481&gt;0.35),1,0)</f>
        <v>0</v>
      </c>
      <c r="O481" t="str">
        <f t="shared" si="31"/>
        <v>mixed_low_risk</v>
      </c>
    </row>
    <row r="482" spans="1:15" x14ac:dyDescent="0.35">
      <c r="A482" t="s">
        <v>1028</v>
      </c>
      <c r="B482">
        <v>13217</v>
      </c>
      <c r="C482" t="s">
        <v>477</v>
      </c>
      <c r="D482" t="s">
        <v>1206</v>
      </c>
      <c r="E482">
        <v>35126</v>
      </c>
      <c r="F482">
        <v>42056</v>
      </c>
      <c r="G482">
        <v>20.86</v>
      </c>
      <c r="H482">
        <v>36.700000000000003</v>
      </c>
      <c r="I482">
        <f t="shared" si="28"/>
        <v>9.8644878437624553E-2</v>
      </c>
      <c r="J482">
        <f>1</f>
        <v>1</v>
      </c>
      <c r="K482">
        <f t="shared" si="29"/>
        <v>0</v>
      </c>
      <c r="L482">
        <f t="shared" si="30"/>
        <v>0</v>
      </c>
      <c r="M482">
        <f>IF(AND([1]comp_data!F482&lt;50000, [1]comp_data!H482&lt;45),1,0)</f>
        <v>1</v>
      </c>
      <c r="N482">
        <f>IF(AND([1]comp_data!F482&gt;55000, [1]comp_data!H482&lt;45, G482&gt;0.35),1,0)</f>
        <v>0</v>
      </c>
      <c r="O482" t="str">
        <f t="shared" si="31"/>
        <v>mixed_low_risk</v>
      </c>
    </row>
    <row r="483" spans="1:15" x14ac:dyDescent="0.35">
      <c r="A483" t="s">
        <v>1028</v>
      </c>
      <c r="B483">
        <v>13219</v>
      </c>
      <c r="C483" t="s">
        <v>1207</v>
      </c>
      <c r="D483" t="s">
        <v>1208</v>
      </c>
      <c r="E483">
        <v>70400</v>
      </c>
      <c r="F483">
        <v>76403</v>
      </c>
      <c r="G483">
        <v>50.56</v>
      </c>
      <c r="H483">
        <v>41.3</v>
      </c>
      <c r="I483">
        <f t="shared" si="28"/>
        <v>4.263494318181818E-2</v>
      </c>
      <c r="J483">
        <f>1</f>
        <v>1</v>
      </c>
      <c r="K483">
        <f t="shared" si="29"/>
        <v>0</v>
      </c>
      <c r="L483">
        <f t="shared" si="30"/>
        <v>1</v>
      </c>
      <c r="M483">
        <f>IF(AND([1]comp_data!F483&lt;50000, [1]comp_data!H483&lt;45),1,0)</f>
        <v>0</v>
      </c>
      <c r="N483">
        <f>IF(AND([1]comp_data!F483&gt;55000, [1]comp_data!H483&lt;45, G483&gt;0.35),1,0)</f>
        <v>1</v>
      </c>
      <c r="O483" t="str">
        <f t="shared" si="31"/>
        <v>derivatives_risk</v>
      </c>
    </row>
    <row r="484" spans="1:15" x14ac:dyDescent="0.35">
      <c r="A484" t="s">
        <v>1028</v>
      </c>
      <c r="B484">
        <v>13221</v>
      </c>
      <c r="C484" t="s">
        <v>1209</v>
      </c>
      <c r="D484" t="s">
        <v>1210</v>
      </c>
      <c r="E484">
        <v>38746</v>
      </c>
      <c r="F484">
        <v>43517</v>
      </c>
      <c r="G484">
        <v>19.579999999999998</v>
      </c>
      <c r="H484">
        <v>42.4</v>
      </c>
      <c r="I484">
        <f t="shared" si="28"/>
        <v>6.1567645692458574E-2</v>
      </c>
      <c r="J484">
        <f>1</f>
        <v>1</v>
      </c>
      <c r="K484">
        <f t="shared" si="29"/>
        <v>1</v>
      </c>
      <c r="L484">
        <f t="shared" si="30"/>
        <v>0</v>
      </c>
      <c r="M484">
        <f>IF(AND([1]comp_data!F484&lt;50000, [1]comp_data!H484&lt;45),1,0)</f>
        <v>1</v>
      </c>
      <c r="N484">
        <f>IF(AND([1]comp_data!F484&gt;55000, [1]comp_data!H484&lt;45, G484&gt;0.35),1,0)</f>
        <v>0</v>
      </c>
      <c r="O484" t="str">
        <f t="shared" si="31"/>
        <v>tips</v>
      </c>
    </row>
    <row r="485" spans="1:15" x14ac:dyDescent="0.35">
      <c r="A485" t="s">
        <v>1028</v>
      </c>
      <c r="B485">
        <v>13223</v>
      </c>
      <c r="C485" t="s">
        <v>1211</v>
      </c>
      <c r="D485" t="s">
        <v>1212</v>
      </c>
      <c r="E485">
        <v>40700</v>
      </c>
      <c r="F485">
        <v>47381</v>
      </c>
      <c r="G485">
        <v>23.89</v>
      </c>
      <c r="H485">
        <v>37</v>
      </c>
      <c r="I485">
        <f t="shared" si="28"/>
        <v>8.2076167076167078E-2</v>
      </c>
      <c r="J485">
        <f>1</f>
        <v>1</v>
      </c>
      <c r="K485">
        <f t="shared" si="29"/>
        <v>0</v>
      </c>
      <c r="L485">
        <f t="shared" si="30"/>
        <v>0</v>
      </c>
      <c r="M485">
        <f>IF(AND([1]comp_data!F485&lt;50000, [1]comp_data!H485&lt;45),1,0)</f>
        <v>1</v>
      </c>
      <c r="N485">
        <f>IF(AND([1]comp_data!F485&gt;55000, [1]comp_data!H485&lt;45, G485&gt;0.35),1,0)</f>
        <v>0</v>
      </c>
      <c r="O485" t="str">
        <f t="shared" si="31"/>
        <v>mixed_low_risk</v>
      </c>
    </row>
    <row r="486" spans="1:15" x14ac:dyDescent="0.35">
      <c r="A486" t="s">
        <v>1028</v>
      </c>
      <c r="B486">
        <v>13225</v>
      </c>
      <c r="C486" t="s">
        <v>1213</v>
      </c>
      <c r="D486" t="s">
        <v>1214</v>
      </c>
      <c r="E486">
        <v>38358</v>
      </c>
      <c r="F486">
        <v>43641</v>
      </c>
      <c r="G486">
        <v>22.01</v>
      </c>
      <c r="H486">
        <v>38.1</v>
      </c>
      <c r="I486">
        <f t="shared" si="28"/>
        <v>6.8864382918817454E-2</v>
      </c>
      <c r="J486">
        <f>1</f>
        <v>1</v>
      </c>
      <c r="K486">
        <f t="shared" si="29"/>
        <v>0</v>
      </c>
      <c r="L486">
        <f t="shared" si="30"/>
        <v>0</v>
      </c>
      <c r="M486">
        <f>IF(AND([1]comp_data!F486&lt;50000, [1]comp_data!H486&lt;45),1,0)</f>
        <v>1</v>
      </c>
      <c r="N486">
        <f>IF(AND([1]comp_data!F486&gt;55000, [1]comp_data!H486&lt;45, G486&gt;0.35),1,0)</f>
        <v>0</v>
      </c>
      <c r="O486" t="str">
        <f t="shared" si="31"/>
        <v>mixed_low_risk</v>
      </c>
    </row>
    <row r="487" spans="1:15" x14ac:dyDescent="0.35">
      <c r="A487" t="s">
        <v>1028</v>
      </c>
      <c r="B487">
        <v>13227</v>
      </c>
      <c r="C487" t="s">
        <v>176</v>
      </c>
      <c r="D487" t="s">
        <v>1215</v>
      </c>
      <c r="E487">
        <v>49335</v>
      </c>
      <c r="F487">
        <v>55398</v>
      </c>
      <c r="G487">
        <v>22.67</v>
      </c>
      <c r="H487">
        <v>46.5</v>
      </c>
      <c r="I487">
        <f t="shared" si="28"/>
        <v>6.1447248403770145E-2</v>
      </c>
      <c r="J487">
        <f>1</f>
        <v>1</v>
      </c>
      <c r="K487">
        <f t="shared" si="29"/>
        <v>0</v>
      </c>
      <c r="L487">
        <f t="shared" si="30"/>
        <v>0</v>
      </c>
      <c r="M487">
        <f>IF(AND([1]comp_data!F487&lt;50000, [1]comp_data!H487&lt;45),1,0)</f>
        <v>0</v>
      </c>
      <c r="N487">
        <f>IF(AND([1]comp_data!F487&gt;55000, [1]comp_data!H487&lt;45, G487&gt;0.35),1,0)</f>
        <v>0</v>
      </c>
      <c r="O487" t="str">
        <f t="shared" si="31"/>
        <v>stocks_and_index_funds</v>
      </c>
    </row>
    <row r="488" spans="1:15" x14ac:dyDescent="0.35">
      <c r="A488" t="s">
        <v>1028</v>
      </c>
      <c r="B488">
        <v>13229</v>
      </c>
      <c r="C488" t="s">
        <v>1216</v>
      </c>
      <c r="D488" t="s">
        <v>1217</v>
      </c>
      <c r="E488">
        <v>36776</v>
      </c>
      <c r="F488">
        <v>41882</v>
      </c>
      <c r="G488">
        <v>13.36</v>
      </c>
      <c r="H488">
        <v>39.4</v>
      </c>
      <c r="I488">
        <f t="shared" si="28"/>
        <v>6.9420274091799003E-2</v>
      </c>
      <c r="J488">
        <f>1</f>
        <v>1</v>
      </c>
      <c r="K488">
        <f t="shared" si="29"/>
        <v>0</v>
      </c>
      <c r="L488">
        <f t="shared" si="30"/>
        <v>0</v>
      </c>
      <c r="M488">
        <f>IF(AND([1]comp_data!F488&lt;50000, [1]comp_data!H488&lt;45),1,0)</f>
        <v>1</v>
      </c>
      <c r="N488">
        <f>IF(AND([1]comp_data!F488&gt;55000, [1]comp_data!H488&lt;45, G488&gt;0.35),1,0)</f>
        <v>0</v>
      </c>
      <c r="O488" t="str">
        <f t="shared" si="31"/>
        <v>mixed_low_risk</v>
      </c>
    </row>
    <row r="489" spans="1:15" x14ac:dyDescent="0.35">
      <c r="A489" t="s">
        <v>1028</v>
      </c>
      <c r="B489">
        <v>13231</v>
      </c>
      <c r="C489" t="s">
        <v>179</v>
      </c>
      <c r="D489" t="s">
        <v>1218</v>
      </c>
      <c r="E489">
        <v>42398</v>
      </c>
      <c r="F489">
        <v>48643</v>
      </c>
      <c r="G489">
        <v>19.45</v>
      </c>
      <c r="H489">
        <v>40.200000000000003</v>
      </c>
      <c r="I489">
        <f t="shared" si="28"/>
        <v>7.3647341855747908E-2</v>
      </c>
      <c r="J489">
        <f>1</f>
        <v>1</v>
      </c>
      <c r="K489">
        <f t="shared" si="29"/>
        <v>0</v>
      </c>
      <c r="L489">
        <f t="shared" si="30"/>
        <v>0</v>
      </c>
      <c r="M489">
        <f>IF(AND([1]comp_data!F489&lt;50000, [1]comp_data!H489&lt;45),1,0)</f>
        <v>1</v>
      </c>
      <c r="N489">
        <f>IF(AND([1]comp_data!F489&gt;55000, [1]comp_data!H489&lt;45, G489&gt;0.35),1,0)</f>
        <v>0</v>
      </c>
      <c r="O489" t="str">
        <f t="shared" si="31"/>
        <v>mixed_low_risk</v>
      </c>
    </row>
    <row r="490" spans="1:15" x14ac:dyDescent="0.35">
      <c r="A490" t="s">
        <v>1028</v>
      </c>
      <c r="B490">
        <v>13233</v>
      </c>
      <c r="C490" t="s">
        <v>493</v>
      </c>
      <c r="D490" t="s">
        <v>1219</v>
      </c>
      <c r="E490">
        <v>33504</v>
      </c>
      <c r="F490">
        <v>39578</v>
      </c>
      <c r="G490">
        <v>12.74</v>
      </c>
      <c r="H490">
        <v>37.299999999999997</v>
      </c>
      <c r="I490">
        <f t="shared" si="28"/>
        <v>9.0645893027698182E-2</v>
      </c>
      <c r="J490">
        <f>1</f>
        <v>1</v>
      </c>
      <c r="K490">
        <f t="shared" si="29"/>
        <v>0</v>
      </c>
      <c r="L490">
        <f t="shared" si="30"/>
        <v>0</v>
      </c>
      <c r="M490">
        <f>IF(AND([1]comp_data!F490&lt;50000, [1]comp_data!H490&lt;45),1,0)</f>
        <v>1</v>
      </c>
      <c r="N490">
        <f>IF(AND([1]comp_data!F490&gt;55000, [1]comp_data!H490&lt;45, G490&gt;0.35),1,0)</f>
        <v>0</v>
      </c>
      <c r="O490" t="str">
        <f t="shared" si="31"/>
        <v>mixed_low_risk</v>
      </c>
    </row>
    <row r="491" spans="1:15" x14ac:dyDescent="0.35">
      <c r="A491" t="s">
        <v>1028</v>
      </c>
      <c r="B491">
        <v>13235</v>
      </c>
      <c r="C491" t="s">
        <v>502</v>
      </c>
      <c r="D491" t="s">
        <v>1220</v>
      </c>
      <c r="E491">
        <v>34834</v>
      </c>
      <c r="F491">
        <v>40100</v>
      </c>
      <c r="G491">
        <v>13.1</v>
      </c>
      <c r="H491">
        <v>43.2</v>
      </c>
      <c r="I491">
        <f t="shared" si="28"/>
        <v>7.5587070103921461E-2</v>
      </c>
      <c r="J491">
        <f>1</f>
        <v>1</v>
      </c>
      <c r="K491">
        <f t="shared" si="29"/>
        <v>1</v>
      </c>
      <c r="L491">
        <f t="shared" si="30"/>
        <v>0</v>
      </c>
      <c r="M491">
        <f>IF(AND([1]comp_data!F491&lt;50000, [1]comp_data!H491&lt;45),1,0)</f>
        <v>1</v>
      </c>
      <c r="N491">
        <f>IF(AND([1]comp_data!F491&gt;55000, [1]comp_data!H491&lt;45, G491&gt;0.35),1,0)</f>
        <v>0</v>
      </c>
      <c r="O491" t="str">
        <f t="shared" si="31"/>
        <v>tips</v>
      </c>
    </row>
    <row r="492" spans="1:15" x14ac:dyDescent="0.35">
      <c r="A492" t="s">
        <v>1028</v>
      </c>
      <c r="B492">
        <v>13237</v>
      </c>
      <c r="C492" t="s">
        <v>1003</v>
      </c>
      <c r="D492" t="s">
        <v>1221</v>
      </c>
      <c r="E492">
        <v>45971</v>
      </c>
      <c r="F492">
        <v>53019</v>
      </c>
      <c r="G492">
        <v>23.49</v>
      </c>
      <c r="H492">
        <v>48.1</v>
      </c>
      <c r="I492">
        <f t="shared" si="28"/>
        <v>7.6657022905744929E-2</v>
      </c>
      <c r="J492">
        <f>1</f>
        <v>1</v>
      </c>
      <c r="K492">
        <f t="shared" si="29"/>
        <v>0</v>
      </c>
      <c r="L492">
        <f t="shared" si="30"/>
        <v>0</v>
      </c>
      <c r="M492">
        <f>IF(AND([1]comp_data!F492&lt;50000, [1]comp_data!H492&lt;45),1,0)</f>
        <v>0</v>
      </c>
      <c r="N492">
        <f>IF(AND([1]comp_data!F492&gt;55000, [1]comp_data!H492&lt;45, G492&gt;0.35),1,0)</f>
        <v>0</v>
      </c>
      <c r="O492" t="str">
        <f t="shared" si="31"/>
        <v>stocks_and_index_funds</v>
      </c>
    </row>
    <row r="493" spans="1:15" x14ac:dyDescent="0.35">
      <c r="A493" t="s">
        <v>1028</v>
      </c>
      <c r="B493">
        <v>13239</v>
      </c>
      <c r="C493" t="s">
        <v>1222</v>
      </c>
      <c r="D493" t="s">
        <v>1223</v>
      </c>
      <c r="E493">
        <v>33132</v>
      </c>
      <c r="F493">
        <v>38398</v>
      </c>
      <c r="G493">
        <v>11.46</v>
      </c>
      <c r="H493">
        <v>54.5</v>
      </c>
      <c r="I493">
        <f t="shared" si="28"/>
        <v>7.9469998792707955E-2</v>
      </c>
      <c r="J493">
        <f>1</f>
        <v>1</v>
      </c>
      <c r="K493">
        <f t="shared" si="29"/>
        <v>1</v>
      </c>
      <c r="L493">
        <f t="shared" si="30"/>
        <v>0</v>
      </c>
      <c r="M493">
        <f>IF(AND([1]comp_data!F493&lt;50000, [1]comp_data!H493&lt;45),1,0)</f>
        <v>0</v>
      </c>
      <c r="N493">
        <f>IF(AND([1]comp_data!F493&gt;55000, [1]comp_data!H493&lt;45, G493&gt;0.35),1,0)</f>
        <v>0</v>
      </c>
      <c r="O493" t="str">
        <f t="shared" si="31"/>
        <v>tips</v>
      </c>
    </row>
    <row r="494" spans="1:15" x14ac:dyDescent="0.35">
      <c r="A494" t="s">
        <v>1028</v>
      </c>
      <c r="B494">
        <v>13241</v>
      </c>
      <c r="C494" t="s">
        <v>1224</v>
      </c>
      <c r="D494" t="s">
        <v>1225</v>
      </c>
      <c r="E494">
        <v>43631</v>
      </c>
      <c r="F494">
        <v>50488</v>
      </c>
      <c r="G494">
        <v>28.39</v>
      </c>
      <c r="H494">
        <v>51.2</v>
      </c>
      <c r="I494">
        <f t="shared" si="28"/>
        <v>7.8579450390777197E-2</v>
      </c>
      <c r="J494">
        <f>1</f>
        <v>1</v>
      </c>
      <c r="K494">
        <f t="shared" si="29"/>
        <v>0</v>
      </c>
      <c r="L494">
        <f t="shared" si="30"/>
        <v>0</v>
      </c>
      <c r="M494">
        <f>IF(AND([1]comp_data!F494&lt;50000, [1]comp_data!H494&lt;45),1,0)</f>
        <v>0</v>
      </c>
      <c r="N494">
        <f>IF(AND([1]comp_data!F494&gt;55000, [1]comp_data!H494&lt;45, G494&gt;0.35),1,0)</f>
        <v>0</v>
      </c>
      <c r="O494" t="str">
        <f t="shared" si="31"/>
        <v>stocks_and_index_funds</v>
      </c>
    </row>
    <row r="495" spans="1:15" x14ac:dyDescent="0.35">
      <c r="A495" t="s">
        <v>1028</v>
      </c>
      <c r="B495">
        <v>13243</v>
      </c>
      <c r="C495" t="s">
        <v>182</v>
      </c>
      <c r="D495" t="s">
        <v>1226</v>
      </c>
      <c r="E495">
        <v>35494</v>
      </c>
      <c r="F495">
        <v>43049</v>
      </c>
      <c r="G495">
        <v>12.28</v>
      </c>
      <c r="H495">
        <v>45.8</v>
      </c>
      <c r="I495">
        <f t="shared" si="28"/>
        <v>0.10642643827125711</v>
      </c>
      <c r="J495">
        <f>1</f>
        <v>1</v>
      </c>
      <c r="K495">
        <f t="shared" si="29"/>
        <v>1</v>
      </c>
      <c r="L495">
        <f t="shared" si="30"/>
        <v>0</v>
      </c>
      <c r="M495">
        <f>IF(AND([1]comp_data!F495&lt;50000, [1]comp_data!H495&lt;45),1,0)</f>
        <v>0</v>
      </c>
      <c r="N495">
        <f>IF(AND([1]comp_data!F495&gt;55000, [1]comp_data!H495&lt;45, G495&gt;0.35),1,0)</f>
        <v>0</v>
      </c>
      <c r="O495" t="str">
        <f t="shared" si="31"/>
        <v>tips</v>
      </c>
    </row>
    <row r="496" spans="1:15" x14ac:dyDescent="0.35">
      <c r="A496" t="s">
        <v>1028</v>
      </c>
      <c r="B496">
        <v>13245</v>
      </c>
      <c r="C496" t="s">
        <v>1227</v>
      </c>
      <c r="D496" t="s">
        <v>1228</v>
      </c>
      <c r="E496">
        <v>38085</v>
      </c>
      <c r="F496">
        <v>43429</v>
      </c>
      <c r="G496">
        <v>22.49</v>
      </c>
      <c r="H496">
        <v>35.4</v>
      </c>
      <c r="I496">
        <f t="shared" si="28"/>
        <v>7.0158855192332933E-2</v>
      </c>
      <c r="J496">
        <f>1</f>
        <v>1</v>
      </c>
      <c r="K496">
        <f t="shared" si="29"/>
        <v>0</v>
      </c>
      <c r="L496">
        <f t="shared" si="30"/>
        <v>0</v>
      </c>
      <c r="M496">
        <f>IF(AND([1]comp_data!F496&lt;50000, [1]comp_data!H496&lt;45),1,0)</f>
        <v>1</v>
      </c>
      <c r="N496">
        <f>IF(AND([1]comp_data!F496&gt;55000, [1]comp_data!H496&lt;45, G496&gt;0.35),1,0)</f>
        <v>0</v>
      </c>
      <c r="O496" t="str">
        <f t="shared" si="31"/>
        <v>mixed_low_risk</v>
      </c>
    </row>
    <row r="497" spans="1:15" x14ac:dyDescent="0.35">
      <c r="A497" t="s">
        <v>1028</v>
      </c>
      <c r="B497">
        <v>13247</v>
      </c>
      <c r="C497" t="s">
        <v>1229</v>
      </c>
      <c r="D497" t="s">
        <v>1230</v>
      </c>
      <c r="E497">
        <v>35602</v>
      </c>
      <c r="F497">
        <v>43042</v>
      </c>
      <c r="G497">
        <v>27.21</v>
      </c>
      <c r="H497">
        <v>39.299999999999997</v>
      </c>
      <c r="I497">
        <f t="shared" si="28"/>
        <v>0.10448851188135498</v>
      </c>
      <c r="J497">
        <f>1</f>
        <v>1</v>
      </c>
      <c r="K497">
        <f t="shared" si="29"/>
        <v>0</v>
      </c>
      <c r="L497">
        <f t="shared" si="30"/>
        <v>0</v>
      </c>
      <c r="M497">
        <f>IF(AND([1]comp_data!F497&lt;50000, [1]comp_data!H497&lt;45),1,0)</f>
        <v>1</v>
      </c>
      <c r="N497">
        <f>IF(AND([1]comp_data!F497&gt;55000, [1]comp_data!H497&lt;45, G497&gt;0.35),1,0)</f>
        <v>0</v>
      </c>
      <c r="O497" t="str">
        <f t="shared" si="31"/>
        <v>mixed_low_risk</v>
      </c>
    </row>
    <row r="498" spans="1:15" x14ac:dyDescent="0.35">
      <c r="A498" t="s">
        <v>1028</v>
      </c>
      <c r="B498">
        <v>13249</v>
      </c>
      <c r="C498" t="s">
        <v>1231</v>
      </c>
      <c r="D498" t="s">
        <v>1232</v>
      </c>
      <c r="E498">
        <v>37443</v>
      </c>
      <c r="F498">
        <v>43917</v>
      </c>
      <c r="G498">
        <v>12.09</v>
      </c>
      <c r="H498">
        <v>42.7</v>
      </c>
      <c r="I498">
        <f t="shared" si="28"/>
        <v>8.645140613732874E-2</v>
      </c>
      <c r="J498">
        <f>1</f>
        <v>1</v>
      </c>
      <c r="K498">
        <f t="shared" si="29"/>
        <v>1</v>
      </c>
      <c r="L498">
        <f t="shared" si="30"/>
        <v>0</v>
      </c>
      <c r="M498">
        <f>IF(AND([1]comp_data!F498&lt;50000, [1]comp_data!H498&lt;45),1,0)</f>
        <v>1</v>
      </c>
      <c r="N498">
        <f>IF(AND([1]comp_data!F498&gt;55000, [1]comp_data!H498&lt;45, G498&gt;0.35),1,0)</f>
        <v>0</v>
      </c>
      <c r="O498" t="str">
        <f t="shared" si="31"/>
        <v>tips</v>
      </c>
    </row>
    <row r="499" spans="1:15" x14ac:dyDescent="0.35">
      <c r="A499" t="s">
        <v>1028</v>
      </c>
      <c r="B499">
        <v>13251</v>
      </c>
      <c r="C499" t="s">
        <v>1233</v>
      </c>
      <c r="D499" t="s">
        <v>1234</v>
      </c>
      <c r="E499">
        <v>34667</v>
      </c>
      <c r="F499">
        <v>40137</v>
      </c>
      <c r="G499">
        <v>14.6</v>
      </c>
      <c r="H499">
        <v>43.3</v>
      </c>
      <c r="I499">
        <f t="shared" si="28"/>
        <v>7.8893472178152138E-2</v>
      </c>
      <c r="J499">
        <f>1</f>
        <v>1</v>
      </c>
      <c r="K499">
        <f t="shared" si="29"/>
        <v>1</v>
      </c>
      <c r="L499">
        <f t="shared" si="30"/>
        <v>0</v>
      </c>
      <c r="M499">
        <f>IF(AND([1]comp_data!F499&lt;50000, [1]comp_data!H499&lt;45),1,0)</f>
        <v>1</v>
      </c>
      <c r="N499">
        <f>IF(AND([1]comp_data!F499&gt;55000, [1]comp_data!H499&lt;45, G499&gt;0.35),1,0)</f>
        <v>0</v>
      </c>
      <c r="O499" t="str">
        <f t="shared" si="31"/>
        <v>tips</v>
      </c>
    </row>
    <row r="500" spans="1:15" x14ac:dyDescent="0.35">
      <c r="A500" t="s">
        <v>1028</v>
      </c>
      <c r="B500">
        <v>13253</v>
      </c>
      <c r="C500" t="s">
        <v>1013</v>
      </c>
      <c r="D500" t="s">
        <v>1235</v>
      </c>
      <c r="E500">
        <v>40964</v>
      </c>
      <c r="F500">
        <v>46274</v>
      </c>
      <c r="G500">
        <v>15.45</v>
      </c>
      <c r="H500">
        <v>47.5</v>
      </c>
      <c r="I500">
        <f t="shared" si="28"/>
        <v>6.4813006542329854E-2</v>
      </c>
      <c r="J500">
        <f>1</f>
        <v>1</v>
      </c>
      <c r="K500">
        <f t="shared" si="29"/>
        <v>0</v>
      </c>
      <c r="L500">
        <f t="shared" si="30"/>
        <v>0</v>
      </c>
      <c r="M500">
        <f>IF(AND([1]comp_data!F500&lt;50000, [1]comp_data!H500&lt;45),1,0)</f>
        <v>0</v>
      </c>
      <c r="N500">
        <f>IF(AND([1]comp_data!F500&gt;55000, [1]comp_data!H500&lt;45, G500&gt;0.35),1,0)</f>
        <v>0</v>
      </c>
      <c r="O500" t="str">
        <f t="shared" si="31"/>
        <v>stocks_and_index_funds</v>
      </c>
    </row>
    <row r="501" spans="1:15" x14ac:dyDescent="0.35">
      <c r="A501" t="s">
        <v>1028</v>
      </c>
      <c r="B501">
        <v>13255</v>
      </c>
      <c r="C501" t="s">
        <v>1236</v>
      </c>
      <c r="D501" t="s">
        <v>1237</v>
      </c>
      <c r="E501">
        <v>35829</v>
      </c>
      <c r="F501">
        <v>43098</v>
      </c>
      <c r="G501">
        <v>18.07</v>
      </c>
      <c r="H501">
        <v>39.200000000000003</v>
      </c>
      <c r="I501">
        <f t="shared" si="28"/>
        <v>0.10144017416059617</v>
      </c>
      <c r="J501">
        <f>1</f>
        <v>1</v>
      </c>
      <c r="K501">
        <f t="shared" si="29"/>
        <v>0</v>
      </c>
      <c r="L501">
        <f t="shared" si="30"/>
        <v>0</v>
      </c>
      <c r="M501">
        <f>IF(AND([1]comp_data!F501&lt;50000, [1]comp_data!H501&lt;45),1,0)</f>
        <v>1</v>
      </c>
      <c r="N501">
        <f>IF(AND([1]comp_data!F501&gt;55000, [1]comp_data!H501&lt;45, G501&gt;0.35),1,0)</f>
        <v>0</v>
      </c>
      <c r="O501" t="str">
        <f t="shared" si="31"/>
        <v>mixed_low_risk</v>
      </c>
    </row>
    <row r="502" spans="1:15" x14ac:dyDescent="0.35">
      <c r="A502" t="s">
        <v>1028</v>
      </c>
      <c r="B502">
        <v>13257</v>
      </c>
      <c r="C502" t="s">
        <v>1238</v>
      </c>
      <c r="D502" t="s">
        <v>1239</v>
      </c>
      <c r="E502">
        <v>36315</v>
      </c>
      <c r="F502">
        <v>41822</v>
      </c>
      <c r="G502">
        <v>18.03</v>
      </c>
      <c r="H502">
        <v>41.6</v>
      </c>
      <c r="I502">
        <f t="shared" si="28"/>
        <v>7.58226628115104E-2</v>
      </c>
      <c r="J502">
        <f>1</f>
        <v>1</v>
      </c>
      <c r="K502">
        <f t="shared" si="29"/>
        <v>1</v>
      </c>
      <c r="L502">
        <f t="shared" si="30"/>
        <v>0</v>
      </c>
      <c r="M502">
        <f>IF(AND([1]comp_data!F502&lt;50000, [1]comp_data!H502&lt;45),1,0)</f>
        <v>1</v>
      </c>
      <c r="N502">
        <f>IF(AND([1]comp_data!F502&gt;55000, [1]comp_data!H502&lt;45, G502&gt;0.35),1,0)</f>
        <v>0</v>
      </c>
      <c r="O502" t="str">
        <f t="shared" si="31"/>
        <v>tips</v>
      </c>
    </row>
    <row r="503" spans="1:15" x14ac:dyDescent="0.35">
      <c r="A503" t="s">
        <v>1028</v>
      </c>
      <c r="B503">
        <v>13259</v>
      </c>
      <c r="C503" t="s">
        <v>1240</v>
      </c>
      <c r="D503" t="s">
        <v>1241</v>
      </c>
      <c r="E503">
        <v>27980</v>
      </c>
      <c r="F503">
        <v>32844</v>
      </c>
      <c r="G503">
        <v>13.62</v>
      </c>
      <c r="H503">
        <v>37.299999999999997</v>
      </c>
      <c r="I503">
        <f t="shared" si="28"/>
        <v>8.6919228020014297E-2</v>
      </c>
      <c r="J503">
        <f>1</f>
        <v>1</v>
      </c>
      <c r="K503">
        <f t="shared" si="29"/>
        <v>0</v>
      </c>
      <c r="L503">
        <f t="shared" si="30"/>
        <v>0</v>
      </c>
      <c r="M503">
        <f>IF(AND([1]comp_data!F503&lt;50000, [1]comp_data!H503&lt;45),1,0)</f>
        <v>1</v>
      </c>
      <c r="N503">
        <f>IF(AND([1]comp_data!F503&gt;55000, [1]comp_data!H503&lt;45, G503&gt;0.35),1,0)</f>
        <v>0</v>
      </c>
      <c r="O503" t="str">
        <f t="shared" si="31"/>
        <v>mixed_low_risk</v>
      </c>
    </row>
    <row r="504" spans="1:15" x14ac:dyDescent="0.35">
      <c r="A504" t="s">
        <v>1028</v>
      </c>
      <c r="B504">
        <v>13261</v>
      </c>
      <c r="C504" t="s">
        <v>194</v>
      </c>
      <c r="D504" t="s">
        <v>1242</v>
      </c>
      <c r="E504">
        <v>36889</v>
      </c>
      <c r="F504">
        <v>43130</v>
      </c>
      <c r="G504">
        <v>19.97</v>
      </c>
      <c r="H504">
        <v>36.5</v>
      </c>
      <c r="I504">
        <f t="shared" si="28"/>
        <v>8.459161267586543E-2</v>
      </c>
      <c r="J504">
        <f>1</f>
        <v>1</v>
      </c>
      <c r="K504">
        <f t="shared" si="29"/>
        <v>0</v>
      </c>
      <c r="L504">
        <f t="shared" si="30"/>
        <v>0</v>
      </c>
      <c r="M504">
        <f>IF(AND([1]comp_data!F504&lt;50000, [1]comp_data!H504&lt;45),1,0)</f>
        <v>1</v>
      </c>
      <c r="N504">
        <f>IF(AND([1]comp_data!F504&gt;55000, [1]comp_data!H504&lt;45, G504&gt;0.35),1,0)</f>
        <v>0</v>
      </c>
      <c r="O504" t="str">
        <f t="shared" si="31"/>
        <v>mixed_low_risk</v>
      </c>
    </row>
    <row r="505" spans="1:15" x14ac:dyDescent="0.35">
      <c r="A505" t="s">
        <v>1028</v>
      </c>
      <c r="B505">
        <v>13263</v>
      </c>
      <c r="C505" t="s">
        <v>1243</v>
      </c>
      <c r="D505" t="s">
        <v>1244</v>
      </c>
      <c r="E505">
        <v>37464</v>
      </c>
      <c r="F505">
        <v>45385</v>
      </c>
      <c r="G505">
        <v>12.59</v>
      </c>
      <c r="H505">
        <v>51.5</v>
      </c>
      <c r="I505">
        <f t="shared" si="28"/>
        <v>0.10571481956011104</v>
      </c>
      <c r="J505">
        <f>1</f>
        <v>1</v>
      </c>
      <c r="K505">
        <f t="shared" si="29"/>
        <v>0</v>
      </c>
      <c r="L505">
        <f t="shared" si="30"/>
        <v>0</v>
      </c>
      <c r="M505">
        <f>IF(AND([1]comp_data!F505&lt;50000, [1]comp_data!H505&lt;45),1,0)</f>
        <v>0</v>
      </c>
      <c r="N505">
        <f>IF(AND([1]comp_data!F505&gt;55000, [1]comp_data!H505&lt;45, G505&gt;0.35),1,0)</f>
        <v>0</v>
      </c>
      <c r="O505" t="str">
        <f t="shared" si="31"/>
        <v>stocks_and_index_funds</v>
      </c>
    </row>
    <row r="506" spans="1:15" x14ac:dyDescent="0.35">
      <c r="A506" t="s">
        <v>1028</v>
      </c>
      <c r="B506">
        <v>13265</v>
      </c>
      <c r="C506" t="s">
        <v>1245</v>
      </c>
      <c r="D506" t="s">
        <v>1246</v>
      </c>
      <c r="E506">
        <v>36707</v>
      </c>
      <c r="F506">
        <v>41494</v>
      </c>
      <c r="G506">
        <v>5.74</v>
      </c>
      <c r="H506">
        <v>49.8</v>
      </c>
      <c r="I506">
        <f t="shared" si="28"/>
        <v>6.5205546625984143E-2</v>
      </c>
      <c r="J506">
        <f>1</f>
        <v>1</v>
      </c>
      <c r="K506">
        <f t="shared" si="29"/>
        <v>1</v>
      </c>
      <c r="L506">
        <f t="shared" si="30"/>
        <v>0</v>
      </c>
      <c r="M506">
        <f>IF(AND([1]comp_data!F506&lt;50000, [1]comp_data!H506&lt;45),1,0)</f>
        <v>0</v>
      </c>
      <c r="N506">
        <f>IF(AND([1]comp_data!F506&gt;55000, [1]comp_data!H506&lt;45, G506&gt;0.35),1,0)</f>
        <v>0</v>
      </c>
      <c r="O506" t="str">
        <f t="shared" si="31"/>
        <v>tips</v>
      </c>
    </row>
    <row r="507" spans="1:15" x14ac:dyDescent="0.35">
      <c r="A507" t="s">
        <v>1028</v>
      </c>
      <c r="B507">
        <v>13267</v>
      </c>
      <c r="C507" t="s">
        <v>1247</v>
      </c>
      <c r="D507" t="s">
        <v>1248</v>
      </c>
      <c r="E507">
        <v>31135</v>
      </c>
      <c r="F507">
        <v>35616</v>
      </c>
      <c r="G507">
        <v>14.04</v>
      </c>
      <c r="H507">
        <v>38.200000000000003</v>
      </c>
      <c r="I507">
        <f t="shared" si="28"/>
        <v>7.1960815802151926E-2</v>
      </c>
      <c r="J507">
        <f>1</f>
        <v>1</v>
      </c>
      <c r="K507">
        <f t="shared" si="29"/>
        <v>0</v>
      </c>
      <c r="L507">
        <f t="shared" si="30"/>
        <v>0</v>
      </c>
      <c r="M507">
        <f>IF(AND([1]comp_data!F507&lt;50000, [1]comp_data!H507&lt;45),1,0)</f>
        <v>1</v>
      </c>
      <c r="N507">
        <f>IF(AND([1]comp_data!F507&gt;55000, [1]comp_data!H507&lt;45, G507&gt;0.35),1,0)</f>
        <v>0</v>
      </c>
      <c r="O507" t="str">
        <f t="shared" si="31"/>
        <v>mixed_low_risk</v>
      </c>
    </row>
    <row r="508" spans="1:15" x14ac:dyDescent="0.35">
      <c r="A508" t="s">
        <v>1028</v>
      </c>
      <c r="B508">
        <v>13269</v>
      </c>
      <c r="C508" t="s">
        <v>1018</v>
      </c>
      <c r="D508" t="s">
        <v>1249</v>
      </c>
      <c r="E508">
        <v>33163</v>
      </c>
      <c r="F508">
        <v>39030</v>
      </c>
      <c r="G508">
        <v>12.54</v>
      </c>
      <c r="H508">
        <v>45.2</v>
      </c>
      <c r="I508">
        <f t="shared" si="28"/>
        <v>8.8457015348430479E-2</v>
      </c>
      <c r="J508">
        <f>1</f>
        <v>1</v>
      </c>
      <c r="K508">
        <f t="shared" si="29"/>
        <v>1</v>
      </c>
      <c r="L508">
        <f t="shared" si="30"/>
        <v>0</v>
      </c>
      <c r="M508">
        <f>IF(AND([1]comp_data!F508&lt;50000, [1]comp_data!H508&lt;45),1,0)</f>
        <v>0</v>
      </c>
      <c r="N508">
        <f>IF(AND([1]comp_data!F508&gt;55000, [1]comp_data!H508&lt;45, G508&gt;0.35),1,0)</f>
        <v>0</v>
      </c>
      <c r="O508" t="str">
        <f t="shared" si="31"/>
        <v>tips</v>
      </c>
    </row>
    <row r="509" spans="1:15" x14ac:dyDescent="0.35">
      <c r="A509" t="s">
        <v>1028</v>
      </c>
      <c r="B509">
        <v>13271</v>
      </c>
      <c r="C509" t="s">
        <v>1250</v>
      </c>
      <c r="D509" t="s">
        <v>1251</v>
      </c>
      <c r="E509">
        <v>25575</v>
      </c>
      <c r="F509">
        <v>30573</v>
      </c>
      <c r="G509">
        <v>6.97</v>
      </c>
      <c r="H509">
        <v>42.6</v>
      </c>
      <c r="I509">
        <f t="shared" si="28"/>
        <v>9.7712609970674491E-2</v>
      </c>
      <c r="J509">
        <f>1</f>
        <v>1</v>
      </c>
      <c r="K509">
        <f t="shared" si="29"/>
        <v>1</v>
      </c>
      <c r="L509">
        <f t="shared" si="30"/>
        <v>0</v>
      </c>
      <c r="M509">
        <f>IF(AND([1]comp_data!F509&lt;50000, [1]comp_data!H509&lt;45),1,0)</f>
        <v>1</v>
      </c>
      <c r="N509">
        <f>IF(AND([1]comp_data!F509&gt;55000, [1]comp_data!H509&lt;45, G509&gt;0.35),1,0)</f>
        <v>0</v>
      </c>
      <c r="O509" t="str">
        <f t="shared" si="31"/>
        <v>tips</v>
      </c>
    </row>
    <row r="510" spans="1:15" x14ac:dyDescent="0.35">
      <c r="A510" t="s">
        <v>1028</v>
      </c>
      <c r="B510">
        <v>13273</v>
      </c>
      <c r="C510" t="s">
        <v>1252</v>
      </c>
      <c r="D510" t="s">
        <v>1253</v>
      </c>
      <c r="E510">
        <v>39352</v>
      </c>
      <c r="F510">
        <v>47258</v>
      </c>
      <c r="G510">
        <v>10.210000000000001</v>
      </c>
      <c r="H510">
        <v>41.4</v>
      </c>
      <c r="I510">
        <f t="shared" si="28"/>
        <v>0.10045232770888392</v>
      </c>
      <c r="J510">
        <f>1</f>
        <v>1</v>
      </c>
      <c r="K510">
        <f t="shared" si="29"/>
        <v>0</v>
      </c>
      <c r="L510">
        <f t="shared" si="30"/>
        <v>0</v>
      </c>
      <c r="M510">
        <f>IF(AND([1]comp_data!F510&lt;50000, [1]comp_data!H510&lt;45),1,0)</f>
        <v>1</v>
      </c>
      <c r="N510">
        <f>IF(AND([1]comp_data!F510&gt;55000, [1]comp_data!H510&lt;45, G510&gt;0.35),1,0)</f>
        <v>0</v>
      </c>
      <c r="O510" t="str">
        <f t="shared" si="31"/>
        <v>mixed_low_risk</v>
      </c>
    </row>
    <row r="511" spans="1:15" x14ac:dyDescent="0.35">
      <c r="A511" t="s">
        <v>1028</v>
      </c>
      <c r="B511">
        <v>13275</v>
      </c>
      <c r="C511" t="s">
        <v>1254</v>
      </c>
      <c r="D511" t="s">
        <v>1255</v>
      </c>
      <c r="E511">
        <v>44358</v>
      </c>
      <c r="F511">
        <v>52349</v>
      </c>
      <c r="G511">
        <v>24.12</v>
      </c>
      <c r="H511">
        <v>40.799999999999997</v>
      </c>
      <c r="I511">
        <f t="shared" si="28"/>
        <v>9.007394382073132E-2</v>
      </c>
      <c r="J511">
        <f>1</f>
        <v>1</v>
      </c>
      <c r="K511">
        <f t="shared" si="29"/>
        <v>0</v>
      </c>
      <c r="L511">
        <f t="shared" si="30"/>
        <v>0</v>
      </c>
      <c r="M511">
        <f>IF(AND([1]comp_data!F511&lt;50000, [1]comp_data!H511&lt;45),1,0)</f>
        <v>0</v>
      </c>
      <c r="N511">
        <f>IF(AND([1]comp_data!F511&gt;55000, [1]comp_data!H511&lt;45, G511&gt;0.35),1,0)</f>
        <v>0</v>
      </c>
      <c r="O511" t="str">
        <f t="shared" si="31"/>
        <v>stocks_and_index_funds</v>
      </c>
    </row>
    <row r="512" spans="1:15" x14ac:dyDescent="0.35">
      <c r="A512" t="s">
        <v>1028</v>
      </c>
      <c r="B512">
        <v>13277</v>
      </c>
      <c r="C512" t="s">
        <v>1256</v>
      </c>
      <c r="D512" t="s">
        <v>1257</v>
      </c>
      <c r="E512">
        <v>37892</v>
      </c>
      <c r="F512">
        <v>44913</v>
      </c>
      <c r="G512">
        <v>17.260000000000002</v>
      </c>
      <c r="H512">
        <v>36.9</v>
      </c>
      <c r="I512">
        <f t="shared" si="28"/>
        <v>9.264488546395018E-2</v>
      </c>
      <c r="J512">
        <f>1</f>
        <v>1</v>
      </c>
      <c r="K512">
        <f t="shared" si="29"/>
        <v>0</v>
      </c>
      <c r="L512">
        <f t="shared" si="30"/>
        <v>0</v>
      </c>
      <c r="M512">
        <f>IF(AND([1]comp_data!F512&lt;50000, [1]comp_data!H512&lt;45),1,0)</f>
        <v>1</v>
      </c>
      <c r="N512">
        <f>IF(AND([1]comp_data!F512&gt;55000, [1]comp_data!H512&lt;45, G512&gt;0.35),1,0)</f>
        <v>0</v>
      </c>
      <c r="O512" t="str">
        <f t="shared" si="31"/>
        <v>mixed_low_risk</v>
      </c>
    </row>
    <row r="513" spans="1:15" x14ac:dyDescent="0.35">
      <c r="A513" t="s">
        <v>1028</v>
      </c>
      <c r="B513">
        <v>13279</v>
      </c>
      <c r="C513" t="s">
        <v>1258</v>
      </c>
      <c r="D513" t="s">
        <v>1259</v>
      </c>
      <c r="E513">
        <v>35389</v>
      </c>
      <c r="F513">
        <v>42075</v>
      </c>
      <c r="G513">
        <v>16.600000000000001</v>
      </c>
      <c r="H513">
        <v>36.799999999999997</v>
      </c>
      <c r="I513">
        <f t="shared" si="28"/>
        <v>9.4464381587498938E-2</v>
      </c>
      <c r="J513">
        <f>1</f>
        <v>1</v>
      </c>
      <c r="K513">
        <f t="shared" si="29"/>
        <v>0</v>
      </c>
      <c r="L513">
        <f t="shared" si="30"/>
        <v>0</v>
      </c>
      <c r="M513">
        <f>IF(AND([1]comp_data!F513&lt;50000, [1]comp_data!H513&lt;45),1,0)</f>
        <v>1</v>
      </c>
      <c r="N513">
        <f>IF(AND([1]comp_data!F513&gt;55000, [1]comp_data!H513&lt;45, G513&gt;0.35),1,0)</f>
        <v>0</v>
      </c>
      <c r="O513" t="str">
        <f t="shared" si="31"/>
        <v>mixed_low_risk</v>
      </c>
    </row>
    <row r="514" spans="1:15" x14ac:dyDescent="0.35">
      <c r="A514" t="s">
        <v>1028</v>
      </c>
      <c r="B514">
        <v>13281</v>
      </c>
      <c r="C514" t="s">
        <v>1260</v>
      </c>
      <c r="D514" t="s">
        <v>1261</v>
      </c>
      <c r="E514">
        <v>40709</v>
      </c>
      <c r="F514">
        <v>45939</v>
      </c>
      <c r="G514">
        <v>32.58</v>
      </c>
      <c r="H514">
        <v>58</v>
      </c>
      <c r="I514">
        <f t="shared" si="28"/>
        <v>6.4236409639146133E-2</v>
      </c>
      <c r="J514">
        <f>1</f>
        <v>1</v>
      </c>
      <c r="K514">
        <f t="shared" si="29"/>
        <v>0</v>
      </c>
      <c r="L514">
        <f t="shared" si="30"/>
        <v>0</v>
      </c>
      <c r="M514">
        <f>IF(AND([1]comp_data!F514&lt;50000, [1]comp_data!H514&lt;45),1,0)</f>
        <v>0</v>
      </c>
      <c r="N514">
        <f>IF(AND([1]comp_data!F514&gt;55000, [1]comp_data!H514&lt;45, G514&gt;0.35),1,0)</f>
        <v>0</v>
      </c>
      <c r="O514" t="str">
        <f t="shared" si="31"/>
        <v>stocks_and_index_funds</v>
      </c>
    </row>
    <row r="515" spans="1:15" x14ac:dyDescent="0.35">
      <c r="A515" t="s">
        <v>1028</v>
      </c>
      <c r="B515">
        <v>13283</v>
      </c>
      <c r="C515" t="s">
        <v>1262</v>
      </c>
      <c r="D515" t="s">
        <v>1263</v>
      </c>
      <c r="E515">
        <v>31609</v>
      </c>
      <c r="F515">
        <v>38090</v>
      </c>
      <c r="G515">
        <v>16.3</v>
      </c>
      <c r="H515">
        <v>39.200000000000003</v>
      </c>
      <c r="I515">
        <f t="shared" ref="I515:I578" si="32">(F515-E515)/(E515*2)</f>
        <v>0.10251827011294251</v>
      </c>
      <c r="J515">
        <f>1</f>
        <v>1</v>
      </c>
      <c r="K515">
        <f t="shared" ref="K515:K578" si="33">IF(I515&lt;0.04,1,IF(AND(H515&gt;40, F515&lt;45000),1,0))</f>
        <v>0</v>
      </c>
      <c r="L515">
        <f t="shared" ref="L515:L578" si="34">IF(AND(G515&gt;0.4,F515&gt;65000,H515&gt;40),1,0)</f>
        <v>0</v>
      </c>
      <c r="M515">
        <f>IF(AND([1]comp_data!F515&lt;50000, [1]comp_data!H515&lt;45),1,0)</f>
        <v>1</v>
      </c>
      <c r="N515">
        <f>IF(AND([1]comp_data!F515&gt;55000, [1]comp_data!H515&lt;45, G515&gt;0.35),1,0)</f>
        <v>0</v>
      </c>
      <c r="O515" t="str">
        <f t="shared" ref="O515:O578" si="35">IF(K515=1, "tips", IF(M515=1, "mixed_low_risk", IF(L515=1, "derivatives_risk", IF(N515=1, "real_estate_corporate_bonds", "stocks_and_index_funds"))))</f>
        <v>mixed_low_risk</v>
      </c>
    </row>
    <row r="516" spans="1:15" x14ac:dyDescent="0.35">
      <c r="A516" t="s">
        <v>1028</v>
      </c>
      <c r="B516">
        <v>13285</v>
      </c>
      <c r="C516" t="s">
        <v>1264</v>
      </c>
      <c r="D516" t="s">
        <v>1265</v>
      </c>
      <c r="E516">
        <v>37690</v>
      </c>
      <c r="F516">
        <v>45441</v>
      </c>
      <c r="G516">
        <v>20.079999999999998</v>
      </c>
      <c r="H516">
        <v>37.6</v>
      </c>
      <c r="I516">
        <f t="shared" si="32"/>
        <v>0.10282568320509419</v>
      </c>
      <c r="J516">
        <f>1</f>
        <v>1</v>
      </c>
      <c r="K516">
        <f t="shared" si="33"/>
        <v>0</v>
      </c>
      <c r="L516">
        <f t="shared" si="34"/>
        <v>0</v>
      </c>
      <c r="M516">
        <f>IF(AND([1]comp_data!F516&lt;50000, [1]comp_data!H516&lt;45),1,0)</f>
        <v>1</v>
      </c>
      <c r="N516">
        <f>IF(AND([1]comp_data!F516&gt;55000, [1]comp_data!H516&lt;45, G516&gt;0.35),1,0)</f>
        <v>0</v>
      </c>
      <c r="O516" t="str">
        <f t="shared" si="35"/>
        <v>mixed_low_risk</v>
      </c>
    </row>
    <row r="517" spans="1:15" x14ac:dyDescent="0.35">
      <c r="A517" t="s">
        <v>1028</v>
      </c>
      <c r="B517">
        <v>13287</v>
      </c>
      <c r="C517" t="s">
        <v>1266</v>
      </c>
      <c r="D517" t="s">
        <v>1267</v>
      </c>
      <c r="E517">
        <v>32210</v>
      </c>
      <c r="F517">
        <v>38250</v>
      </c>
      <c r="G517">
        <v>10.81</v>
      </c>
      <c r="H517">
        <v>38.9</v>
      </c>
      <c r="I517">
        <f t="shared" si="32"/>
        <v>9.3759701955914307E-2</v>
      </c>
      <c r="J517">
        <f>1</f>
        <v>1</v>
      </c>
      <c r="K517">
        <f t="shared" si="33"/>
        <v>0</v>
      </c>
      <c r="L517">
        <f t="shared" si="34"/>
        <v>0</v>
      </c>
      <c r="M517">
        <f>IF(AND([1]comp_data!F517&lt;50000, [1]comp_data!H517&lt;45),1,0)</f>
        <v>1</v>
      </c>
      <c r="N517">
        <f>IF(AND([1]comp_data!F517&gt;55000, [1]comp_data!H517&lt;45, G517&gt;0.35),1,0)</f>
        <v>0</v>
      </c>
      <c r="O517" t="str">
        <f t="shared" si="35"/>
        <v>mixed_low_risk</v>
      </c>
    </row>
    <row r="518" spans="1:15" x14ac:dyDescent="0.35">
      <c r="A518" t="s">
        <v>1028</v>
      </c>
      <c r="B518">
        <v>13289</v>
      </c>
      <c r="C518" t="s">
        <v>1268</v>
      </c>
      <c r="D518" t="s">
        <v>1269</v>
      </c>
      <c r="E518">
        <v>39395</v>
      </c>
      <c r="F518">
        <v>44235</v>
      </c>
      <c r="G518">
        <v>10.29</v>
      </c>
      <c r="H518">
        <v>48</v>
      </c>
      <c r="I518">
        <f t="shared" si="32"/>
        <v>6.142911536997081E-2</v>
      </c>
      <c r="J518">
        <f>1</f>
        <v>1</v>
      </c>
      <c r="K518">
        <f t="shared" si="33"/>
        <v>1</v>
      </c>
      <c r="L518">
        <f t="shared" si="34"/>
        <v>0</v>
      </c>
      <c r="M518">
        <f>IF(AND([1]comp_data!F518&lt;50000, [1]comp_data!H518&lt;45),1,0)</f>
        <v>0</v>
      </c>
      <c r="N518">
        <f>IF(AND([1]comp_data!F518&gt;55000, [1]comp_data!H518&lt;45, G518&gt;0.35),1,0)</f>
        <v>0</v>
      </c>
      <c r="O518" t="str">
        <f t="shared" si="35"/>
        <v>tips</v>
      </c>
    </row>
    <row r="519" spans="1:15" x14ac:dyDescent="0.35">
      <c r="A519" t="s">
        <v>1028</v>
      </c>
      <c r="B519">
        <v>13291</v>
      </c>
      <c r="C519" t="s">
        <v>531</v>
      </c>
      <c r="D519" t="s">
        <v>1270</v>
      </c>
      <c r="E519">
        <v>40040</v>
      </c>
      <c r="F519">
        <v>44163</v>
      </c>
      <c r="G519">
        <v>22.65</v>
      </c>
      <c r="H519">
        <v>56.5</v>
      </c>
      <c r="I519">
        <f t="shared" si="32"/>
        <v>5.1486013986013983E-2</v>
      </c>
      <c r="J519">
        <f>1</f>
        <v>1</v>
      </c>
      <c r="K519">
        <f t="shared" si="33"/>
        <v>1</v>
      </c>
      <c r="L519">
        <f t="shared" si="34"/>
        <v>0</v>
      </c>
      <c r="M519">
        <f>IF(AND([1]comp_data!F519&lt;50000, [1]comp_data!H519&lt;45),1,0)</f>
        <v>0</v>
      </c>
      <c r="N519">
        <f>IF(AND([1]comp_data!F519&gt;55000, [1]comp_data!H519&lt;45, G519&gt;0.35),1,0)</f>
        <v>0</v>
      </c>
      <c r="O519" t="str">
        <f t="shared" si="35"/>
        <v>tips</v>
      </c>
    </row>
    <row r="520" spans="1:15" x14ac:dyDescent="0.35">
      <c r="A520" t="s">
        <v>1028</v>
      </c>
      <c r="B520">
        <v>13293</v>
      </c>
      <c r="C520" t="s">
        <v>1271</v>
      </c>
      <c r="D520" t="s">
        <v>1272</v>
      </c>
      <c r="E520">
        <v>35635</v>
      </c>
      <c r="F520">
        <v>42364</v>
      </c>
      <c r="G520">
        <v>13.61</v>
      </c>
      <c r="H520">
        <v>40.700000000000003</v>
      </c>
      <c r="I520">
        <f t="shared" si="32"/>
        <v>9.4415602637856047E-2</v>
      </c>
      <c r="J520">
        <f>1</f>
        <v>1</v>
      </c>
      <c r="K520">
        <f t="shared" si="33"/>
        <v>1</v>
      </c>
      <c r="L520">
        <f t="shared" si="34"/>
        <v>0</v>
      </c>
      <c r="M520">
        <f>IF(AND([1]comp_data!F520&lt;50000, [1]comp_data!H520&lt;45),1,0)</f>
        <v>1</v>
      </c>
      <c r="N520">
        <f>IF(AND([1]comp_data!F520&gt;55000, [1]comp_data!H520&lt;45, G520&gt;0.35),1,0)</f>
        <v>0</v>
      </c>
      <c r="O520" t="str">
        <f t="shared" si="35"/>
        <v>tips</v>
      </c>
    </row>
    <row r="521" spans="1:15" x14ac:dyDescent="0.35">
      <c r="A521" t="s">
        <v>1028</v>
      </c>
      <c r="B521">
        <v>13295</v>
      </c>
      <c r="C521" t="s">
        <v>206</v>
      </c>
      <c r="D521" t="s">
        <v>1273</v>
      </c>
      <c r="E521">
        <v>35186</v>
      </c>
      <c r="F521">
        <v>40744</v>
      </c>
      <c r="G521">
        <v>19.16</v>
      </c>
      <c r="H521">
        <v>42</v>
      </c>
      <c r="I521">
        <f t="shared" si="32"/>
        <v>7.8980276246234299E-2</v>
      </c>
      <c r="J521">
        <f>1</f>
        <v>1</v>
      </c>
      <c r="K521">
        <f t="shared" si="33"/>
        <v>1</v>
      </c>
      <c r="L521">
        <f t="shared" si="34"/>
        <v>0</v>
      </c>
      <c r="M521">
        <f>IF(AND([1]comp_data!F521&lt;50000, [1]comp_data!H521&lt;45),1,0)</f>
        <v>1</v>
      </c>
      <c r="N521">
        <f>IF(AND([1]comp_data!F521&gt;55000, [1]comp_data!H521&lt;45, G521&gt;0.35),1,0)</f>
        <v>0</v>
      </c>
      <c r="O521" t="str">
        <f t="shared" si="35"/>
        <v>tips</v>
      </c>
    </row>
    <row r="522" spans="1:15" x14ac:dyDescent="0.35">
      <c r="A522" t="s">
        <v>1028</v>
      </c>
      <c r="B522">
        <v>13297</v>
      </c>
      <c r="C522" t="s">
        <v>1025</v>
      </c>
      <c r="D522" t="s">
        <v>1274</v>
      </c>
      <c r="E522">
        <v>43227</v>
      </c>
      <c r="F522">
        <v>49062</v>
      </c>
      <c r="G522">
        <v>22.5</v>
      </c>
      <c r="H522">
        <v>39.4</v>
      </c>
      <c r="I522">
        <f t="shared" si="32"/>
        <v>6.7492539385106534E-2</v>
      </c>
      <c r="J522">
        <f>1</f>
        <v>1</v>
      </c>
      <c r="K522">
        <f t="shared" si="33"/>
        <v>0</v>
      </c>
      <c r="L522">
        <f t="shared" si="34"/>
        <v>0</v>
      </c>
      <c r="M522">
        <f>IF(AND([1]comp_data!F522&lt;50000, [1]comp_data!H522&lt;45),1,0)</f>
        <v>1</v>
      </c>
      <c r="N522">
        <f>IF(AND([1]comp_data!F522&gt;55000, [1]comp_data!H522&lt;45, G522&gt;0.35),1,0)</f>
        <v>0</v>
      </c>
      <c r="O522" t="str">
        <f t="shared" si="35"/>
        <v>mixed_low_risk</v>
      </c>
    </row>
    <row r="523" spans="1:15" x14ac:dyDescent="0.35">
      <c r="A523" t="s">
        <v>1028</v>
      </c>
      <c r="B523">
        <v>13299</v>
      </c>
      <c r="C523" t="s">
        <v>1275</v>
      </c>
      <c r="D523" t="s">
        <v>1276</v>
      </c>
      <c r="E523">
        <v>33254</v>
      </c>
      <c r="F523">
        <v>38862</v>
      </c>
      <c r="G523">
        <v>15.17</v>
      </c>
      <c r="H523">
        <v>37.5</v>
      </c>
      <c r="I523">
        <f t="shared" si="32"/>
        <v>8.4320683226078066E-2</v>
      </c>
      <c r="J523">
        <f>1</f>
        <v>1</v>
      </c>
      <c r="K523">
        <f t="shared" si="33"/>
        <v>0</v>
      </c>
      <c r="L523">
        <f t="shared" si="34"/>
        <v>0</v>
      </c>
      <c r="M523">
        <f>IF(AND([1]comp_data!F523&lt;50000, [1]comp_data!H523&lt;45),1,0)</f>
        <v>1</v>
      </c>
      <c r="N523">
        <f>IF(AND([1]comp_data!F523&gt;55000, [1]comp_data!H523&lt;45, G523&gt;0.35),1,0)</f>
        <v>0</v>
      </c>
      <c r="O523" t="str">
        <f t="shared" si="35"/>
        <v>mixed_low_risk</v>
      </c>
    </row>
    <row r="524" spans="1:15" x14ac:dyDescent="0.35">
      <c r="A524" t="s">
        <v>1028</v>
      </c>
      <c r="B524">
        <v>13301</v>
      </c>
      <c r="C524" t="s">
        <v>1277</v>
      </c>
      <c r="D524" t="s">
        <v>1278</v>
      </c>
      <c r="E524">
        <v>36081</v>
      </c>
      <c r="F524">
        <v>42377</v>
      </c>
      <c r="G524">
        <v>10.54</v>
      </c>
      <c r="H524">
        <v>45.3</v>
      </c>
      <c r="I524">
        <f t="shared" si="32"/>
        <v>8.7248136138133647E-2</v>
      </c>
      <c r="J524">
        <f>1</f>
        <v>1</v>
      </c>
      <c r="K524">
        <f t="shared" si="33"/>
        <v>1</v>
      </c>
      <c r="L524">
        <f t="shared" si="34"/>
        <v>0</v>
      </c>
      <c r="M524">
        <f>IF(AND([1]comp_data!F524&lt;50000, [1]comp_data!H524&lt;45),1,0)</f>
        <v>0</v>
      </c>
      <c r="N524">
        <f>IF(AND([1]comp_data!F524&gt;55000, [1]comp_data!H524&lt;45, G524&gt;0.35),1,0)</f>
        <v>0</v>
      </c>
      <c r="O524" t="str">
        <f t="shared" si="35"/>
        <v>tips</v>
      </c>
    </row>
    <row r="525" spans="1:15" x14ac:dyDescent="0.35">
      <c r="A525" t="s">
        <v>1028</v>
      </c>
      <c r="B525">
        <v>13303</v>
      </c>
      <c r="C525" t="s">
        <v>209</v>
      </c>
      <c r="D525" t="s">
        <v>1279</v>
      </c>
      <c r="E525">
        <v>35531</v>
      </c>
      <c r="F525">
        <v>42068</v>
      </c>
      <c r="G525">
        <v>15.08</v>
      </c>
      <c r="H525">
        <v>40.6</v>
      </c>
      <c r="I525">
        <f t="shared" si="32"/>
        <v>9.1990093158087302E-2</v>
      </c>
      <c r="J525">
        <f>1</f>
        <v>1</v>
      </c>
      <c r="K525">
        <f t="shared" si="33"/>
        <v>1</v>
      </c>
      <c r="L525">
        <f t="shared" si="34"/>
        <v>0</v>
      </c>
      <c r="M525">
        <f>IF(AND([1]comp_data!F525&lt;50000, [1]comp_data!H525&lt;45),1,0)</f>
        <v>1</v>
      </c>
      <c r="N525">
        <f>IF(AND([1]comp_data!F525&gt;55000, [1]comp_data!H525&lt;45, G525&gt;0.35),1,0)</f>
        <v>0</v>
      </c>
      <c r="O525" t="str">
        <f t="shared" si="35"/>
        <v>tips</v>
      </c>
    </row>
    <row r="526" spans="1:15" x14ac:dyDescent="0.35">
      <c r="A526" t="s">
        <v>1028</v>
      </c>
      <c r="B526">
        <v>13305</v>
      </c>
      <c r="C526" t="s">
        <v>1280</v>
      </c>
      <c r="D526" t="s">
        <v>1281</v>
      </c>
      <c r="E526">
        <v>32370</v>
      </c>
      <c r="F526">
        <v>37997</v>
      </c>
      <c r="G526">
        <v>12.6</v>
      </c>
      <c r="H526">
        <v>37.9</v>
      </c>
      <c r="I526">
        <f t="shared" si="32"/>
        <v>8.6916898362681488E-2</v>
      </c>
      <c r="J526">
        <f>1</f>
        <v>1</v>
      </c>
      <c r="K526">
        <f t="shared" si="33"/>
        <v>0</v>
      </c>
      <c r="L526">
        <f t="shared" si="34"/>
        <v>0</v>
      </c>
      <c r="M526">
        <f>IF(AND([1]comp_data!F526&lt;50000, [1]comp_data!H526&lt;45),1,0)</f>
        <v>1</v>
      </c>
      <c r="N526">
        <f>IF(AND([1]comp_data!F526&gt;55000, [1]comp_data!H526&lt;45, G526&gt;0.35),1,0)</f>
        <v>0</v>
      </c>
      <c r="O526" t="str">
        <f t="shared" si="35"/>
        <v>mixed_low_risk</v>
      </c>
    </row>
    <row r="527" spans="1:15" x14ac:dyDescent="0.35">
      <c r="A527" t="s">
        <v>1028</v>
      </c>
      <c r="B527">
        <v>13307</v>
      </c>
      <c r="C527" t="s">
        <v>1282</v>
      </c>
      <c r="D527" t="s">
        <v>1283</v>
      </c>
      <c r="E527">
        <v>38238</v>
      </c>
      <c r="F527">
        <v>43682</v>
      </c>
      <c r="G527">
        <v>10.97</v>
      </c>
      <c r="H527">
        <v>50.7</v>
      </c>
      <c r="I527">
        <f t="shared" si="32"/>
        <v>7.1185731471311256E-2</v>
      </c>
      <c r="J527">
        <f>1</f>
        <v>1</v>
      </c>
      <c r="K527">
        <f t="shared" si="33"/>
        <v>1</v>
      </c>
      <c r="L527">
        <f t="shared" si="34"/>
        <v>0</v>
      </c>
      <c r="M527">
        <f>IF(AND([1]comp_data!F527&lt;50000, [1]comp_data!H527&lt;45),1,0)</f>
        <v>0</v>
      </c>
      <c r="N527">
        <f>IF(AND([1]comp_data!F527&gt;55000, [1]comp_data!H527&lt;45, G527&gt;0.35),1,0)</f>
        <v>0</v>
      </c>
      <c r="O527" t="str">
        <f t="shared" si="35"/>
        <v>tips</v>
      </c>
    </row>
    <row r="528" spans="1:15" x14ac:dyDescent="0.35">
      <c r="A528" t="s">
        <v>1028</v>
      </c>
      <c r="B528">
        <v>13309</v>
      </c>
      <c r="C528" t="s">
        <v>1284</v>
      </c>
      <c r="D528" t="s">
        <v>1285</v>
      </c>
      <c r="E528">
        <v>19726</v>
      </c>
      <c r="F528">
        <v>24241</v>
      </c>
      <c r="G528">
        <v>15.1</v>
      </c>
      <c r="H528">
        <v>39.799999999999997</v>
      </c>
      <c r="I528">
        <f t="shared" si="32"/>
        <v>0.11444286728176012</v>
      </c>
      <c r="J528">
        <f>1</f>
        <v>1</v>
      </c>
      <c r="K528">
        <f t="shared" si="33"/>
        <v>0</v>
      </c>
      <c r="L528">
        <f t="shared" si="34"/>
        <v>0</v>
      </c>
      <c r="M528">
        <f>IF(AND([1]comp_data!F528&lt;50000, [1]comp_data!H528&lt;45),1,0)</f>
        <v>1</v>
      </c>
      <c r="N528">
        <f>IF(AND([1]comp_data!F528&gt;55000, [1]comp_data!H528&lt;45, G528&gt;0.35),1,0)</f>
        <v>0</v>
      </c>
      <c r="O528" t="str">
        <f t="shared" si="35"/>
        <v>mixed_low_risk</v>
      </c>
    </row>
    <row r="529" spans="1:15" x14ac:dyDescent="0.35">
      <c r="A529" t="s">
        <v>1028</v>
      </c>
      <c r="B529">
        <v>13311</v>
      </c>
      <c r="C529" t="s">
        <v>539</v>
      </c>
      <c r="D529" t="s">
        <v>1286</v>
      </c>
      <c r="E529">
        <v>40768</v>
      </c>
      <c r="F529">
        <v>46899</v>
      </c>
      <c r="G529">
        <v>20.23</v>
      </c>
      <c r="H529">
        <v>45.6</v>
      </c>
      <c r="I529">
        <f t="shared" si="32"/>
        <v>7.5193779434850866E-2</v>
      </c>
      <c r="J529">
        <f>1</f>
        <v>1</v>
      </c>
      <c r="K529">
        <f t="shared" si="33"/>
        <v>0</v>
      </c>
      <c r="L529">
        <f t="shared" si="34"/>
        <v>0</v>
      </c>
      <c r="M529">
        <f>IF(AND([1]comp_data!F529&lt;50000, [1]comp_data!H529&lt;45),1,0)</f>
        <v>0</v>
      </c>
      <c r="N529">
        <f>IF(AND([1]comp_data!F529&gt;55000, [1]comp_data!H529&lt;45, G529&gt;0.35),1,0)</f>
        <v>0</v>
      </c>
      <c r="O529" t="str">
        <f t="shared" si="35"/>
        <v>stocks_and_index_funds</v>
      </c>
    </row>
    <row r="530" spans="1:15" x14ac:dyDescent="0.35">
      <c r="A530" t="s">
        <v>1028</v>
      </c>
      <c r="B530">
        <v>13313</v>
      </c>
      <c r="C530" t="s">
        <v>1287</v>
      </c>
      <c r="D530" t="s">
        <v>1288</v>
      </c>
      <c r="E530">
        <v>40991</v>
      </c>
      <c r="F530">
        <v>47545</v>
      </c>
      <c r="G530">
        <v>16.41</v>
      </c>
      <c r="H530">
        <v>37</v>
      </c>
      <c r="I530">
        <f t="shared" si="32"/>
        <v>7.9944378034202623E-2</v>
      </c>
      <c r="J530">
        <f>1</f>
        <v>1</v>
      </c>
      <c r="K530">
        <f t="shared" si="33"/>
        <v>0</v>
      </c>
      <c r="L530">
        <f t="shared" si="34"/>
        <v>0</v>
      </c>
      <c r="M530">
        <f>IF(AND([1]comp_data!F530&lt;50000, [1]comp_data!H530&lt;45),1,0)</f>
        <v>1</v>
      </c>
      <c r="N530">
        <f>IF(AND([1]comp_data!F530&gt;55000, [1]comp_data!H530&lt;45, G530&gt;0.35),1,0)</f>
        <v>0</v>
      </c>
      <c r="O530" t="str">
        <f t="shared" si="35"/>
        <v>mixed_low_risk</v>
      </c>
    </row>
    <row r="531" spans="1:15" x14ac:dyDescent="0.35">
      <c r="A531" t="s">
        <v>1028</v>
      </c>
      <c r="B531">
        <v>13315</v>
      </c>
      <c r="C531" t="s">
        <v>212</v>
      </c>
      <c r="D531" t="s">
        <v>1289</v>
      </c>
      <c r="E531">
        <v>27763</v>
      </c>
      <c r="F531">
        <v>32288</v>
      </c>
      <c r="G531">
        <v>12.02</v>
      </c>
      <c r="H531">
        <v>41.6</v>
      </c>
      <c r="I531">
        <f t="shared" si="32"/>
        <v>8.149335446457516E-2</v>
      </c>
      <c r="J531">
        <f>1</f>
        <v>1</v>
      </c>
      <c r="K531">
        <f t="shared" si="33"/>
        <v>1</v>
      </c>
      <c r="L531">
        <f t="shared" si="34"/>
        <v>0</v>
      </c>
      <c r="M531">
        <f>IF(AND([1]comp_data!F531&lt;50000, [1]comp_data!H531&lt;45),1,0)</f>
        <v>1</v>
      </c>
      <c r="N531">
        <f>IF(AND([1]comp_data!F531&gt;55000, [1]comp_data!H531&lt;45, G531&gt;0.35),1,0)</f>
        <v>0</v>
      </c>
      <c r="O531" t="str">
        <f t="shared" si="35"/>
        <v>tips</v>
      </c>
    </row>
    <row r="532" spans="1:15" x14ac:dyDescent="0.35">
      <c r="A532" t="s">
        <v>1028</v>
      </c>
      <c r="B532">
        <v>13317</v>
      </c>
      <c r="C532" t="s">
        <v>1290</v>
      </c>
      <c r="D532" t="s">
        <v>1291</v>
      </c>
      <c r="E532">
        <v>42207</v>
      </c>
      <c r="F532">
        <v>48806</v>
      </c>
      <c r="G532">
        <v>11.35</v>
      </c>
      <c r="H532">
        <v>45.9</v>
      </c>
      <c r="I532">
        <f t="shared" si="32"/>
        <v>7.8174236501054331E-2</v>
      </c>
      <c r="J532">
        <f>1</f>
        <v>1</v>
      </c>
      <c r="K532">
        <f t="shared" si="33"/>
        <v>0</v>
      </c>
      <c r="L532">
        <f t="shared" si="34"/>
        <v>0</v>
      </c>
      <c r="M532">
        <f>IF(AND([1]comp_data!F532&lt;50000, [1]comp_data!H532&lt;45),1,0)</f>
        <v>0</v>
      </c>
      <c r="N532">
        <f>IF(AND([1]comp_data!F532&gt;55000, [1]comp_data!H532&lt;45, G532&gt;0.35),1,0)</f>
        <v>0</v>
      </c>
      <c r="O532" t="str">
        <f t="shared" si="35"/>
        <v>stocks_and_index_funds</v>
      </c>
    </row>
    <row r="533" spans="1:15" x14ac:dyDescent="0.35">
      <c r="A533" t="s">
        <v>1028</v>
      </c>
      <c r="B533">
        <v>13319</v>
      </c>
      <c r="C533" t="s">
        <v>1292</v>
      </c>
      <c r="D533" t="s">
        <v>1293</v>
      </c>
      <c r="E533">
        <v>36071</v>
      </c>
      <c r="F533">
        <v>42625</v>
      </c>
      <c r="G533">
        <v>11.18</v>
      </c>
      <c r="H533">
        <v>42.6</v>
      </c>
      <c r="I533">
        <f t="shared" si="32"/>
        <v>9.0848604141831393E-2</v>
      </c>
      <c r="J533">
        <f>1</f>
        <v>1</v>
      </c>
      <c r="K533">
        <f t="shared" si="33"/>
        <v>1</v>
      </c>
      <c r="L533">
        <f t="shared" si="34"/>
        <v>0</v>
      </c>
      <c r="M533">
        <f>IF(AND([1]comp_data!F533&lt;50000, [1]comp_data!H533&lt;45),1,0)</f>
        <v>1</v>
      </c>
      <c r="N533">
        <f>IF(AND([1]comp_data!F533&gt;55000, [1]comp_data!H533&lt;45, G533&gt;0.35),1,0)</f>
        <v>0</v>
      </c>
      <c r="O533" t="str">
        <f t="shared" si="35"/>
        <v>tips</v>
      </c>
    </row>
    <row r="534" spans="1:15" x14ac:dyDescent="0.35">
      <c r="A534" t="s">
        <v>1028</v>
      </c>
      <c r="B534">
        <v>13321</v>
      </c>
      <c r="C534" t="s">
        <v>1294</v>
      </c>
      <c r="D534" t="s">
        <v>1295</v>
      </c>
      <c r="E534">
        <v>34947</v>
      </c>
      <c r="F534">
        <v>41431</v>
      </c>
      <c r="G534">
        <v>10.34</v>
      </c>
      <c r="H534">
        <v>42.4</v>
      </c>
      <c r="I534">
        <f t="shared" si="32"/>
        <v>9.2769050276132428E-2</v>
      </c>
      <c r="J534">
        <f>1</f>
        <v>1</v>
      </c>
      <c r="K534">
        <f t="shared" si="33"/>
        <v>1</v>
      </c>
      <c r="L534">
        <f t="shared" si="34"/>
        <v>0</v>
      </c>
      <c r="M534">
        <f>IF(AND([1]comp_data!F534&lt;50000, [1]comp_data!H534&lt;45),1,0)</f>
        <v>1</v>
      </c>
      <c r="N534">
        <f>IF(AND([1]comp_data!F534&gt;55000, [1]comp_data!H534&lt;45, G534&gt;0.35),1,0)</f>
        <v>0</v>
      </c>
      <c r="O534" t="str">
        <f t="shared" si="35"/>
        <v>tips</v>
      </c>
    </row>
    <row r="535" spans="1:15" x14ac:dyDescent="0.35">
      <c r="A535" t="s">
        <v>1296</v>
      </c>
      <c r="B535">
        <v>15003</v>
      </c>
      <c r="C535" t="s">
        <v>1297</v>
      </c>
      <c r="D535" t="s">
        <v>1298</v>
      </c>
      <c r="E535">
        <v>57560</v>
      </c>
      <c r="F535">
        <v>63912</v>
      </c>
      <c r="G535">
        <v>35.72</v>
      </c>
      <c r="H535">
        <v>40.1</v>
      </c>
      <c r="I535">
        <f t="shared" si="32"/>
        <v>5.5177206393328702E-2</v>
      </c>
      <c r="J535">
        <f>1</f>
        <v>1</v>
      </c>
      <c r="K535">
        <f t="shared" si="33"/>
        <v>0</v>
      </c>
      <c r="L535">
        <f t="shared" si="34"/>
        <v>0</v>
      </c>
      <c r="M535">
        <f>IF(AND([1]comp_data!F535&lt;50000, [1]comp_data!H535&lt;45),1,0)</f>
        <v>0</v>
      </c>
      <c r="N535">
        <f>IF(AND([1]comp_data!F535&gt;55000, [1]comp_data!H535&lt;45, G535&gt;0.35),1,0)</f>
        <v>1</v>
      </c>
      <c r="O535" t="str">
        <f t="shared" si="35"/>
        <v>real_estate_corporate_bonds</v>
      </c>
    </row>
    <row r="536" spans="1:15" x14ac:dyDescent="0.35">
      <c r="A536" t="s">
        <v>1296</v>
      </c>
      <c r="B536">
        <v>15007</v>
      </c>
      <c r="C536" t="s">
        <v>1299</v>
      </c>
      <c r="D536" t="s">
        <v>1300</v>
      </c>
      <c r="E536">
        <v>50670</v>
      </c>
      <c r="F536">
        <v>56103</v>
      </c>
      <c r="G536">
        <v>28.54</v>
      </c>
      <c r="H536">
        <v>43.6</v>
      </c>
      <c r="I536">
        <f t="shared" si="32"/>
        <v>5.3611604499703966E-2</v>
      </c>
      <c r="J536">
        <f>1</f>
        <v>1</v>
      </c>
      <c r="K536">
        <f t="shared" si="33"/>
        <v>0</v>
      </c>
      <c r="L536">
        <f t="shared" si="34"/>
        <v>0</v>
      </c>
      <c r="M536">
        <f>IF(AND([1]comp_data!F536&lt;50000, [1]comp_data!H536&lt;45),1,0)</f>
        <v>0</v>
      </c>
      <c r="N536">
        <f>IF(AND([1]comp_data!F536&gt;55000, [1]comp_data!H536&lt;45, G536&gt;0.35),1,0)</f>
        <v>1</v>
      </c>
      <c r="O536" t="str">
        <f t="shared" si="35"/>
        <v>real_estate_corporate_bonds</v>
      </c>
    </row>
    <row r="537" spans="1:15" x14ac:dyDescent="0.35">
      <c r="A537" t="s">
        <v>1301</v>
      </c>
      <c r="B537">
        <v>16001</v>
      </c>
      <c r="C537" t="s">
        <v>1302</v>
      </c>
      <c r="D537" t="s">
        <v>1303</v>
      </c>
      <c r="E537">
        <v>54866</v>
      </c>
      <c r="F537">
        <v>62610</v>
      </c>
      <c r="G537">
        <v>40.06</v>
      </c>
      <c r="H537">
        <v>39.1</v>
      </c>
      <c r="I537">
        <f t="shared" si="32"/>
        <v>7.0571938905697518E-2</v>
      </c>
      <c r="J537">
        <f>1</f>
        <v>1</v>
      </c>
      <c r="K537">
        <f t="shared" si="33"/>
        <v>0</v>
      </c>
      <c r="L537">
        <f t="shared" si="34"/>
        <v>0</v>
      </c>
      <c r="M537">
        <f>IF(AND([1]comp_data!F537&lt;50000, [1]comp_data!H537&lt;45),1,0)</f>
        <v>0</v>
      </c>
      <c r="N537">
        <f>IF(AND([1]comp_data!F537&gt;55000, [1]comp_data!H537&lt;45, G537&gt;0.35),1,0)</f>
        <v>1</v>
      </c>
      <c r="O537" t="str">
        <f t="shared" si="35"/>
        <v>real_estate_corporate_bonds</v>
      </c>
    </row>
    <row r="538" spans="1:15" x14ac:dyDescent="0.35">
      <c r="A538" t="s">
        <v>1301</v>
      </c>
      <c r="B538">
        <v>16003</v>
      </c>
      <c r="C538" t="s">
        <v>722</v>
      </c>
      <c r="D538" t="s">
        <v>1304</v>
      </c>
      <c r="E538">
        <v>40107</v>
      </c>
      <c r="F538">
        <v>44261</v>
      </c>
      <c r="G538">
        <v>18.77</v>
      </c>
      <c r="H538">
        <v>53.2</v>
      </c>
      <c r="I538">
        <f t="shared" si="32"/>
        <v>5.1786471189567904E-2</v>
      </c>
      <c r="J538">
        <f>1</f>
        <v>1</v>
      </c>
      <c r="K538">
        <f t="shared" si="33"/>
        <v>1</v>
      </c>
      <c r="L538">
        <f t="shared" si="34"/>
        <v>0</v>
      </c>
      <c r="M538">
        <f>IF(AND([1]comp_data!F538&lt;50000, [1]comp_data!H538&lt;45),1,0)</f>
        <v>0</v>
      </c>
      <c r="N538">
        <f>IF(AND([1]comp_data!F538&gt;55000, [1]comp_data!H538&lt;45, G538&gt;0.35),1,0)</f>
        <v>0</v>
      </c>
      <c r="O538" t="str">
        <f t="shared" si="35"/>
        <v>tips</v>
      </c>
    </row>
    <row r="539" spans="1:15" x14ac:dyDescent="0.35">
      <c r="A539" t="s">
        <v>1301</v>
      </c>
      <c r="B539">
        <v>16005</v>
      </c>
      <c r="C539" t="s">
        <v>1305</v>
      </c>
      <c r="D539" t="s">
        <v>1306</v>
      </c>
      <c r="E539">
        <v>39307</v>
      </c>
      <c r="F539">
        <v>45443</v>
      </c>
      <c r="G539">
        <v>26.99</v>
      </c>
      <c r="H539">
        <v>35.4</v>
      </c>
      <c r="I539">
        <f t="shared" si="32"/>
        <v>7.8052255323479272E-2</v>
      </c>
      <c r="J539">
        <f>1</f>
        <v>1</v>
      </c>
      <c r="K539">
        <f t="shared" si="33"/>
        <v>0</v>
      </c>
      <c r="L539">
        <f t="shared" si="34"/>
        <v>0</v>
      </c>
      <c r="M539">
        <f>IF(AND([1]comp_data!F539&lt;50000, [1]comp_data!H539&lt;45),1,0)</f>
        <v>1</v>
      </c>
      <c r="N539">
        <f>IF(AND([1]comp_data!F539&gt;55000, [1]comp_data!H539&lt;45, G539&gt;0.35),1,0)</f>
        <v>0</v>
      </c>
      <c r="O539" t="str">
        <f t="shared" si="35"/>
        <v>mixed_low_risk</v>
      </c>
    </row>
    <row r="540" spans="1:15" x14ac:dyDescent="0.35">
      <c r="A540" t="s">
        <v>1301</v>
      </c>
      <c r="B540">
        <v>16007</v>
      </c>
      <c r="C540" t="s">
        <v>1307</v>
      </c>
      <c r="D540" t="s">
        <v>1308</v>
      </c>
      <c r="E540">
        <v>40547</v>
      </c>
      <c r="F540">
        <v>45385</v>
      </c>
      <c r="G540">
        <v>18.29</v>
      </c>
      <c r="H540">
        <v>40.299999999999997</v>
      </c>
      <c r="I540">
        <f t="shared" si="32"/>
        <v>5.9659160973684858E-2</v>
      </c>
      <c r="J540">
        <f>1</f>
        <v>1</v>
      </c>
      <c r="K540">
        <f t="shared" si="33"/>
        <v>0</v>
      </c>
      <c r="L540">
        <f t="shared" si="34"/>
        <v>0</v>
      </c>
      <c r="M540">
        <f>IF(AND([1]comp_data!F540&lt;50000, [1]comp_data!H540&lt;45),1,0)</f>
        <v>1</v>
      </c>
      <c r="N540">
        <f>IF(AND([1]comp_data!F540&gt;55000, [1]comp_data!H540&lt;45, G540&gt;0.35),1,0)</f>
        <v>0</v>
      </c>
      <c r="O540" t="str">
        <f t="shared" si="35"/>
        <v>mixed_low_risk</v>
      </c>
    </row>
    <row r="541" spans="1:15" x14ac:dyDescent="0.35">
      <c r="A541" t="s">
        <v>1301</v>
      </c>
      <c r="B541">
        <v>16009</v>
      </c>
      <c r="C541" t="s">
        <v>1309</v>
      </c>
      <c r="D541" t="s">
        <v>1310</v>
      </c>
      <c r="E541">
        <v>38912</v>
      </c>
      <c r="F541">
        <v>43922</v>
      </c>
      <c r="G541">
        <v>17.91</v>
      </c>
      <c r="H541">
        <v>45</v>
      </c>
      <c r="I541">
        <f t="shared" si="32"/>
        <v>6.4376027960526314E-2</v>
      </c>
      <c r="J541">
        <f>1</f>
        <v>1</v>
      </c>
      <c r="K541">
        <f t="shared" si="33"/>
        <v>1</v>
      </c>
      <c r="L541">
        <f t="shared" si="34"/>
        <v>0</v>
      </c>
      <c r="M541">
        <f>IF(AND([1]comp_data!F541&lt;50000, [1]comp_data!H541&lt;45),1,0)</f>
        <v>0</v>
      </c>
      <c r="N541">
        <f>IF(AND([1]comp_data!F541&gt;55000, [1]comp_data!H541&lt;45, G541&gt;0.35),1,0)</f>
        <v>0</v>
      </c>
      <c r="O541" t="str">
        <f t="shared" si="35"/>
        <v>tips</v>
      </c>
    </row>
    <row r="542" spans="1:15" x14ac:dyDescent="0.35">
      <c r="A542" t="s">
        <v>1301</v>
      </c>
      <c r="B542">
        <v>16011</v>
      </c>
      <c r="C542" t="s">
        <v>1311</v>
      </c>
      <c r="D542" t="s">
        <v>1312</v>
      </c>
      <c r="E542">
        <v>37355</v>
      </c>
      <c r="F542">
        <v>42774</v>
      </c>
      <c r="G542">
        <v>20.49</v>
      </c>
      <c r="H542">
        <v>35</v>
      </c>
      <c r="I542">
        <f t="shared" si="32"/>
        <v>7.2533797349752377E-2</v>
      </c>
      <c r="J542">
        <f>1</f>
        <v>1</v>
      </c>
      <c r="K542">
        <f t="shared" si="33"/>
        <v>0</v>
      </c>
      <c r="L542">
        <f t="shared" si="34"/>
        <v>0</v>
      </c>
      <c r="M542">
        <f>IF(AND([1]comp_data!F542&lt;50000, [1]comp_data!H542&lt;45),1,0)</f>
        <v>1</v>
      </c>
      <c r="N542">
        <f>IF(AND([1]comp_data!F542&gt;55000, [1]comp_data!H542&lt;45, G542&gt;0.35),1,0)</f>
        <v>0</v>
      </c>
      <c r="O542" t="str">
        <f t="shared" si="35"/>
        <v>mixed_low_risk</v>
      </c>
    </row>
    <row r="543" spans="1:15" x14ac:dyDescent="0.35">
      <c r="A543" t="s">
        <v>1301</v>
      </c>
      <c r="B543">
        <v>16013</v>
      </c>
      <c r="C543" t="s">
        <v>1313</v>
      </c>
      <c r="D543" t="s">
        <v>1314</v>
      </c>
      <c r="E543">
        <v>122878</v>
      </c>
      <c r="F543">
        <v>134722</v>
      </c>
      <c r="G543">
        <v>39.31</v>
      </c>
      <c r="H543">
        <v>46.7</v>
      </c>
      <c r="I543">
        <f t="shared" si="32"/>
        <v>4.8194143784892333E-2</v>
      </c>
      <c r="J543">
        <f>1</f>
        <v>1</v>
      </c>
      <c r="K543">
        <f t="shared" si="33"/>
        <v>0</v>
      </c>
      <c r="L543">
        <f t="shared" si="34"/>
        <v>1</v>
      </c>
      <c r="M543">
        <f>IF(AND([1]comp_data!F543&lt;50000, [1]comp_data!H543&lt;45),1,0)</f>
        <v>0</v>
      </c>
      <c r="N543">
        <f>IF(AND([1]comp_data!F543&gt;55000, [1]comp_data!H543&lt;45, G543&gt;0.35),1,0)</f>
        <v>0</v>
      </c>
      <c r="O543" t="str">
        <f t="shared" si="35"/>
        <v>derivatives_risk</v>
      </c>
    </row>
    <row r="544" spans="1:15" x14ac:dyDescent="0.35">
      <c r="A544" t="s">
        <v>1301</v>
      </c>
      <c r="B544">
        <v>16015</v>
      </c>
      <c r="C544" t="s">
        <v>1315</v>
      </c>
      <c r="D544" t="s">
        <v>1316</v>
      </c>
      <c r="E544">
        <v>47045</v>
      </c>
      <c r="F544">
        <v>53198</v>
      </c>
      <c r="G544">
        <v>28.4</v>
      </c>
      <c r="H544">
        <v>53.1</v>
      </c>
      <c r="I544">
        <f t="shared" si="32"/>
        <v>6.5394834732702731E-2</v>
      </c>
      <c r="J544">
        <f>1</f>
        <v>1</v>
      </c>
      <c r="K544">
        <f t="shared" si="33"/>
        <v>0</v>
      </c>
      <c r="L544">
        <f t="shared" si="34"/>
        <v>0</v>
      </c>
      <c r="M544">
        <f>IF(AND([1]comp_data!F544&lt;50000, [1]comp_data!H544&lt;45),1,0)</f>
        <v>0</v>
      </c>
      <c r="N544">
        <f>IF(AND([1]comp_data!F544&gt;55000, [1]comp_data!H544&lt;45, G544&gt;0.35),1,0)</f>
        <v>0</v>
      </c>
      <c r="O544" t="str">
        <f t="shared" si="35"/>
        <v>stocks_and_index_funds</v>
      </c>
    </row>
    <row r="545" spans="1:15" x14ac:dyDescent="0.35">
      <c r="A545" t="s">
        <v>1301</v>
      </c>
      <c r="B545">
        <v>16017</v>
      </c>
      <c r="C545" t="s">
        <v>1317</v>
      </c>
      <c r="D545" t="s">
        <v>1318</v>
      </c>
      <c r="E545">
        <v>44003</v>
      </c>
      <c r="F545">
        <v>49868</v>
      </c>
      <c r="G545">
        <v>26.64</v>
      </c>
      <c r="H545">
        <v>47.9</v>
      </c>
      <c r="I545">
        <f t="shared" si="32"/>
        <v>6.6643183419312316E-2</v>
      </c>
      <c r="J545">
        <f>1</f>
        <v>1</v>
      </c>
      <c r="K545">
        <f t="shared" si="33"/>
        <v>0</v>
      </c>
      <c r="L545">
        <f t="shared" si="34"/>
        <v>0</v>
      </c>
      <c r="M545">
        <f>IF(AND([1]comp_data!F545&lt;50000, [1]comp_data!H545&lt;45),1,0)</f>
        <v>0</v>
      </c>
      <c r="N545">
        <f>IF(AND([1]comp_data!F545&gt;55000, [1]comp_data!H545&lt;45, G545&gt;0.35),1,0)</f>
        <v>0</v>
      </c>
      <c r="O545" t="str">
        <f t="shared" si="35"/>
        <v>stocks_and_index_funds</v>
      </c>
    </row>
    <row r="546" spans="1:15" x14ac:dyDescent="0.35">
      <c r="A546" t="s">
        <v>1301</v>
      </c>
      <c r="B546">
        <v>16019</v>
      </c>
      <c r="C546" t="s">
        <v>1319</v>
      </c>
      <c r="D546" t="s">
        <v>1320</v>
      </c>
      <c r="E546">
        <v>50865</v>
      </c>
      <c r="F546">
        <v>58430</v>
      </c>
      <c r="G546">
        <v>30.89</v>
      </c>
      <c r="H546">
        <v>33.799999999999997</v>
      </c>
      <c r="I546">
        <f t="shared" si="32"/>
        <v>7.4363511255283593E-2</v>
      </c>
      <c r="J546">
        <f>1</f>
        <v>1</v>
      </c>
      <c r="K546">
        <f t="shared" si="33"/>
        <v>0</v>
      </c>
      <c r="L546">
        <f t="shared" si="34"/>
        <v>0</v>
      </c>
      <c r="M546">
        <f>IF(AND([1]comp_data!F546&lt;50000, [1]comp_data!H546&lt;45),1,0)</f>
        <v>0</v>
      </c>
      <c r="N546">
        <f>IF(AND([1]comp_data!F546&gt;55000, [1]comp_data!H546&lt;45, G546&gt;0.35),1,0)</f>
        <v>1</v>
      </c>
      <c r="O546" t="str">
        <f t="shared" si="35"/>
        <v>real_estate_corporate_bonds</v>
      </c>
    </row>
    <row r="547" spans="1:15" x14ac:dyDescent="0.35">
      <c r="A547" t="s">
        <v>1301</v>
      </c>
      <c r="B547">
        <v>16021</v>
      </c>
      <c r="C547" t="s">
        <v>1321</v>
      </c>
      <c r="D547" t="s">
        <v>1322</v>
      </c>
      <c r="E547">
        <v>38708</v>
      </c>
      <c r="F547">
        <v>44200</v>
      </c>
      <c r="G547">
        <v>17.98</v>
      </c>
      <c r="H547">
        <v>43.9</v>
      </c>
      <c r="I547">
        <f t="shared" si="32"/>
        <v>7.094140746098998E-2</v>
      </c>
      <c r="J547">
        <f>1</f>
        <v>1</v>
      </c>
      <c r="K547">
        <f t="shared" si="33"/>
        <v>1</v>
      </c>
      <c r="L547">
        <f t="shared" si="34"/>
        <v>0</v>
      </c>
      <c r="M547">
        <f>IF(AND([1]comp_data!F547&lt;50000, [1]comp_data!H547&lt;45),1,0)</f>
        <v>1</v>
      </c>
      <c r="N547">
        <f>IF(AND([1]comp_data!F547&gt;55000, [1]comp_data!H547&lt;45, G547&gt;0.35),1,0)</f>
        <v>0</v>
      </c>
      <c r="O547" t="str">
        <f t="shared" si="35"/>
        <v>tips</v>
      </c>
    </row>
    <row r="548" spans="1:15" x14ac:dyDescent="0.35">
      <c r="A548" t="s">
        <v>1301</v>
      </c>
      <c r="B548">
        <v>16023</v>
      </c>
      <c r="C548" t="s">
        <v>558</v>
      </c>
      <c r="D548" t="s">
        <v>1323</v>
      </c>
      <c r="E548">
        <v>44864</v>
      </c>
      <c r="F548">
        <v>48844</v>
      </c>
      <c r="G548">
        <v>17.18</v>
      </c>
      <c r="H548">
        <v>44.6</v>
      </c>
      <c r="I548">
        <f t="shared" si="32"/>
        <v>4.4356276747503566E-2</v>
      </c>
      <c r="J548">
        <f>1</f>
        <v>1</v>
      </c>
      <c r="K548">
        <f t="shared" si="33"/>
        <v>0</v>
      </c>
      <c r="L548">
        <f t="shared" si="34"/>
        <v>0</v>
      </c>
      <c r="M548">
        <f>IF(AND([1]comp_data!F548&lt;50000, [1]comp_data!H548&lt;45),1,0)</f>
        <v>1</v>
      </c>
      <c r="N548">
        <f>IF(AND([1]comp_data!F548&gt;55000, [1]comp_data!H548&lt;45, G548&gt;0.35),1,0)</f>
        <v>0</v>
      </c>
      <c r="O548" t="str">
        <f t="shared" si="35"/>
        <v>mixed_low_risk</v>
      </c>
    </row>
    <row r="549" spans="1:15" x14ac:dyDescent="0.35">
      <c r="A549" t="s">
        <v>1301</v>
      </c>
      <c r="B549">
        <v>16025</v>
      </c>
      <c r="C549" t="s">
        <v>1324</v>
      </c>
      <c r="D549" t="s">
        <v>1325</v>
      </c>
      <c r="E549">
        <v>54184</v>
      </c>
      <c r="F549">
        <v>62248</v>
      </c>
      <c r="G549">
        <v>22.1</v>
      </c>
      <c r="H549">
        <v>46.6</v>
      </c>
      <c r="I549">
        <f t="shared" si="32"/>
        <v>7.4413110881441022E-2</v>
      </c>
      <c r="J549">
        <f>1</f>
        <v>1</v>
      </c>
      <c r="K549">
        <f t="shared" si="33"/>
        <v>0</v>
      </c>
      <c r="L549">
        <f t="shared" si="34"/>
        <v>0</v>
      </c>
      <c r="M549">
        <f>IF(AND([1]comp_data!F549&lt;50000, [1]comp_data!H549&lt;45),1,0)</f>
        <v>0</v>
      </c>
      <c r="N549">
        <f>IF(AND([1]comp_data!F549&gt;55000, [1]comp_data!H549&lt;45, G549&gt;0.35),1,0)</f>
        <v>0</v>
      </c>
      <c r="O549" t="str">
        <f t="shared" si="35"/>
        <v>stocks_and_index_funds</v>
      </c>
    </row>
    <row r="550" spans="1:15" x14ac:dyDescent="0.35">
      <c r="A550" t="s">
        <v>1301</v>
      </c>
      <c r="B550">
        <v>16027</v>
      </c>
      <c r="C550" t="s">
        <v>1326</v>
      </c>
      <c r="D550" t="s">
        <v>1327</v>
      </c>
      <c r="E550">
        <v>35791</v>
      </c>
      <c r="F550">
        <v>41980</v>
      </c>
      <c r="G550">
        <v>20.16</v>
      </c>
      <c r="H550">
        <v>35.200000000000003</v>
      </c>
      <c r="I550">
        <f t="shared" si="32"/>
        <v>8.6460283311447006E-2</v>
      </c>
      <c r="J550">
        <f>1</f>
        <v>1</v>
      </c>
      <c r="K550">
        <f t="shared" si="33"/>
        <v>0</v>
      </c>
      <c r="L550">
        <f t="shared" si="34"/>
        <v>0</v>
      </c>
      <c r="M550">
        <f>IF(AND([1]comp_data!F550&lt;50000, [1]comp_data!H550&lt;45),1,0)</f>
        <v>1</v>
      </c>
      <c r="N550">
        <f>IF(AND([1]comp_data!F550&gt;55000, [1]comp_data!H550&lt;45, G550&gt;0.35),1,0)</f>
        <v>0</v>
      </c>
      <c r="O550" t="str">
        <f t="shared" si="35"/>
        <v>mixed_low_risk</v>
      </c>
    </row>
    <row r="551" spans="1:15" x14ac:dyDescent="0.35">
      <c r="A551" t="s">
        <v>1301</v>
      </c>
      <c r="B551">
        <v>16029</v>
      </c>
      <c r="C551" t="s">
        <v>1328</v>
      </c>
      <c r="D551" t="s">
        <v>1329</v>
      </c>
      <c r="E551">
        <v>43080</v>
      </c>
      <c r="F551">
        <v>47740</v>
      </c>
      <c r="G551">
        <v>17.52</v>
      </c>
      <c r="H551">
        <v>38.200000000000003</v>
      </c>
      <c r="I551">
        <f t="shared" si="32"/>
        <v>5.4085422469823584E-2</v>
      </c>
      <c r="J551">
        <f>1</f>
        <v>1</v>
      </c>
      <c r="K551">
        <f t="shared" si="33"/>
        <v>0</v>
      </c>
      <c r="L551">
        <f t="shared" si="34"/>
        <v>0</v>
      </c>
      <c r="M551">
        <f>IF(AND([1]comp_data!F551&lt;50000, [1]comp_data!H551&lt;45),1,0)</f>
        <v>1</v>
      </c>
      <c r="N551">
        <f>IF(AND([1]comp_data!F551&gt;55000, [1]comp_data!H551&lt;45, G551&gt;0.35),1,0)</f>
        <v>0</v>
      </c>
      <c r="O551" t="str">
        <f t="shared" si="35"/>
        <v>mixed_low_risk</v>
      </c>
    </row>
    <row r="552" spans="1:15" x14ac:dyDescent="0.35">
      <c r="A552" t="s">
        <v>1301</v>
      </c>
      <c r="B552">
        <v>16031</v>
      </c>
      <c r="C552" t="s">
        <v>1330</v>
      </c>
      <c r="D552" t="s">
        <v>1331</v>
      </c>
      <c r="E552">
        <v>45152</v>
      </c>
      <c r="F552">
        <v>47780</v>
      </c>
      <c r="G552">
        <v>19.420000000000002</v>
      </c>
      <c r="H552">
        <v>32.9</v>
      </c>
      <c r="I552">
        <f t="shared" si="32"/>
        <v>2.910170092133239E-2</v>
      </c>
      <c r="J552">
        <f>1</f>
        <v>1</v>
      </c>
      <c r="K552">
        <f t="shared" si="33"/>
        <v>1</v>
      </c>
      <c r="L552">
        <f t="shared" si="34"/>
        <v>0</v>
      </c>
      <c r="M552">
        <f>IF(AND([1]comp_data!F552&lt;50000, [1]comp_data!H552&lt;45),1,0)</f>
        <v>1</v>
      </c>
      <c r="N552">
        <f>IF(AND([1]comp_data!F552&gt;55000, [1]comp_data!H552&lt;45, G552&gt;0.35),1,0)</f>
        <v>0</v>
      </c>
      <c r="O552" t="str">
        <f t="shared" si="35"/>
        <v>tips</v>
      </c>
    </row>
    <row r="553" spans="1:15" x14ac:dyDescent="0.35">
      <c r="A553" t="s">
        <v>1301</v>
      </c>
      <c r="B553">
        <v>16033</v>
      </c>
      <c r="C553" t="s">
        <v>367</v>
      </c>
      <c r="D553" t="s">
        <v>1332</v>
      </c>
      <c r="E553">
        <v>44539</v>
      </c>
      <c r="F553">
        <v>47973</v>
      </c>
      <c r="G553">
        <v>16.670000000000002</v>
      </c>
      <c r="H553">
        <v>40.4</v>
      </c>
      <c r="I553">
        <f t="shared" si="32"/>
        <v>3.8550483845618447E-2</v>
      </c>
      <c r="J553">
        <f>1</f>
        <v>1</v>
      </c>
      <c r="K553">
        <f t="shared" si="33"/>
        <v>1</v>
      </c>
      <c r="L553">
        <f t="shared" si="34"/>
        <v>0</v>
      </c>
      <c r="M553">
        <f>IF(AND([1]comp_data!F553&lt;50000, [1]comp_data!H553&lt;45),1,0)</f>
        <v>1</v>
      </c>
      <c r="N553">
        <f>IF(AND([1]comp_data!F553&gt;55000, [1]comp_data!H553&lt;45, G553&gt;0.35),1,0)</f>
        <v>0</v>
      </c>
      <c r="O553" t="str">
        <f t="shared" si="35"/>
        <v>tips</v>
      </c>
    </row>
    <row r="554" spans="1:15" x14ac:dyDescent="0.35">
      <c r="A554" t="s">
        <v>1301</v>
      </c>
      <c r="B554">
        <v>16035</v>
      </c>
      <c r="C554" t="s">
        <v>1333</v>
      </c>
      <c r="D554" t="s">
        <v>1334</v>
      </c>
      <c r="E554">
        <v>36261</v>
      </c>
      <c r="F554">
        <v>41834</v>
      </c>
      <c r="G554">
        <v>17.260000000000002</v>
      </c>
      <c r="H554">
        <v>51.6</v>
      </c>
      <c r="I554">
        <f t="shared" si="32"/>
        <v>7.6845646838200818E-2</v>
      </c>
      <c r="J554">
        <f>1</f>
        <v>1</v>
      </c>
      <c r="K554">
        <f t="shared" si="33"/>
        <v>1</v>
      </c>
      <c r="L554">
        <f t="shared" si="34"/>
        <v>0</v>
      </c>
      <c r="M554">
        <f>IF(AND([1]comp_data!F554&lt;50000, [1]comp_data!H554&lt;45),1,0)</f>
        <v>0</v>
      </c>
      <c r="N554">
        <f>IF(AND([1]comp_data!F554&gt;55000, [1]comp_data!H554&lt;45, G554&gt;0.35),1,0)</f>
        <v>0</v>
      </c>
      <c r="O554" t="str">
        <f t="shared" si="35"/>
        <v>tips</v>
      </c>
    </row>
    <row r="555" spans="1:15" x14ac:dyDescent="0.35">
      <c r="A555" t="s">
        <v>1301</v>
      </c>
      <c r="B555">
        <v>16037</v>
      </c>
      <c r="C555" t="s">
        <v>764</v>
      </c>
      <c r="D555" t="s">
        <v>1335</v>
      </c>
      <c r="E555">
        <v>43419</v>
      </c>
      <c r="F555">
        <v>48619</v>
      </c>
      <c r="G555">
        <v>29.68</v>
      </c>
      <c r="H555">
        <v>52.4</v>
      </c>
      <c r="I555">
        <f t="shared" si="32"/>
        <v>5.9881618646214788E-2</v>
      </c>
      <c r="J555">
        <f>1</f>
        <v>1</v>
      </c>
      <c r="K555">
        <f t="shared" si="33"/>
        <v>0</v>
      </c>
      <c r="L555">
        <f t="shared" si="34"/>
        <v>0</v>
      </c>
      <c r="M555">
        <f>IF(AND([1]comp_data!F555&lt;50000, [1]comp_data!H555&lt;45),1,0)</f>
        <v>0</v>
      </c>
      <c r="N555">
        <f>IF(AND([1]comp_data!F555&gt;55000, [1]comp_data!H555&lt;45, G555&gt;0.35),1,0)</f>
        <v>0</v>
      </c>
      <c r="O555" t="str">
        <f t="shared" si="35"/>
        <v>stocks_and_index_funds</v>
      </c>
    </row>
    <row r="556" spans="1:15" x14ac:dyDescent="0.35">
      <c r="A556" t="s">
        <v>1301</v>
      </c>
      <c r="B556">
        <v>16039</v>
      </c>
      <c r="C556" t="s">
        <v>92</v>
      </c>
      <c r="D556" t="s">
        <v>1336</v>
      </c>
      <c r="E556">
        <v>37417</v>
      </c>
      <c r="F556">
        <v>41884</v>
      </c>
      <c r="G556">
        <v>20.74</v>
      </c>
      <c r="H556">
        <v>33.5</v>
      </c>
      <c r="I556">
        <f t="shared" si="32"/>
        <v>5.9692118555736695E-2</v>
      </c>
      <c r="J556">
        <f>1</f>
        <v>1</v>
      </c>
      <c r="K556">
        <f t="shared" si="33"/>
        <v>0</v>
      </c>
      <c r="L556">
        <f t="shared" si="34"/>
        <v>0</v>
      </c>
      <c r="M556">
        <f>IF(AND([1]comp_data!F556&lt;50000, [1]comp_data!H556&lt;45),1,0)</f>
        <v>1</v>
      </c>
      <c r="N556">
        <f>IF(AND([1]comp_data!F556&gt;55000, [1]comp_data!H556&lt;45, G556&gt;0.35),1,0)</f>
        <v>0</v>
      </c>
      <c r="O556" t="str">
        <f t="shared" si="35"/>
        <v>mixed_low_risk</v>
      </c>
    </row>
    <row r="557" spans="1:15" x14ac:dyDescent="0.35">
      <c r="A557" t="s">
        <v>1301</v>
      </c>
      <c r="B557">
        <v>16041</v>
      </c>
      <c r="C557" t="s">
        <v>104</v>
      </c>
      <c r="D557" t="s">
        <v>1337</v>
      </c>
      <c r="E557">
        <v>36323</v>
      </c>
      <c r="F557">
        <v>43472</v>
      </c>
      <c r="G557">
        <v>17.12</v>
      </c>
      <c r="H557">
        <v>34.1</v>
      </c>
      <c r="I557">
        <f t="shared" si="32"/>
        <v>9.8408721746551769E-2</v>
      </c>
      <c r="J557">
        <f>1</f>
        <v>1</v>
      </c>
      <c r="K557">
        <f t="shared" si="33"/>
        <v>0</v>
      </c>
      <c r="L557">
        <f t="shared" si="34"/>
        <v>0</v>
      </c>
      <c r="M557">
        <f>IF(AND([1]comp_data!F557&lt;50000, [1]comp_data!H557&lt;45),1,0)</f>
        <v>1</v>
      </c>
      <c r="N557">
        <f>IF(AND([1]comp_data!F557&gt;55000, [1]comp_data!H557&lt;45, G557&gt;0.35),1,0)</f>
        <v>0</v>
      </c>
      <c r="O557" t="str">
        <f t="shared" si="35"/>
        <v>mixed_low_risk</v>
      </c>
    </row>
    <row r="558" spans="1:15" x14ac:dyDescent="0.35">
      <c r="A558" t="s">
        <v>1301</v>
      </c>
      <c r="B558">
        <v>16045</v>
      </c>
      <c r="C558" t="s">
        <v>1338</v>
      </c>
      <c r="D558" t="s">
        <v>1339</v>
      </c>
      <c r="E558">
        <v>39541</v>
      </c>
      <c r="F558">
        <v>45441</v>
      </c>
      <c r="G558">
        <v>18.850000000000001</v>
      </c>
      <c r="H558">
        <v>43.9</v>
      </c>
      <c r="I558">
        <f t="shared" si="32"/>
        <v>7.4606105055512004E-2</v>
      </c>
      <c r="J558">
        <f>1</f>
        <v>1</v>
      </c>
      <c r="K558">
        <f t="shared" si="33"/>
        <v>0</v>
      </c>
      <c r="L558">
        <f t="shared" si="34"/>
        <v>0</v>
      </c>
      <c r="M558">
        <f>IF(AND([1]comp_data!F558&lt;50000, [1]comp_data!H558&lt;45),1,0)</f>
        <v>1</v>
      </c>
      <c r="N558">
        <f>IF(AND([1]comp_data!F558&gt;55000, [1]comp_data!H558&lt;45, G558&gt;0.35),1,0)</f>
        <v>0</v>
      </c>
      <c r="O558" t="str">
        <f t="shared" si="35"/>
        <v>mixed_low_risk</v>
      </c>
    </row>
    <row r="559" spans="1:15" x14ac:dyDescent="0.35">
      <c r="A559" t="s">
        <v>1301</v>
      </c>
      <c r="B559">
        <v>16047</v>
      </c>
      <c r="C559" t="s">
        <v>1340</v>
      </c>
      <c r="D559" t="s">
        <v>1341</v>
      </c>
      <c r="E559">
        <v>59278</v>
      </c>
      <c r="F559">
        <v>63847</v>
      </c>
      <c r="G559">
        <v>16.86</v>
      </c>
      <c r="H559">
        <v>38.299999999999997</v>
      </c>
      <c r="I559">
        <f t="shared" si="32"/>
        <v>3.8538749620432536E-2</v>
      </c>
      <c r="J559">
        <f>1</f>
        <v>1</v>
      </c>
      <c r="K559">
        <f t="shared" si="33"/>
        <v>1</v>
      </c>
      <c r="L559">
        <f t="shared" si="34"/>
        <v>0</v>
      </c>
      <c r="M559">
        <f>IF(AND([1]comp_data!F559&lt;50000, [1]comp_data!H559&lt;45),1,0)</f>
        <v>0</v>
      </c>
      <c r="N559">
        <f>IF(AND([1]comp_data!F559&gt;55000, [1]comp_data!H559&lt;45, G559&gt;0.35),1,0)</f>
        <v>1</v>
      </c>
      <c r="O559" t="str">
        <f t="shared" si="35"/>
        <v>tips</v>
      </c>
    </row>
    <row r="560" spans="1:15" x14ac:dyDescent="0.35">
      <c r="A560" t="s">
        <v>1301</v>
      </c>
      <c r="B560">
        <v>16051</v>
      </c>
      <c r="C560" t="s">
        <v>125</v>
      </c>
      <c r="D560" t="s">
        <v>1342</v>
      </c>
      <c r="E560">
        <v>37847</v>
      </c>
      <c r="F560">
        <v>42307</v>
      </c>
      <c r="G560">
        <v>25.16</v>
      </c>
      <c r="H560">
        <v>33.200000000000003</v>
      </c>
      <c r="I560">
        <f t="shared" si="32"/>
        <v>5.89214468782202E-2</v>
      </c>
      <c r="J560">
        <f>1</f>
        <v>1</v>
      </c>
      <c r="K560">
        <f t="shared" si="33"/>
        <v>0</v>
      </c>
      <c r="L560">
        <f t="shared" si="34"/>
        <v>0</v>
      </c>
      <c r="M560">
        <f>IF(AND([1]comp_data!F560&lt;50000, [1]comp_data!H560&lt;45),1,0)</f>
        <v>1</v>
      </c>
      <c r="N560">
        <f>IF(AND([1]comp_data!F560&gt;55000, [1]comp_data!H560&lt;45, G560&gt;0.35),1,0)</f>
        <v>0</v>
      </c>
      <c r="O560" t="str">
        <f t="shared" si="35"/>
        <v>mixed_low_risk</v>
      </c>
    </row>
    <row r="561" spans="1:15" x14ac:dyDescent="0.35">
      <c r="A561" t="s">
        <v>1301</v>
      </c>
      <c r="B561">
        <v>16053</v>
      </c>
      <c r="C561" t="s">
        <v>1343</v>
      </c>
      <c r="D561" t="s">
        <v>1344</v>
      </c>
      <c r="E561">
        <v>38333</v>
      </c>
      <c r="F561">
        <v>42356</v>
      </c>
      <c r="G561">
        <v>14.79</v>
      </c>
      <c r="H561">
        <v>34.4</v>
      </c>
      <c r="I561">
        <f t="shared" si="32"/>
        <v>5.2474369342342106E-2</v>
      </c>
      <c r="J561">
        <f>1</f>
        <v>1</v>
      </c>
      <c r="K561">
        <f t="shared" si="33"/>
        <v>0</v>
      </c>
      <c r="L561">
        <f t="shared" si="34"/>
        <v>0</v>
      </c>
      <c r="M561">
        <f>IF(AND([1]comp_data!F561&lt;50000, [1]comp_data!H561&lt;45),1,0)</f>
        <v>1</v>
      </c>
      <c r="N561">
        <f>IF(AND([1]comp_data!F561&gt;55000, [1]comp_data!H561&lt;45, G561&gt;0.35),1,0)</f>
        <v>0</v>
      </c>
      <c r="O561" t="str">
        <f t="shared" si="35"/>
        <v>mixed_low_risk</v>
      </c>
    </row>
    <row r="562" spans="1:15" x14ac:dyDescent="0.35">
      <c r="A562" t="s">
        <v>1301</v>
      </c>
      <c r="B562">
        <v>16055</v>
      </c>
      <c r="C562" t="s">
        <v>1345</v>
      </c>
      <c r="D562" t="s">
        <v>1346</v>
      </c>
      <c r="E562">
        <v>47745</v>
      </c>
      <c r="F562">
        <v>54406</v>
      </c>
      <c r="G562">
        <v>26.63</v>
      </c>
      <c r="H562">
        <v>41.2</v>
      </c>
      <c r="I562">
        <f t="shared" si="32"/>
        <v>6.9755995392187659E-2</v>
      </c>
      <c r="J562">
        <f>1</f>
        <v>1</v>
      </c>
      <c r="K562">
        <f t="shared" si="33"/>
        <v>0</v>
      </c>
      <c r="L562">
        <f t="shared" si="34"/>
        <v>0</v>
      </c>
      <c r="M562">
        <f>IF(AND([1]comp_data!F562&lt;50000, [1]comp_data!H562&lt;45),1,0)</f>
        <v>0</v>
      </c>
      <c r="N562">
        <f>IF(AND([1]comp_data!F562&gt;55000, [1]comp_data!H562&lt;45, G562&gt;0.35),1,0)</f>
        <v>0</v>
      </c>
      <c r="O562" t="str">
        <f t="shared" si="35"/>
        <v>stocks_and_index_funds</v>
      </c>
    </row>
    <row r="563" spans="1:15" x14ac:dyDescent="0.35">
      <c r="A563" t="s">
        <v>1301</v>
      </c>
      <c r="B563">
        <v>16057</v>
      </c>
      <c r="C563" t="s">
        <v>1347</v>
      </c>
      <c r="D563" t="s">
        <v>1348</v>
      </c>
      <c r="E563">
        <v>44601</v>
      </c>
      <c r="F563">
        <v>50703</v>
      </c>
      <c r="G563">
        <v>44.4</v>
      </c>
      <c r="H563">
        <v>31.1</v>
      </c>
      <c r="I563">
        <f t="shared" si="32"/>
        <v>6.8406537970000666E-2</v>
      </c>
      <c r="J563">
        <f>1</f>
        <v>1</v>
      </c>
      <c r="K563">
        <f t="shared" si="33"/>
        <v>0</v>
      </c>
      <c r="L563">
        <f t="shared" si="34"/>
        <v>0</v>
      </c>
      <c r="M563">
        <f>IF(AND([1]comp_data!F563&lt;50000, [1]comp_data!H563&lt;45),1,0)</f>
        <v>0</v>
      </c>
      <c r="N563">
        <f>IF(AND([1]comp_data!F563&gt;55000, [1]comp_data!H563&lt;45, G563&gt;0.35),1,0)</f>
        <v>0</v>
      </c>
      <c r="O563" t="str">
        <f t="shared" si="35"/>
        <v>stocks_and_index_funds</v>
      </c>
    </row>
    <row r="564" spans="1:15" x14ac:dyDescent="0.35">
      <c r="A564" t="s">
        <v>1301</v>
      </c>
      <c r="B564">
        <v>16059</v>
      </c>
      <c r="C564" t="s">
        <v>1349</v>
      </c>
      <c r="D564" t="s">
        <v>1350</v>
      </c>
      <c r="E564">
        <v>43898</v>
      </c>
      <c r="F564">
        <v>50927</v>
      </c>
      <c r="G564">
        <v>23.42</v>
      </c>
      <c r="H564">
        <v>51.4</v>
      </c>
      <c r="I564">
        <f t="shared" si="32"/>
        <v>8.0060595015718258E-2</v>
      </c>
      <c r="J564">
        <f>1</f>
        <v>1</v>
      </c>
      <c r="K564">
        <f t="shared" si="33"/>
        <v>0</v>
      </c>
      <c r="L564">
        <f t="shared" si="34"/>
        <v>0</v>
      </c>
      <c r="M564">
        <f>IF(AND([1]comp_data!F564&lt;50000, [1]comp_data!H564&lt;45),1,0)</f>
        <v>0</v>
      </c>
      <c r="N564">
        <f>IF(AND([1]comp_data!F564&gt;55000, [1]comp_data!H564&lt;45, G564&gt;0.35),1,0)</f>
        <v>0</v>
      </c>
      <c r="O564" t="str">
        <f t="shared" si="35"/>
        <v>stocks_and_index_funds</v>
      </c>
    </row>
    <row r="565" spans="1:15" x14ac:dyDescent="0.35">
      <c r="A565" t="s">
        <v>1301</v>
      </c>
      <c r="B565">
        <v>16061</v>
      </c>
      <c r="C565" t="s">
        <v>1351</v>
      </c>
      <c r="D565" t="s">
        <v>1352</v>
      </c>
      <c r="E565">
        <v>53580</v>
      </c>
      <c r="F565">
        <v>62533</v>
      </c>
      <c r="G565">
        <v>19.09</v>
      </c>
      <c r="H565">
        <v>47.7</v>
      </c>
      <c r="I565">
        <f t="shared" si="32"/>
        <v>8.3547965658827925E-2</v>
      </c>
      <c r="J565">
        <f>1</f>
        <v>1</v>
      </c>
      <c r="K565">
        <f t="shared" si="33"/>
        <v>0</v>
      </c>
      <c r="L565">
        <f t="shared" si="34"/>
        <v>0</v>
      </c>
      <c r="M565">
        <f>IF(AND([1]comp_data!F565&lt;50000, [1]comp_data!H565&lt;45),1,0)</f>
        <v>0</v>
      </c>
      <c r="N565">
        <f>IF(AND([1]comp_data!F565&gt;55000, [1]comp_data!H565&lt;45, G565&gt;0.35),1,0)</f>
        <v>0</v>
      </c>
      <c r="O565" t="str">
        <f t="shared" si="35"/>
        <v>stocks_and_index_funds</v>
      </c>
    </row>
    <row r="566" spans="1:15" x14ac:dyDescent="0.35">
      <c r="A566" t="s">
        <v>1301</v>
      </c>
      <c r="B566">
        <v>16063</v>
      </c>
      <c r="C566" t="s">
        <v>448</v>
      </c>
      <c r="D566" t="s">
        <v>1353</v>
      </c>
      <c r="E566">
        <v>40523</v>
      </c>
      <c r="F566">
        <v>42718</v>
      </c>
      <c r="G566">
        <v>11.13</v>
      </c>
      <c r="H566">
        <v>36.9</v>
      </c>
      <c r="I566">
        <f t="shared" si="32"/>
        <v>2.7083384744466105E-2</v>
      </c>
      <c r="J566">
        <f>1</f>
        <v>1</v>
      </c>
      <c r="K566">
        <f t="shared" si="33"/>
        <v>1</v>
      </c>
      <c r="L566">
        <f t="shared" si="34"/>
        <v>0</v>
      </c>
      <c r="M566">
        <f>IF(AND([1]comp_data!F566&lt;50000, [1]comp_data!H566&lt;45),1,0)</f>
        <v>1</v>
      </c>
      <c r="N566">
        <f>IF(AND([1]comp_data!F566&gt;55000, [1]comp_data!H566&lt;45, G566&gt;0.35),1,0)</f>
        <v>0</v>
      </c>
      <c r="O566" t="str">
        <f t="shared" si="35"/>
        <v>tips</v>
      </c>
    </row>
    <row r="567" spans="1:15" x14ac:dyDescent="0.35">
      <c r="A567" t="s">
        <v>1301</v>
      </c>
      <c r="B567">
        <v>16065</v>
      </c>
      <c r="C567" t="s">
        <v>149</v>
      </c>
      <c r="D567" t="s">
        <v>1354</v>
      </c>
      <c r="E567">
        <v>22650</v>
      </c>
      <c r="F567">
        <v>25648</v>
      </c>
      <c r="G567">
        <v>38.630000000000003</v>
      </c>
      <c r="H567">
        <v>20.9</v>
      </c>
      <c r="I567">
        <f t="shared" si="32"/>
        <v>6.6181015452538627E-2</v>
      </c>
      <c r="J567">
        <f>1</f>
        <v>1</v>
      </c>
      <c r="K567">
        <f t="shared" si="33"/>
        <v>0</v>
      </c>
      <c r="L567">
        <f t="shared" si="34"/>
        <v>0</v>
      </c>
      <c r="M567">
        <f>IF(AND([1]comp_data!F567&lt;50000, [1]comp_data!H567&lt;45),1,0)</f>
        <v>1</v>
      </c>
      <c r="N567">
        <f>IF(AND([1]comp_data!F567&gt;55000, [1]comp_data!H567&lt;45, G567&gt;0.35),1,0)</f>
        <v>0</v>
      </c>
      <c r="O567" t="str">
        <f t="shared" si="35"/>
        <v>mixed_low_risk</v>
      </c>
    </row>
    <row r="568" spans="1:15" x14ac:dyDescent="0.35">
      <c r="A568" t="s">
        <v>1301</v>
      </c>
      <c r="B568">
        <v>16067</v>
      </c>
      <c r="C568" t="s">
        <v>1355</v>
      </c>
      <c r="D568" t="s">
        <v>1356</v>
      </c>
      <c r="E568">
        <v>39944</v>
      </c>
      <c r="F568">
        <v>45273</v>
      </c>
      <c r="G568">
        <v>13.82</v>
      </c>
      <c r="H568">
        <v>35.1</v>
      </c>
      <c r="I568">
        <f t="shared" si="32"/>
        <v>6.6705888243540956E-2</v>
      </c>
      <c r="J568">
        <f>1</f>
        <v>1</v>
      </c>
      <c r="K568">
        <f t="shared" si="33"/>
        <v>0</v>
      </c>
      <c r="L568">
        <f t="shared" si="34"/>
        <v>0</v>
      </c>
      <c r="M568">
        <f>IF(AND([1]comp_data!F568&lt;50000, [1]comp_data!H568&lt;45),1,0)</f>
        <v>1</v>
      </c>
      <c r="N568">
        <f>IF(AND([1]comp_data!F568&gt;55000, [1]comp_data!H568&lt;45, G568&gt;0.35),1,0)</f>
        <v>0</v>
      </c>
      <c r="O568" t="str">
        <f t="shared" si="35"/>
        <v>mixed_low_risk</v>
      </c>
    </row>
    <row r="569" spans="1:15" x14ac:dyDescent="0.35">
      <c r="A569" t="s">
        <v>1301</v>
      </c>
      <c r="B569">
        <v>16069</v>
      </c>
      <c r="C569" t="s">
        <v>1357</v>
      </c>
      <c r="D569" t="s">
        <v>1358</v>
      </c>
      <c r="E569">
        <v>44537</v>
      </c>
      <c r="F569">
        <v>50993</v>
      </c>
      <c r="G569">
        <v>24.11</v>
      </c>
      <c r="H569">
        <v>41.7</v>
      </c>
      <c r="I569">
        <f t="shared" si="32"/>
        <v>7.24790623526506E-2</v>
      </c>
      <c r="J569">
        <f>1</f>
        <v>1</v>
      </c>
      <c r="K569">
        <f t="shared" si="33"/>
        <v>0</v>
      </c>
      <c r="L569">
        <f t="shared" si="34"/>
        <v>0</v>
      </c>
      <c r="M569">
        <f>IF(AND([1]comp_data!F569&lt;50000, [1]comp_data!H569&lt;45),1,0)</f>
        <v>0</v>
      </c>
      <c r="N569">
        <f>IF(AND([1]comp_data!F569&gt;55000, [1]comp_data!H569&lt;45, G569&gt;0.35),1,0)</f>
        <v>0</v>
      </c>
      <c r="O569" t="str">
        <f t="shared" si="35"/>
        <v>stocks_and_index_funds</v>
      </c>
    </row>
    <row r="570" spans="1:15" x14ac:dyDescent="0.35">
      <c r="A570" t="s">
        <v>1301</v>
      </c>
      <c r="B570">
        <v>16071</v>
      </c>
      <c r="C570" t="s">
        <v>1359</v>
      </c>
      <c r="D570" t="s">
        <v>1360</v>
      </c>
      <c r="E570">
        <v>38402</v>
      </c>
      <c r="F570">
        <v>44887</v>
      </c>
      <c r="G570">
        <v>22.19</v>
      </c>
      <c r="H570">
        <v>39.1</v>
      </c>
      <c r="I570">
        <f t="shared" si="32"/>
        <v>8.4435706473621169E-2</v>
      </c>
      <c r="J570">
        <f>1</f>
        <v>1</v>
      </c>
      <c r="K570">
        <f t="shared" si="33"/>
        <v>0</v>
      </c>
      <c r="L570">
        <f t="shared" si="34"/>
        <v>0</v>
      </c>
      <c r="M570">
        <f>IF(AND([1]comp_data!F570&lt;50000, [1]comp_data!H570&lt;45),1,0)</f>
        <v>1</v>
      </c>
      <c r="N570">
        <f>IF(AND([1]comp_data!F570&gt;55000, [1]comp_data!H570&lt;45, G570&gt;0.35),1,0)</f>
        <v>0</v>
      </c>
      <c r="O570" t="str">
        <f t="shared" si="35"/>
        <v>mixed_low_risk</v>
      </c>
    </row>
    <row r="571" spans="1:15" x14ac:dyDescent="0.35">
      <c r="A571" t="s">
        <v>1301</v>
      </c>
      <c r="B571">
        <v>16073</v>
      </c>
      <c r="C571" t="s">
        <v>1361</v>
      </c>
      <c r="D571" t="s">
        <v>1362</v>
      </c>
      <c r="E571">
        <v>39174</v>
      </c>
      <c r="F571">
        <v>43713</v>
      </c>
      <c r="G571">
        <v>12.51</v>
      </c>
      <c r="H571">
        <v>39.6</v>
      </c>
      <c r="I571">
        <f t="shared" si="32"/>
        <v>5.7933833665186091E-2</v>
      </c>
      <c r="J571">
        <f>1</f>
        <v>1</v>
      </c>
      <c r="K571">
        <f t="shared" si="33"/>
        <v>0</v>
      </c>
      <c r="L571">
        <f t="shared" si="34"/>
        <v>0</v>
      </c>
      <c r="M571">
        <f>IF(AND([1]comp_data!F571&lt;50000, [1]comp_data!H571&lt;45),1,0)</f>
        <v>1</v>
      </c>
      <c r="N571">
        <f>IF(AND([1]comp_data!F571&gt;55000, [1]comp_data!H571&lt;45, G571&gt;0.35),1,0)</f>
        <v>0</v>
      </c>
      <c r="O571" t="str">
        <f t="shared" si="35"/>
        <v>mixed_low_risk</v>
      </c>
    </row>
    <row r="572" spans="1:15" x14ac:dyDescent="0.35">
      <c r="A572" t="s">
        <v>1301</v>
      </c>
      <c r="B572">
        <v>16075</v>
      </c>
      <c r="C572" t="s">
        <v>1363</v>
      </c>
      <c r="D572" t="s">
        <v>1364</v>
      </c>
      <c r="E572">
        <v>40739</v>
      </c>
      <c r="F572">
        <v>45796</v>
      </c>
      <c r="G572">
        <v>16.38</v>
      </c>
      <c r="H572">
        <v>39.6</v>
      </c>
      <c r="I572">
        <f t="shared" si="32"/>
        <v>6.2065833721986305E-2</v>
      </c>
      <c r="J572">
        <f>1</f>
        <v>1</v>
      </c>
      <c r="K572">
        <f t="shared" si="33"/>
        <v>0</v>
      </c>
      <c r="L572">
        <f t="shared" si="34"/>
        <v>0</v>
      </c>
      <c r="M572">
        <f>IF(AND([1]comp_data!F572&lt;50000, [1]comp_data!H572&lt;45),1,0)</f>
        <v>1</v>
      </c>
      <c r="N572">
        <f>IF(AND([1]comp_data!F572&gt;55000, [1]comp_data!H572&lt;45, G572&gt;0.35),1,0)</f>
        <v>0</v>
      </c>
      <c r="O572" t="str">
        <f t="shared" si="35"/>
        <v>mixed_low_risk</v>
      </c>
    </row>
    <row r="573" spans="1:15" x14ac:dyDescent="0.35">
      <c r="A573" t="s">
        <v>1301</v>
      </c>
      <c r="B573">
        <v>16077</v>
      </c>
      <c r="C573" t="s">
        <v>1365</v>
      </c>
      <c r="D573" t="s">
        <v>1366</v>
      </c>
      <c r="E573">
        <v>40640</v>
      </c>
      <c r="F573">
        <v>43031</v>
      </c>
      <c r="G573">
        <v>15.7</v>
      </c>
      <c r="H573">
        <v>34.4</v>
      </c>
      <c r="I573">
        <f t="shared" si="32"/>
        <v>2.9416830708661416E-2</v>
      </c>
      <c r="J573">
        <f>1</f>
        <v>1</v>
      </c>
      <c r="K573">
        <f t="shared" si="33"/>
        <v>1</v>
      </c>
      <c r="L573">
        <f t="shared" si="34"/>
        <v>0</v>
      </c>
      <c r="M573">
        <f>IF(AND([1]comp_data!F573&lt;50000, [1]comp_data!H573&lt;45),1,0)</f>
        <v>1</v>
      </c>
      <c r="N573">
        <f>IF(AND([1]comp_data!F573&gt;55000, [1]comp_data!H573&lt;45, G573&gt;0.35),1,0)</f>
        <v>0</v>
      </c>
      <c r="O573" t="str">
        <f t="shared" si="35"/>
        <v>tips</v>
      </c>
    </row>
    <row r="574" spans="1:15" x14ac:dyDescent="0.35">
      <c r="A574" t="s">
        <v>1301</v>
      </c>
      <c r="B574">
        <v>16079</v>
      </c>
      <c r="C574" t="s">
        <v>1367</v>
      </c>
      <c r="D574" t="s">
        <v>1368</v>
      </c>
      <c r="E574">
        <v>36449</v>
      </c>
      <c r="F574">
        <v>45434</v>
      </c>
      <c r="G574">
        <v>10.58</v>
      </c>
      <c r="H574">
        <v>44.3</v>
      </c>
      <c r="I574">
        <f t="shared" si="32"/>
        <v>0.12325441027188674</v>
      </c>
      <c r="J574">
        <f>1</f>
        <v>1</v>
      </c>
      <c r="K574">
        <f t="shared" si="33"/>
        <v>0</v>
      </c>
      <c r="L574">
        <f t="shared" si="34"/>
        <v>0</v>
      </c>
      <c r="M574">
        <f>IF(AND([1]comp_data!F574&lt;50000, [1]comp_data!H574&lt;45),1,0)</f>
        <v>1</v>
      </c>
      <c r="N574">
        <f>IF(AND([1]comp_data!F574&gt;55000, [1]comp_data!H574&lt;45, G574&gt;0.35),1,0)</f>
        <v>0</v>
      </c>
      <c r="O574" t="str">
        <f t="shared" si="35"/>
        <v>mixed_low_risk</v>
      </c>
    </row>
    <row r="575" spans="1:15" x14ac:dyDescent="0.35">
      <c r="A575" t="s">
        <v>1301</v>
      </c>
      <c r="B575">
        <v>16081</v>
      </c>
      <c r="C575" t="s">
        <v>1369</v>
      </c>
      <c r="D575" t="s">
        <v>1370</v>
      </c>
      <c r="E575">
        <v>45088</v>
      </c>
      <c r="F575">
        <v>53564</v>
      </c>
      <c r="G575">
        <v>41.41</v>
      </c>
      <c r="H575">
        <v>41.4</v>
      </c>
      <c r="I575">
        <f t="shared" si="32"/>
        <v>9.3993967352732438E-2</v>
      </c>
      <c r="J575">
        <f>1</f>
        <v>1</v>
      </c>
      <c r="K575">
        <f t="shared" si="33"/>
        <v>0</v>
      </c>
      <c r="L575">
        <f t="shared" si="34"/>
        <v>0</v>
      </c>
      <c r="M575">
        <f>IF(AND([1]comp_data!F575&lt;50000, [1]comp_data!H575&lt;45),1,0)</f>
        <v>0</v>
      </c>
      <c r="N575">
        <f>IF(AND([1]comp_data!F575&gt;55000, [1]comp_data!H575&lt;45, G575&gt;0.35),1,0)</f>
        <v>0</v>
      </c>
      <c r="O575" t="str">
        <f t="shared" si="35"/>
        <v>stocks_and_index_funds</v>
      </c>
    </row>
    <row r="576" spans="1:15" x14ac:dyDescent="0.35">
      <c r="A576" t="s">
        <v>1301</v>
      </c>
      <c r="B576">
        <v>16083</v>
      </c>
      <c r="C576" t="s">
        <v>1371</v>
      </c>
      <c r="D576" t="s">
        <v>1372</v>
      </c>
      <c r="E576">
        <v>40339</v>
      </c>
      <c r="F576">
        <v>45627</v>
      </c>
      <c r="G576">
        <v>23.31</v>
      </c>
      <c r="H576">
        <v>36.700000000000003</v>
      </c>
      <c r="I576">
        <f t="shared" si="32"/>
        <v>6.5544510275415857E-2</v>
      </c>
      <c r="J576">
        <f>1</f>
        <v>1</v>
      </c>
      <c r="K576">
        <f t="shared" si="33"/>
        <v>0</v>
      </c>
      <c r="L576">
        <f t="shared" si="34"/>
        <v>0</v>
      </c>
      <c r="M576">
        <f>IF(AND([1]comp_data!F576&lt;50000, [1]comp_data!H576&lt;45),1,0)</f>
        <v>1</v>
      </c>
      <c r="N576">
        <f>IF(AND([1]comp_data!F576&gt;55000, [1]comp_data!H576&lt;45, G576&gt;0.35),1,0)</f>
        <v>0</v>
      </c>
      <c r="O576" t="str">
        <f t="shared" si="35"/>
        <v>mixed_low_risk</v>
      </c>
    </row>
    <row r="577" spans="1:15" x14ac:dyDescent="0.35">
      <c r="A577" t="s">
        <v>1301</v>
      </c>
      <c r="B577">
        <v>16085</v>
      </c>
      <c r="C577" t="s">
        <v>1373</v>
      </c>
      <c r="D577" t="s">
        <v>1374</v>
      </c>
      <c r="E577">
        <v>51861</v>
      </c>
      <c r="F577">
        <v>57895</v>
      </c>
      <c r="G577">
        <v>30.33</v>
      </c>
      <c r="H577">
        <v>49.1</v>
      </c>
      <c r="I577">
        <f t="shared" si="32"/>
        <v>5.8174736314378819E-2</v>
      </c>
      <c r="J577">
        <f>1</f>
        <v>1</v>
      </c>
      <c r="K577">
        <f t="shared" si="33"/>
        <v>0</v>
      </c>
      <c r="L577">
        <f t="shared" si="34"/>
        <v>0</v>
      </c>
      <c r="M577">
        <f>IF(AND([1]comp_data!F577&lt;50000, [1]comp_data!H577&lt;45),1,0)</f>
        <v>0</v>
      </c>
      <c r="N577">
        <f>IF(AND([1]comp_data!F577&gt;55000, [1]comp_data!H577&lt;45, G577&gt;0.35),1,0)</f>
        <v>0</v>
      </c>
      <c r="O577" t="str">
        <f t="shared" si="35"/>
        <v>stocks_and_index_funds</v>
      </c>
    </row>
    <row r="578" spans="1:15" x14ac:dyDescent="0.35">
      <c r="A578" t="s">
        <v>1301</v>
      </c>
      <c r="B578">
        <v>16087</v>
      </c>
      <c r="C578" t="s">
        <v>209</v>
      </c>
      <c r="D578" t="s">
        <v>1375</v>
      </c>
      <c r="E578">
        <v>36859</v>
      </c>
      <c r="F578">
        <v>41119</v>
      </c>
      <c r="G578">
        <v>18.989999999999998</v>
      </c>
      <c r="H578">
        <v>44.9</v>
      </c>
      <c r="I578">
        <f t="shared" si="32"/>
        <v>5.7787785886757641E-2</v>
      </c>
      <c r="J578">
        <f>1</f>
        <v>1</v>
      </c>
      <c r="K578">
        <f t="shared" si="33"/>
        <v>1</v>
      </c>
      <c r="L578">
        <f t="shared" si="34"/>
        <v>0</v>
      </c>
      <c r="M578">
        <f>IF(AND([1]comp_data!F578&lt;50000, [1]comp_data!H578&lt;45),1,0)</f>
        <v>1</v>
      </c>
      <c r="N578">
        <f>IF(AND([1]comp_data!F578&gt;55000, [1]comp_data!H578&lt;45, G578&gt;0.35),1,0)</f>
        <v>0</v>
      </c>
      <c r="O578" t="str">
        <f t="shared" si="35"/>
        <v>tips</v>
      </c>
    </row>
    <row r="579" spans="1:15" x14ac:dyDescent="0.35">
      <c r="A579" t="s">
        <v>1376</v>
      </c>
      <c r="B579">
        <v>17001</v>
      </c>
      <c r="C579" t="s">
        <v>722</v>
      </c>
      <c r="D579" t="s">
        <v>1377</v>
      </c>
      <c r="E579">
        <v>47040</v>
      </c>
      <c r="F579">
        <v>55254</v>
      </c>
      <c r="G579">
        <v>25.21</v>
      </c>
      <c r="H579">
        <v>41.4</v>
      </c>
      <c r="I579">
        <f t="shared" ref="I579:I642" si="36">(F579-E579)/(E579*2)</f>
        <v>8.7308673469387754E-2</v>
      </c>
      <c r="J579">
        <f>1</f>
        <v>1</v>
      </c>
      <c r="K579">
        <f t="shared" ref="K579:K642" si="37">IF(I579&lt;0.04,1,IF(AND(H579&gt;40, F579&lt;45000),1,0))</f>
        <v>0</v>
      </c>
      <c r="L579">
        <f t="shared" ref="L579:L642" si="38">IF(AND(G579&gt;0.4,F579&gt;65000,H579&gt;40),1,0)</f>
        <v>0</v>
      </c>
      <c r="M579">
        <f>IF(AND([1]comp_data!F579&lt;50000, [1]comp_data!H579&lt;45),1,0)</f>
        <v>0</v>
      </c>
      <c r="N579">
        <f>IF(AND([1]comp_data!F579&gt;55000, [1]comp_data!H579&lt;45, G579&gt;0.35),1,0)</f>
        <v>1</v>
      </c>
      <c r="O579" t="str">
        <f t="shared" ref="O579:O642" si="39">IF(K579=1, "tips", IF(M579=1, "mixed_low_risk", IF(L579=1, "derivatives_risk", IF(N579=1, "real_estate_corporate_bonds", "stocks_and_index_funds"))))</f>
        <v>real_estate_corporate_bonds</v>
      </c>
    </row>
    <row r="580" spans="1:15" x14ac:dyDescent="0.35">
      <c r="A580" t="s">
        <v>1376</v>
      </c>
      <c r="B580">
        <v>17003</v>
      </c>
      <c r="C580" t="s">
        <v>1378</v>
      </c>
      <c r="D580" t="s">
        <v>1379</v>
      </c>
      <c r="E580">
        <v>39870</v>
      </c>
      <c r="F580">
        <v>51974</v>
      </c>
      <c r="G580">
        <v>11.52</v>
      </c>
      <c r="H580">
        <v>47.5</v>
      </c>
      <c r="I580">
        <f t="shared" si="36"/>
        <v>0.15179332831703035</v>
      </c>
      <c r="J580">
        <f>1</f>
        <v>1</v>
      </c>
      <c r="K580">
        <f t="shared" si="37"/>
        <v>0</v>
      </c>
      <c r="L580">
        <f t="shared" si="38"/>
        <v>0</v>
      </c>
      <c r="M580">
        <f>IF(AND([1]comp_data!F580&lt;50000, [1]comp_data!H580&lt;45),1,0)</f>
        <v>0</v>
      </c>
      <c r="N580">
        <f>IF(AND([1]comp_data!F580&gt;55000, [1]comp_data!H580&lt;45, G580&gt;0.35),1,0)</f>
        <v>0</v>
      </c>
      <c r="O580" t="str">
        <f t="shared" si="39"/>
        <v>stocks_and_index_funds</v>
      </c>
    </row>
    <row r="581" spans="1:15" x14ac:dyDescent="0.35">
      <c r="A581" t="s">
        <v>1376</v>
      </c>
      <c r="B581">
        <v>17005</v>
      </c>
      <c r="C581" t="s">
        <v>1380</v>
      </c>
      <c r="D581" t="s">
        <v>1381</v>
      </c>
      <c r="E581">
        <v>37518</v>
      </c>
      <c r="F581">
        <v>44653</v>
      </c>
      <c r="G581">
        <v>21.74</v>
      </c>
      <c r="H581">
        <v>40.200000000000003</v>
      </c>
      <c r="I581">
        <f t="shared" si="36"/>
        <v>9.5087691241537389E-2</v>
      </c>
      <c r="J581">
        <f>1</f>
        <v>1</v>
      </c>
      <c r="K581">
        <f t="shared" si="37"/>
        <v>1</v>
      </c>
      <c r="L581">
        <f t="shared" si="38"/>
        <v>0</v>
      </c>
      <c r="M581">
        <f>IF(AND([1]comp_data!F581&lt;50000, [1]comp_data!H581&lt;45),1,0)</f>
        <v>1</v>
      </c>
      <c r="N581">
        <f>IF(AND([1]comp_data!F581&gt;55000, [1]comp_data!H581&lt;45, G581&gt;0.35),1,0)</f>
        <v>0</v>
      </c>
      <c r="O581" t="str">
        <f t="shared" si="39"/>
        <v>tips</v>
      </c>
    </row>
    <row r="582" spans="1:15" x14ac:dyDescent="0.35">
      <c r="A582" t="s">
        <v>1376</v>
      </c>
      <c r="B582">
        <v>17007</v>
      </c>
      <c r="C582" t="s">
        <v>353</v>
      </c>
      <c r="D582" t="s">
        <v>1382</v>
      </c>
      <c r="E582">
        <v>47814</v>
      </c>
      <c r="F582">
        <v>54496</v>
      </c>
      <c r="G582">
        <v>24.18</v>
      </c>
      <c r="H582">
        <v>40.299999999999997</v>
      </c>
      <c r="I582">
        <f t="shared" si="36"/>
        <v>6.9874932028276243E-2</v>
      </c>
      <c r="J582">
        <f>1</f>
        <v>1</v>
      </c>
      <c r="K582">
        <f t="shared" si="37"/>
        <v>0</v>
      </c>
      <c r="L582">
        <f t="shared" si="38"/>
        <v>0</v>
      </c>
      <c r="M582">
        <f>IF(AND([1]comp_data!F582&lt;50000, [1]comp_data!H582&lt;45),1,0)</f>
        <v>0</v>
      </c>
      <c r="N582">
        <f>IF(AND([1]comp_data!F582&gt;55000, [1]comp_data!H582&lt;45, G582&gt;0.35),1,0)</f>
        <v>0</v>
      </c>
      <c r="O582" t="str">
        <f t="shared" si="39"/>
        <v>stocks_and_index_funds</v>
      </c>
    </row>
    <row r="583" spans="1:15" x14ac:dyDescent="0.35">
      <c r="A583" t="s">
        <v>1376</v>
      </c>
      <c r="B583">
        <v>17009</v>
      </c>
      <c r="C583" t="s">
        <v>1383</v>
      </c>
      <c r="D583" t="s">
        <v>1384</v>
      </c>
      <c r="E583">
        <v>38185</v>
      </c>
      <c r="F583">
        <v>44740</v>
      </c>
      <c r="G583">
        <v>12.84</v>
      </c>
      <c r="H583">
        <v>38.6</v>
      </c>
      <c r="I583">
        <f t="shared" si="36"/>
        <v>8.5832133036532671E-2</v>
      </c>
      <c r="J583">
        <f>1</f>
        <v>1</v>
      </c>
      <c r="K583">
        <f t="shared" si="37"/>
        <v>0</v>
      </c>
      <c r="L583">
        <f t="shared" si="38"/>
        <v>0</v>
      </c>
      <c r="M583">
        <f>IF(AND([1]comp_data!F583&lt;50000, [1]comp_data!H583&lt;45),1,0)</f>
        <v>1</v>
      </c>
      <c r="N583">
        <f>IF(AND([1]comp_data!F583&gt;55000, [1]comp_data!H583&lt;45, G583&gt;0.35),1,0)</f>
        <v>0</v>
      </c>
      <c r="O583" t="str">
        <f t="shared" si="39"/>
        <v>mixed_low_risk</v>
      </c>
    </row>
    <row r="584" spans="1:15" x14ac:dyDescent="0.35">
      <c r="A584" t="s">
        <v>1376</v>
      </c>
      <c r="B584">
        <v>17011</v>
      </c>
      <c r="C584" t="s">
        <v>1385</v>
      </c>
      <c r="D584" t="s">
        <v>1386</v>
      </c>
      <c r="E584">
        <v>41467</v>
      </c>
      <c r="F584">
        <v>51269</v>
      </c>
      <c r="G584">
        <v>20.69</v>
      </c>
      <c r="H584">
        <v>44.6</v>
      </c>
      <c r="I584">
        <f t="shared" si="36"/>
        <v>0.11819036824462825</v>
      </c>
      <c r="J584">
        <f>1</f>
        <v>1</v>
      </c>
      <c r="K584">
        <f t="shared" si="37"/>
        <v>0</v>
      </c>
      <c r="L584">
        <f t="shared" si="38"/>
        <v>0</v>
      </c>
      <c r="M584">
        <f>IF(AND([1]comp_data!F584&lt;50000, [1]comp_data!H584&lt;45),1,0)</f>
        <v>0</v>
      </c>
      <c r="N584">
        <f>IF(AND([1]comp_data!F584&gt;55000, [1]comp_data!H584&lt;45, G584&gt;0.35),1,0)</f>
        <v>0</v>
      </c>
      <c r="O584" t="str">
        <f t="shared" si="39"/>
        <v>stocks_and_index_funds</v>
      </c>
    </row>
    <row r="585" spans="1:15" x14ac:dyDescent="0.35">
      <c r="A585" t="s">
        <v>1376</v>
      </c>
      <c r="B585">
        <v>17013</v>
      </c>
      <c r="C585" t="s">
        <v>38</v>
      </c>
      <c r="D585" t="s">
        <v>1387</v>
      </c>
      <c r="E585">
        <v>44902</v>
      </c>
      <c r="F585">
        <v>55240</v>
      </c>
      <c r="G585">
        <v>15.7</v>
      </c>
      <c r="H585">
        <v>48.7</v>
      </c>
      <c r="I585">
        <f t="shared" si="36"/>
        <v>0.1151173667097234</v>
      </c>
      <c r="J585">
        <f>1</f>
        <v>1</v>
      </c>
      <c r="K585">
        <f t="shared" si="37"/>
        <v>0</v>
      </c>
      <c r="L585">
        <f t="shared" si="38"/>
        <v>0</v>
      </c>
      <c r="M585">
        <f>IF(AND([1]comp_data!F585&lt;50000, [1]comp_data!H585&lt;45),1,0)</f>
        <v>0</v>
      </c>
      <c r="N585">
        <f>IF(AND([1]comp_data!F585&gt;55000, [1]comp_data!H585&lt;45, G585&gt;0.35),1,0)</f>
        <v>0</v>
      </c>
      <c r="O585" t="str">
        <f t="shared" si="39"/>
        <v>stocks_and_index_funds</v>
      </c>
    </row>
    <row r="586" spans="1:15" x14ac:dyDescent="0.35">
      <c r="A586" t="s">
        <v>1376</v>
      </c>
      <c r="B586">
        <v>17015</v>
      </c>
      <c r="C586" t="s">
        <v>361</v>
      </c>
      <c r="D586" t="s">
        <v>1388</v>
      </c>
      <c r="E586">
        <v>40903</v>
      </c>
      <c r="F586">
        <v>49976</v>
      </c>
      <c r="G586">
        <v>19.73</v>
      </c>
      <c r="H586">
        <v>45.6</v>
      </c>
      <c r="I586">
        <f t="shared" si="36"/>
        <v>0.1109087353005892</v>
      </c>
      <c r="J586">
        <f>1</f>
        <v>1</v>
      </c>
      <c r="K586">
        <f t="shared" si="37"/>
        <v>0</v>
      </c>
      <c r="L586">
        <f t="shared" si="38"/>
        <v>0</v>
      </c>
      <c r="M586">
        <f>IF(AND([1]comp_data!F586&lt;50000, [1]comp_data!H586&lt;45),1,0)</f>
        <v>0</v>
      </c>
      <c r="N586">
        <f>IF(AND([1]comp_data!F586&gt;55000, [1]comp_data!H586&lt;45, G586&gt;0.35),1,0)</f>
        <v>0</v>
      </c>
      <c r="O586" t="str">
        <f t="shared" si="39"/>
        <v>stocks_and_index_funds</v>
      </c>
    </row>
    <row r="587" spans="1:15" x14ac:dyDescent="0.35">
      <c r="A587" t="s">
        <v>1376</v>
      </c>
      <c r="B587">
        <v>17017</v>
      </c>
      <c r="C587" t="s">
        <v>1389</v>
      </c>
      <c r="D587" t="s">
        <v>1390</v>
      </c>
      <c r="E587">
        <v>38418</v>
      </c>
      <c r="F587">
        <v>48959</v>
      </c>
      <c r="G587">
        <v>15.98</v>
      </c>
      <c r="H587">
        <v>40.4</v>
      </c>
      <c r="I587">
        <f t="shared" si="36"/>
        <v>0.13718829715237649</v>
      </c>
      <c r="J587">
        <f>1</f>
        <v>1</v>
      </c>
      <c r="K587">
        <f t="shared" si="37"/>
        <v>0</v>
      </c>
      <c r="L587">
        <f t="shared" si="38"/>
        <v>0</v>
      </c>
      <c r="M587">
        <f>IF(AND([1]comp_data!F587&lt;50000, [1]comp_data!H587&lt;45),1,0)</f>
        <v>1</v>
      </c>
      <c r="N587">
        <f>IF(AND([1]comp_data!F587&gt;55000, [1]comp_data!H587&lt;45, G587&gt;0.35),1,0)</f>
        <v>0</v>
      </c>
      <c r="O587" t="str">
        <f t="shared" si="39"/>
        <v>mixed_low_risk</v>
      </c>
    </row>
    <row r="588" spans="1:15" x14ac:dyDescent="0.35">
      <c r="A588" t="s">
        <v>1376</v>
      </c>
      <c r="B588">
        <v>17019</v>
      </c>
      <c r="C588" t="s">
        <v>1391</v>
      </c>
      <c r="D588" t="s">
        <v>1392</v>
      </c>
      <c r="E588">
        <v>46769</v>
      </c>
      <c r="F588">
        <v>54638</v>
      </c>
      <c r="G588">
        <v>45.04</v>
      </c>
      <c r="H588">
        <v>31.3</v>
      </c>
      <c r="I588">
        <f t="shared" si="36"/>
        <v>8.4126237464987486E-2</v>
      </c>
      <c r="J588">
        <f>1</f>
        <v>1</v>
      </c>
      <c r="K588">
        <f t="shared" si="37"/>
        <v>0</v>
      </c>
      <c r="L588">
        <f t="shared" si="38"/>
        <v>0</v>
      </c>
      <c r="M588">
        <f>IF(AND([1]comp_data!F588&lt;50000, [1]comp_data!H588&lt;45),1,0)</f>
        <v>0</v>
      </c>
      <c r="N588">
        <f>IF(AND([1]comp_data!F588&gt;55000, [1]comp_data!H588&lt;45, G588&gt;0.35),1,0)</f>
        <v>0</v>
      </c>
      <c r="O588" t="str">
        <f t="shared" si="39"/>
        <v>stocks_and_index_funds</v>
      </c>
    </row>
    <row r="589" spans="1:15" x14ac:dyDescent="0.35">
      <c r="A589" t="s">
        <v>1376</v>
      </c>
      <c r="B589">
        <v>17021</v>
      </c>
      <c r="C589" t="s">
        <v>1393</v>
      </c>
      <c r="D589" t="s">
        <v>1394</v>
      </c>
      <c r="E589">
        <v>40055</v>
      </c>
      <c r="F589">
        <v>48831</v>
      </c>
      <c r="G589">
        <v>17.940000000000001</v>
      </c>
      <c r="H589">
        <v>43.1</v>
      </c>
      <c r="I589">
        <f t="shared" si="36"/>
        <v>0.10954936961677693</v>
      </c>
      <c r="J589">
        <f>1</f>
        <v>1</v>
      </c>
      <c r="K589">
        <f t="shared" si="37"/>
        <v>0</v>
      </c>
      <c r="L589">
        <f t="shared" si="38"/>
        <v>0</v>
      </c>
      <c r="M589">
        <f>IF(AND([1]comp_data!F589&lt;50000, [1]comp_data!H589&lt;45),1,0)</f>
        <v>1</v>
      </c>
      <c r="N589">
        <f>IF(AND([1]comp_data!F589&gt;55000, [1]comp_data!H589&lt;45, G589&gt;0.35),1,0)</f>
        <v>0</v>
      </c>
      <c r="O589" t="str">
        <f t="shared" si="39"/>
        <v>mixed_low_risk</v>
      </c>
    </row>
    <row r="590" spans="1:15" x14ac:dyDescent="0.35">
      <c r="A590" t="s">
        <v>1376</v>
      </c>
      <c r="B590">
        <v>17023</v>
      </c>
      <c r="C590" t="s">
        <v>367</v>
      </c>
      <c r="D590" t="s">
        <v>1395</v>
      </c>
      <c r="E590">
        <v>42370</v>
      </c>
      <c r="F590">
        <v>51307</v>
      </c>
      <c r="G590">
        <v>21.84</v>
      </c>
      <c r="H590">
        <v>42.8</v>
      </c>
      <c r="I590">
        <f t="shared" si="36"/>
        <v>0.10546377153646448</v>
      </c>
      <c r="J590">
        <f>1</f>
        <v>1</v>
      </c>
      <c r="K590">
        <f t="shared" si="37"/>
        <v>0</v>
      </c>
      <c r="L590">
        <f t="shared" si="38"/>
        <v>0</v>
      </c>
      <c r="M590">
        <f>IF(AND([1]comp_data!F590&lt;50000, [1]comp_data!H590&lt;45),1,0)</f>
        <v>0</v>
      </c>
      <c r="N590">
        <f>IF(AND([1]comp_data!F590&gt;55000, [1]comp_data!H590&lt;45, G590&gt;0.35),1,0)</f>
        <v>0</v>
      </c>
      <c r="O590" t="str">
        <f t="shared" si="39"/>
        <v>stocks_and_index_funds</v>
      </c>
    </row>
    <row r="591" spans="1:15" x14ac:dyDescent="0.35">
      <c r="A591" t="s">
        <v>1376</v>
      </c>
      <c r="B591">
        <v>17025</v>
      </c>
      <c r="C591" t="s">
        <v>56</v>
      </c>
      <c r="D591" t="s">
        <v>1396</v>
      </c>
      <c r="E591">
        <v>39303</v>
      </c>
      <c r="F591">
        <v>49656</v>
      </c>
      <c r="G591">
        <v>15.34</v>
      </c>
      <c r="H591">
        <v>42.4</v>
      </c>
      <c r="I591">
        <f t="shared" si="36"/>
        <v>0.13170750324402716</v>
      </c>
      <c r="J591">
        <f>1</f>
        <v>1</v>
      </c>
      <c r="K591">
        <f t="shared" si="37"/>
        <v>0</v>
      </c>
      <c r="L591">
        <f t="shared" si="38"/>
        <v>0</v>
      </c>
      <c r="M591">
        <f>IF(AND([1]comp_data!F591&lt;50000, [1]comp_data!H591&lt;45),1,0)</f>
        <v>1</v>
      </c>
      <c r="N591">
        <f>IF(AND([1]comp_data!F591&gt;55000, [1]comp_data!H591&lt;45, G591&gt;0.35),1,0)</f>
        <v>0</v>
      </c>
      <c r="O591" t="str">
        <f t="shared" si="39"/>
        <v>mixed_low_risk</v>
      </c>
    </row>
    <row r="592" spans="1:15" x14ac:dyDescent="0.35">
      <c r="A592" t="s">
        <v>1376</v>
      </c>
      <c r="B592">
        <v>17027</v>
      </c>
      <c r="C592" t="s">
        <v>1397</v>
      </c>
      <c r="D592" t="s">
        <v>1398</v>
      </c>
      <c r="E592">
        <v>49198</v>
      </c>
      <c r="F592">
        <v>56536</v>
      </c>
      <c r="G592">
        <v>21.7</v>
      </c>
      <c r="H592">
        <v>41.6</v>
      </c>
      <c r="I592">
        <f t="shared" si="36"/>
        <v>7.4576202284645718E-2</v>
      </c>
      <c r="J592">
        <f>1</f>
        <v>1</v>
      </c>
      <c r="K592">
        <f t="shared" si="37"/>
        <v>0</v>
      </c>
      <c r="L592">
        <f t="shared" si="38"/>
        <v>0</v>
      </c>
      <c r="M592">
        <f>IF(AND([1]comp_data!F592&lt;50000, [1]comp_data!H592&lt;45),1,0)</f>
        <v>0</v>
      </c>
      <c r="N592">
        <f>IF(AND([1]comp_data!F592&gt;55000, [1]comp_data!H592&lt;45, G592&gt;0.35),1,0)</f>
        <v>1</v>
      </c>
      <c r="O592" t="str">
        <f t="shared" si="39"/>
        <v>real_estate_corporate_bonds</v>
      </c>
    </row>
    <row r="593" spans="1:15" x14ac:dyDescent="0.35">
      <c r="A593" t="s">
        <v>1376</v>
      </c>
      <c r="B593">
        <v>17029</v>
      </c>
      <c r="C593" t="s">
        <v>1399</v>
      </c>
      <c r="D593" t="s">
        <v>1400</v>
      </c>
      <c r="E593">
        <v>44884</v>
      </c>
      <c r="F593">
        <v>53596</v>
      </c>
      <c r="G593">
        <v>26.08</v>
      </c>
      <c r="H593">
        <v>37.700000000000003</v>
      </c>
      <c r="I593">
        <f t="shared" si="36"/>
        <v>9.7050173781302915E-2</v>
      </c>
      <c r="J593">
        <f>1</f>
        <v>1</v>
      </c>
      <c r="K593">
        <f t="shared" si="37"/>
        <v>0</v>
      </c>
      <c r="L593">
        <f t="shared" si="38"/>
        <v>0</v>
      </c>
      <c r="M593">
        <f>IF(AND([1]comp_data!F593&lt;50000, [1]comp_data!H593&lt;45),1,0)</f>
        <v>0</v>
      </c>
      <c r="N593">
        <f>IF(AND([1]comp_data!F593&gt;55000, [1]comp_data!H593&lt;45, G593&gt;0.35),1,0)</f>
        <v>0</v>
      </c>
      <c r="O593" t="str">
        <f t="shared" si="39"/>
        <v>stocks_and_index_funds</v>
      </c>
    </row>
    <row r="594" spans="1:15" x14ac:dyDescent="0.35">
      <c r="A594" t="s">
        <v>1376</v>
      </c>
      <c r="B594">
        <v>17031</v>
      </c>
      <c r="C594" t="s">
        <v>1091</v>
      </c>
      <c r="D594" t="s">
        <v>1401</v>
      </c>
      <c r="E594">
        <v>63971</v>
      </c>
      <c r="F594">
        <v>73557</v>
      </c>
      <c r="G594">
        <v>39.979999999999997</v>
      </c>
      <c r="H594">
        <v>38.5</v>
      </c>
      <c r="I594">
        <f t="shared" si="36"/>
        <v>7.4924575198136653E-2</v>
      </c>
      <c r="J594">
        <f>1</f>
        <v>1</v>
      </c>
      <c r="K594">
        <f t="shared" si="37"/>
        <v>0</v>
      </c>
      <c r="L594">
        <f t="shared" si="38"/>
        <v>0</v>
      </c>
      <c r="M594">
        <f>IF(AND([1]comp_data!F594&lt;50000, [1]comp_data!H594&lt;45),1,0)</f>
        <v>0</v>
      </c>
      <c r="N594">
        <f>IF(AND([1]comp_data!F594&gt;55000, [1]comp_data!H594&lt;45, G594&gt;0.35),1,0)</f>
        <v>1</v>
      </c>
      <c r="O594" t="str">
        <f t="shared" si="39"/>
        <v>real_estate_corporate_bonds</v>
      </c>
    </row>
    <row r="595" spans="1:15" x14ac:dyDescent="0.35">
      <c r="A595" t="s">
        <v>1376</v>
      </c>
      <c r="B595">
        <v>17033</v>
      </c>
      <c r="C595" t="s">
        <v>386</v>
      </c>
      <c r="D595" t="s">
        <v>1402</v>
      </c>
      <c r="E595">
        <v>46454</v>
      </c>
      <c r="F595">
        <v>52318</v>
      </c>
      <c r="G595">
        <v>16.54</v>
      </c>
      <c r="H595">
        <v>42.3</v>
      </c>
      <c r="I595">
        <f t="shared" si="36"/>
        <v>6.3116200973005548E-2</v>
      </c>
      <c r="J595">
        <f>1</f>
        <v>1</v>
      </c>
      <c r="K595">
        <f t="shared" si="37"/>
        <v>0</v>
      </c>
      <c r="L595">
        <f t="shared" si="38"/>
        <v>0</v>
      </c>
      <c r="M595">
        <f>IF(AND([1]comp_data!F595&lt;50000, [1]comp_data!H595&lt;45),1,0)</f>
        <v>0</v>
      </c>
      <c r="N595">
        <f>IF(AND([1]comp_data!F595&gt;55000, [1]comp_data!H595&lt;45, G595&gt;0.35),1,0)</f>
        <v>0</v>
      </c>
      <c r="O595" t="str">
        <f t="shared" si="39"/>
        <v>stocks_and_index_funds</v>
      </c>
    </row>
    <row r="596" spans="1:15" x14ac:dyDescent="0.35">
      <c r="A596" t="s">
        <v>1376</v>
      </c>
      <c r="B596">
        <v>17035</v>
      </c>
      <c r="C596" t="s">
        <v>1403</v>
      </c>
      <c r="D596" t="s">
        <v>1404</v>
      </c>
      <c r="E596">
        <v>74063</v>
      </c>
      <c r="F596">
        <v>84035</v>
      </c>
      <c r="G596">
        <v>18.87</v>
      </c>
      <c r="H596">
        <v>43.2</v>
      </c>
      <c r="I596">
        <f t="shared" si="36"/>
        <v>6.7321064499142616E-2</v>
      </c>
      <c r="J596">
        <f>1</f>
        <v>1</v>
      </c>
      <c r="K596">
        <f t="shared" si="37"/>
        <v>0</v>
      </c>
      <c r="L596">
        <f t="shared" si="38"/>
        <v>1</v>
      </c>
      <c r="M596">
        <f>IF(AND([1]comp_data!F596&lt;50000, [1]comp_data!H596&lt;45),1,0)</f>
        <v>0</v>
      </c>
      <c r="N596">
        <f>IF(AND([1]comp_data!F596&gt;55000, [1]comp_data!H596&lt;45, G596&gt;0.35),1,0)</f>
        <v>1</v>
      </c>
      <c r="O596" t="str">
        <f t="shared" si="39"/>
        <v>derivatives_risk</v>
      </c>
    </row>
    <row r="597" spans="1:15" x14ac:dyDescent="0.35">
      <c r="A597" t="s">
        <v>1376</v>
      </c>
      <c r="B597">
        <v>17037</v>
      </c>
      <c r="C597" t="s">
        <v>89</v>
      </c>
      <c r="D597" t="s">
        <v>1405</v>
      </c>
      <c r="E597">
        <v>43643</v>
      </c>
      <c r="F597">
        <v>51571</v>
      </c>
      <c r="G597">
        <v>32.380000000000003</v>
      </c>
      <c r="H597">
        <v>32.700000000000003</v>
      </c>
      <c r="I597">
        <f t="shared" si="36"/>
        <v>9.0827853263982766E-2</v>
      </c>
      <c r="J597">
        <f>1</f>
        <v>1</v>
      </c>
      <c r="K597">
        <f t="shared" si="37"/>
        <v>0</v>
      </c>
      <c r="L597">
        <f t="shared" si="38"/>
        <v>0</v>
      </c>
      <c r="M597">
        <f>IF(AND([1]comp_data!F597&lt;50000, [1]comp_data!H597&lt;45),1,0)</f>
        <v>0</v>
      </c>
      <c r="N597">
        <f>IF(AND([1]comp_data!F597&gt;55000, [1]comp_data!H597&lt;45, G597&gt;0.35),1,0)</f>
        <v>0</v>
      </c>
      <c r="O597" t="str">
        <f t="shared" si="39"/>
        <v>stocks_and_index_funds</v>
      </c>
    </row>
    <row r="598" spans="1:15" x14ac:dyDescent="0.35">
      <c r="A598" t="s">
        <v>1376</v>
      </c>
      <c r="B598">
        <v>17039</v>
      </c>
      <c r="C598" t="s">
        <v>1406</v>
      </c>
      <c r="D598" t="s">
        <v>1407</v>
      </c>
      <c r="E598">
        <v>46173</v>
      </c>
      <c r="F598">
        <v>57473</v>
      </c>
      <c r="G598">
        <v>20.38</v>
      </c>
      <c r="H598">
        <v>43.2</v>
      </c>
      <c r="I598">
        <f t="shared" si="36"/>
        <v>0.12236588482446452</v>
      </c>
      <c r="J598">
        <f>1</f>
        <v>1</v>
      </c>
      <c r="K598">
        <f t="shared" si="37"/>
        <v>0</v>
      </c>
      <c r="L598">
        <f t="shared" si="38"/>
        <v>0</v>
      </c>
      <c r="M598">
        <f>IF(AND([1]comp_data!F598&lt;50000, [1]comp_data!H598&lt;45),1,0)</f>
        <v>0</v>
      </c>
      <c r="N598">
        <f>IF(AND([1]comp_data!F598&gt;55000, [1]comp_data!H598&lt;45, G598&gt;0.35),1,0)</f>
        <v>1</v>
      </c>
      <c r="O598" t="str">
        <f t="shared" si="39"/>
        <v>real_estate_corporate_bonds</v>
      </c>
    </row>
    <row r="599" spans="1:15" x14ac:dyDescent="0.35">
      <c r="A599" t="s">
        <v>1376</v>
      </c>
      <c r="B599">
        <v>17041</v>
      </c>
      <c r="C599" t="s">
        <v>776</v>
      </c>
      <c r="D599" t="s">
        <v>1408</v>
      </c>
      <c r="E599">
        <v>50063</v>
      </c>
      <c r="F599">
        <v>60587</v>
      </c>
      <c r="G599">
        <v>20.05</v>
      </c>
      <c r="H599">
        <v>39</v>
      </c>
      <c r="I599">
        <f t="shared" si="36"/>
        <v>0.10510756446876936</v>
      </c>
      <c r="J599">
        <f>1</f>
        <v>1</v>
      </c>
      <c r="K599">
        <f t="shared" si="37"/>
        <v>0</v>
      </c>
      <c r="L599">
        <f t="shared" si="38"/>
        <v>0</v>
      </c>
      <c r="M599">
        <f>IF(AND([1]comp_data!F599&lt;50000, [1]comp_data!H599&lt;45),1,0)</f>
        <v>0</v>
      </c>
      <c r="N599">
        <f>IF(AND([1]comp_data!F599&gt;55000, [1]comp_data!H599&lt;45, G599&gt;0.35),1,0)</f>
        <v>1</v>
      </c>
      <c r="O599" t="str">
        <f t="shared" si="39"/>
        <v>real_estate_corporate_bonds</v>
      </c>
    </row>
    <row r="600" spans="1:15" x14ac:dyDescent="0.35">
      <c r="A600" t="s">
        <v>1376</v>
      </c>
      <c r="B600">
        <v>17043</v>
      </c>
      <c r="C600" t="s">
        <v>1409</v>
      </c>
      <c r="D600" t="s">
        <v>1410</v>
      </c>
      <c r="E600">
        <v>76075</v>
      </c>
      <c r="F600">
        <v>85498</v>
      </c>
      <c r="G600">
        <v>50.3</v>
      </c>
      <c r="H600">
        <v>40.5</v>
      </c>
      <c r="I600">
        <f t="shared" si="36"/>
        <v>6.1932303647716069E-2</v>
      </c>
      <c r="J600">
        <f>1</f>
        <v>1</v>
      </c>
      <c r="K600">
        <f t="shared" si="37"/>
        <v>0</v>
      </c>
      <c r="L600">
        <f t="shared" si="38"/>
        <v>1</v>
      </c>
      <c r="M600">
        <f>IF(AND([1]comp_data!F600&lt;50000, [1]comp_data!H600&lt;45),1,0)</f>
        <v>0</v>
      </c>
      <c r="N600">
        <f>IF(AND([1]comp_data!F600&gt;55000, [1]comp_data!H600&lt;45, G600&gt;0.35),1,0)</f>
        <v>1</v>
      </c>
      <c r="O600" t="str">
        <f t="shared" si="39"/>
        <v>derivatives_risk</v>
      </c>
    </row>
    <row r="601" spans="1:15" x14ac:dyDescent="0.35">
      <c r="A601" t="s">
        <v>1376</v>
      </c>
      <c r="B601">
        <v>17045</v>
      </c>
      <c r="C601" t="s">
        <v>1411</v>
      </c>
      <c r="D601" t="s">
        <v>1412</v>
      </c>
      <c r="E601">
        <v>41888</v>
      </c>
      <c r="F601">
        <v>54641</v>
      </c>
      <c r="G601">
        <v>17.98</v>
      </c>
      <c r="H601">
        <v>46</v>
      </c>
      <c r="I601">
        <f t="shared" si="36"/>
        <v>0.15222736822001529</v>
      </c>
      <c r="J601">
        <f>1</f>
        <v>1</v>
      </c>
      <c r="K601">
        <f t="shared" si="37"/>
        <v>0</v>
      </c>
      <c r="L601">
        <f t="shared" si="38"/>
        <v>0</v>
      </c>
      <c r="M601">
        <f>IF(AND([1]comp_data!F601&lt;50000, [1]comp_data!H601&lt;45),1,0)</f>
        <v>0</v>
      </c>
      <c r="N601">
        <f>IF(AND([1]comp_data!F601&gt;55000, [1]comp_data!H601&lt;45, G601&gt;0.35),1,0)</f>
        <v>0</v>
      </c>
      <c r="O601" t="str">
        <f t="shared" si="39"/>
        <v>stocks_and_index_funds</v>
      </c>
    </row>
    <row r="602" spans="1:15" x14ac:dyDescent="0.35">
      <c r="A602" t="s">
        <v>1376</v>
      </c>
      <c r="B602">
        <v>17047</v>
      </c>
      <c r="C602" t="s">
        <v>1413</v>
      </c>
      <c r="D602" t="s">
        <v>1414</v>
      </c>
      <c r="E602">
        <v>41882</v>
      </c>
      <c r="F602">
        <v>51628</v>
      </c>
      <c r="G602">
        <v>13.33</v>
      </c>
      <c r="H602">
        <v>45.1</v>
      </c>
      <c r="I602">
        <f t="shared" si="36"/>
        <v>0.11635069958454707</v>
      </c>
      <c r="J602">
        <f>1</f>
        <v>1</v>
      </c>
      <c r="K602">
        <f t="shared" si="37"/>
        <v>0</v>
      </c>
      <c r="L602">
        <f t="shared" si="38"/>
        <v>0</v>
      </c>
      <c r="M602">
        <f>IF(AND([1]comp_data!F602&lt;50000, [1]comp_data!H602&lt;45),1,0)</f>
        <v>0</v>
      </c>
      <c r="N602">
        <f>IF(AND([1]comp_data!F602&gt;55000, [1]comp_data!H602&lt;45, G602&gt;0.35),1,0)</f>
        <v>0</v>
      </c>
      <c r="O602" t="str">
        <f t="shared" si="39"/>
        <v>stocks_and_index_funds</v>
      </c>
    </row>
    <row r="603" spans="1:15" x14ac:dyDescent="0.35">
      <c r="A603" t="s">
        <v>1376</v>
      </c>
      <c r="B603">
        <v>17049</v>
      </c>
      <c r="C603" t="s">
        <v>1116</v>
      </c>
      <c r="D603" t="s">
        <v>1415</v>
      </c>
      <c r="E603">
        <v>50578</v>
      </c>
      <c r="F603">
        <v>61218</v>
      </c>
      <c r="G603">
        <v>23.19</v>
      </c>
      <c r="H603">
        <v>40</v>
      </c>
      <c r="I603">
        <f t="shared" si="36"/>
        <v>0.10518407212622088</v>
      </c>
      <c r="J603">
        <f>1</f>
        <v>1</v>
      </c>
      <c r="K603">
        <f t="shared" si="37"/>
        <v>0</v>
      </c>
      <c r="L603">
        <f t="shared" si="38"/>
        <v>0</v>
      </c>
      <c r="M603">
        <f>IF(AND([1]comp_data!F603&lt;50000, [1]comp_data!H603&lt;45),1,0)</f>
        <v>0</v>
      </c>
      <c r="N603">
        <f>IF(AND([1]comp_data!F603&gt;55000, [1]comp_data!H603&lt;45, G603&gt;0.35),1,0)</f>
        <v>1</v>
      </c>
      <c r="O603" t="str">
        <f t="shared" si="39"/>
        <v>real_estate_corporate_bonds</v>
      </c>
    </row>
    <row r="604" spans="1:15" x14ac:dyDescent="0.35">
      <c r="A604" t="s">
        <v>1376</v>
      </c>
      <c r="B604">
        <v>17051</v>
      </c>
      <c r="C604" t="s">
        <v>101</v>
      </c>
      <c r="D604" t="s">
        <v>1416</v>
      </c>
      <c r="E604">
        <v>36224</v>
      </c>
      <c r="F604">
        <v>44763</v>
      </c>
      <c r="G604">
        <v>12.36</v>
      </c>
      <c r="H604">
        <v>41</v>
      </c>
      <c r="I604">
        <f t="shared" si="36"/>
        <v>0.11786384717314488</v>
      </c>
      <c r="J604">
        <f>1</f>
        <v>1</v>
      </c>
      <c r="K604">
        <f t="shared" si="37"/>
        <v>1</v>
      </c>
      <c r="L604">
        <f t="shared" si="38"/>
        <v>0</v>
      </c>
      <c r="M604">
        <f>IF(AND([1]comp_data!F604&lt;50000, [1]comp_data!H604&lt;45),1,0)</f>
        <v>1</v>
      </c>
      <c r="N604">
        <f>IF(AND([1]comp_data!F604&gt;55000, [1]comp_data!H604&lt;45, G604&gt;0.35),1,0)</f>
        <v>0</v>
      </c>
      <c r="O604" t="str">
        <f t="shared" si="39"/>
        <v>tips</v>
      </c>
    </row>
    <row r="605" spans="1:15" x14ac:dyDescent="0.35">
      <c r="A605" t="s">
        <v>1376</v>
      </c>
      <c r="B605">
        <v>17053</v>
      </c>
      <c r="C605" t="s">
        <v>1417</v>
      </c>
      <c r="D605" t="s">
        <v>1418</v>
      </c>
      <c r="E605">
        <v>50124</v>
      </c>
      <c r="F605">
        <v>62180</v>
      </c>
      <c r="G605">
        <v>21.63</v>
      </c>
      <c r="H605">
        <v>41.2</v>
      </c>
      <c r="I605">
        <f t="shared" si="36"/>
        <v>0.12026175085787248</v>
      </c>
      <c r="J605">
        <f>1</f>
        <v>1</v>
      </c>
      <c r="K605">
        <f t="shared" si="37"/>
        <v>0</v>
      </c>
      <c r="L605">
        <f t="shared" si="38"/>
        <v>0</v>
      </c>
      <c r="M605">
        <f>IF(AND([1]comp_data!F605&lt;50000, [1]comp_data!H605&lt;45),1,0)</f>
        <v>0</v>
      </c>
      <c r="N605">
        <f>IF(AND([1]comp_data!F605&gt;55000, [1]comp_data!H605&lt;45, G605&gt;0.35),1,0)</f>
        <v>1</v>
      </c>
      <c r="O605" t="str">
        <f t="shared" si="39"/>
        <v>real_estate_corporate_bonds</v>
      </c>
    </row>
    <row r="606" spans="1:15" x14ac:dyDescent="0.35">
      <c r="A606" t="s">
        <v>1376</v>
      </c>
      <c r="B606">
        <v>17055</v>
      </c>
      <c r="C606" t="s">
        <v>104</v>
      </c>
      <c r="D606" t="s">
        <v>1419</v>
      </c>
      <c r="E606">
        <v>38161</v>
      </c>
      <c r="F606">
        <v>45473</v>
      </c>
      <c r="G606">
        <v>17.010000000000002</v>
      </c>
      <c r="H606">
        <v>43</v>
      </c>
      <c r="I606">
        <f t="shared" si="36"/>
        <v>9.5804617279421397E-2</v>
      </c>
      <c r="J606">
        <f>1</f>
        <v>1</v>
      </c>
      <c r="K606">
        <f t="shared" si="37"/>
        <v>0</v>
      </c>
      <c r="L606">
        <f t="shared" si="38"/>
        <v>0</v>
      </c>
      <c r="M606">
        <f>IF(AND([1]comp_data!F606&lt;50000, [1]comp_data!H606&lt;45),1,0)</f>
        <v>1</v>
      </c>
      <c r="N606">
        <f>IF(AND([1]comp_data!F606&gt;55000, [1]comp_data!H606&lt;45, G606&gt;0.35),1,0)</f>
        <v>0</v>
      </c>
      <c r="O606" t="str">
        <f t="shared" si="39"/>
        <v>mixed_low_risk</v>
      </c>
    </row>
    <row r="607" spans="1:15" x14ac:dyDescent="0.35">
      <c r="A607" t="s">
        <v>1376</v>
      </c>
      <c r="B607">
        <v>17057</v>
      </c>
      <c r="C607" t="s">
        <v>408</v>
      </c>
      <c r="D607" t="s">
        <v>1420</v>
      </c>
      <c r="E607">
        <v>38671</v>
      </c>
      <c r="F607">
        <v>46395</v>
      </c>
      <c r="G607">
        <v>18.309999999999999</v>
      </c>
      <c r="H607">
        <v>44</v>
      </c>
      <c r="I607">
        <f t="shared" si="36"/>
        <v>9.9868118228129604E-2</v>
      </c>
      <c r="J607">
        <f>1</f>
        <v>1</v>
      </c>
      <c r="K607">
        <f t="shared" si="37"/>
        <v>0</v>
      </c>
      <c r="L607">
        <f t="shared" si="38"/>
        <v>0</v>
      </c>
      <c r="M607">
        <f>IF(AND([1]comp_data!F607&lt;50000, [1]comp_data!H607&lt;45),1,0)</f>
        <v>1</v>
      </c>
      <c r="N607">
        <f>IF(AND([1]comp_data!F607&gt;55000, [1]comp_data!H607&lt;45, G607&gt;0.35),1,0)</f>
        <v>0</v>
      </c>
      <c r="O607" t="str">
        <f t="shared" si="39"/>
        <v>mixed_low_risk</v>
      </c>
    </row>
    <row r="608" spans="1:15" x14ac:dyDescent="0.35">
      <c r="A608" t="s">
        <v>1376</v>
      </c>
      <c r="B608">
        <v>17059</v>
      </c>
      <c r="C608" t="s">
        <v>1421</v>
      </c>
      <c r="D608" t="s">
        <v>1422</v>
      </c>
      <c r="E608">
        <v>41067</v>
      </c>
      <c r="F608">
        <v>53962</v>
      </c>
      <c r="G608">
        <v>11.55</v>
      </c>
      <c r="H608">
        <v>48.1</v>
      </c>
      <c r="I608">
        <f t="shared" si="36"/>
        <v>0.15699953734141769</v>
      </c>
      <c r="J608">
        <f>1</f>
        <v>1</v>
      </c>
      <c r="K608">
        <f t="shared" si="37"/>
        <v>0</v>
      </c>
      <c r="L608">
        <f t="shared" si="38"/>
        <v>0</v>
      </c>
      <c r="M608">
        <f>IF(AND([1]comp_data!F608&lt;50000, [1]comp_data!H608&lt;45),1,0)</f>
        <v>0</v>
      </c>
      <c r="N608">
        <f>IF(AND([1]comp_data!F608&gt;55000, [1]comp_data!H608&lt;45, G608&gt;0.35),1,0)</f>
        <v>0</v>
      </c>
      <c r="O608" t="str">
        <f t="shared" si="39"/>
        <v>stocks_and_index_funds</v>
      </c>
    </row>
    <row r="609" spans="1:15" x14ac:dyDescent="0.35">
      <c r="A609" t="s">
        <v>1376</v>
      </c>
      <c r="B609">
        <v>17061</v>
      </c>
      <c r="C609" t="s">
        <v>110</v>
      </c>
      <c r="D609" t="s">
        <v>1423</v>
      </c>
      <c r="E609">
        <v>38757</v>
      </c>
      <c r="F609">
        <v>51356</v>
      </c>
      <c r="G609">
        <v>15.31</v>
      </c>
      <c r="H609">
        <v>44.5</v>
      </c>
      <c r="I609">
        <f t="shared" si="36"/>
        <v>0.16253838016358335</v>
      </c>
      <c r="J609">
        <f>1</f>
        <v>1</v>
      </c>
      <c r="K609">
        <f t="shared" si="37"/>
        <v>0</v>
      </c>
      <c r="L609">
        <f t="shared" si="38"/>
        <v>0</v>
      </c>
      <c r="M609">
        <f>IF(AND([1]comp_data!F609&lt;50000, [1]comp_data!H609&lt;45),1,0)</f>
        <v>0</v>
      </c>
      <c r="N609">
        <f>IF(AND([1]comp_data!F609&gt;55000, [1]comp_data!H609&lt;45, G609&gt;0.35),1,0)</f>
        <v>0</v>
      </c>
      <c r="O609" t="str">
        <f t="shared" si="39"/>
        <v>stocks_and_index_funds</v>
      </c>
    </row>
    <row r="610" spans="1:15" x14ac:dyDescent="0.35">
      <c r="A610" t="s">
        <v>1376</v>
      </c>
      <c r="B610">
        <v>17063</v>
      </c>
      <c r="C610" t="s">
        <v>1424</v>
      </c>
      <c r="D610" t="s">
        <v>1425</v>
      </c>
      <c r="E610">
        <v>58763</v>
      </c>
      <c r="F610">
        <v>65839</v>
      </c>
      <c r="G610">
        <v>25.42</v>
      </c>
      <c r="H610">
        <v>38.700000000000003</v>
      </c>
      <c r="I610">
        <f t="shared" si="36"/>
        <v>6.0207953984650203E-2</v>
      </c>
      <c r="J610">
        <f>1</f>
        <v>1</v>
      </c>
      <c r="K610">
        <f t="shared" si="37"/>
        <v>0</v>
      </c>
      <c r="L610">
        <f t="shared" si="38"/>
        <v>0</v>
      </c>
      <c r="M610">
        <f>IF(AND([1]comp_data!F610&lt;50000, [1]comp_data!H610&lt;45),1,0)</f>
        <v>0</v>
      </c>
      <c r="N610">
        <f>IF(AND([1]comp_data!F610&gt;55000, [1]comp_data!H610&lt;45, G610&gt;0.35),1,0)</f>
        <v>1</v>
      </c>
      <c r="O610" t="str">
        <f t="shared" si="39"/>
        <v>real_estate_corporate_bonds</v>
      </c>
    </row>
    <row r="611" spans="1:15" x14ac:dyDescent="0.35">
      <c r="A611" t="s">
        <v>1376</v>
      </c>
      <c r="B611">
        <v>17065</v>
      </c>
      <c r="C611" t="s">
        <v>951</v>
      </c>
      <c r="D611" t="s">
        <v>1426</v>
      </c>
      <c r="E611">
        <v>43440</v>
      </c>
      <c r="F611">
        <v>53814</v>
      </c>
      <c r="G611">
        <v>21.2</v>
      </c>
      <c r="H611">
        <v>43.2</v>
      </c>
      <c r="I611">
        <f t="shared" si="36"/>
        <v>0.1194060773480663</v>
      </c>
      <c r="J611">
        <f>1</f>
        <v>1</v>
      </c>
      <c r="K611">
        <f t="shared" si="37"/>
        <v>0</v>
      </c>
      <c r="L611">
        <f t="shared" si="38"/>
        <v>0</v>
      </c>
      <c r="M611">
        <f>IF(AND([1]comp_data!F611&lt;50000, [1]comp_data!H611&lt;45),1,0)</f>
        <v>0</v>
      </c>
      <c r="N611">
        <f>IF(AND([1]comp_data!F611&gt;55000, [1]comp_data!H611&lt;45, G611&gt;0.35),1,0)</f>
        <v>0</v>
      </c>
      <c r="O611" t="str">
        <f t="shared" si="39"/>
        <v>stocks_and_index_funds</v>
      </c>
    </row>
    <row r="612" spans="1:15" x14ac:dyDescent="0.35">
      <c r="A612" t="s">
        <v>1376</v>
      </c>
      <c r="B612">
        <v>17067</v>
      </c>
      <c r="C612" t="s">
        <v>1149</v>
      </c>
      <c r="D612" t="s">
        <v>1427</v>
      </c>
      <c r="E612">
        <v>44091</v>
      </c>
      <c r="F612">
        <v>55095</v>
      </c>
      <c r="G612">
        <v>22.28</v>
      </c>
      <c r="H612">
        <v>45.4</v>
      </c>
      <c r="I612">
        <f t="shared" si="36"/>
        <v>0.12478737157242975</v>
      </c>
      <c r="J612">
        <f>1</f>
        <v>1</v>
      </c>
      <c r="K612">
        <f t="shared" si="37"/>
        <v>0</v>
      </c>
      <c r="L612">
        <f t="shared" si="38"/>
        <v>0</v>
      </c>
      <c r="M612">
        <f>IF(AND([1]comp_data!F612&lt;50000, [1]comp_data!H612&lt;45),1,0)</f>
        <v>0</v>
      </c>
      <c r="N612">
        <f>IF(AND([1]comp_data!F612&gt;55000, [1]comp_data!H612&lt;45, G612&gt;0.35),1,0)</f>
        <v>0</v>
      </c>
      <c r="O612" t="str">
        <f t="shared" si="39"/>
        <v>stocks_and_index_funds</v>
      </c>
    </row>
    <row r="613" spans="1:15" x14ac:dyDescent="0.35">
      <c r="A613" t="s">
        <v>1376</v>
      </c>
      <c r="B613">
        <v>17069</v>
      </c>
      <c r="C613" t="s">
        <v>1428</v>
      </c>
      <c r="D613" t="s">
        <v>1429</v>
      </c>
      <c r="E613">
        <v>39129</v>
      </c>
      <c r="F613">
        <v>46724</v>
      </c>
      <c r="G613">
        <v>11.21</v>
      </c>
      <c r="H613">
        <v>49.3</v>
      </c>
      <c r="I613">
        <f t="shared" si="36"/>
        <v>9.7050780750849747E-2</v>
      </c>
      <c r="J613">
        <f>1</f>
        <v>1</v>
      </c>
      <c r="K613">
        <f t="shared" si="37"/>
        <v>0</v>
      </c>
      <c r="L613">
        <f t="shared" si="38"/>
        <v>0</v>
      </c>
      <c r="M613">
        <f>IF(AND([1]comp_data!F613&lt;50000, [1]comp_data!H613&lt;45),1,0)</f>
        <v>0</v>
      </c>
      <c r="N613">
        <f>IF(AND([1]comp_data!F613&gt;55000, [1]comp_data!H613&lt;45, G613&gt;0.35),1,0)</f>
        <v>0</v>
      </c>
      <c r="O613" t="str">
        <f t="shared" si="39"/>
        <v>stocks_and_index_funds</v>
      </c>
    </row>
    <row r="614" spans="1:15" x14ac:dyDescent="0.35">
      <c r="A614" t="s">
        <v>1376</v>
      </c>
      <c r="B614">
        <v>17071</v>
      </c>
      <c r="C614" t="s">
        <v>1430</v>
      </c>
      <c r="D614" t="s">
        <v>1431</v>
      </c>
      <c r="E614">
        <v>41244</v>
      </c>
      <c r="F614">
        <v>54766</v>
      </c>
      <c r="G614">
        <v>17.52</v>
      </c>
      <c r="H614">
        <v>50.7</v>
      </c>
      <c r="I614">
        <f t="shared" si="36"/>
        <v>0.16392687421200661</v>
      </c>
      <c r="J614">
        <f>1</f>
        <v>1</v>
      </c>
      <c r="K614">
        <f t="shared" si="37"/>
        <v>0</v>
      </c>
      <c r="L614">
        <f t="shared" si="38"/>
        <v>0</v>
      </c>
      <c r="M614">
        <f>IF(AND([1]comp_data!F614&lt;50000, [1]comp_data!H614&lt;45),1,0)</f>
        <v>0</v>
      </c>
      <c r="N614">
        <f>IF(AND([1]comp_data!F614&gt;55000, [1]comp_data!H614&lt;45, G614&gt;0.35),1,0)</f>
        <v>0</v>
      </c>
      <c r="O614" t="str">
        <f t="shared" si="39"/>
        <v>stocks_and_index_funds</v>
      </c>
    </row>
    <row r="615" spans="1:15" x14ac:dyDescent="0.35">
      <c r="A615" t="s">
        <v>1376</v>
      </c>
      <c r="B615">
        <v>17073</v>
      </c>
      <c r="C615" t="s">
        <v>116</v>
      </c>
      <c r="D615" t="s">
        <v>1432</v>
      </c>
      <c r="E615">
        <v>45785</v>
      </c>
      <c r="F615">
        <v>54747</v>
      </c>
      <c r="G615">
        <v>23.75</v>
      </c>
      <c r="H615">
        <v>43.7</v>
      </c>
      <c r="I615">
        <f t="shared" si="36"/>
        <v>9.7870481598776898E-2</v>
      </c>
      <c r="J615">
        <f>1</f>
        <v>1</v>
      </c>
      <c r="K615">
        <f t="shared" si="37"/>
        <v>0</v>
      </c>
      <c r="L615">
        <f t="shared" si="38"/>
        <v>0</v>
      </c>
      <c r="M615">
        <f>IF(AND([1]comp_data!F615&lt;50000, [1]comp_data!H615&lt;45),1,0)</f>
        <v>0</v>
      </c>
      <c r="N615">
        <f>IF(AND([1]comp_data!F615&gt;55000, [1]comp_data!H615&lt;45, G615&gt;0.35),1,0)</f>
        <v>0</v>
      </c>
      <c r="O615" t="str">
        <f t="shared" si="39"/>
        <v>stocks_and_index_funds</v>
      </c>
    </row>
    <row r="616" spans="1:15" x14ac:dyDescent="0.35">
      <c r="A616" t="s">
        <v>1376</v>
      </c>
      <c r="B616">
        <v>17075</v>
      </c>
      <c r="C616" t="s">
        <v>1433</v>
      </c>
      <c r="D616" t="s">
        <v>1434</v>
      </c>
      <c r="E616">
        <v>44055</v>
      </c>
      <c r="F616">
        <v>56185</v>
      </c>
      <c r="G616">
        <v>15.4</v>
      </c>
      <c r="H616">
        <v>44.5</v>
      </c>
      <c r="I616">
        <f t="shared" si="36"/>
        <v>0.1376688230620815</v>
      </c>
      <c r="J616">
        <f>1</f>
        <v>1</v>
      </c>
      <c r="K616">
        <f t="shared" si="37"/>
        <v>0</v>
      </c>
      <c r="L616">
        <f t="shared" si="38"/>
        <v>0</v>
      </c>
      <c r="M616">
        <f>IF(AND([1]comp_data!F616&lt;50000, [1]comp_data!H616&lt;45),1,0)</f>
        <v>0</v>
      </c>
      <c r="N616">
        <f>IF(AND([1]comp_data!F616&gt;55000, [1]comp_data!H616&lt;45, G616&gt;0.35),1,0)</f>
        <v>1</v>
      </c>
      <c r="O616" t="str">
        <f t="shared" si="39"/>
        <v>real_estate_corporate_bonds</v>
      </c>
    </row>
    <row r="617" spans="1:15" x14ac:dyDescent="0.35">
      <c r="A617" t="s">
        <v>1376</v>
      </c>
      <c r="B617">
        <v>17077</v>
      </c>
      <c r="C617" t="s">
        <v>122</v>
      </c>
      <c r="D617" t="s">
        <v>1435</v>
      </c>
      <c r="E617">
        <v>39719</v>
      </c>
      <c r="F617">
        <v>46443</v>
      </c>
      <c r="G617">
        <v>35.54</v>
      </c>
      <c r="H617">
        <v>32.700000000000003</v>
      </c>
      <c r="I617">
        <f t="shared" si="36"/>
        <v>8.4644628515320119E-2</v>
      </c>
      <c r="J617">
        <f>1</f>
        <v>1</v>
      </c>
      <c r="K617">
        <f t="shared" si="37"/>
        <v>0</v>
      </c>
      <c r="L617">
        <f t="shared" si="38"/>
        <v>0</v>
      </c>
      <c r="M617">
        <f>IF(AND([1]comp_data!F617&lt;50000, [1]comp_data!H617&lt;45),1,0)</f>
        <v>1</v>
      </c>
      <c r="N617">
        <f>IF(AND([1]comp_data!F617&gt;55000, [1]comp_data!H617&lt;45, G617&gt;0.35),1,0)</f>
        <v>0</v>
      </c>
      <c r="O617" t="str">
        <f t="shared" si="39"/>
        <v>mixed_low_risk</v>
      </c>
    </row>
    <row r="618" spans="1:15" x14ac:dyDescent="0.35">
      <c r="A618" t="s">
        <v>1376</v>
      </c>
      <c r="B618">
        <v>17079</v>
      </c>
      <c r="C618" t="s">
        <v>1164</v>
      </c>
      <c r="D618" t="s">
        <v>1436</v>
      </c>
      <c r="E618">
        <v>42118</v>
      </c>
      <c r="F618">
        <v>54032</v>
      </c>
      <c r="G618">
        <v>18.78</v>
      </c>
      <c r="H618">
        <v>43.7</v>
      </c>
      <c r="I618">
        <f t="shared" si="36"/>
        <v>0.14143596562039984</v>
      </c>
      <c r="J618">
        <f>1</f>
        <v>1</v>
      </c>
      <c r="K618">
        <f t="shared" si="37"/>
        <v>0</v>
      </c>
      <c r="L618">
        <f t="shared" si="38"/>
        <v>0</v>
      </c>
      <c r="M618">
        <f>IF(AND([1]comp_data!F618&lt;50000, [1]comp_data!H618&lt;45),1,0)</f>
        <v>0</v>
      </c>
      <c r="N618">
        <f>IF(AND([1]comp_data!F618&gt;55000, [1]comp_data!H618&lt;45, G618&gt;0.35),1,0)</f>
        <v>0</v>
      </c>
      <c r="O618" t="str">
        <f t="shared" si="39"/>
        <v>stocks_and_index_funds</v>
      </c>
    </row>
    <row r="619" spans="1:15" x14ac:dyDescent="0.35">
      <c r="A619" t="s">
        <v>1376</v>
      </c>
      <c r="B619">
        <v>17081</v>
      </c>
      <c r="C619" t="s">
        <v>125</v>
      </c>
      <c r="D619" t="s">
        <v>1437</v>
      </c>
      <c r="E619">
        <v>40279</v>
      </c>
      <c r="F619">
        <v>48057</v>
      </c>
      <c r="G619">
        <v>17.37</v>
      </c>
      <c r="H619">
        <v>41.6</v>
      </c>
      <c r="I619">
        <f t="shared" si="36"/>
        <v>9.6551552918394207E-2</v>
      </c>
      <c r="J619">
        <f>1</f>
        <v>1</v>
      </c>
      <c r="K619">
        <f t="shared" si="37"/>
        <v>0</v>
      </c>
      <c r="L619">
        <f t="shared" si="38"/>
        <v>0</v>
      </c>
      <c r="M619">
        <f>IF(AND([1]comp_data!F619&lt;50000, [1]comp_data!H619&lt;45),1,0)</f>
        <v>1</v>
      </c>
      <c r="N619">
        <f>IF(AND([1]comp_data!F619&gt;55000, [1]comp_data!H619&lt;45, G619&gt;0.35),1,0)</f>
        <v>0</v>
      </c>
      <c r="O619" t="str">
        <f t="shared" si="39"/>
        <v>mixed_low_risk</v>
      </c>
    </row>
    <row r="620" spans="1:15" x14ac:dyDescent="0.35">
      <c r="A620" t="s">
        <v>1376</v>
      </c>
      <c r="B620">
        <v>17083</v>
      </c>
      <c r="C620" t="s">
        <v>1438</v>
      </c>
      <c r="D620" t="s">
        <v>1439</v>
      </c>
      <c r="E620">
        <v>43093</v>
      </c>
      <c r="F620">
        <v>50874</v>
      </c>
      <c r="G620">
        <v>24.25</v>
      </c>
      <c r="H620">
        <v>43.9</v>
      </c>
      <c r="I620">
        <f t="shared" si="36"/>
        <v>9.0281484231777787E-2</v>
      </c>
      <c r="J620">
        <f>1</f>
        <v>1</v>
      </c>
      <c r="K620">
        <f t="shared" si="37"/>
        <v>0</v>
      </c>
      <c r="L620">
        <f t="shared" si="38"/>
        <v>0</v>
      </c>
      <c r="M620">
        <f>IF(AND([1]comp_data!F620&lt;50000, [1]comp_data!H620&lt;45),1,0)</f>
        <v>0</v>
      </c>
      <c r="N620">
        <f>IF(AND([1]comp_data!F620&gt;55000, [1]comp_data!H620&lt;45, G620&gt;0.35),1,0)</f>
        <v>0</v>
      </c>
      <c r="O620" t="str">
        <f t="shared" si="39"/>
        <v>stocks_and_index_funds</v>
      </c>
    </row>
    <row r="621" spans="1:15" x14ac:dyDescent="0.35">
      <c r="A621" t="s">
        <v>1376</v>
      </c>
      <c r="B621">
        <v>17085</v>
      </c>
      <c r="C621" t="s">
        <v>1440</v>
      </c>
      <c r="D621" t="s">
        <v>1441</v>
      </c>
      <c r="E621">
        <v>47991</v>
      </c>
      <c r="F621">
        <v>56428</v>
      </c>
      <c r="G621">
        <v>26.41</v>
      </c>
      <c r="H621">
        <v>51.8</v>
      </c>
      <c r="I621">
        <f t="shared" si="36"/>
        <v>8.7901898272592774E-2</v>
      </c>
      <c r="J621">
        <f>1</f>
        <v>1</v>
      </c>
      <c r="K621">
        <f t="shared" si="37"/>
        <v>0</v>
      </c>
      <c r="L621">
        <f t="shared" si="38"/>
        <v>0</v>
      </c>
      <c r="M621">
        <f>IF(AND([1]comp_data!F621&lt;50000, [1]comp_data!H621&lt;45),1,0)</f>
        <v>0</v>
      </c>
      <c r="N621">
        <f>IF(AND([1]comp_data!F621&gt;55000, [1]comp_data!H621&lt;45, G621&gt;0.35),1,0)</f>
        <v>0</v>
      </c>
      <c r="O621" t="str">
        <f t="shared" si="39"/>
        <v>stocks_and_index_funds</v>
      </c>
    </row>
    <row r="622" spans="1:15" x14ac:dyDescent="0.35">
      <c r="A622" t="s">
        <v>1376</v>
      </c>
      <c r="B622">
        <v>17087</v>
      </c>
      <c r="C622" t="s">
        <v>438</v>
      </c>
      <c r="D622" t="s">
        <v>1442</v>
      </c>
      <c r="E622">
        <v>34768</v>
      </c>
      <c r="F622">
        <v>40166</v>
      </c>
      <c r="G622">
        <v>16.04</v>
      </c>
      <c r="H622">
        <v>42.1</v>
      </c>
      <c r="I622">
        <f t="shared" si="36"/>
        <v>7.762885411872987E-2</v>
      </c>
      <c r="J622">
        <f>1</f>
        <v>1</v>
      </c>
      <c r="K622">
        <f t="shared" si="37"/>
        <v>1</v>
      </c>
      <c r="L622">
        <f t="shared" si="38"/>
        <v>0</v>
      </c>
      <c r="M622">
        <f>IF(AND([1]comp_data!F622&lt;50000, [1]comp_data!H622&lt;45),1,0)</f>
        <v>1</v>
      </c>
      <c r="N622">
        <f>IF(AND([1]comp_data!F622&gt;55000, [1]comp_data!H622&lt;45, G622&gt;0.35),1,0)</f>
        <v>0</v>
      </c>
      <c r="O622" t="str">
        <f t="shared" si="39"/>
        <v>tips</v>
      </c>
    </row>
    <row r="623" spans="1:15" x14ac:dyDescent="0.35">
      <c r="A623" t="s">
        <v>1376</v>
      </c>
      <c r="B623">
        <v>17089</v>
      </c>
      <c r="C623" t="s">
        <v>1443</v>
      </c>
      <c r="D623" t="s">
        <v>1444</v>
      </c>
      <c r="E623">
        <v>54489</v>
      </c>
      <c r="F623">
        <v>62837</v>
      </c>
      <c r="G623">
        <v>34.659999999999997</v>
      </c>
      <c r="H623">
        <v>39.299999999999997</v>
      </c>
      <c r="I623">
        <f t="shared" si="36"/>
        <v>7.6602617041971771E-2</v>
      </c>
      <c r="J623">
        <f>1</f>
        <v>1</v>
      </c>
      <c r="K623">
        <f t="shared" si="37"/>
        <v>0</v>
      </c>
      <c r="L623">
        <f t="shared" si="38"/>
        <v>0</v>
      </c>
      <c r="M623">
        <f>IF(AND([1]comp_data!F623&lt;50000, [1]comp_data!H623&lt;45),1,0)</f>
        <v>0</v>
      </c>
      <c r="N623">
        <f>IF(AND([1]comp_data!F623&gt;55000, [1]comp_data!H623&lt;45, G623&gt;0.35),1,0)</f>
        <v>1</v>
      </c>
      <c r="O623" t="str">
        <f t="shared" si="39"/>
        <v>real_estate_corporate_bonds</v>
      </c>
    </row>
    <row r="624" spans="1:15" x14ac:dyDescent="0.35">
      <c r="A624" t="s">
        <v>1376</v>
      </c>
      <c r="B624">
        <v>17091</v>
      </c>
      <c r="C624" t="s">
        <v>1445</v>
      </c>
      <c r="D624" t="s">
        <v>1446</v>
      </c>
      <c r="E624">
        <v>43515</v>
      </c>
      <c r="F624">
        <v>53165</v>
      </c>
      <c r="G624">
        <v>20.58</v>
      </c>
      <c r="H624">
        <v>39.299999999999997</v>
      </c>
      <c r="I624">
        <f t="shared" si="36"/>
        <v>0.11088130529702402</v>
      </c>
      <c r="J624">
        <f>1</f>
        <v>1</v>
      </c>
      <c r="K624">
        <f t="shared" si="37"/>
        <v>0</v>
      </c>
      <c r="L624">
        <f t="shared" si="38"/>
        <v>0</v>
      </c>
      <c r="M624">
        <f>IF(AND([1]comp_data!F624&lt;50000, [1]comp_data!H624&lt;45),1,0)</f>
        <v>0</v>
      </c>
      <c r="N624">
        <f>IF(AND([1]comp_data!F624&gt;55000, [1]comp_data!H624&lt;45, G624&gt;0.35),1,0)</f>
        <v>0</v>
      </c>
      <c r="O624" t="str">
        <f t="shared" si="39"/>
        <v>stocks_and_index_funds</v>
      </c>
    </row>
    <row r="625" spans="1:15" x14ac:dyDescent="0.35">
      <c r="A625" t="s">
        <v>1376</v>
      </c>
      <c r="B625">
        <v>17093</v>
      </c>
      <c r="C625" t="s">
        <v>1447</v>
      </c>
      <c r="D625" t="s">
        <v>1448</v>
      </c>
      <c r="E625">
        <v>51048</v>
      </c>
      <c r="F625">
        <v>58848</v>
      </c>
      <c r="G625">
        <v>35.880000000000003</v>
      </c>
      <c r="H625">
        <v>36.6</v>
      </c>
      <c r="I625">
        <f t="shared" si="36"/>
        <v>7.6398683591913499E-2</v>
      </c>
      <c r="J625">
        <f>1</f>
        <v>1</v>
      </c>
      <c r="K625">
        <f t="shared" si="37"/>
        <v>0</v>
      </c>
      <c r="L625">
        <f t="shared" si="38"/>
        <v>0</v>
      </c>
      <c r="M625">
        <f>IF(AND([1]comp_data!F625&lt;50000, [1]comp_data!H625&lt;45),1,0)</f>
        <v>0</v>
      </c>
      <c r="N625">
        <f>IF(AND([1]comp_data!F625&gt;55000, [1]comp_data!H625&lt;45, G625&gt;0.35),1,0)</f>
        <v>1</v>
      </c>
      <c r="O625" t="str">
        <f t="shared" si="39"/>
        <v>real_estate_corporate_bonds</v>
      </c>
    </row>
    <row r="626" spans="1:15" x14ac:dyDescent="0.35">
      <c r="A626" t="s">
        <v>1376</v>
      </c>
      <c r="B626">
        <v>17095</v>
      </c>
      <c r="C626" t="s">
        <v>1449</v>
      </c>
      <c r="D626" t="s">
        <v>1450</v>
      </c>
      <c r="E626">
        <v>39116</v>
      </c>
      <c r="F626">
        <v>47985</v>
      </c>
      <c r="G626">
        <v>19.2</v>
      </c>
      <c r="H626">
        <v>42.6</v>
      </c>
      <c r="I626">
        <f t="shared" si="36"/>
        <v>0.11336793128131711</v>
      </c>
      <c r="J626">
        <f>1</f>
        <v>1</v>
      </c>
      <c r="K626">
        <f t="shared" si="37"/>
        <v>0</v>
      </c>
      <c r="L626">
        <f t="shared" si="38"/>
        <v>0</v>
      </c>
      <c r="M626">
        <f>IF(AND([1]comp_data!F626&lt;50000, [1]comp_data!H626&lt;45),1,0)</f>
        <v>1</v>
      </c>
      <c r="N626">
        <f>IF(AND([1]comp_data!F626&gt;55000, [1]comp_data!H626&lt;45, G626&gt;0.35),1,0)</f>
        <v>0</v>
      </c>
      <c r="O626" t="str">
        <f t="shared" si="39"/>
        <v>mixed_low_risk</v>
      </c>
    </row>
    <row r="627" spans="1:15" x14ac:dyDescent="0.35">
      <c r="A627" t="s">
        <v>1376</v>
      </c>
      <c r="B627">
        <v>17097</v>
      </c>
      <c r="C627" t="s">
        <v>597</v>
      </c>
      <c r="D627" t="s">
        <v>1451</v>
      </c>
      <c r="E627">
        <v>79993</v>
      </c>
      <c r="F627">
        <v>89025</v>
      </c>
      <c r="G627">
        <v>46.05</v>
      </c>
      <c r="H627">
        <v>39.5</v>
      </c>
      <c r="I627">
        <f t="shared" si="36"/>
        <v>5.645493980723313E-2</v>
      </c>
      <c r="J627">
        <f>1</f>
        <v>1</v>
      </c>
      <c r="K627">
        <f t="shared" si="37"/>
        <v>0</v>
      </c>
      <c r="L627">
        <f t="shared" si="38"/>
        <v>0</v>
      </c>
      <c r="M627">
        <f>IF(AND([1]comp_data!F627&lt;50000, [1]comp_data!H627&lt;45),1,0)</f>
        <v>0</v>
      </c>
      <c r="N627">
        <f>IF(AND([1]comp_data!F627&gt;55000, [1]comp_data!H627&lt;45, G627&gt;0.35),1,0)</f>
        <v>1</v>
      </c>
      <c r="O627" t="str">
        <f t="shared" si="39"/>
        <v>real_estate_corporate_bonds</v>
      </c>
    </row>
    <row r="628" spans="1:15" x14ac:dyDescent="0.35">
      <c r="A628" t="s">
        <v>1376</v>
      </c>
      <c r="B628">
        <v>17101</v>
      </c>
      <c r="C628" t="s">
        <v>134</v>
      </c>
      <c r="D628" t="s">
        <v>1452</v>
      </c>
      <c r="E628">
        <v>31181</v>
      </c>
      <c r="F628">
        <v>40385</v>
      </c>
      <c r="G628">
        <v>13.95</v>
      </c>
      <c r="H628">
        <v>41.2</v>
      </c>
      <c r="I628">
        <f t="shared" si="36"/>
        <v>0.14758987845162119</v>
      </c>
      <c r="J628">
        <f>1</f>
        <v>1</v>
      </c>
      <c r="K628">
        <f t="shared" si="37"/>
        <v>1</v>
      </c>
      <c r="L628">
        <f t="shared" si="38"/>
        <v>0</v>
      </c>
      <c r="M628">
        <f>IF(AND([1]comp_data!F628&lt;50000, [1]comp_data!H628&lt;45),1,0)</f>
        <v>1</v>
      </c>
      <c r="N628">
        <f>IF(AND([1]comp_data!F628&gt;55000, [1]comp_data!H628&lt;45, G628&gt;0.35),1,0)</f>
        <v>0</v>
      </c>
      <c r="O628" t="str">
        <f t="shared" si="39"/>
        <v>tips</v>
      </c>
    </row>
    <row r="629" spans="1:15" x14ac:dyDescent="0.35">
      <c r="A629" t="s">
        <v>1376</v>
      </c>
      <c r="B629">
        <v>17103</v>
      </c>
      <c r="C629" t="s">
        <v>137</v>
      </c>
      <c r="D629" t="s">
        <v>1453</v>
      </c>
      <c r="E629">
        <v>42295</v>
      </c>
      <c r="F629">
        <v>51124</v>
      </c>
      <c r="G629">
        <v>18.71</v>
      </c>
      <c r="H629">
        <v>43.7</v>
      </c>
      <c r="I629">
        <f t="shared" si="36"/>
        <v>0.10437403948457265</v>
      </c>
      <c r="J629">
        <f>1</f>
        <v>1</v>
      </c>
      <c r="K629">
        <f t="shared" si="37"/>
        <v>0</v>
      </c>
      <c r="L629">
        <f t="shared" si="38"/>
        <v>0</v>
      </c>
      <c r="M629">
        <f>IF(AND([1]comp_data!F629&lt;50000, [1]comp_data!H629&lt;45),1,0)</f>
        <v>0</v>
      </c>
      <c r="N629">
        <f>IF(AND([1]comp_data!F629&gt;55000, [1]comp_data!H629&lt;45, G629&gt;0.35),1,0)</f>
        <v>0</v>
      </c>
      <c r="O629" t="str">
        <f t="shared" si="39"/>
        <v>stocks_and_index_funds</v>
      </c>
    </row>
    <row r="630" spans="1:15" x14ac:dyDescent="0.35">
      <c r="A630" t="s">
        <v>1376</v>
      </c>
      <c r="B630">
        <v>17105</v>
      </c>
      <c r="C630" t="s">
        <v>1454</v>
      </c>
      <c r="D630" t="s">
        <v>1455</v>
      </c>
      <c r="E630">
        <v>45392</v>
      </c>
      <c r="F630">
        <v>57213</v>
      </c>
      <c r="G630">
        <v>16.59</v>
      </c>
      <c r="H630">
        <v>41.4</v>
      </c>
      <c r="I630">
        <f t="shared" si="36"/>
        <v>0.13021016919280931</v>
      </c>
      <c r="J630">
        <f>1</f>
        <v>1</v>
      </c>
      <c r="K630">
        <f t="shared" si="37"/>
        <v>0</v>
      </c>
      <c r="L630">
        <f t="shared" si="38"/>
        <v>0</v>
      </c>
      <c r="M630">
        <f>IF(AND([1]comp_data!F630&lt;50000, [1]comp_data!H630&lt;45),1,0)</f>
        <v>0</v>
      </c>
      <c r="N630">
        <f>IF(AND([1]comp_data!F630&gt;55000, [1]comp_data!H630&lt;45, G630&gt;0.35),1,0)</f>
        <v>1</v>
      </c>
      <c r="O630" t="str">
        <f t="shared" si="39"/>
        <v>real_estate_corporate_bonds</v>
      </c>
    </row>
    <row r="631" spans="1:15" x14ac:dyDescent="0.35">
      <c r="A631" t="s">
        <v>1376</v>
      </c>
      <c r="B631">
        <v>17107</v>
      </c>
      <c r="C631" t="s">
        <v>454</v>
      </c>
      <c r="D631" t="s">
        <v>1456</v>
      </c>
      <c r="E631">
        <v>37877</v>
      </c>
      <c r="F631">
        <v>47074</v>
      </c>
      <c r="G631">
        <v>19.54</v>
      </c>
      <c r="H631">
        <v>40.9</v>
      </c>
      <c r="I631">
        <f t="shared" si="36"/>
        <v>0.12140613036935344</v>
      </c>
      <c r="J631">
        <f>1</f>
        <v>1</v>
      </c>
      <c r="K631">
        <f t="shared" si="37"/>
        <v>0</v>
      </c>
      <c r="L631">
        <f t="shared" si="38"/>
        <v>0</v>
      </c>
      <c r="M631">
        <f>IF(AND([1]comp_data!F631&lt;50000, [1]comp_data!H631&lt;45),1,0)</f>
        <v>1</v>
      </c>
      <c r="N631">
        <f>IF(AND([1]comp_data!F631&gt;55000, [1]comp_data!H631&lt;45, G631&gt;0.35),1,0)</f>
        <v>0</v>
      </c>
      <c r="O631" t="str">
        <f t="shared" si="39"/>
        <v>mixed_low_risk</v>
      </c>
    </row>
    <row r="632" spans="1:15" x14ac:dyDescent="0.35">
      <c r="A632" t="s">
        <v>1376</v>
      </c>
      <c r="B632">
        <v>17109</v>
      </c>
      <c r="C632" t="s">
        <v>1457</v>
      </c>
      <c r="D632" t="s">
        <v>1458</v>
      </c>
      <c r="E632">
        <v>40509</v>
      </c>
      <c r="F632">
        <v>48261</v>
      </c>
      <c r="G632">
        <v>32.380000000000003</v>
      </c>
      <c r="H632">
        <v>35.299999999999997</v>
      </c>
      <c r="I632">
        <f t="shared" si="36"/>
        <v>9.5682440939050581E-2</v>
      </c>
      <c r="J632">
        <f>1</f>
        <v>1</v>
      </c>
      <c r="K632">
        <f t="shared" si="37"/>
        <v>0</v>
      </c>
      <c r="L632">
        <f t="shared" si="38"/>
        <v>0</v>
      </c>
      <c r="M632">
        <f>IF(AND([1]comp_data!F632&lt;50000, [1]comp_data!H632&lt;45),1,0)</f>
        <v>1</v>
      </c>
      <c r="N632">
        <f>IF(AND([1]comp_data!F632&gt;55000, [1]comp_data!H632&lt;45, G632&gt;0.35),1,0)</f>
        <v>0</v>
      </c>
      <c r="O632" t="str">
        <f t="shared" si="39"/>
        <v>mixed_low_risk</v>
      </c>
    </row>
    <row r="633" spans="1:15" x14ac:dyDescent="0.35">
      <c r="A633" t="s">
        <v>1376</v>
      </c>
      <c r="B633">
        <v>17111</v>
      </c>
      <c r="C633" t="s">
        <v>1459</v>
      </c>
      <c r="D633" t="s">
        <v>1460</v>
      </c>
      <c r="E633">
        <v>56744</v>
      </c>
      <c r="F633">
        <v>64119</v>
      </c>
      <c r="G633">
        <v>35.229999999999997</v>
      </c>
      <c r="H633">
        <v>41</v>
      </c>
      <c r="I633">
        <f t="shared" si="36"/>
        <v>6.4984844212603976E-2</v>
      </c>
      <c r="J633">
        <f>1</f>
        <v>1</v>
      </c>
      <c r="K633">
        <f t="shared" si="37"/>
        <v>0</v>
      </c>
      <c r="L633">
        <f t="shared" si="38"/>
        <v>0</v>
      </c>
      <c r="M633">
        <f>IF(AND([1]comp_data!F633&lt;50000, [1]comp_data!H633&lt;45),1,0)</f>
        <v>0</v>
      </c>
      <c r="N633">
        <f>IF(AND([1]comp_data!F633&gt;55000, [1]comp_data!H633&lt;45, G633&gt;0.35),1,0)</f>
        <v>1</v>
      </c>
      <c r="O633" t="str">
        <f t="shared" si="39"/>
        <v>real_estate_corporate_bonds</v>
      </c>
    </row>
    <row r="634" spans="1:15" x14ac:dyDescent="0.35">
      <c r="A634" t="s">
        <v>1376</v>
      </c>
      <c r="B634">
        <v>17113</v>
      </c>
      <c r="C634" t="s">
        <v>1461</v>
      </c>
      <c r="D634" t="s">
        <v>1462</v>
      </c>
      <c r="E634">
        <v>50152</v>
      </c>
      <c r="F634">
        <v>58503</v>
      </c>
      <c r="G634">
        <v>44.58</v>
      </c>
      <c r="H634">
        <v>34.6</v>
      </c>
      <c r="I634">
        <f t="shared" si="36"/>
        <v>8.3256899026958042E-2</v>
      </c>
      <c r="J634">
        <f>1</f>
        <v>1</v>
      </c>
      <c r="K634">
        <f t="shared" si="37"/>
        <v>0</v>
      </c>
      <c r="L634">
        <f t="shared" si="38"/>
        <v>0</v>
      </c>
      <c r="M634">
        <f>IF(AND([1]comp_data!F634&lt;50000, [1]comp_data!H634&lt;45),1,0)</f>
        <v>0</v>
      </c>
      <c r="N634">
        <f>IF(AND([1]comp_data!F634&gt;55000, [1]comp_data!H634&lt;45, G634&gt;0.35),1,0)</f>
        <v>1</v>
      </c>
      <c r="O634" t="str">
        <f t="shared" si="39"/>
        <v>real_estate_corporate_bonds</v>
      </c>
    </row>
    <row r="635" spans="1:15" x14ac:dyDescent="0.35">
      <c r="A635" t="s">
        <v>1376</v>
      </c>
      <c r="B635">
        <v>17115</v>
      </c>
      <c r="C635" t="s">
        <v>146</v>
      </c>
      <c r="D635" t="s">
        <v>1463</v>
      </c>
      <c r="E635">
        <v>47492</v>
      </c>
      <c r="F635">
        <v>56548</v>
      </c>
      <c r="G635">
        <v>23.58</v>
      </c>
      <c r="H635">
        <v>41.3</v>
      </c>
      <c r="I635">
        <f t="shared" si="36"/>
        <v>9.5342373452370927E-2</v>
      </c>
      <c r="J635">
        <f>1</f>
        <v>1</v>
      </c>
      <c r="K635">
        <f t="shared" si="37"/>
        <v>0</v>
      </c>
      <c r="L635">
        <f t="shared" si="38"/>
        <v>0</v>
      </c>
      <c r="M635">
        <f>IF(AND([1]comp_data!F635&lt;50000, [1]comp_data!H635&lt;45),1,0)</f>
        <v>0</v>
      </c>
      <c r="N635">
        <f>IF(AND([1]comp_data!F635&gt;55000, [1]comp_data!H635&lt;45, G635&gt;0.35),1,0)</f>
        <v>1</v>
      </c>
      <c r="O635" t="str">
        <f t="shared" si="39"/>
        <v>real_estate_corporate_bonds</v>
      </c>
    </row>
    <row r="636" spans="1:15" x14ac:dyDescent="0.35">
      <c r="A636" t="s">
        <v>1376</v>
      </c>
      <c r="B636">
        <v>17117</v>
      </c>
      <c r="C636" t="s">
        <v>1464</v>
      </c>
      <c r="D636" t="s">
        <v>1465</v>
      </c>
      <c r="E636">
        <v>41774</v>
      </c>
      <c r="F636">
        <v>49950</v>
      </c>
      <c r="G636">
        <v>18.48</v>
      </c>
      <c r="H636">
        <v>44.4</v>
      </c>
      <c r="I636">
        <f t="shared" si="36"/>
        <v>9.7859912864461149E-2</v>
      </c>
      <c r="J636">
        <f>1</f>
        <v>1</v>
      </c>
      <c r="K636">
        <f t="shared" si="37"/>
        <v>0</v>
      </c>
      <c r="L636">
        <f t="shared" si="38"/>
        <v>0</v>
      </c>
      <c r="M636">
        <f>IF(AND([1]comp_data!F636&lt;50000, [1]comp_data!H636&lt;45),1,0)</f>
        <v>1</v>
      </c>
      <c r="N636">
        <f>IF(AND([1]comp_data!F636&gt;55000, [1]comp_data!H636&lt;45, G636&gt;0.35),1,0)</f>
        <v>0</v>
      </c>
      <c r="O636" t="str">
        <f t="shared" si="39"/>
        <v>mixed_low_risk</v>
      </c>
    </row>
    <row r="637" spans="1:15" x14ac:dyDescent="0.35">
      <c r="A637" t="s">
        <v>1376</v>
      </c>
      <c r="B637">
        <v>17119</v>
      </c>
      <c r="C637" t="s">
        <v>149</v>
      </c>
      <c r="D637" t="s">
        <v>1466</v>
      </c>
      <c r="E637">
        <v>48409</v>
      </c>
      <c r="F637">
        <v>55538</v>
      </c>
      <c r="G637">
        <v>27.76</v>
      </c>
      <c r="H637">
        <v>40.700000000000003</v>
      </c>
      <c r="I637">
        <f t="shared" si="36"/>
        <v>7.3633002127703531E-2</v>
      </c>
      <c r="J637">
        <f>1</f>
        <v>1</v>
      </c>
      <c r="K637">
        <f t="shared" si="37"/>
        <v>0</v>
      </c>
      <c r="L637">
        <f t="shared" si="38"/>
        <v>0</v>
      </c>
      <c r="M637">
        <f>IF(AND([1]comp_data!F637&lt;50000, [1]comp_data!H637&lt;45),1,0)</f>
        <v>0</v>
      </c>
      <c r="N637">
        <f>IF(AND([1]comp_data!F637&gt;55000, [1]comp_data!H637&lt;45, G637&gt;0.35),1,0)</f>
        <v>1</v>
      </c>
      <c r="O637" t="str">
        <f t="shared" si="39"/>
        <v>real_estate_corporate_bonds</v>
      </c>
    </row>
    <row r="638" spans="1:15" x14ac:dyDescent="0.35">
      <c r="A638" t="s">
        <v>1376</v>
      </c>
      <c r="B638">
        <v>17121</v>
      </c>
      <c r="C638" t="s">
        <v>155</v>
      </c>
      <c r="D638" t="s">
        <v>1467</v>
      </c>
      <c r="E638">
        <v>42172</v>
      </c>
      <c r="F638">
        <v>50107</v>
      </c>
      <c r="G638">
        <v>16.21</v>
      </c>
      <c r="H638">
        <v>41.4</v>
      </c>
      <c r="I638">
        <f t="shared" si="36"/>
        <v>9.4079009769515318E-2</v>
      </c>
      <c r="J638">
        <f>1</f>
        <v>1</v>
      </c>
      <c r="K638">
        <f t="shared" si="37"/>
        <v>0</v>
      </c>
      <c r="L638">
        <f t="shared" si="38"/>
        <v>0</v>
      </c>
      <c r="M638">
        <f>IF(AND([1]comp_data!F638&lt;50000, [1]comp_data!H638&lt;45),1,0)</f>
        <v>0</v>
      </c>
      <c r="N638">
        <f>IF(AND([1]comp_data!F638&gt;55000, [1]comp_data!H638&lt;45, G638&gt;0.35),1,0)</f>
        <v>0</v>
      </c>
      <c r="O638" t="str">
        <f t="shared" si="39"/>
        <v>stocks_and_index_funds</v>
      </c>
    </row>
    <row r="639" spans="1:15" x14ac:dyDescent="0.35">
      <c r="A639" t="s">
        <v>1376</v>
      </c>
      <c r="B639">
        <v>17123</v>
      </c>
      <c r="C639" t="s">
        <v>158</v>
      </c>
      <c r="D639" t="s">
        <v>1468</v>
      </c>
      <c r="E639">
        <v>44084</v>
      </c>
      <c r="F639">
        <v>54239</v>
      </c>
      <c r="G639">
        <v>18.190000000000001</v>
      </c>
      <c r="H639">
        <v>45.7</v>
      </c>
      <c r="I639">
        <f t="shared" si="36"/>
        <v>0.11517784230106161</v>
      </c>
      <c r="J639">
        <f>1</f>
        <v>1</v>
      </c>
      <c r="K639">
        <f t="shared" si="37"/>
        <v>0</v>
      </c>
      <c r="L639">
        <f t="shared" si="38"/>
        <v>0</v>
      </c>
      <c r="M639">
        <f>IF(AND([1]comp_data!F639&lt;50000, [1]comp_data!H639&lt;45),1,0)</f>
        <v>0</v>
      </c>
      <c r="N639">
        <f>IF(AND([1]comp_data!F639&gt;55000, [1]comp_data!H639&lt;45, G639&gt;0.35),1,0)</f>
        <v>0</v>
      </c>
      <c r="O639" t="str">
        <f t="shared" si="39"/>
        <v>stocks_and_index_funds</v>
      </c>
    </row>
    <row r="640" spans="1:15" x14ac:dyDescent="0.35">
      <c r="A640" t="s">
        <v>1376</v>
      </c>
      <c r="B640">
        <v>17125</v>
      </c>
      <c r="C640" t="s">
        <v>1469</v>
      </c>
      <c r="D640" t="s">
        <v>1470</v>
      </c>
      <c r="E640">
        <v>41671</v>
      </c>
      <c r="F640">
        <v>53655</v>
      </c>
      <c r="G640">
        <v>16.52</v>
      </c>
      <c r="H640">
        <v>45.8</v>
      </c>
      <c r="I640">
        <f t="shared" si="36"/>
        <v>0.14379304552326558</v>
      </c>
      <c r="J640">
        <f>1</f>
        <v>1</v>
      </c>
      <c r="K640">
        <f t="shared" si="37"/>
        <v>0</v>
      </c>
      <c r="L640">
        <f t="shared" si="38"/>
        <v>0</v>
      </c>
      <c r="M640">
        <f>IF(AND([1]comp_data!F640&lt;50000, [1]comp_data!H640&lt;45),1,0)</f>
        <v>0</v>
      </c>
      <c r="N640">
        <f>IF(AND([1]comp_data!F640&gt;55000, [1]comp_data!H640&lt;45, G640&gt;0.35),1,0)</f>
        <v>0</v>
      </c>
      <c r="O640" t="str">
        <f t="shared" si="39"/>
        <v>stocks_and_index_funds</v>
      </c>
    </row>
    <row r="641" spans="1:15" x14ac:dyDescent="0.35">
      <c r="A641" t="s">
        <v>1376</v>
      </c>
      <c r="B641">
        <v>17127</v>
      </c>
      <c r="C641" t="s">
        <v>1471</v>
      </c>
      <c r="D641" t="s">
        <v>1472</v>
      </c>
      <c r="E641">
        <v>38294</v>
      </c>
      <c r="F641">
        <v>46618</v>
      </c>
      <c r="G641">
        <v>13.75</v>
      </c>
      <c r="H641">
        <v>45.5</v>
      </c>
      <c r="I641">
        <f t="shared" si="36"/>
        <v>0.10868543374941245</v>
      </c>
      <c r="J641">
        <f>1</f>
        <v>1</v>
      </c>
      <c r="K641">
        <f t="shared" si="37"/>
        <v>0</v>
      </c>
      <c r="L641">
        <f t="shared" si="38"/>
        <v>0</v>
      </c>
      <c r="M641">
        <f>IF(AND([1]comp_data!F641&lt;50000, [1]comp_data!H641&lt;45),1,0)</f>
        <v>0</v>
      </c>
      <c r="N641">
        <f>IF(AND([1]comp_data!F641&gt;55000, [1]comp_data!H641&lt;45, G641&gt;0.35),1,0)</f>
        <v>0</v>
      </c>
      <c r="O641" t="str">
        <f t="shared" si="39"/>
        <v>stocks_and_index_funds</v>
      </c>
    </row>
    <row r="642" spans="1:15" x14ac:dyDescent="0.35">
      <c r="A642" t="s">
        <v>1376</v>
      </c>
      <c r="B642">
        <v>17129</v>
      </c>
      <c r="C642" t="s">
        <v>1473</v>
      </c>
      <c r="D642" t="s">
        <v>1474</v>
      </c>
      <c r="E642">
        <v>46275</v>
      </c>
      <c r="F642">
        <v>55848</v>
      </c>
      <c r="G642">
        <v>23.26</v>
      </c>
      <c r="H642">
        <v>43.8</v>
      </c>
      <c r="I642">
        <f t="shared" si="36"/>
        <v>0.10343598055105349</v>
      </c>
      <c r="J642">
        <f>1</f>
        <v>1</v>
      </c>
      <c r="K642">
        <f t="shared" si="37"/>
        <v>0</v>
      </c>
      <c r="L642">
        <f t="shared" si="38"/>
        <v>0</v>
      </c>
      <c r="M642">
        <f>IF(AND([1]comp_data!F642&lt;50000, [1]comp_data!H642&lt;45),1,0)</f>
        <v>0</v>
      </c>
      <c r="N642">
        <f>IF(AND([1]comp_data!F642&gt;55000, [1]comp_data!H642&lt;45, G642&gt;0.35),1,0)</f>
        <v>1</v>
      </c>
      <c r="O642" t="str">
        <f t="shared" si="39"/>
        <v>real_estate_corporate_bonds</v>
      </c>
    </row>
    <row r="643" spans="1:15" x14ac:dyDescent="0.35">
      <c r="A643" t="s">
        <v>1376</v>
      </c>
      <c r="B643">
        <v>17131</v>
      </c>
      <c r="C643" t="s">
        <v>1475</v>
      </c>
      <c r="D643" t="s">
        <v>1476</v>
      </c>
      <c r="E643">
        <v>45401</v>
      </c>
      <c r="F643">
        <v>57676</v>
      </c>
      <c r="G643">
        <v>17.96</v>
      </c>
      <c r="H643">
        <v>44.2</v>
      </c>
      <c r="I643">
        <f t="shared" ref="I643:I706" si="40">(F643-E643)/(E643*2)</f>
        <v>0.13518424704301668</v>
      </c>
      <c r="J643">
        <f>1</f>
        <v>1</v>
      </c>
      <c r="K643">
        <f t="shared" ref="K643:K706" si="41">IF(I643&lt;0.04,1,IF(AND(H643&gt;40, F643&lt;45000),1,0))</f>
        <v>0</v>
      </c>
      <c r="L643">
        <f t="shared" ref="L643:L706" si="42">IF(AND(G643&gt;0.4,F643&gt;65000,H643&gt;40),1,0)</f>
        <v>0</v>
      </c>
      <c r="M643">
        <f>IF(AND([1]comp_data!F643&lt;50000, [1]comp_data!H643&lt;45),1,0)</f>
        <v>0</v>
      </c>
      <c r="N643">
        <f>IF(AND([1]comp_data!F643&gt;55000, [1]comp_data!H643&lt;45, G643&gt;0.35),1,0)</f>
        <v>1</v>
      </c>
      <c r="O643" t="str">
        <f t="shared" ref="O643:O706" si="43">IF(K643=1, "tips", IF(M643=1, "mixed_low_risk", IF(L643=1, "derivatives_risk", IF(N643=1, "real_estate_corporate_bonds", "stocks_and_index_funds"))))</f>
        <v>real_estate_corporate_bonds</v>
      </c>
    </row>
    <row r="644" spans="1:15" x14ac:dyDescent="0.35">
      <c r="A644" t="s">
        <v>1376</v>
      </c>
      <c r="B644">
        <v>17133</v>
      </c>
      <c r="C644" t="s">
        <v>164</v>
      </c>
      <c r="D644" t="s">
        <v>1477</v>
      </c>
      <c r="E644">
        <v>58859</v>
      </c>
      <c r="F644">
        <v>65224</v>
      </c>
      <c r="G644">
        <v>36.56</v>
      </c>
      <c r="H644">
        <v>43.6</v>
      </c>
      <c r="I644">
        <f t="shared" si="40"/>
        <v>5.406989585280076E-2</v>
      </c>
      <c r="J644">
        <f>1</f>
        <v>1</v>
      </c>
      <c r="K644">
        <f t="shared" si="41"/>
        <v>0</v>
      </c>
      <c r="L644">
        <f t="shared" si="42"/>
        <v>1</v>
      </c>
      <c r="M644">
        <f>IF(AND([1]comp_data!F644&lt;50000, [1]comp_data!H644&lt;45),1,0)</f>
        <v>0</v>
      </c>
      <c r="N644">
        <f>IF(AND([1]comp_data!F644&gt;55000, [1]comp_data!H644&lt;45, G644&gt;0.35),1,0)</f>
        <v>1</v>
      </c>
      <c r="O644" t="str">
        <f t="shared" si="43"/>
        <v>derivatives_risk</v>
      </c>
    </row>
    <row r="645" spans="1:15" x14ac:dyDescent="0.35">
      <c r="A645" t="s">
        <v>1376</v>
      </c>
      <c r="B645">
        <v>17135</v>
      </c>
      <c r="C645" t="s">
        <v>167</v>
      </c>
      <c r="D645" t="s">
        <v>1478</v>
      </c>
      <c r="E645">
        <v>35749</v>
      </c>
      <c r="F645">
        <v>43358</v>
      </c>
      <c r="G645">
        <v>18.11</v>
      </c>
      <c r="H645">
        <v>43</v>
      </c>
      <c r="I645">
        <f t="shared" si="40"/>
        <v>0.10642255727432935</v>
      </c>
      <c r="J645">
        <f>1</f>
        <v>1</v>
      </c>
      <c r="K645">
        <f t="shared" si="41"/>
        <v>1</v>
      </c>
      <c r="L645">
        <f t="shared" si="42"/>
        <v>0</v>
      </c>
      <c r="M645">
        <f>IF(AND([1]comp_data!F645&lt;50000, [1]comp_data!H645&lt;45),1,0)</f>
        <v>1</v>
      </c>
      <c r="N645">
        <f>IF(AND([1]comp_data!F645&gt;55000, [1]comp_data!H645&lt;45, G645&gt;0.35),1,0)</f>
        <v>0</v>
      </c>
      <c r="O645" t="str">
        <f t="shared" si="43"/>
        <v>tips</v>
      </c>
    </row>
    <row r="646" spans="1:15" x14ac:dyDescent="0.35">
      <c r="A646" t="s">
        <v>1376</v>
      </c>
      <c r="B646">
        <v>17137</v>
      </c>
      <c r="C646" t="s">
        <v>170</v>
      </c>
      <c r="D646" t="s">
        <v>1479</v>
      </c>
      <c r="E646">
        <v>41094</v>
      </c>
      <c r="F646">
        <v>49678</v>
      </c>
      <c r="G646">
        <v>19.95</v>
      </c>
      <c r="H646">
        <v>42.3</v>
      </c>
      <c r="I646">
        <f t="shared" si="40"/>
        <v>0.10444347106633572</v>
      </c>
      <c r="J646">
        <f>1</f>
        <v>1</v>
      </c>
      <c r="K646">
        <f t="shared" si="41"/>
        <v>0</v>
      </c>
      <c r="L646">
        <f t="shared" si="42"/>
        <v>0</v>
      </c>
      <c r="M646">
        <f>IF(AND([1]comp_data!F646&lt;50000, [1]comp_data!H646&lt;45),1,0)</f>
        <v>1</v>
      </c>
      <c r="N646">
        <f>IF(AND([1]comp_data!F646&gt;55000, [1]comp_data!H646&lt;45, G646&gt;0.35),1,0)</f>
        <v>0</v>
      </c>
      <c r="O646" t="str">
        <f t="shared" si="43"/>
        <v>mixed_low_risk</v>
      </c>
    </row>
    <row r="647" spans="1:15" x14ac:dyDescent="0.35">
      <c r="A647" t="s">
        <v>1376</v>
      </c>
      <c r="B647">
        <v>17139</v>
      </c>
      <c r="C647" t="s">
        <v>1480</v>
      </c>
      <c r="D647" t="s">
        <v>1481</v>
      </c>
      <c r="E647">
        <v>68254</v>
      </c>
      <c r="F647">
        <v>76100</v>
      </c>
      <c r="G647">
        <v>20.52</v>
      </c>
      <c r="H647">
        <v>40.1</v>
      </c>
      <c r="I647">
        <f t="shared" si="40"/>
        <v>5.7476484894658189E-2</v>
      </c>
      <c r="J647">
        <f>1</f>
        <v>1</v>
      </c>
      <c r="K647">
        <f t="shared" si="41"/>
        <v>0</v>
      </c>
      <c r="L647">
        <f t="shared" si="42"/>
        <v>1</v>
      </c>
      <c r="M647">
        <f>IF(AND([1]comp_data!F647&lt;50000, [1]comp_data!H647&lt;45),1,0)</f>
        <v>0</v>
      </c>
      <c r="N647">
        <f>IF(AND([1]comp_data!F647&gt;55000, [1]comp_data!H647&lt;45, G647&gt;0.35),1,0)</f>
        <v>1</v>
      </c>
      <c r="O647" t="str">
        <f t="shared" si="43"/>
        <v>derivatives_risk</v>
      </c>
    </row>
    <row r="648" spans="1:15" x14ac:dyDescent="0.35">
      <c r="A648" t="s">
        <v>1376</v>
      </c>
      <c r="B648">
        <v>17141</v>
      </c>
      <c r="C648" t="s">
        <v>1482</v>
      </c>
      <c r="D648" t="s">
        <v>1483</v>
      </c>
      <c r="E648">
        <v>45804</v>
      </c>
      <c r="F648">
        <v>53050</v>
      </c>
      <c r="G648">
        <v>21.76</v>
      </c>
      <c r="H648">
        <v>42.4</v>
      </c>
      <c r="I648">
        <f t="shared" si="40"/>
        <v>7.9097895380316127E-2</v>
      </c>
      <c r="J648">
        <f>1</f>
        <v>1</v>
      </c>
      <c r="K648">
        <f t="shared" si="41"/>
        <v>0</v>
      </c>
      <c r="L648">
        <f t="shared" si="42"/>
        <v>0</v>
      </c>
      <c r="M648">
        <f>IF(AND([1]comp_data!F648&lt;50000, [1]comp_data!H648&lt;45),1,0)</f>
        <v>0</v>
      </c>
      <c r="N648">
        <f>IF(AND([1]comp_data!F648&gt;55000, [1]comp_data!H648&lt;45, G648&gt;0.35),1,0)</f>
        <v>0</v>
      </c>
      <c r="O648" t="str">
        <f t="shared" si="43"/>
        <v>stocks_and_index_funds</v>
      </c>
    </row>
    <row r="649" spans="1:15" x14ac:dyDescent="0.35">
      <c r="A649" t="s">
        <v>1376</v>
      </c>
      <c r="B649">
        <v>17143</v>
      </c>
      <c r="C649" t="s">
        <v>1484</v>
      </c>
      <c r="D649" t="s">
        <v>1485</v>
      </c>
      <c r="E649">
        <v>50204</v>
      </c>
      <c r="F649">
        <v>57439</v>
      </c>
      <c r="G649">
        <v>31.1</v>
      </c>
      <c r="H649">
        <v>38.299999999999997</v>
      </c>
      <c r="I649">
        <f t="shared" si="40"/>
        <v>7.2056011473189394E-2</v>
      </c>
      <c r="J649">
        <f>1</f>
        <v>1</v>
      </c>
      <c r="K649">
        <f t="shared" si="41"/>
        <v>0</v>
      </c>
      <c r="L649">
        <f t="shared" si="42"/>
        <v>0</v>
      </c>
      <c r="M649">
        <f>IF(AND([1]comp_data!F649&lt;50000, [1]comp_data!H649&lt;45),1,0)</f>
        <v>0</v>
      </c>
      <c r="N649">
        <f>IF(AND([1]comp_data!F649&gt;55000, [1]comp_data!H649&lt;45, G649&gt;0.35),1,0)</f>
        <v>1</v>
      </c>
      <c r="O649" t="str">
        <f t="shared" si="43"/>
        <v>real_estate_corporate_bonds</v>
      </c>
    </row>
    <row r="650" spans="1:15" x14ac:dyDescent="0.35">
      <c r="A650" t="s">
        <v>1376</v>
      </c>
      <c r="B650">
        <v>17145</v>
      </c>
      <c r="C650" t="s">
        <v>173</v>
      </c>
      <c r="D650" t="s">
        <v>1486</v>
      </c>
      <c r="E650">
        <v>37650</v>
      </c>
      <c r="F650">
        <v>43777</v>
      </c>
      <c r="G650">
        <v>11.64</v>
      </c>
      <c r="H650">
        <v>41.7</v>
      </c>
      <c r="I650">
        <f t="shared" si="40"/>
        <v>8.1367861885790177E-2</v>
      </c>
      <c r="J650">
        <f>1</f>
        <v>1</v>
      </c>
      <c r="K650">
        <f t="shared" si="41"/>
        <v>1</v>
      </c>
      <c r="L650">
        <f t="shared" si="42"/>
        <v>0</v>
      </c>
      <c r="M650">
        <f>IF(AND([1]comp_data!F650&lt;50000, [1]comp_data!H650&lt;45),1,0)</f>
        <v>1</v>
      </c>
      <c r="N650">
        <f>IF(AND([1]comp_data!F650&gt;55000, [1]comp_data!H650&lt;45, G650&gt;0.35),1,0)</f>
        <v>0</v>
      </c>
      <c r="O650" t="str">
        <f t="shared" si="43"/>
        <v>tips</v>
      </c>
    </row>
    <row r="651" spans="1:15" x14ac:dyDescent="0.35">
      <c r="A651" t="s">
        <v>1376</v>
      </c>
      <c r="B651">
        <v>17147</v>
      </c>
      <c r="C651" t="s">
        <v>1487</v>
      </c>
      <c r="D651" t="s">
        <v>1488</v>
      </c>
      <c r="E651">
        <v>52688</v>
      </c>
      <c r="F651">
        <v>63905</v>
      </c>
      <c r="G651">
        <v>29.82</v>
      </c>
      <c r="H651">
        <v>43.2</v>
      </c>
      <c r="I651">
        <f t="shared" si="40"/>
        <v>0.10644738839963559</v>
      </c>
      <c r="J651">
        <f>1</f>
        <v>1</v>
      </c>
      <c r="K651">
        <f t="shared" si="41"/>
        <v>0</v>
      </c>
      <c r="L651">
        <f t="shared" si="42"/>
        <v>0</v>
      </c>
      <c r="M651">
        <f>IF(AND([1]comp_data!F651&lt;50000, [1]comp_data!H651&lt;45),1,0)</f>
        <v>0</v>
      </c>
      <c r="N651">
        <f>IF(AND([1]comp_data!F651&gt;55000, [1]comp_data!H651&lt;45, G651&gt;0.35),1,0)</f>
        <v>1</v>
      </c>
      <c r="O651" t="str">
        <f t="shared" si="43"/>
        <v>real_estate_corporate_bonds</v>
      </c>
    </row>
    <row r="652" spans="1:15" x14ac:dyDescent="0.35">
      <c r="A652" t="s">
        <v>1376</v>
      </c>
      <c r="B652">
        <v>17149</v>
      </c>
      <c r="C652" t="s">
        <v>179</v>
      </c>
      <c r="D652" t="s">
        <v>1489</v>
      </c>
      <c r="E652">
        <v>42460</v>
      </c>
      <c r="F652">
        <v>54377</v>
      </c>
      <c r="G652">
        <v>15.56</v>
      </c>
      <c r="H652">
        <v>42</v>
      </c>
      <c r="I652">
        <f t="shared" si="40"/>
        <v>0.14033207724917571</v>
      </c>
      <c r="J652">
        <f>1</f>
        <v>1</v>
      </c>
      <c r="K652">
        <f t="shared" si="41"/>
        <v>0</v>
      </c>
      <c r="L652">
        <f t="shared" si="42"/>
        <v>0</v>
      </c>
      <c r="M652">
        <f>IF(AND([1]comp_data!F652&lt;50000, [1]comp_data!H652&lt;45),1,0)</f>
        <v>0</v>
      </c>
      <c r="N652">
        <f>IF(AND([1]comp_data!F652&gt;55000, [1]comp_data!H652&lt;45, G652&gt;0.35),1,0)</f>
        <v>0</v>
      </c>
      <c r="O652" t="str">
        <f t="shared" si="43"/>
        <v>stocks_and_index_funds</v>
      </c>
    </row>
    <row r="653" spans="1:15" x14ac:dyDescent="0.35">
      <c r="A653" t="s">
        <v>1376</v>
      </c>
      <c r="B653">
        <v>17151</v>
      </c>
      <c r="C653" t="s">
        <v>496</v>
      </c>
      <c r="D653" t="s">
        <v>1490</v>
      </c>
      <c r="E653">
        <v>32333</v>
      </c>
      <c r="F653">
        <v>39435</v>
      </c>
      <c r="G653">
        <v>16.54</v>
      </c>
      <c r="H653">
        <v>56.4</v>
      </c>
      <c r="I653">
        <f t="shared" si="40"/>
        <v>0.10982587449355148</v>
      </c>
      <c r="J653">
        <f>1</f>
        <v>1</v>
      </c>
      <c r="K653">
        <f t="shared" si="41"/>
        <v>1</v>
      </c>
      <c r="L653">
        <f t="shared" si="42"/>
        <v>0</v>
      </c>
      <c r="M653">
        <f>IF(AND([1]comp_data!F653&lt;50000, [1]comp_data!H653&lt;45),1,0)</f>
        <v>0</v>
      </c>
      <c r="N653">
        <f>IF(AND([1]comp_data!F653&gt;55000, [1]comp_data!H653&lt;45, G653&gt;0.35),1,0)</f>
        <v>0</v>
      </c>
      <c r="O653" t="str">
        <f t="shared" si="43"/>
        <v>tips</v>
      </c>
    </row>
    <row r="654" spans="1:15" x14ac:dyDescent="0.35">
      <c r="A654" t="s">
        <v>1376</v>
      </c>
      <c r="B654">
        <v>17153</v>
      </c>
      <c r="C654" t="s">
        <v>502</v>
      </c>
      <c r="D654" t="s">
        <v>1491</v>
      </c>
      <c r="E654">
        <v>38088</v>
      </c>
      <c r="F654">
        <v>48561</v>
      </c>
      <c r="G654">
        <v>11.72</v>
      </c>
      <c r="H654">
        <v>43.7</v>
      </c>
      <c r="I654">
        <f t="shared" si="40"/>
        <v>0.13748424700693132</v>
      </c>
      <c r="J654">
        <f>1</f>
        <v>1</v>
      </c>
      <c r="K654">
        <f t="shared" si="41"/>
        <v>0</v>
      </c>
      <c r="L654">
        <f t="shared" si="42"/>
        <v>0</v>
      </c>
      <c r="M654">
        <f>IF(AND([1]comp_data!F654&lt;50000, [1]comp_data!H654&lt;45),1,0)</f>
        <v>1</v>
      </c>
      <c r="N654">
        <f>IF(AND([1]comp_data!F654&gt;55000, [1]comp_data!H654&lt;45, G654&gt;0.35),1,0)</f>
        <v>0</v>
      </c>
      <c r="O654" t="str">
        <f t="shared" si="43"/>
        <v>mixed_low_risk</v>
      </c>
    </row>
    <row r="655" spans="1:15" x14ac:dyDescent="0.35">
      <c r="A655" t="s">
        <v>1376</v>
      </c>
      <c r="B655">
        <v>17155</v>
      </c>
      <c r="C655" t="s">
        <v>1003</v>
      </c>
      <c r="D655" t="s">
        <v>1492</v>
      </c>
      <c r="E655">
        <v>64855</v>
      </c>
      <c r="F655">
        <v>74073</v>
      </c>
      <c r="G655">
        <v>19.190000000000001</v>
      </c>
      <c r="H655">
        <v>46.5</v>
      </c>
      <c r="I655">
        <f t="shared" si="40"/>
        <v>7.1066224654999621E-2</v>
      </c>
      <c r="J655">
        <f>1</f>
        <v>1</v>
      </c>
      <c r="K655">
        <f t="shared" si="41"/>
        <v>0</v>
      </c>
      <c r="L655">
        <f t="shared" si="42"/>
        <v>1</v>
      </c>
      <c r="M655">
        <f>IF(AND([1]comp_data!F655&lt;50000, [1]comp_data!H655&lt;45),1,0)</f>
        <v>0</v>
      </c>
      <c r="N655">
        <f>IF(AND([1]comp_data!F655&gt;55000, [1]comp_data!H655&lt;45, G655&gt;0.35),1,0)</f>
        <v>0</v>
      </c>
      <c r="O655" t="str">
        <f t="shared" si="43"/>
        <v>derivatives_risk</v>
      </c>
    </row>
    <row r="656" spans="1:15" x14ac:dyDescent="0.35">
      <c r="A656" t="s">
        <v>1376</v>
      </c>
      <c r="B656">
        <v>17157</v>
      </c>
      <c r="C656" t="s">
        <v>182</v>
      </c>
      <c r="D656" t="s">
        <v>1493</v>
      </c>
      <c r="E656">
        <v>39538</v>
      </c>
      <c r="F656">
        <v>46251</v>
      </c>
      <c r="G656">
        <v>12.93</v>
      </c>
      <c r="H656">
        <v>43</v>
      </c>
      <c r="I656">
        <f t="shared" si="40"/>
        <v>8.48930143153422E-2</v>
      </c>
      <c r="J656">
        <f>1</f>
        <v>1</v>
      </c>
      <c r="K656">
        <f t="shared" si="41"/>
        <v>0</v>
      </c>
      <c r="L656">
        <f t="shared" si="42"/>
        <v>0</v>
      </c>
      <c r="M656">
        <f>IF(AND([1]comp_data!F656&lt;50000, [1]comp_data!H656&lt;45),1,0)</f>
        <v>1</v>
      </c>
      <c r="N656">
        <f>IF(AND([1]comp_data!F656&gt;55000, [1]comp_data!H656&lt;45, G656&gt;0.35),1,0)</f>
        <v>0</v>
      </c>
      <c r="O656" t="str">
        <f t="shared" si="43"/>
        <v>mixed_low_risk</v>
      </c>
    </row>
    <row r="657" spans="1:15" x14ac:dyDescent="0.35">
      <c r="A657" t="s">
        <v>1376</v>
      </c>
      <c r="B657">
        <v>17159</v>
      </c>
      <c r="C657" t="s">
        <v>1494</v>
      </c>
      <c r="D657" t="s">
        <v>1495</v>
      </c>
      <c r="E657">
        <v>41322</v>
      </c>
      <c r="F657">
        <v>49491</v>
      </c>
      <c r="G657">
        <v>20.96</v>
      </c>
      <c r="H657">
        <v>42.4</v>
      </c>
      <c r="I657">
        <f t="shared" si="40"/>
        <v>9.8845651226949327E-2</v>
      </c>
      <c r="J657">
        <f>1</f>
        <v>1</v>
      </c>
      <c r="K657">
        <f t="shared" si="41"/>
        <v>0</v>
      </c>
      <c r="L657">
        <f t="shared" si="42"/>
        <v>0</v>
      </c>
      <c r="M657">
        <f>IF(AND([1]comp_data!F657&lt;50000, [1]comp_data!H657&lt;45),1,0)</f>
        <v>1</v>
      </c>
      <c r="N657">
        <f>IF(AND([1]comp_data!F657&gt;55000, [1]comp_data!H657&lt;45, G657&gt;0.35),1,0)</f>
        <v>0</v>
      </c>
      <c r="O657" t="str">
        <f t="shared" si="43"/>
        <v>mixed_low_risk</v>
      </c>
    </row>
    <row r="658" spans="1:15" x14ac:dyDescent="0.35">
      <c r="A658" t="s">
        <v>1376</v>
      </c>
      <c r="B658">
        <v>17161</v>
      </c>
      <c r="C658" t="s">
        <v>1496</v>
      </c>
      <c r="D658" t="s">
        <v>1497</v>
      </c>
      <c r="E658">
        <v>44142</v>
      </c>
      <c r="F658">
        <v>51429</v>
      </c>
      <c r="G658">
        <v>23.8</v>
      </c>
      <c r="H658">
        <v>40.700000000000003</v>
      </c>
      <c r="I658">
        <f t="shared" si="40"/>
        <v>8.2540437678401524E-2</v>
      </c>
      <c r="J658">
        <f>1</f>
        <v>1</v>
      </c>
      <c r="K658">
        <f t="shared" si="41"/>
        <v>0</v>
      </c>
      <c r="L658">
        <f t="shared" si="42"/>
        <v>0</v>
      </c>
      <c r="M658">
        <f>IF(AND([1]comp_data!F658&lt;50000, [1]comp_data!H658&lt;45),1,0)</f>
        <v>0</v>
      </c>
      <c r="N658">
        <f>IF(AND([1]comp_data!F658&gt;55000, [1]comp_data!H658&lt;45, G658&gt;0.35),1,0)</f>
        <v>0</v>
      </c>
      <c r="O658" t="str">
        <f t="shared" si="43"/>
        <v>stocks_and_index_funds</v>
      </c>
    </row>
    <row r="659" spans="1:15" x14ac:dyDescent="0.35">
      <c r="A659" t="s">
        <v>1376</v>
      </c>
      <c r="B659">
        <v>17163</v>
      </c>
      <c r="C659" t="s">
        <v>188</v>
      </c>
      <c r="D659" t="s">
        <v>1498</v>
      </c>
      <c r="E659">
        <v>46492</v>
      </c>
      <c r="F659">
        <v>54185</v>
      </c>
      <c r="G659">
        <v>29.03</v>
      </c>
      <c r="H659">
        <v>39.9</v>
      </c>
      <c r="I659">
        <f t="shared" si="40"/>
        <v>8.2734664028219912E-2</v>
      </c>
      <c r="J659">
        <f>1</f>
        <v>1</v>
      </c>
      <c r="K659">
        <f t="shared" si="41"/>
        <v>0</v>
      </c>
      <c r="L659">
        <f t="shared" si="42"/>
        <v>0</v>
      </c>
      <c r="M659">
        <f>IF(AND([1]comp_data!F659&lt;50000, [1]comp_data!H659&lt;45),1,0)</f>
        <v>0</v>
      </c>
      <c r="N659">
        <f>IF(AND([1]comp_data!F659&gt;55000, [1]comp_data!H659&lt;45, G659&gt;0.35),1,0)</f>
        <v>0</v>
      </c>
      <c r="O659" t="str">
        <f t="shared" si="43"/>
        <v>stocks_and_index_funds</v>
      </c>
    </row>
    <row r="660" spans="1:15" x14ac:dyDescent="0.35">
      <c r="A660" t="s">
        <v>1376</v>
      </c>
      <c r="B660">
        <v>17165</v>
      </c>
      <c r="C660" t="s">
        <v>510</v>
      </c>
      <c r="D660" t="s">
        <v>1499</v>
      </c>
      <c r="E660">
        <v>39674</v>
      </c>
      <c r="F660">
        <v>47402</v>
      </c>
      <c r="G660">
        <v>19.940000000000001</v>
      </c>
      <c r="H660">
        <v>43.7</v>
      </c>
      <c r="I660">
        <f t="shared" si="40"/>
        <v>9.7393759136966282E-2</v>
      </c>
      <c r="J660">
        <f>1</f>
        <v>1</v>
      </c>
      <c r="K660">
        <f t="shared" si="41"/>
        <v>0</v>
      </c>
      <c r="L660">
        <f t="shared" si="42"/>
        <v>0</v>
      </c>
      <c r="M660">
        <f>IF(AND([1]comp_data!F660&lt;50000, [1]comp_data!H660&lt;45),1,0)</f>
        <v>1</v>
      </c>
      <c r="N660">
        <f>IF(AND([1]comp_data!F660&gt;55000, [1]comp_data!H660&lt;45, G660&gt;0.35),1,0)</f>
        <v>0</v>
      </c>
      <c r="O660" t="str">
        <f t="shared" si="43"/>
        <v>mixed_low_risk</v>
      </c>
    </row>
    <row r="661" spans="1:15" x14ac:dyDescent="0.35">
      <c r="A661" t="s">
        <v>1376</v>
      </c>
      <c r="B661">
        <v>17167</v>
      </c>
      <c r="C661" t="s">
        <v>1500</v>
      </c>
      <c r="D661" t="s">
        <v>1501</v>
      </c>
      <c r="E661">
        <v>49465</v>
      </c>
      <c r="F661">
        <v>57206</v>
      </c>
      <c r="G661">
        <v>34.15</v>
      </c>
      <c r="H661">
        <v>41.5</v>
      </c>
      <c r="I661">
        <f t="shared" si="40"/>
        <v>7.8247245527140408E-2</v>
      </c>
      <c r="J661">
        <f>1</f>
        <v>1</v>
      </c>
      <c r="K661">
        <f t="shared" si="41"/>
        <v>0</v>
      </c>
      <c r="L661">
        <f t="shared" si="42"/>
        <v>0</v>
      </c>
      <c r="M661">
        <f>IF(AND([1]comp_data!F661&lt;50000, [1]comp_data!H661&lt;45),1,0)</f>
        <v>0</v>
      </c>
      <c r="N661">
        <f>IF(AND([1]comp_data!F661&gt;55000, [1]comp_data!H661&lt;45, G661&gt;0.35),1,0)</f>
        <v>1</v>
      </c>
      <c r="O661" t="str">
        <f t="shared" si="43"/>
        <v>real_estate_corporate_bonds</v>
      </c>
    </row>
    <row r="662" spans="1:15" x14ac:dyDescent="0.35">
      <c r="A662" t="s">
        <v>1376</v>
      </c>
      <c r="B662">
        <v>17169</v>
      </c>
      <c r="C662" t="s">
        <v>1502</v>
      </c>
      <c r="D662" t="s">
        <v>1503</v>
      </c>
      <c r="E662">
        <v>43341</v>
      </c>
      <c r="F662">
        <v>51383</v>
      </c>
      <c r="G662">
        <v>20.53</v>
      </c>
      <c r="H662">
        <v>46.6</v>
      </c>
      <c r="I662">
        <f t="shared" si="40"/>
        <v>9.2775893495766135E-2</v>
      </c>
      <c r="J662">
        <f>1</f>
        <v>1</v>
      </c>
      <c r="K662">
        <f t="shared" si="41"/>
        <v>0</v>
      </c>
      <c r="L662">
        <f t="shared" si="42"/>
        <v>0</v>
      </c>
      <c r="M662">
        <f>IF(AND([1]comp_data!F662&lt;50000, [1]comp_data!H662&lt;45),1,0)</f>
        <v>0</v>
      </c>
      <c r="N662">
        <f>IF(AND([1]comp_data!F662&gt;55000, [1]comp_data!H662&lt;45, G662&gt;0.35),1,0)</f>
        <v>0</v>
      </c>
      <c r="O662" t="str">
        <f t="shared" si="43"/>
        <v>stocks_and_index_funds</v>
      </c>
    </row>
    <row r="663" spans="1:15" x14ac:dyDescent="0.35">
      <c r="A663" t="s">
        <v>1376</v>
      </c>
      <c r="B663">
        <v>17171</v>
      </c>
      <c r="C663" t="s">
        <v>513</v>
      </c>
      <c r="D663" t="s">
        <v>1504</v>
      </c>
      <c r="E663">
        <v>40420</v>
      </c>
      <c r="F663">
        <v>52741</v>
      </c>
      <c r="G663">
        <v>20.96</v>
      </c>
      <c r="H663">
        <v>45.3</v>
      </c>
      <c r="I663">
        <f t="shared" si="40"/>
        <v>0.15241217219198416</v>
      </c>
      <c r="J663">
        <f>1</f>
        <v>1</v>
      </c>
      <c r="K663">
        <f t="shared" si="41"/>
        <v>0</v>
      </c>
      <c r="L663">
        <f t="shared" si="42"/>
        <v>0</v>
      </c>
      <c r="M663">
        <f>IF(AND([1]comp_data!F663&lt;50000, [1]comp_data!H663&lt;45),1,0)</f>
        <v>0</v>
      </c>
      <c r="N663">
        <f>IF(AND([1]comp_data!F663&gt;55000, [1]comp_data!H663&lt;45, G663&gt;0.35),1,0)</f>
        <v>0</v>
      </c>
      <c r="O663" t="str">
        <f t="shared" si="43"/>
        <v>stocks_and_index_funds</v>
      </c>
    </row>
    <row r="664" spans="1:15" x14ac:dyDescent="0.35">
      <c r="A664" t="s">
        <v>1376</v>
      </c>
      <c r="B664">
        <v>17173</v>
      </c>
      <c r="C664" t="s">
        <v>191</v>
      </c>
      <c r="D664" t="s">
        <v>1505</v>
      </c>
      <c r="E664">
        <v>42023</v>
      </c>
      <c r="F664">
        <v>51977</v>
      </c>
      <c r="G664">
        <v>16.579999999999998</v>
      </c>
      <c r="H664">
        <v>45.4</v>
      </c>
      <c r="I664">
        <f t="shared" si="40"/>
        <v>0.11843514265997192</v>
      </c>
      <c r="J664">
        <f>1</f>
        <v>1</v>
      </c>
      <c r="K664">
        <f t="shared" si="41"/>
        <v>0</v>
      </c>
      <c r="L664">
        <f t="shared" si="42"/>
        <v>0</v>
      </c>
      <c r="M664">
        <f>IF(AND([1]comp_data!F664&lt;50000, [1]comp_data!H664&lt;45),1,0)</f>
        <v>0</v>
      </c>
      <c r="N664">
        <f>IF(AND([1]comp_data!F664&gt;55000, [1]comp_data!H664&lt;45, G664&gt;0.35),1,0)</f>
        <v>0</v>
      </c>
      <c r="O664" t="str">
        <f t="shared" si="43"/>
        <v>stocks_and_index_funds</v>
      </c>
    </row>
    <row r="665" spans="1:15" x14ac:dyDescent="0.35">
      <c r="A665" t="s">
        <v>1376</v>
      </c>
      <c r="B665">
        <v>17175</v>
      </c>
      <c r="C665" t="s">
        <v>1506</v>
      </c>
      <c r="D665" t="s">
        <v>1507</v>
      </c>
      <c r="E665">
        <v>41033</v>
      </c>
      <c r="F665">
        <v>56551</v>
      </c>
      <c r="G665">
        <v>18.34</v>
      </c>
      <c r="H665">
        <v>44.2</v>
      </c>
      <c r="I665">
        <f t="shared" si="40"/>
        <v>0.18909170667511516</v>
      </c>
      <c r="J665">
        <f>1</f>
        <v>1</v>
      </c>
      <c r="K665">
        <f t="shared" si="41"/>
        <v>0</v>
      </c>
      <c r="L665">
        <f t="shared" si="42"/>
        <v>0</v>
      </c>
      <c r="M665">
        <f>IF(AND([1]comp_data!F665&lt;50000, [1]comp_data!H665&lt;45),1,0)</f>
        <v>0</v>
      </c>
      <c r="N665">
        <f>IF(AND([1]comp_data!F665&gt;55000, [1]comp_data!H665&lt;45, G665&gt;0.35),1,0)</f>
        <v>1</v>
      </c>
      <c r="O665" t="str">
        <f t="shared" si="43"/>
        <v>real_estate_corporate_bonds</v>
      </c>
    </row>
    <row r="666" spans="1:15" x14ac:dyDescent="0.35">
      <c r="A666" t="s">
        <v>1376</v>
      </c>
      <c r="B666">
        <v>17177</v>
      </c>
      <c r="C666" t="s">
        <v>1508</v>
      </c>
      <c r="D666" t="s">
        <v>1509</v>
      </c>
      <c r="E666">
        <v>43040</v>
      </c>
      <c r="F666">
        <v>50815</v>
      </c>
      <c r="G666">
        <v>20.85</v>
      </c>
      <c r="H666">
        <v>45.5</v>
      </c>
      <c r="I666">
        <f t="shared" si="40"/>
        <v>9.0322955390334567E-2</v>
      </c>
      <c r="J666">
        <f>1</f>
        <v>1</v>
      </c>
      <c r="K666">
        <f t="shared" si="41"/>
        <v>0</v>
      </c>
      <c r="L666">
        <f t="shared" si="42"/>
        <v>0</v>
      </c>
      <c r="M666">
        <f>IF(AND([1]comp_data!F666&lt;50000, [1]comp_data!H666&lt;45),1,0)</f>
        <v>0</v>
      </c>
      <c r="N666">
        <f>IF(AND([1]comp_data!F666&gt;55000, [1]comp_data!H666&lt;45, G666&gt;0.35),1,0)</f>
        <v>0</v>
      </c>
      <c r="O666" t="str">
        <f t="shared" si="43"/>
        <v>stocks_and_index_funds</v>
      </c>
    </row>
    <row r="667" spans="1:15" x14ac:dyDescent="0.35">
      <c r="A667" t="s">
        <v>1376</v>
      </c>
      <c r="B667">
        <v>17179</v>
      </c>
      <c r="C667" t="s">
        <v>1510</v>
      </c>
      <c r="D667" t="s">
        <v>1511</v>
      </c>
      <c r="E667">
        <v>48427</v>
      </c>
      <c r="F667">
        <v>54768</v>
      </c>
      <c r="G667">
        <v>25.97</v>
      </c>
      <c r="H667">
        <v>41.9</v>
      </c>
      <c r="I667">
        <f t="shared" si="40"/>
        <v>6.5469676007186076E-2</v>
      </c>
      <c r="J667">
        <f>1</f>
        <v>1</v>
      </c>
      <c r="K667">
        <f t="shared" si="41"/>
        <v>0</v>
      </c>
      <c r="L667">
        <f t="shared" si="42"/>
        <v>0</v>
      </c>
      <c r="M667">
        <f>IF(AND([1]comp_data!F667&lt;50000, [1]comp_data!H667&lt;45),1,0)</f>
        <v>0</v>
      </c>
      <c r="N667">
        <f>IF(AND([1]comp_data!F667&gt;55000, [1]comp_data!H667&lt;45, G667&gt;0.35),1,0)</f>
        <v>0</v>
      </c>
      <c r="O667" t="str">
        <f t="shared" si="43"/>
        <v>stocks_and_index_funds</v>
      </c>
    </row>
    <row r="668" spans="1:15" x14ac:dyDescent="0.35">
      <c r="A668" t="s">
        <v>1376</v>
      </c>
      <c r="B668">
        <v>17181</v>
      </c>
      <c r="C668" t="s">
        <v>531</v>
      </c>
      <c r="D668" t="s">
        <v>1512</v>
      </c>
      <c r="E668">
        <v>41799</v>
      </c>
      <c r="F668">
        <v>49595</v>
      </c>
      <c r="G668">
        <v>23.14</v>
      </c>
      <c r="H668">
        <v>44.7</v>
      </c>
      <c r="I668">
        <f t="shared" si="40"/>
        <v>9.3255819517213331E-2</v>
      </c>
      <c r="J668">
        <f>1</f>
        <v>1</v>
      </c>
      <c r="K668">
        <f t="shared" si="41"/>
        <v>0</v>
      </c>
      <c r="L668">
        <f t="shared" si="42"/>
        <v>0</v>
      </c>
      <c r="M668">
        <f>IF(AND([1]comp_data!F668&lt;50000, [1]comp_data!H668&lt;45),1,0)</f>
        <v>1</v>
      </c>
      <c r="N668">
        <f>IF(AND([1]comp_data!F668&gt;55000, [1]comp_data!H668&lt;45, G668&gt;0.35),1,0)</f>
        <v>0</v>
      </c>
      <c r="O668" t="str">
        <f t="shared" si="43"/>
        <v>mixed_low_risk</v>
      </c>
    </row>
    <row r="669" spans="1:15" x14ac:dyDescent="0.35">
      <c r="A669" t="s">
        <v>1376</v>
      </c>
      <c r="B669">
        <v>17183</v>
      </c>
      <c r="C669" t="s">
        <v>1513</v>
      </c>
      <c r="D669" t="s">
        <v>1514</v>
      </c>
      <c r="E669">
        <v>40054</v>
      </c>
      <c r="F669">
        <v>49265</v>
      </c>
      <c r="G669">
        <v>15.53</v>
      </c>
      <c r="H669">
        <v>40.9</v>
      </c>
      <c r="I669">
        <f t="shared" si="40"/>
        <v>0.11498227393019424</v>
      </c>
      <c r="J669">
        <f>1</f>
        <v>1</v>
      </c>
      <c r="K669">
        <f t="shared" si="41"/>
        <v>0</v>
      </c>
      <c r="L669">
        <f t="shared" si="42"/>
        <v>0</v>
      </c>
      <c r="M669">
        <f>IF(AND([1]comp_data!F669&lt;50000, [1]comp_data!H669&lt;45),1,0)</f>
        <v>1</v>
      </c>
      <c r="N669">
        <f>IF(AND([1]comp_data!F669&gt;55000, [1]comp_data!H669&lt;45, G669&gt;0.35),1,0)</f>
        <v>0</v>
      </c>
      <c r="O669" t="str">
        <f t="shared" si="43"/>
        <v>mixed_low_risk</v>
      </c>
    </row>
    <row r="670" spans="1:15" x14ac:dyDescent="0.35">
      <c r="A670" t="s">
        <v>1376</v>
      </c>
      <c r="B670">
        <v>17185</v>
      </c>
      <c r="C670" t="s">
        <v>1515</v>
      </c>
      <c r="D670" t="s">
        <v>1516</v>
      </c>
      <c r="E670">
        <v>43157</v>
      </c>
      <c r="F670">
        <v>51743</v>
      </c>
      <c r="G670">
        <v>18.940000000000001</v>
      </c>
      <c r="H670">
        <v>43.2</v>
      </c>
      <c r="I670">
        <f t="shared" si="40"/>
        <v>9.9474013485645441E-2</v>
      </c>
      <c r="J670">
        <f>1</f>
        <v>1</v>
      </c>
      <c r="K670">
        <f t="shared" si="41"/>
        <v>0</v>
      </c>
      <c r="L670">
        <f t="shared" si="42"/>
        <v>0</v>
      </c>
      <c r="M670">
        <f>IF(AND([1]comp_data!F670&lt;50000, [1]comp_data!H670&lt;45),1,0)</f>
        <v>0</v>
      </c>
      <c r="N670">
        <f>IF(AND([1]comp_data!F670&gt;55000, [1]comp_data!H670&lt;45, G670&gt;0.35),1,0)</f>
        <v>0</v>
      </c>
      <c r="O670" t="str">
        <f t="shared" si="43"/>
        <v>stocks_and_index_funds</v>
      </c>
    </row>
    <row r="671" spans="1:15" x14ac:dyDescent="0.35">
      <c r="A671" t="s">
        <v>1376</v>
      </c>
      <c r="B671">
        <v>17187</v>
      </c>
      <c r="C671" t="s">
        <v>1277</v>
      </c>
      <c r="D671" t="s">
        <v>1517</v>
      </c>
      <c r="E671">
        <v>40380</v>
      </c>
      <c r="F671">
        <v>52506</v>
      </c>
      <c r="G671">
        <v>22.67</v>
      </c>
      <c r="H671">
        <v>40.299999999999997</v>
      </c>
      <c r="I671">
        <f t="shared" si="40"/>
        <v>0.15014858841010401</v>
      </c>
      <c r="J671">
        <f>1</f>
        <v>1</v>
      </c>
      <c r="K671">
        <f t="shared" si="41"/>
        <v>0</v>
      </c>
      <c r="L671">
        <f t="shared" si="42"/>
        <v>0</v>
      </c>
      <c r="M671">
        <f>IF(AND([1]comp_data!F671&lt;50000, [1]comp_data!H671&lt;45),1,0)</f>
        <v>0</v>
      </c>
      <c r="N671">
        <f>IF(AND([1]comp_data!F671&gt;55000, [1]comp_data!H671&lt;45, G671&gt;0.35),1,0)</f>
        <v>0</v>
      </c>
      <c r="O671" t="str">
        <f t="shared" si="43"/>
        <v>stocks_and_index_funds</v>
      </c>
    </row>
    <row r="672" spans="1:15" x14ac:dyDescent="0.35">
      <c r="A672" t="s">
        <v>1376</v>
      </c>
      <c r="B672">
        <v>17189</v>
      </c>
      <c r="C672" t="s">
        <v>209</v>
      </c>
      <c r="D672" t="s">
        <v>1518</v>
      </c>
      <c r="E672">
        <v>48833</v>
      </c>
      <c r="F672">
        <v>58419</v>
      </c>
      <c r="G672">
        <v>20.95</v>
      </c>
      <c r="H672">
        <v>44.8</v>
      </c>
      <c r="I672">
        <f t="shared" si="40"/>
        <v>9.8150840620072496E-2</v>
      </c>
      <c r="J672">
        <f>1</f>
        <v>1</v>
      </c>
      <c r="K672">
        <f t="shared" si="41"/>
        <v>0</v>
      </c>
      <c r="L672">
        <f t="shared" si="42"/>
        <v>0</v>
      </c>
      <c r="M672">
        <f>IF(AND([1]comp_data!F672&lt;50000, [1]comp_data!H672&lt;45),1,0)</f>
        <v>0</v>
      </c>
      <c r="N672">
        <f>IF(AND([1]comp_data!F672&gt;55000, [1]comp_data!H672&lt;45, G672&gt;0.35),1,0)</f>
        <v>1</v>
      </c>
      <c r="O672" t="str">
        <f t="shared" si="43"/>
        <v>real_estate_corporate_bonds</v>
      </c>
    </row>
    <row r="673" spans="1:15" x14ac:dyDescent="0.35">
      <c r="A673" t="s">
        <v>1376</v>
      </c>
      <c r="B673">
        <v>17191</v>
      </c>
      <c r="C673" t="s">
        <v>1280</v>
      </c>
      <c r="D673" t="s">
        <v>1519</v>
      </c>
      <c r="E673">
        <v>39153</v>
      </c>
      <c r="F673">
        <v>48754</v>
      </c>
      <c r="G673">
        <v>14.22</v>
      </c>
      <c r="H673">
        <v>43.5</v>
      </c>
      <c r="I673">
        <f t="shared" si="40"/>
        <v>0.1226087400710035</v>
      </c>
      <c r="J673">
        <f>1</f>
        <v>1</v>
      </c>
      <c r="K673">
        <f t="shared" si="41"/>
        <v>0</v>
      </c>
      <c r="L673">
        <f t="shared" si="42"/>
        <v>0</v>
      </c>
      <c r="M673">
        <f>IF(AND([1]comp_data!F673&lt;50000, [1]comp_data!H673&lt;45),1,0)</f>
        <v>1</v>
      </c>
      <c r="N673">
        <f>IF(AND([1]comp_data!F673&gt;55000, [1]comp_data!H673&lt;45, G673&gt;0.35),1,0)</f>
        <v>0</v>
      </c>
      <c r="O673" t="str">
        <f t="shared" si="43"/>
        <v>mixed_low_risk</v>
      </c>
    </row>
    <row r="674" spans="1:15" x14ac:dyDescent="0.35">
      <c r="A674" t="s">
        <v>1376</v>
      </c>
      <c r="B674">
        <v>17193</v>
      </c>
      <c r="C674" t="s">
        <v>539</v>
      </c>
      <c r="D674" t="s">
        <v>1520</v>
      </c>
      <c r="E674">
        <v>47588</v>
      </c>
      <c r="F674">
        <v>55372</v>
      </c>
      <c r="G674">
        <v>17.13</v>
      </c>
      <c r="H674">
        <v>44.4</v>
      </c>
      <c r="I674">
        <f t="shared" si="40"/>
        <v>8.1785324031268383E-2</v>
      </c>
      <c r="J674">
        <f>1</f>
        <v>1</v>
      </c>
      <c r="K674">
        <f t="shared" si="41"/>
        <v>0</v>
      </c>
      <c r="L674">
        <f t="shared" si="42"/>
        <v>0</v>
      </c>
      <c r="M674">
        <f>IF(AND([1]comp_data!F674&lt;50000, [1]comp_data!H674&lt;45),1,0)</f>
        <v>0</v>
      </c>
      <c r="N674">
        <f>IF(AND([1]comp_data!F674&gt;55000, [1]comp_data!H674&lt;45, G674&gt;0.35),1,0)</f>
        <v>1</v>
      </c>
      <c r="O674" t="str">
        <f t="shared" si="43"/>
        <v>real_estate_corporate_bonds</v>
      </c>
    </row>
    <row r="675" spans="1:15" x14ac:dyDescent="0.35">
      <c r="A675" t="s">
        <v>1376</v>
      </c>
      <c r="B675">
        <v>17195</v>
      </c>
      <c r="C675" t="s">
        <v>1521</v>
      </c>
      <c r="D675" t="s">
        <v>1522</v>
      </c>
      <c r="E675">
        <v>43859</v>
      </c>
      <c r="F675">
        <v>52341</v>
      </c>
      <c r="G675">
        <v>18.899999999999999</v>
      </c>
      <c r="H675">
        <v>43</v>
      </c>
      <c r="I675">
        <f t="shared" si="40"/>
        <v>9.6696231104220348E-2</v>
      </c>
      <c r="J675">
        <f>1</f>
        <v>1</v>
      </c>
      <c r="K675">
        <f t="shared" si="41"/>
        <v>0</v>
      </c>
      <c r="L675">
        <f t="shared" si="42"/>
        <v>0</v>
      </c>
      <c r="M675">
        <f>IF(AND([1]comp_data!F675&lt;50000, [1]comp_data!H675&lt;45),1,0)</f>
        <v>0</v>
      </c>
      <c r="N675">
        <f>IF(AND([1]comp_data!F675&gt;55000, [1]comp_data!H675&lt;45, G675&gt;0.35),1,0)</f>
        <v>0</v>
      </c>
      <c r="O675" t="str">
        <f t="shared" si="43"/>
        <v>stocks_and_index_funds</v>
      </c>
    </row>
    <row r="676" spans="1:15" x14ac:dyDescent="0.35">
      <c r="A676" t="s">
        <v>1376</v>
      </c>
      <c r="B676">
        <v>17197</v>
      </c>
      <c r="C676" t="s">
        <v>1523</v>
      </c>
      <c r="D676" t="s">
        <v>1524</v>
      </c>
      <c r="E676">
        <v>54695</v>
      </c>
      <c r="F676">
        <v>62272</v>
      </c>
      <c r="G676">
        <v>34.840000000000003</v>
      </c>
      <c r="H676">
        <v>39.299999999999997</v>
      </c>
      <c r="I676">
        <f t="shared" si="40"/>
        <v>6.9265929243989402E-2</v>
      </c>
      <c r="J676">
        <f>1</f>
        <v>1</v>
      </c>
      <c r="K676">
        <f t="shared" si="41"/>
        <v>0</v>
      </c>
      <c r="L676">
        <f t="shared" si="42"/>
        <v>0</v>
      </c>
      <c r="M676">
        <f>IF(AND([1]comp_data!F676&lt;50000, [1]comp_data!H676&lt;45),1,0)</f>
        <v>0</v>
      </c>
      <c r="N676">
        <f>IF(AND([1]comp_data!F676&gt;55000, [1]comp_data!H676&lt;45, G676&gt;0.35),1,0)</f>
        <v>1</v>
      </c>
      <c r="O676" t="str">
        <f t="shared" si="43"/>
        <v>real_estate_corporate_bonds</v>
      </c>
    </row>
    <row r="677" spans="1:15" x14ac:dyDescent="0.35">
      <c r="A677" t="s">
        <v>1376</v>
      </c>
      <c r="B677">
        <v>17199</v>
      </c>
      <c r="C677" t="s">
        <v>1525</v>
      </c>
      <c r="D677" t="s">
        <v>1526</v>
      </c>
      <c r="E677">
        <v>45632</v>
      </c>
      <c r="F677">
        <v>52329</v>
      </c>
      <c r="G677">
        <v>25.59</v>
      </c>
      <c r="H677">
        <v>42.3</v>
      </c>
      <c r="I677">
        <f t="shared" si="40"/>
        <v>7.3380522440392712E-2</v>
      </c>
      <c r="J677">
        <f>1</f>
        <v>1</v>
      </c>
      <c r="K677">
        <f t="shared" si="41"/>
        <v>0</v>
      </c>
      <c r="L677">
        <f t="shared" si="42"/>
        <v>0</v>
      </c>
      <c r="M677">
        <f>IF(AND([1]comp_data!F677&lt;50000, [1]comp_data!H677&lt;45),1,0)</f>
        <v>0</v>
      </c>
      <c r="N677">
        <f>IF(AND([1]comp_data!F677&gt;55000, [1]comp_data!H677&lt;45, G677&gt;0.35),1,0)</f>
        <v>0</v>
      </c>
      <c r="O677" t="str">
        <f t="shared" si="43"/>
        <v>stocks_and_index_funds</v>
      </c>
    </row>
    <row r="678" spans="1:15" x14ac:dyDescent="0.35">
      <c r="A678" t="s">
        <v>1376</v>
      </c>
      <c r="B678">
        <v>17201</v>
      </c>
      <c r="C678" t="s">
        <v>1527</v>
      </c>
      <c r="D678" t="s">
        <v>1528</v>
      </c>
      <c r="E678">
        <v>43550</v>
      </c>
      <c r="F678">
        <v>50510</v>
      </c>
      <c r="G678">
        <v>22.99</v>
      </c>
      <c r="H678">
        <v>39.700000000000003</v>
      </c>
      <c r="I678">
        <f t="shared" si="40"/>
        <v>7.9908151549942588E-2</v>
      </c>
      <c r="J678">
        <f>1</f>
        <v>1</v>
      </c>
      <c r="K678">
        <f t="shared" si="41"/>
        <v>0</v>
      </c>
      <c r="L678">
        <f t="shared" si="42"/>
        <v>0</v>
      </c>
      <c r="M678">
        <f>IF(AND([1]comp_data!F678&lt;50000, [1]comp_data!H678&lt;45),1,0)</f>
        <v>0</v>
      </c>
      <c r="N678">
        <f>IF(AND([1]comp_data!F678&gt;55000, [1]comp_data!H678&lt;45, G678&gt;0.35),1,0)</f>
        <v>0</v>
      </c>
      <c r="O678" t="str">
        <f t="shared" si="43"/>
        <v>stocks_and_index_funds</v>
      </c>
    </row>
    <row r="679" spans="1:15" x14ac:dyDescent="0.35">
      <c r="A679" t="s">
        <v>1376</v>
      </c>
      <c r="B679">
        <v>17203</v>
      </c>
      <c r="C679" t="s">
        <v>1529</v>
      </c>
      <c r="D679" t="s">
        <v>1530</v>
      </c>
      <c r="E679">
        <v>52324</v>
      </c>
      <c r="F679">
        <v>60004</v>
      </c>
      <c r="G679">
        <v>33.83</v>
      </c>
      <c r="H679">
        <v>41.1</v>
      </c>
      <c r="I679">
        <f t="shared" si="40"/>
        <v>7.3388884641846952E-2</v>
      </c>
      <c r="J679">
        <f>1</f>
        <v>1</v>
      </c>
      <c r="K679">
        <f t="shared" si="41"/>
        <v>0</v>
      </c>
      <c r="L679">
        <f t="shared" si="42"/>
        <v>0</v>
      </c>
      <c r="M679">
        <f>IF(AND([1]comp_data!F679&lt;50000, [1]comp_data!H679&lt;45),1,0)</f>
        <v>0</v>
      </c>
      <c r="N679">
        <f>IF(AND([1]comp_data!F679&gt;55000, [1]comp_data!H679&lt;45, G679&gt;0.35),1,0)</f>
        <v>1</v>
      </c>
      <c r="O679" t="str">
        <f t="shared" si="43"/>
        <v>real_estate_corporate_bonds</v>
      </c>
    </row>
    <row r="680" spans="1:15" x14ac:dyDescent="0.35">
      <c r="A680" t="s">
        <v>1531</v>
      </c>
      <c r="B680">
        <v>18001</v>
      </c>
      <c r="C680" t="s">
        <v>722</v>
      </c>
      <c r="D680" t="s">
        <v>1532</v>
      </c>
      <c r="E680">
        <v>40009</v>
      </c>
      <c r="F680">
        <v>47209</v>
      </c>
      <c r="G680">
        <v>14.95</v>
      </c>
      <c r="H680">
        <v>33.6</v>
      </c>
      <c r="I680">
        <f t="shared" si="40"/>
        <v>8.9979754555225069E-2</v>
      </c>
      <c r="J680">
        <f>1</f>
        <v>1</v>
      </c>
      <c r="K680">
        <f t="shared" si="41"/>
        <v>0</v>
      </c>
      <c r="L680">
        <f t="shared" si="42"/>
        <v>0</v>
      </c>
      <c r="M680">
        <f>IF(AND([1]comp_data!F680&lt;50000, [1]comp_data!H680&lt;45),1,0)</f>
        <v>1</v>
      </c>
      <c r="N680">
        <f>IF(AND([1]comp_data!F680&gt;55000, [1]comp_data!H680&lt;45, G680&gt;0.35),1,0)</f>
        <v>0</v>
      </c>
      <c r="O680" t="str">
        <f t="shared" si="43"/>
        <v>mixed_low_risk</v>
      </c>
    </row>
    <row r="681" spans="1:15" x14ac:dyDescent="0.35">
      <c r="A681" t="s">
        <v>1531</v>
      </c>
      <c r="B681">
        <v>18003</v>
      </c>
      <c r="C681" t="s">
        <v>1533</v>
      </c>
      <c r="D681" t="s">
        <v>1534</v>
      </c>
      <c r="E681">
        <v>47398</v>
      </c>
      <c r="F681">
        <v>54681</v>
      </c>
      <c r="G681">
        <v>28.93</v>
      </c>
      <c r="H681">
        <v>36.200000000000003</v>
      </c>
      <c r="I681">
        <f t="shared" si="40"/>
        <v>7.682813620827883E-2</v>
      </c>
      <c r="J681">
        <f>1</f>
        <v>1</v>
      </c>
      <c r="K681">
        <f t="shared" si="41"/>
        <v>0</v>
      </c>
      <c r="L681">
        <f t="shared" si="42"/>
        <v>0</v>
      </c>
      <c r="M681">
        <f>IF(AND([1]comp_data!F681&lt;50000, [1]comp_data!H681&lt;45),1,0)</f>
        <v>0</v>
      </c>
      <c r="N681">
        <f>IF(AND([1]comp_data!F681&gt;55000, [1]comp_data!H681&lt;45, G681&gt;0.35),1,0)</f>
        <v>0</v>
      </c>
      <c r="O681" t="str">
        <f t="shared" si="43"/>
        <v>stocks_and_index_funds</v>
      </c>
    </row>
    <row r="682" spans="1:15" x14ac:dyDescent="0.35">
      <c r="A682" t="s">
        <v>1531</v>
      </c>
      <c r="B682">
        <v>18005</v>
      </c>
      <c r="C682" t="s">
        <v>1535</v>
      </c>
      <c r="D682" t="s">
        <v>1536</v>
      </c>
      <c r="E682">
        <v>54102</v>
      </c>
      <c r="F682">
        <v>61136</v>
      </c>
      <c r="G682">
        <v>33.950000000000003</v>
      </c>
      <c r="H682">
        <v>37.799999999999997</v>
      </c>
      <c r="I682">
        <f t="shared" si="40"/>
        <v>6.5006838933865663E-2</v>
      </c>
      <c r="J682">
        <f>1</f>
        <v>1</v>
      </c>
      <c r="K682">
        <f t="shared" si="41"/>
        <v>0</v>
      </c>
      <c r="L682">
        <f t="shared" si="42"/>
        <v>0</v>
      </c>
      <c r="M682">
        <f>IF(AND([1]comp_data!F682&lt;50000, [1]comp_data!H682&lt;45),1,0)</f>
        <v>0</v>
      </c>
      <c r="N682">
        <f>IF(AND([1]comp_data!F682&gt;55000, [1]comp_data!H682&lt;45, G682&gt;0.35),1,0)</f>
        <v>1</v>
      </c>
      <c r="O682" t="str">
        <f t="shared" si="43"/>
        <v>real_estate_corporate_bonds</v>
      </c>
    </row>
    <row r="683" spans="1:15" x14ac:dyDescent="0.35">
      <c r="A683" t="s">
        <v>1531</v>
      </c>
      <c r="B683">
        <v>18007</v>
      </c>
      <c r="C683" t="s">
        <v>350</v>
      </c>
      <c r="D683" t="s">
        <v>1537</v>
      </c>
      <c r="E683">
        <v>41626</v>
      </c>
      <c r="F683">
        <v>53602</v>
      </c>
      <c r="G683">
        <v>18.39</v>
      </c>
      <c r="H683">
        <v>39.9</v>
      </c>
      <c r="I683">
        <f t="shared" si="40"/>
        <v>0.14385239994234372</v>
      </c>
      <c r="J683">
        <f>1</f>
        <v>1</v>
      </c>
      <c r="K683">
        <f t="shared" si="41"/>
        <v>0</v>
      </c>
      <c r="L683">
        <f t="shared" si="42"/>
        <v>0</v>
      </c>
      <c r="M683">
        <f>IF(AND([1]comp_data!F683&lt;50000, [1]comp_data!H683&lt;45),1,0)</f>
        <v>0</v>
      </c>
      <c r="N683">
        <f>IF(AND([1]comp_data!F683&gt;55000, [1]comp_data!H683&lt;45, G683&gt;0.35),1,0)</f>
        <v>0</v>
      </c>
      <c r="O683" t="str">
        <f t="shared" si="43"/>
        <v>stocks_and_index_funds</v>
      </c>
    </row>
    <row r="684" spans="1:15" x14ac:dyDescent="0.35">
      <c r="A684" t="s">
        <v>1531</v>
      </c>
      <c r="B684">
        <v>18009</v>
      </c>
      <c r="C684" t="s">
        <v>1538</v>
      </c>
      <c r="D684" t="s">
        <v>1539</v>
      </c>
      <c r="E684">
        <v>37571</v>
      </c>
      <c r="F684">
        <v>44325</v>
      </c>
      <c r="G684">
        <v>13.7</v>
      </c>
      <c r="H684">
        <v>43.4</v>
      </c>
      <c r="I684">
        <f t="shared" si="40"/>
        <v>8.9883154560698411E-2</v>
      </c>
      <c r="J684">
        <f>1</f>
        <v>1</v>
      </c>
      <c r="K684">
        <f t="shared" si="41"/>
        <v>1</v>
      </c>
      <c r="L684">
        <f t="shared" si="42"/>
        <v>0</v>
      </c>
      <c r="M684">
        <f>IF(AND([1]comp_data!F684&lt;50000, [1]comp_data!H684&lt;45),1,0)</f>
        <v>1</v>
      </c>
      <c r="N684">
        <f>IF(AND([1]comp_data!F684&gt;55000, [1]comp_data!H684&lt;45, G684&gt;0.35),1,0)</f>
        <v>0</v>
      </c>
      <c r="O684" t="str">
        <f t="shared" si="43"/>
        <v>tips</v>
      </c>
    </row>
    <row r="685" spans="1:15" x14ac:dyDescent="0.35">
      <c r="A685" t="s">
        <v>1531</v>
      </c>
      <c r="B685">
        <v>18011</v>
      </c>
      <c r="C685" t="s">
        <v>353</v>
      </c>
      <c r="D685" t="s">
        <v>1540</v>
      </c>
      <c r="E685">
        <v>77754</v>
      </c>
      <c r="F685">
        <v>84985</v>
      </c>
      <c r="G685">
        <v>50.83</v>
      </c>
      <c r="H685">
        <v>38.700000000000003</v>
      </c>
      <c r="I685">
        <f t="shared" si="40"/>
        <v>4.6499215474445042E-2</v>
      </c>
      <c r="J685">
        <f>1</f>
        <v>1</v>
      </c>
      <c r="K685">
        <f t="shared" si="41"/>
        <v>0</v>
      </c>
      <c r="L685">
        <f t="shared" si="42"/>
        <v>0</v>
      </c>
      <c r="M685">
        <f>IF(AND([1]comp_data!F685&lt;50000, [1]comp_data!H685&lt;45),1,0)</f>
        <v>0</v>
      </c>
      <c r="N685">
        <f>IF(AND([1]comp_data!F685&gt;55000, [1]comp_data!H685&lt;45, G685&gt;0.35),1,0)</f>
        <v>1</v>
      </c>
      <c r="O685" t="str">
        <f t="shared" si="43"/>
        <v>real_estate_corporate_bonds</v>
      </c>
    </row>
    <row r="686" spans="1:15" x14ac:dyDescent="0.35">
      <c r="A686" t="s">
        <v>1531</v>
      </c>
      <c r="B686">
        <v>18013</v>
      </c>
      <c r="C686" t="s">
        <v>1383</v>
      </c>
      <c r="D686" t="s">
        <v>1541</v>
      </c>
      <c r="E686">
        <v>48886</v>
      </c>
      <c r="F686">
        <v>55345</v>
      </c>
      <c r="G686">
        <v>29.34</v>
      </c>
      <c r="H686">
        <v>51.6</v>
      </c>
      <c r="I686">
        <f t="shared" si="40"/>
        <v>6.6061858200711865E-2</v>
      </c>
      <c r="J686">
        <f>1</f>
        <v>1</v>
      </c>
      <c r="K686">
        <f t="shared" si="41"/>
        <v>0</v>
      </c>
      <c r="L686">
        <f t="shared" si="42"/>
        <v>0</v>
      </c>
      <c r="M686">
        <f>IF(AND([1]comp_data!F686&lt;50000, [1]comp_data!H686&lt;45),1,0)</f>
        <v>0</v>
      </c>
      <c r="N686">
        <f>IF(AND([1]comp_data!F686&gt;55000, [1]comp_data!H686&lt;45, G686&gt;0.35),1,0)</f>
        <v>0</v>
      </c>
      <c r="O686" t="str">
        <f t="shared" si="43"/>
        <v>stocks_and_index_funds</v>
      </c>
    </row>
    <row r="687" spans="1:15" x14ac:dyDescent="0.35">
      <c r="A687" t="s">
        <v>1531</v>
      </c>
      <c r="B687">
        <v>18015</v>
      </c>
      <c r="C687" t="s">
        <v>361</v>
      </c>
      <c r="D687" t="s">
        <v>1542</v>
      </c>
      <c r="E687">
        <v>43495</v>
      </c>
      <c r="F687">
        <v>51293</v>
      </c>
      <c r="G687">
        <v>15.36</v>
      </c>
      <c r="H687">
        <v>43.3</v>
      </c>
      <c r="I687">
        <f t="shared" si="40"/>
        <v>8.9642487642257726E-2</v>
      </c>
      <c r="J687">
        <f>1</f>
        <v>1</v>
      </c>
      <c r="K687">
        <f t="shared" si="41"/>
        <v>0</v>
      </c>
      <c r="L687">
        <f t="shared" si="42"/>
        <v>0</v>
      </c>
      <c r="M687">
        <f>IF(AND([1]comp_data!F687&lt;50000, [1]comp_data!H687&lt;45),1,0)</f>
        <v>0</v>
      </c>
      <c r="N687">
        <f>IF(AND([1]comp_data!F687&gt;55000, [1]comp_data!H687&lt;45, G687&gt;0.35),1,0)</f>
        <v>0</v>
      </c>
      <c r="O687" t="str">
        <f t="shared" si="43"/>
        <v>stocks_and_index_funds</v>
      </c>
    </row>
    <row r="688" spans="1:15" x14ac:dyDescent="0.35">
      <c r="A688" t="s">
        <v>1531</v>
      </c>
      <c r="B688">
        <v>18017</v>
      </c>
      <c r="C688" t="s">
        <v>1389</v>
      </c>
      <c r="D688" t="s">
        <v>1543</v>
      </c>
      <c r="E688">
        <v>39944</v>
      </c>
      <c r="F688">
        <v>47854</v>
      </c>
      <c r="G688">
        <v>12.99</v>
      </c>
      <c r="H688">
        <v>41</v>
      </c>
      <c r="I688">
        <f t="shared" si="40"/>
        <v>9.901361906669337E-2</v>
      </c>
      <c r="J688">
        <f>1</f>
        <v>1</v>
      </c>
      <c r="K688">
        <f t="shared" si="41"/>
        <v>0</v>
      </c>
      <c r="L688">
        <f t="shared" si="42"/>
        <v>0</v>
      </c>
      <c r="M688">
        <f>IF(AND([1]comp_data!F688&lt;50000, [1]comp_data!H688&lt;45),1,0)</f>
        <v>1</v>
      </c>
      <c r="N688">
        <f>IF(AND([1]comp_data!F688&gt;55000, [1]comp_data!H688&lt;45, G688&gt;0.35),1,0)</f>
        <v>0</v>
      </c>
      <c r="O688" t="str">
        <f t="shared" si="43"/>
        <v>mixed_low_risk</v>
      </c>
    </row>
    <row r="689" spans="1:15" x14ac:dyDescent="0.35">
      <c r="A689" t="s">
        <v>1531</v>
      </c>
      <c r="B689">
        <v>18019</v>
      </c>
      <c r="C689" t="s">
        <v>367</v>
      </c>
      <c r="D689" t="s">
        <v>1544</v>
      </c>
      <c r="E689">
        <v>45333</v>
      </c>
      <c r="F689">
        <v>51887</v>
      </c>
      <c r="G689">
        <v>20.72</v>
      </c>
      <c r="H689">
        <v>39.700000000000003</v>
      </c>
      <c r="I689">
        <f t="shared" si="40"/>
        <v>7.2287296230119341E-2</v>
      </c>
      <c r="J689">
        <f>1</f>
        <v>1</v>
      </c>
      <c r="K689">
        <f t="shared" si="41"/>
        <v>0</v>
      </c>
      <c r="L689">
        <f t="shared" si="42"/>
        <v>0</v>
      </c>
      <c r="M689">
        <f>IF(AND([1]comp_data!F689&lt;50000, [1]comp_data!H689&lt;45),1,0)</f>
        <v>0</v>
      </c>
      <c r="N689">
        <f>IF(AND([1]comp_data!F689&gt;55000, [1]comp_data!H689&lt;45, G689&gt;0.35),1,0)</f>
        <v>0</v>
      </c>
      <c r="O689" t="str">
        <f t="shared" si="43"/>
        <v>stocks_and_index_funds</v>
      </c>
    </row>
    <row r="690" spans="1:15" x14ac:dyDescent="0.35">
      <c r="A690" t="s">
        <v>1531</v>
      </c>
      <c r="B690">
        <v>18021</v>
      </c>
      <c r="C690" t="s">
        <v>56</v>
      </c>
      <c r="D690" t="s">
        <v>1545</v>
      </c>
      <c r="E690">
        <v>37716</v>
      </c>
      <c r="F690">
        <v>44878</v>
      </c>
      <c r="G690">
        <v>16.54</v>
      </c>
      <c r="H690">
        <v>41.4</v>
      </c>
      <c r="I690">
        <f t="shared" si="40"/>
        <v>9.4946441828401743E-2</v>
      </c>
      <c r="J690">
        <f>1</f>
        <v>1</v>
      </c>
      <c r="K690">
        <f t="shared" si="41"/>
        <v>1</v>
      </c>
      <c r="L690">
        <f t="shared" si="42"/>
        <v>0</v>
      </c>
      <c r="M690">
        <f>IF(AND([1]comp_data!F690&lt;50000, [1]comp_data!H690&lt;45),1,0)</f>
        <v>1</v>
      </c>
      <c r="N690">
        <f>IF(AND([1]comp_data!F690&gt;55000, [1]comp_data!H690&lt;45, G690&gt;0.35),1,0)</f>
        <v>0</v>
      </c>
      <c r="O690" t="str">
        <f t="shared" si="43"/>
        <v>tips</v>
      </c>
    </row>
    <row r="691" spans="1:15" x14ac:dyDescent="0.35">
      <c r="A691" t="s">
        <v>1531</v>
      </c>
      <c r="B691">
        <v>18023</v>
      </c>
      <c r="C691" t="s">
        <v>1397</v>
      </c>
      <c r="D691" t="s">
        <v>1546</v>
      </c>
      <c r="E691">
        <v>38411</v>
      </c>
      <c r="F691">
        <v>45305</v>
      </c>
      <c r="G691">
        <v>14.64</v>
      </c>
      <c r="H691">
        <v>37.299999999999997</v>
      </c>
      <c r="I691">
        <f t="shared" si="40"/>
        <v>8.97399182525839E-2</v>
      </c>
      <c r="J691">
        <f>1</f>
        <v>1</v>
      </c>
      <c r="K691">
        <f t="shared" si="41"/>
        <v>0</v>
      </c>
      <c r="L691">
        <f t="shared" si="42"/>
        <v>0</v>
      </c>
      <c r="M691">
        <f>IF(AND([1]comp_data!F691&lt;50000, [1]comp_data!H691&lt;45),1,0)</f>
        <v>1</v>
      </c>
      <c r="N691">
        <f>IF(AND([1]comp_data!F691&gt;55000, [1]comp_data!H691&lt;45, G691&gt;0.35),1,0)</f>
        <v>0</v>
      </c>
      <c r="O691" t="str">
        <f t="shared" si="43"/>
        <v>mixed_low_risk</v>
      </c>
    </row>
    <row r="692" spans="1:15" x14ac:dyDescent="0.35">
      <c r="A692" t="s">
        <v>1531</v>
      </c>
      <c r="B692">
        <v>18025</v>
      </c>
      <c r="C692" t="s">
        <v>386</v>
      </c>
      <c r="D692" t="s">
        <v>1547</v>
      </c>
      <c r="E692">
        <v>35150</v>
      </c>
      <c r="F692">
        <v>41854</v>
      </c>
      <c r="G692">
        <v>10.46</v>
      </c>
      <c r="H692">
        <v>46</v>
      </c>
      <c r="I692">
        <f t="shared" si="40"/>
        <v>9.5362731152204838E-2</v>
      </c>
      <c r="J692">
        <f>1</f>
        <v>1</v>
      </c>
      <c r="K692">
        <f t="shared" si="41"/>
        <v>1</v>
      </c>
      <c r="L692">
        <f t="shared" si="42"/>
        <v>0</v>
      </c>
      <c r="M692">
        <f>IF(AND([1]comp_data!F692&lt;50000, [1]comp_data!H692&lt;45),1,0)</f>
        <v>0</v>
      </c>
      <c r="N692">
        <f>IF(AND([1]comp_data!F692&gt;55000, [1]comp_data!H692&lt;45, G692&gt;0.35),1,0)</f>
        <v>0</v>
      </c>
      <c r="O692" t="str">
        <f t="shared" si="43"/>
        <v>tips</v>
      </c>
    </row>
    <row r="693" spans="1:15" x14ac:dyDescent="0.35">
      <c r="A693" t="s">
        <v>1531</v>
      </c>
      <c r="B693">
        <v>18027</v>
      </c>
      <c r="C693" t="s">
        <v>1548</v>
      </c>
      <c r="D693" t="s">
        <v>1549</v>
      </c>
      <c r="E693">
        <v>43822</v>
      </c>
      <c r="F693">
        <v>53008</v>
      </c>
      <c r="G693">
        <v>12.81</v>
      </c>
      <c r="H693">
        <v>34.700000000000003</v>
      </c>
      <c r="I693">
        <f t="shared" si="40"/>
        <v>0.10481036922093925</v>
      </c>
      <c r="J693">
        <f>1</f>
        <v>1</v>
      </c>
      <c r="K693">
        <f t="shared" si="41"/>
        <v>0</v>
      </c>
      <c r="L693">
        <f t="shared" si="42"/>
        <v>0</v>
      </c>
      <c r="M693">
        <f>IF(AND([1]comp_data!F693&lt;50000, [1]comp_data!H693&lt;45),1,0)</f>
        <v>0</v>
      </c>
      <c r="N693">
        <f>IF(AND([1]comp_data!F693&gt;55000, [1]comp_data!H693&lt;45, G693&gt;0.35),1,0)</f>
        <v>0</v>
      </c>
      <c r="O693" t="str">
        <f t="shared" si="43"/>
        <v>stocks_and_index_funds</v>
      </c>
    </row>
    <row r="694" spans="1:15" x14ac:dyDescent="0.35">
      <c r="A694" t="s">
        <v>1531</v>
      </c>
      <c r="B694">
        <v>18029</v>
      </c>
      <c r="C694" t="s">
        <v>1550</v>
      </c>
      <c r="D694" t="s">
        <v>1551</v>
      </c>
      <c r="E694">
        <v>49254</v>
      </c>
      <c r="F694">
        <v>55782</v>
      </c>
      <c r="G694">
        <v>25.71</v>
      </c>
      <c r="H694">
        <v>43</v>
      </c>
      <c r="I694">
        <f t="shared" si="40"/>
        <v>6.6268729443293942E-2</v>
      </c>
      <c r="J694">
        <f>1</f>
        <v>1</v>
      </c>
      <c r="K694">
        <f t="shared" si="41"/>
        <v>0</v>
      </c>
      <c r="L694">
        <f t="shared" si="42"/>
        <v>0</v>
      </c>
      <c r="M694">
        <f>IF(AND([1]comp_data!F694&lt;50000, [1]comp_data!H694&lt;45),1,0)</f>
        <v>0</v>
      </c>
      <c r="N694">
        <f>IF(AND([1]comp_data!F694&gt;55000, [1]comp_data!H694&lt;45, G694&gt;0.35),1,0)</f>
        <v>1</v>
      </c>
      <c r="O694" t="str">
        <f t="shared" si="43"/>
        <v>real_estate_corporate_bonds</v>
      </c>
    </row>
    <row r="695" spans="1:15" x14ac:dyDescent="0.35">
      <c r="A695" t="s">
        <v>1531</v>
      </c>
      <c r="B695">
        <v>18031</v>
      </c>
      <c r="C695" t="s">
        <v>1102</v>
      </c>
      <c r="D695" t="s">
        <v>1552</v>
      </c>
      <c r="E695">
        <v>45351</v>
      </c>
      <c r="F695">
        <v>53393</v>
      </c>
      <c r="G695">
        <v>19.54</v>
      </c>
      <c r="H695">
        <v>40.200000000000003</v>
      </c>
      <c r="I695">
        <f t="shared" si="40"/>
        <v>8.8663976538554831E-2</v>
      </c>
      <c r="J695">
        <f>1</f>
        <v>1</v>
      </c>
      <c r="K695">
        <f t="shared" si="41"/>
        <v>0</v>
      </c>
      <c r="L695">
        <f t="shared" si="42"/>
        <v>0</v>
      </c>
      <c r="M695">
        <f>IF(AND([1]comp_data!F695&lt;50000, [1]comp_data!H695&lt;45),1,0)</f>
        <v>0</v>
      </c>
      <c r="N695">
        <f>IF(AND([1]comp_data!F695&gt;55000, [1]comp_data!H695&lt;45, G695&gt;0.35),1,0)</f>
        <v>0</v>
      </c>
      <c r="O695" t="str">
        <f t="shared" si="43"/>
        <v>stocks_and_index_funds</v>
      </c>
    </row>
    <row r="696" spans="1:15" x14ac:dyDescent="0.35">
      <c r="A696" t="s">
        <v>1531</v>
      </c>
      <c r="B696">
        <v>18033</v>
      </c>
      <c r="C696" t="s">
        <v>89</v>
      </c>
      <c r="D696" t="s">
        <v>1553</v>
      </c>
      <c r="E696">
        <v>45923</v>
      </c>
      <c r="F696">
        <v>51961</v>
      </c>
      <c r="G696">
        <v>18</v>
      </c>
      <c r="H696">
        <v>39.200000000000003</v>
      </c>
      <c r="I696">
        <f t="shared" si="40"/>
        <v>6.5740478627267382E-2</v>
      </c>
      <c r="J696">
        <f>1</f>
        <v>1</v>
      </c>
      <c r="K696">
        <f t="shared" si="41"/>
        <v>0</v>
      </c>
      <c r="L696">
        <f t="shared" si="42"/>
        <v>0</v>
      </c>
      <c r="M696">
        <f>IF(AND([1]comp_data!F696&lt;50000, [1]comp_data!H696&lt;45),1,0)</f>
        <v>0</v>
      </c>
      <c r="N696">
        <f>IF(AND([1]comp_data!F696&gt;55000, [1]comp_data!H696&lt;45, G696&gt;0.35),1,0)</f>
        <v>0</v>
      </c>
      <c r="O696" t="str">
        <f t="shared" si="43"/>
        <v>stocks_and_index_funds</v>
      </c>
    </row>
    <row r="697" spans="1:15" x14ac:dyDescent="0.35">
      <c r="A697" t="s">
        <v>1531</v>
      </c>
      <c r="B697">
        <v>18035</v>
      </c>
      <c r="C697" t="s">
        <v>1554</v>
      </c>
      <c r="D697" t="s">
        <v>1555</v>
      </c>
      <c r="E697">
        <v>38762</v>
      </c>
      <c r="F697">
        <v>45325</v>
      </c>
      <c r="G697">
        <v>24.89</v>
      </c>
      <c r="H697">
        <v>35.799999999999997</v>
      </c>
      <c r="I697">
        <f t="shared" si="40"/>
        <v>8.4657654403797536E-2</v>
      </c>
      <c r="J697">
        <f>1</f>
        <v>1</v>
      </c>
      <c r="K697">
        <f t="shared" si="41"/>
        <v>0</v>
      </c>
      <c r="L697">
        <f t="shared" si="42"/>
        <v>0</v>
      </c>
      <c r="M697">
        <f>IF(AND([1]comp_data!F697&lt;50000, [1]comp_data!H697&lt;45),1,0)</f>
        <v>1</v>
      </c>
      <c r="N697">
        <f>IF(AND([1]comp_data!F697&gt;55000, [1]comp_data!H697&lt;45, G697&gt;0.35),1,0)</f>
        <v>0</v>
      </c>
      <c r="O697" t="str">
        <f t="shared" si="43"/>
        <v>mixed_low_risk</v>
      </c>
    </row>
    <row r="698" spans="1:15" x14ac:dyDescent="0.35">
      <c r="A698" t="s">
        <v>1531</v>
      </c>
      <c r="B698">
        <v>18037</v>
      </c>
      <c r="C698" t="s">
        <v>1556</v>
      </c>
      <c r="D698" t="s">
        <v>1557</v>
      </c>
      <c r="E698">
        <v>54920</v>
      </c>
      <c r="F698">
        <v>60954</v>
      </c>
      <c r="G698">
        <v>25.54</v>
      </c>
      <c r="H698">
        <v>41</v>
      </c>
      <c r="I698">
        <f t="shared" si="40"/>
        <v>5.493445010924982E-2</v>
      </c>
      <c r="J698">
        <f>1</f>
        <v>1</v>
      </c>
      <c r="K698">
        <f t="shared" si="41"/>
        <v>0</v>
      </c>
      <c r="L698">
        <f t="shared" si="42"/>
        <v>0</v>
      </c>
      <c r="M698">
        <f>IF(AND([1]comp_data!F698&lt;50000, [1]comp_data!H698&lt;45),1,0)</f>
        <v>0</v>
      </c>
      <c r="N698">
        <f>IF(AND([1]comp_data!F698&gt;55000, [1]comp_data!H698&lt;45, G698&gt;0.35),1,0)</f>
        <v>1</v>
      </c>
      <c r="O698" t="str">
        <f t="shared" si="43"/>
        <v>real_estate_corporate_bonds</v>
      </c>
    </row>
    <row r="699" spans="1:15" x14ac:dyDescent="0.35">
      <c r="A699" t="s">
        <v>1531</v>
      </c>
      <c r="B699">
        <v>18039</v>
      </c>
      <c r="C699" t="s">
        <v>1558</v>
      </c>
      <c r="D699" t="s">
        <v>1559</v>
      </c>
      <c r="E699">
        <v>45873</v>
      </c>
      <c r="F699">
        <v>55007</v>
      </c>
      <c r="G699">
        <v>19.55</v>
      </c>
      <c r="H699">
        <v>35.799999999999997</v>
      </c>
      <c r="I699">
        <f t="shared" si="40"/>
        <v>9.9557473895319687E-2</v>
      </c>
      <c r="J699">
        <f>1</f>
        <v>1</v>
      </c>
      <c r="K699">
        <f t="shared" si="41"/>
        <v>0</v>
      </c>
      <c r="L699">
        <f t="shared" si="42"/>
        <v>0</v>
      </c>
      <c r="M699">
        <f>IF(AND([1]comp_data!F699&lt;50000, [1]comp_data!H699&lt;45),1,0)</f>
        <v>0</v>
      </c>
      <c r="N699">
        <f>IF(AND([1]comp_data!F699&gt;55000, [1]comp_data!H699&lt;45, G699&gt;0.35),1,0)</f>
        <v>1</v>
      </c>
      <c r="O699" t="str">
        <f t="shared" si="43"/>
        <v>real_estate_corporate_bonds</v>
      </c>
    </row>
    <row r="700" spans="1:15" x14ac:dyDescent="0.35">
      <c r="A700" t="s">
        <v>1531</v>
      </c>
      <c r="B700">
        <v>18041</v>
      </c>
      <c r="C700" t="s">
        <v>101</v>
      </c>
      <c r="D700" t="s">
        <v>1560</v>
      </c>
      <c r="E700">
        <v>40402</v>
      </c>
      <c r="F700">
        <v>47588</v>
      </c>
      <c r="G700">
        <v>14.78</v>
      </c>
      <c r="H700">
        <v>42.9</v>
      </c>
      <c r="I700">
        <f t="shared" si="40"/>
        <v>8.8931241027671901E-2</v>
      </c>
      <c r="J700">
        <f>1</f>
        <v>1</v>
      </c>
      <c r="K700">
        <f t="shared" si="41"/>
        <v>0</v>
      </c>
      <c r="L700">
        <f t="shared" si="42"/>
        <v>0</v>
      </c>
      <c r="M700">
        <f>IF(AND([1]comp_data!F700&lt;50000, [1]comp_data!H700&lt;45),1,0)</f>
        <v>1</v>
      </c>
      <c r="N700">
        <f>IF(AND([1]comp_data!F700&gt;55000, [1]comp_data!H700&lt;45, G700&gt;0.35),1,0)</f>
        <v>0</v>
      </c>
      <c r="O700" t="str">
        <f t="shared" si="43"/>
        <v>mixed_low_risk</v>
      </c>
    </row>
    <row r="701" spans="1:15" x14ac:dyDescent="0.35">
      <c r="A701" t="s">
        <v>1531</v>
      </c>
      <c r="B701">
        <v>18043</v>
      </c>
      <c r="C701" t="s">
        <v>1126</v>
      </c>
      <c r="D701" t="s">
        <v>1561</v>
      </c>
      <c r="E701">
        <v>55680</v>
      </c>
      <c r="F701">
        <v>62578</v>
      </c>
      <c r="G701">
        <v>30.13</v>
      </c>
      <c r="H701">
        <v>40.5</v>
      </c>
      <c r="I701">
        <f t="shared" si="40"/>
        <v>6.1943247126436785E-2</v>
      </c>
      <c r="J701">
        <f>1</f>
        <v>1</v>
      </c>
      <c r="K701">
        <f t="shared" si="41"/>
        <v>0</v>
      </c>
      <c r="L701">
        <f t="shared" si="42"/>
        <v>0</v>
      </c>
      <c r="M701">
        <f>IF(AND([1]comp_data!F701&lt;50000, [1]comp_data!H701&lt;45),1,0)</f>
        <v>0</v>
      </c>
      <c r="N701">
        <f>IF(AND([1]comp_data!F701&gt;55000, [1]comp_data!H701&lt;45, G701&gt;0.35),1,0)</f>
        <v>1</v>
      </c>
      <c r="O701" t="str">
        <f t="shared" si="43"/>
        <v>real_estate_corporate_bonds</v>
      </c>
    </row>
    <row r="702" spans="1:15" x14ac:dyDescent="0.35">
      <c r="A702" t="s">
        <v>1531</v>
      </c>
      <c r="B702">
        <v>18045</v>
      </c>
      <c r="C702" t="s">
        <v>1562</v>
      </c>
      <c r="D702" t="s">
        <v>1563</v>
      </c>
      <c r="E702">
        <v>40485</v>
      </c>
      <c r="F702">
        <v>48583</v>
      </c>
      <c r="G702">
        <v>13.99</v>
      </c>
      <c r="H702">
        <v>42.4</v>
      </c>
      <c r="I702">
        <f t="shared" si="40"/>
        <v>0.10001235025318019</v>
      </c>
      <c r="J702">
        <f>1</f>
        <v>1</v>
      </c>
      <c r="K702">
        <f t="shared" si="41"/>
        <v>0</v>
      </c>
      <c r="L702">
        <f t="shared" si="42"/>
        <v>0</v>
      </c>
      <c r="M702">
        <f>IF(AND([1]comp_data!F702&lt;50000, [1]comp_data!H702&lt;45),1,0)</f>
        <v>1</v>
      </c>
      <c r="N702">
        <f>IF(AND([1]comp_data!F702&gt;55000, [1]comp_data!H702&lt;45, G702&gt;0.35),1,0)</f>
        <v>0</v>
      </c>
      <c r="O702" t="str">
        <f t="shared" si="43"/>
        <v>mixed_low_risk</v>
      </c>
    </row>
    <row r="703" spans="1:15" x14ac:dyDescent="0.35">
      <c r="A703" t="s">
        <v>1531</v>
      </c>
      <c r="B703">
        <v>18047</v>
      </c>
      <c r="C703" t="s">
        <v>104</v>
      </c>
      <c r="D703" t="s">
        <v>1564</v>
      </c>
      <c r="E703">
        <v>47166</v>
      </c>
      <c r="F703">
        <v>54451</v>
      </c>
      <c r="G703">
        <v>20.440000000000001</v>
      </c>
      <c r="H703">
        <v>43.1</v>
      </c>
      <c r="I703">
        <f t="shared" si="40"/>
        <v>7.7227239960988847E-2</v>
      </c>
      <c r="J703">
        <f>1</f>
        <v>1</v>
      </c>
      <c r="K703">
        <f t="shared" si="41"/>
        <v>0</v>
      </c>
      <c r="L703">
        <f t="shared" si="42"/>
        <v>0</v>
      </c>
      <c r="M703">
        <f>IF(AND([1]comp_data!F703&lt;50000, [1]comp_data!H703&lt;45),1,0)</f>
        <v>0</v>
      </c>
      <c r="N703">
        <f>IF(AND([1]comp_data!F703&gt;55000, [1]comp_data!H703&lt;45, G703&gt;0.35),1,0)</f>
        <v>0</v>
      </c>
      <c r="O703" t="str">
        <f t="shared" si="43"/>
        <v>stocks_and_index_funds</v>
      </c>
    </row>
    <row r="704" spans="1:15" x14ac:dyDescent="0.35">
      <c r="A704" t="s">
        <v>1531</v>
      </c>
      <c r="B704">
        <v>18049</v>
      </c>
      <c r="C704" t="s">
        <v>408</v>
      </c>
      <c r="D704" t="s">
        <v>1565</v>
      </c>
      <c r="E704">
        <v>42021</v>
      </c>
      <c r="F704">
        <v>49205</v>
      </c>
      <c r="G704">
        <v>14.54</v>
      </c>
      <c r="H704">
        <v>42</v>
      </c>
      <c r="I704">
        <f t="shared" si="40"/>
        <v>8.548106898931486E-2</v>
      </c>
      <c r="J704">
        <f>1</f>
        <v>1</v>
      </c>
      <c r="K704">
        <f t="shared" si="41"/>
        <v>0</v>
      </c>
      <c r="L704">
        <f t="shared" si="42"/>
        <v>0</v>
      </c>
      <c r="M704">
        <f>IF(AND([1]comp_data!F704&lt;50000, [1]comp_data!H704&lt;45),1,0)</f>
        <v>1</v>
      </c>
      <c r="N704">
        <f>IF(AND([1]comp_data!F704&gt;55000, [1]comp_data!H704&lt;45, G704&gt;0.35),1,0)</f>
        <v>0</v>
      </c>
      <c r="O704" t="str">
        <f t="shared" si="43"/>
        <v>mixed_low_risk</v>
      </c>
    </row>
    <row r="705" spans="1:15" x14ac:dyDescent="0.35">
      <c r="A705" t="s">
        <v>1531</v>
      </c>
      <c r="B705">
        <v>18051</v>
      </c>
      <c r="C705" t="s">
        <v>1566</v>
      </c>
      <c r="D705" t="s">
        <v>1567</v>
      </c>
      <c r="E705">
        <v>46659</v>
      </c>
      <c r="F705">
        <v>53562</v>
      </c>
      <c r="G705">
        <v>18.62</v>
      </c>
      <c r="H705">
        <v>40.299999999999997</v>
      </c>
      <c r="I705">
        <f t="shared" si="40"/>
        <v>7.3972866971002374E-2</v>
      </c>
      <c r="J705">
        <f>1</f>
        <v>1</v>
      </c>
      <c r="K705">
        <f t="shared" si="41"/>
        <v>0</v>
      </c>
      <c r="L705">
        <f t="shared" si="42"/>
        <v>0</v>
      </c>
      <c r="M705">
        <f>IF(AND([1]comp_data!F705&lt;50000, [1]comp_data!H705&lt;45),1,0)</f>
        <v>0</v>
      </c>
      <c r="N705">
        <f>IF(AND([1]comp_data!F705&gt;55000, [1]comp_data!H705&lt;45, G705&gt;0.35),1,0)</f>
        <v>0</v>
      </c>
      <c r="O705" t="str">
        <f t="shared" si="43"/>
        <v>stocks_and_index_funds</v>
      </c>
    </row>
    <row r="706" spans="1:15" x14ac:dyDescent="0.35">
      <c r="A706" t="s">
        <v>1531</v>
      </c>
      <c r="B706">
        <v>18053</v>
      </c>
      <c r="C706" t="s">
        <v>414</v>
      </c>
      <c r="D706" t="s">
        <v>1568</v>
      </c>
      <c r="E706">
        <v>39179</v>
      </c>
      <c r="F706">
        <v>46892</v>
      </c>
      <c r="G706">
        <v>18.25</v>
      </c>
      <c r="H706">
        <v>39.299999999999997</v>
      </c>
      <c r="I706">
        <f t="shared" si="40"/>
        <v>9.8432833916128532E-2</v>
      </c>
      <c r="J706">
        <f>1</f>
        <v>1</v>
      </c>
      <c r="K706">
        <f t="shared" si="41"/>
        <v>0</v>
      </c>
      <c r="L706">
        <f t="shared" si="42"/>
        <v>0</v>
      </c>
      <c r="M706">
        <f>IF(AND([1]comp_data!F706&lt;50000, [1]comp_data!H706&lt;45),1,0)</f>
        <v>1</v>
      </c>
      <c r="N706">
        <f>IF(AND([1]comp_data!F706&gt;55000, [1]comp_data!H706&lt;45, G706&gt;0.35),1,0)</f>
        <v>0</v>
      </c>
      <c r="O706" t="str">
        <f t="shared" si="43"/>
        <v>mixed_low_risk</v>
      </c>
    </row>
    <row r="707" spans="1:15" x14ac:dyDescent="0.35">
      <c r="A707" t="s">
        <v>1531</v>
      </c>
      <c r="B707">
        <v>18055</v>
      </c>
      <c r="C707" t="s">
        <v>110</v>
      </c>
      <c r="D707" t="s">
        <v>1569</v>
      </c>
      <c r="E707">
        <v>42766</v>
      </c>
      <c r="F707">
        <v>50131</v>
      </c>
      <c r="G707">
        <v>14.81</v>
      </c>
      <c r="H707">
        <v>43.1</v>
      </c>
      <c r="I707">
        <f t="shared" ref="I707:I770" si="44">(F707-E707)/(E707*2)</f>
        <v>8.6108123275499229E-2</v>
      </c>
      <c r="J707">
        <f>1</f>
        <v>1</v>
      </c>
      <c r="K707">
        <f t="shared" ref="K707:K770" si="45">IF(I707&lt;0.04,1,IF(AND(H707&gt;40, F707&lt;45000),1,0))</f>
        <v>0</v>
      </c>
      <c r="L707">
        <f t="shared" ref="L707:L770" si="46">IF(AND(G707&gt;0.4,F707&gt;65000,H707&gt;40),1,0)</f>
        <v>0</v>
      </c>
      <c r="M707">
        <f>IF(AND([1]comp_data!F707&lt;50000, [1]comp_data!H707&lt;45),1,0)</f>
        <v>0</v>
      </c>
      <c r="N707">
        <f>IF(AND([1]comp_data!F707&gt;55000, [1]comp_data!H707&lt;45, G707&gt;0.35),1,0)</f>
        <v>0</v>
      </c>
      <c r="O707" t="str">
        <f t="shared" ref="O707:O770" si="47">IF(K707=1, "tips", IF(M707=1, "mixed_low_risk", IF(L707=1, "derivatives_risk", IF(N707=1, "real_estate_corporate_bonds", "stocks_and_index_funds"))))</f>
        <v>stocks_and_index_funds</v>
      </c>
    </row>
    <row r="708" spans="1:15" x14ac:dyDescent="0.35">
      <c r="A708" t="s">
        <v>1531</v>
      </c>
      <c r="B708">
        <v>18057</v>
      </c>
      <c r="C708" t="s">
        <v>951</v>
      </c>
      <c r="D708" t="s">
        <v>1570</v>
      </c>
      <c r="E708">
        <v>78231</v>
      </c>
      <c r="F708">
        <v>85814</v>
      </c>
      <c r="G708">
        <v>59.37</v>
      </c>
      <c r="H708">
        <v>38.700000000000003</v>
      </c>
      <c r="I708">
        <f t="shared" si="44"/>
        <v>4.8465442088174764E-2</v>
      </c>
      <c r="J708">
        <f>1</f>
        <v>1</v>
      </c>
      <c r="K708">
        <f t="shared" si="45"/>
        <v>0</v>
      </c>
      <c r="L708">
        <f t="shared" si="46"/>
        <v>0</v>
      </c>
      <c r="M708">
        <f>IF(AND([1]comp_data!F708&lt;50000, [1]comp_data!H708&lt;45),1,0)</f>
        <v>0</v>
      </c>
      <c r="N708">
        <f>IF(AND([1]comp_data!F708&gt;55000, [1]comp_data!H708&lt;45, G708&gt;0.35),1,0)</f>
        <v>1</v>
      </c>
      <c r="O708" t="str">
        <f t="shared" si="47"/>
        <v>real_estate_corporate_bonds</v>
      </c>
    </row>
    <row r="709" spans="1:15" x14ac:dyDescent="0.35">
      <c r="A709" t="s">
        <v>1531</v>
      </c>
      <c r="B709">
        <v>18059</v>
      </c>
      <c r="C709" t="s">
        <v>1149</v>
      </c>
      <c r="D709" t="s">
        <v>1571</v>
      </c>
      <c r="E709">
        <v>51936</v>
      </c>
      <c r="F709">
        <v>58095</v>
      </c>
      <c r="G709">
        <v>31.8</v>
      </c>
      <c r="H709">
        <v>40.1</v>
      </c>
      <c r="I709">
        <f t="shared" si="44"/>
        <v>5.9294131238447317E-2</v>
      </c>
      <c r="J709">
        <f>1</f>
        <v>1</v>
      </c>
      <c r="K709">
        <f t="shared" si="45"/>
        <v>0</v>
      </c>
      <c r="L709">
        <f t="shared" si="46"/>
        <v>0</v>
      </c>
      <c r="M709">
        <f>IF(AND([1]comp_data!F709&lt;50000, [1]comp_data!H709&lt;45),1,0)</f>
        <v>0</v>
      </c>
      <c r="N709">
        <f>IF(AND([1]comp_data!F709&gt;55000, [1]comp_data!H709&lt;45, G709&gt;0.35),1,0)</f>
        <v>1</v>
      </c>
      <c r="O709" t="str">
        <f t="shared" si="47"/>
        <v>real_estate_corporate_bonds</v>
      </c>
    </row>
    <row r="710" spans="1:15" x14ac:dyDescent="0.35">
      <c r="A710" t="s">
        <v>1531</v>
      </c>
      <c r="B710">
        <v>18061</v>
      </c>
      <c r="C710" t="s">
        <v>1572</v>
      </c>
      <c r="D710" t="s">
        <v>1573</v>
      </c>
      <c r="E710">
        <v>44710</v>
      </c>
      <c r="F710">
        <v>51770</v>
      </c>
      <c r="G710">
        <v>18.41</v>
      </c>
      <c r="H710">
        <v>42.7</v>
      </c>
      <c r="I710">
        <f t="shared" si="44"/>
        <v>7.8953254305524495E-2</v>
      </c>
      <c r="J710">
        <f>1</f>
        <v>1</v>
      </c>
      <c r="K710">
        <f t="shared" si="45"/>
        <v>0</v>
      </c>
      <c r="L710">
        <f t="shared" si="46"/>
        <v>0</v>
      </c>
      <c r="M710">
        <f>IF(AND([1]comp_data!F710&lt;50000, [1]comp_data!H710&lt;45),1,0)</f>
        <v>0</v>
      </c>
      <c r="N710">
        <f>IF(AND([1]comp_data!F710&gt;55000, [1]comp_data!H710&lt;45, G710&gt;0.35),1,0)</f>
        <v>0</v>
      </c>
      <c r="O710" t="str">
        <f t="shared" si="47"/>
        <v>stocks_and_index_funds</v>
      </c>
    </row>
    <row r="711" spans="1:15" x14ac:dyDescent="0.35">
      <c r="A711" t="s">
        <v>1531</v>
      </c>
      <c r="B711">
        <v>18063</v>
      </c>
      <c r="C711" t="s">
        <v>1574</v>
      </c>
      <c r="D711" t="s">
        <v>1575</v>
      </c>
      <c r="E711">
        <v>51087</v>
      </c>
      <c r="F711">
        <v>59804</v>
      </c>
      <c r="G711">
        <v>38.880000000000003</v>
      </c>
      <c r="H711">
        <v>38.9</v>
      </c>
      <c r="I711">
        <f t="shared" si="44"/>
        <v>8.5315246540215717E-2</v>
      </c>
      <c r="J711">
        <f>1</f>
        <v>1</v>
      </c>
      <c r="K711">
        <f t="shared" si="45"/>
        <v>0</v>
      </c>
      <c r="L711">
        <f t="shared" si="46"/>
        <v>0</v>
      </c>
      <c r="M711">
        <f>IF(AND([1]comp_data!F711&lt;50000, [1]comp_data!H711&lt;45),1,0)</f>
        <v>0</v>
      </c>
      <c r="N711">
        <f>IF(AND([1]comp_data!F711&gt;55000, [1]comp_data!H711&lt;45, G711&gt;0.35),1,0)</f>
        <v>1</v>
      </c>
      <c r="O711" t="str">
        <f t="shared" si="47"/>
        <v>real_estate_corporate_bonds</v>
      </c>
    </row>
    <row r="712" spans="1:15" x14ac:dyDescent="0.35">
      <c r="A712" t="s">
        <v>1531</v>
      </c>
      <c r="B712">
        <v>18065</v>
      </c>
      <c r="C712" t="s">
        <v>116</v>
      </c>
      <c r="D712" t="s">
        <v>1576</v>
      </c>
      <c r="E712">
        <v>39075</v>
      </c>
      <c r="F712">
        <v>46146</v>
      </c>
      <c r="G712">
        <v>16.37</v>
      </c>
      <c r="H712">
        <v>42.2</v>
      </c>
      <c r="I712">
        <f t="shared" si="44"/>
        <v>9.0479846449136273E-2</v>
      </c>
      <c r="J712">
        <f>1</f>
        <v>1</v>
      </c>
      <c r="K712">
        <f t="shared" si="45"/>
        <v>0</v>
      </c>
      <c r="L712">
        <f t="shared" si="46"/>
        <v>0</v>
      </c>
      <c r="M712">
        <f>IF(AND([1]comp_data!F712&lt;50000, [1]comp_data!H712&lt;45),1,0)</f>
        <v>1</v>
      </c>
      <c r="N712">
        <f>IF(AND([1]comp_data!F712&gt;55000, [1]comp_data!H712&lt;45, G712&gt;0.35),1,0)</f>
        <v>0</v>
      </c>
      <c r="O712" t="str">
        <f t="shared" si="47"/>
        <v>mixed_low_risk</v>
      </c>
    </row>
    <row r="713" spans="1:15" x14ac:dyDescent="0.35">
      <c r="A713" t="s">
        <v>1531</v>
      </c>
      <c r="B713">
        <v>18067</v>
      </c>
      <c r="C713" t="s">
        <v>425</v>
      </c>
      <c r="D713" t="s">
        <v>1577</v>
      </c>
      <c r="E713">
        <v>41863</v>
      </c>
      <c r="F713">
        <v>47031</v>
      </c>
      <c r="G713">
        <v>21.11</v>
      </c>
      <c r="H713">
        <v>40.299999999999997</v>
      </c>
      <c r="I713">
        <f t="shared" si="44"/>
        <v>6.1725151088072999E-2</v>
      </c>
      <c r="J713">
        <f>1</f>
        <v>1</v>
      </c>
      <c r="K713">
        <f t="shared" si="45"/>
        <v>0</v>
      </c>
      <c r="L713">
        <f t="shared" si="46"/>
        <v>0</v>
      </c>
      <c r="M713">
        <f>IF(AND([1]comp_data!F713&lt;50000, [1]comp_data!H713&lt;45),1,0)</f>
        <v>1</v>
      </c>
      <c r="N713">
        <f>IF(AND([1]comp_data!F713&gt;55000, [1]comp_data!H713&lt;45, G713&gt;0.35),1,0)</f>
        <v>0</v>
      </c>
      <c r="O713" t="str">
        <f t="shared" si="47"/>
        <v>mixed_low_risk</v>
      </c>
    </row>
    <row r="714" spans="1:15" x14ac:dyDescent="0.35">
      <c r="A714" t="s">
        <v>1531</v>
      </c>
      <c r="B714">
        <v>18069</v>
      </c>
      <c r="C714" t="s">
        <v>1578</v>
      </c>
      <c r="D714" t="s">
        <v>1579</v>
      </c>
      <c r="E714">
        <v>42151</v>
      </c>
      <c r="F714">
        <v>49571</v>
      </c>
      <c r="G714">
        <v>21</v>
      </c>
      <c r="H714">
        <v>40.9</v>
      </c>
      <c r="I714">
        <f t="shared" si="44"/>
        <v>8.8016891651443621E-2</v>
      </c>
      <c r="J714">
        <f>1</f>
        <v>1</v>
      </c>
      <c r="K714">
        <f t="shared" si="45"/>
        <v>0</v>
      </c>
      <c r="L714">
        <f t="shared" si="46"/>
        <v>0</v>
      </c>
      <c r="M714">
        <f>IF(AND([1]comp_data!F714&lt;50000, [1]comp_data!H714&lt;45),1,0)</f>
        <v>1</v>
      </c>
      <c r="N714">
        <f>IF(AND([1]comp_data!F714&gt;55000, [1]comp_data!H714&lt;45, G714&gt;0.35),1,0)</f>
        <v>0</v>
      </c>
      <c r="O714" t="str">
        <f t="shared" si="47"/>
        <v>mixed_low_risk</v>
      </c>
    </row>
    <row r="715" spans="1:15" x14ac:dyDescent="0.35">
      <c r="A715" t="s">
        <v>1531</v>
      </c>
      <c r="B715">
        <v>18071</v>
      </c>
      <c r="C715" t="s">
        <v>122</v>
      </c>
      <c r="D715" t="s">
        <v>1580</v>
      </c>
      <c r="E715">
        <v>42316</v>
      </c>
      <c r="F715">
        <v>49451</v>
      </c>
      <c r="G715">
        <v>17.87</v>
      </c>
      <c r="H715">
        <v>38.799999999999997</v>
      </c>
      <c r="I715">
        <f t="shared" si="44"/>
        <v>8.4306172606106441E-2</v>
      </c>
      <c r="J715">
        <f>1</f>
        <v>1</v>
      </c>
      <c r="K715">
        <f t="shared" si="45"/>
        <v>0</v>
      </c>
      <c r="L715">
        <f t="shared" si="46"/>
        <v>0</v>
      </c>
      <c r="M715">
        <f>IF(AND([1]comp_data!F715&lt;50000, [1]comp_data!H715&lt;45),1,0)</f>
        <v>1</v>
      </c>
      <c r="N715">
        <f>IF(AND([1]comp_data!F715&gt;55000, [1]comp_data!H715&lt;45, G715&gt;0.35),1,0)</f>
        <v>0</v>
      </c>
      <c r="O715" t="str">
        <f t="shared" si="47"/>
        <v>mixed_low_risk</v>
      </c>
    </row>
    <row r="716" spans="1:15" x14ac:dyDescent="0.35">
      <c r="A716" t="s">
        <v>1531</v>
      </c>
      <c r="B716">
        <v>18073</v>
      </c>
      <c r="C716" t="s">
        <v>1164</v>
      </c>
      <c r="D716" t="s">
        <v>1581</v>
      </c>
      <c r="E716">
        <v>45885</v>
      </c>
      <c r="F716">
        <v>55018</v>
      </c>
      <c r="G716">
        <v>15.11</v>
      </c>
      <c r="H716">
        <v>41.7</v>
      </c>
      <c r="I716">
        <f t="shared" si="44"/>
        <v>9.9520540481638886E-2</v>
      </c>
      <c r="J716">
        <f>1</f>
        <v>1</v>
      </c>
      <c r="K716">
        <f t="shared" si="45"/>
        <v>0</v>
      </c>
      <c r="L716">
        <f t="shared" si="46"/>
        <v>0</v>
      </c>
      <c r="M716">
        <f>IF(AND([1]comp_data!F716&lt;50000, [1]comp_data!H716&lt;45),1,0)</f>
        <v>0</v>
      </c>
      <c r="N716">
        <f>IF(AND([1]comp_data!F716&gt;55000, [1]comp_data!H716&lt;45, G716&gt;0.35),1,0)</f>
        <v>1</v>
      </c>
      <c r="O716" t="str">
        <f t="shared" si="47"/>
        <v>real_estate_corporate_bonds</v>
      </c>
    </row>
    <row r="717" spans="1:15" x14ac:dyDescent="0.35">
      <c r="A717" t="s">
        <v>1531</v>
      </c>
      <c r="B717">
        <v>18075</v>
      </c>
      <c r="C717" t="s">
        <v>1582</v>
      </c>
      <c r="D717" t="s">
        <v>1583</v>
      </c>
      <c r="E717">
        <v>37476</v>
      </c>
      <c r="F717">
        <v>49300</v>
      </c>
      <c r="G717">
        <v>12.53</v>
      </c>
      <c r="H717">
        <v>39.700000000000003</v>
      </c>
      <c r="I717">
        <f t="shared" si="44"/>
        <v>0.15775429608282635</v>
      </c>
      <c r="J717">
        <f>1</f>
        <v>1</v>
      </c>
      <c r="K717">
        <f t="shared" si="45"/>
        <v>0</v>
      </c>
      <c r="L717">
        <f t="shared" si="46"/>
        <v>0</v>
      </c>
      <c r="M717">
        <f>IF(AND([1]comp_data!F717&lt;50000, [1]comp_data!H717&lt;45),1,0)</f>
        <v>1</v>
      </c>
      <c r="N717">
        <f>IF(AND([1]comp_data!F717&gt;55000, [1]comp_data!H717&lt;45, G717&gt;0.35),1,0)</f>
        <v>0</v>
      </c>
      <c r="O717" t="str">
        <f t="shared" si="47"/>
        <v>mixed_low_risk</v>
      </c>
    </row>
    <row r="718" spans="1:15" x14ac:dyDescent="0.35">
      <c r="A718" t="s">
        <v>1531</v>
      </c>
      <c r="B718">
        <v>18077</v>
      </c>
      <c r="C718" t="s">
        <v>125</v>
      </c>
      <c r="D718" t="s">
        <v>1584</v>
      </c>
      <c r="E718">
        <v>43626</v>
      </c>
      <c r="F718">
        <v>50734</v>
      </c>
      <c r="G718">
        <v>17.34</v>
      </c>
      <c r="H718">
        <v>42.1</v>
      </c>
      <c r="I718">
        <f t="shared" si="44"/>
        <v>8.146518131389538E-2</v>
      </c>
      <c r="J718">
        <f>1</f>
        <v>1</v>
      </c>
      <c r="K718">
        <f t="shared" si="45"/>
        <v>0</v>
      </c>
      <c r="L718">
        <f t="shared" si="46"/>
        <v>0</v>
      </c>
      <c r="M718">
        <f>IF(AND([1]comp_data!F718&lt;50000, [1]comp_data!H718&lt;45),1,0)</f>
        <v>0</v>
      </c>
      <c r="N718">
        <f>IF(AND([1]comp_data!F718&gt;55000, [1]comp_data!H718&lt;45, G718&gt;0.35),1,0)</f>
        <v>0</v>
      </c>
      <c r="O718" t="str">
        <f t="shared" si="47"/>
        <v>stocks_and_index_funds</v>
      </c>
    </row>
    <row r="719" spans="1:15" x14ac:dyDescent="0.35">
      <c r="A719" t="s">
        <v>1531</v>
      </c>
      <c r="B719">
        <v>18079</v>
      </c>
      <c r="C719" t="s">
        <v>1585</v>
      </c>
      <c r="D719" t="s">
        <v>1586</v>
      </c>
      <c r="E719">
        <v>41278</v>
      </c>
      <c r="F719">
        <v>49519</v>
      </c>
      <c r="G719">
        <v>12.75</v>
      </c>
      <c r="H719">
        <v>40.700000000000003</v>
      </c>
      <c r="I719">
        <f t="shared" si="44"/>
        <v>9.9823150346431508E-2</v>
      </c>
      <c r="J719">
        <f>1</f>
        <v>1</v>
      </c>
      <c r="K719">
        <f t="shared" si="45"/>
        <v>0</v>
      </c>
      <c r="L719">
        <f t="shared" si="46"/>
        <v>0</v>
      </c>
      <c r="M719">
        <f>IF(AND([1]comp_data!F719&lt;50000, [1]comp_data!H719&lt;45),1,0)</f>
        <v>1</v>
      </c>
      <c r="N719">
        <f>IF(AND([1]comp_data!F719&gt;55000, [1]comp_data!H719&lt;45, G719&gt;0.35),1,0)</f>
        <v>0</v>
      </c>
      <c r="O719" t="str">
        <f t="shared" si="47"/>
        <v>mixed_low_risk</v>
      </c>
    </row>
    <row r="720" spans="1:15" x14ac:dyDescent="0.35">
      <c r="A720" t="s">
        <v>1531</v>
      </c>
      <c r="B720">
        <v>18081</v>
      </c>
      <c r="C720" t="s">
        <v>438</v>
      </c>
      <c r="D720" t="s">
        <v>1587</v>
      </c>
      <c r="E720">
        <v>50351</v>
      </c>
      <c r="F720">
        <v>56808</v>
      </c>
      <c r="G720">
        <v>32.32</v>
      </c>
      <c r="H720">
        <v>38.1</v>
      </c>
      <c r="I720">
        <f t="shared" si="44"/>
        <v>6.4119878453258131E-2</v>
      </c>
      <c r="J720">
        <f>1</f>
        <v>1</v>
      </c>
      <c r="K720">
        <f t="shared" si="45"/>
        <v>0</v>
      </c>
      <c r="L720">
        <f t="shared" si="46"/>
        <v>0</v>
      </c>
      <c r="M720">
        <f>IF(AND([1]comp_data!F720&lt;50000, [1]comp_data!H720&lt;45),1,0)</f>
        <v>0</v>
      </c>
      <c r="N720">
        <f>IF(AND([1]comp_data!F720&gt;55000, [1]comp_data!H720&lt;45, G720&gt;0.35),1,0)</f>
        <v>1</v>
      </c>
      <c r="O720" t="str">
        <f t="shared" si="47"/>
        <v>real_estate_corporate_bonds</v>
      </c>
    </row>
    <row r="721" spans="1:15" x14ac:dyDescent="0.35">
      <c r="A721" t="s">
        <v>1531</v>
      </c>
      <c r="B721">
        <v>18083</v>
      </c>
      <c r="C721" t="s">
        <v>1449</v>
      </c>
      <c r="D721" t="s">
        <v>1588</v>
      </c>
      <c r="E721">
        <v>45022</v>
      </c>
      <c r="F721">
        <v>53525</v>
      </c>
      <c r="G721">
        <v>16.47</v>
      </c>
      <c r="H721">
        <v>39.200000000000003</v>
      </c>
      <c r="I721">
        <f t="shared" si="44"/>
        <v>9.4431611212296207E-2</v>
      </c>
      <c r="J721">
        <f>1</f>
        <v>1</v>
      </c>
      <c r="K721">
        <f t="shared" si="45"/>
        <v>0</v>
      </c>
      <c r="L721">
        <f t="shared" si="46"/>
        <v>0</v>
      </c>
      <c r="M721">
        <f>IF(AND([1]comp_data!F721&lt;50000, [1]comp_data!H721&lt;45),1,0)</f>
        <v>0</v>
      </c>
      <c r="N721">
        <f>IF(AND([1]comp_data!F721&gt;55000, [1]comp_data!H721&lt;45, G721&gt;0.35),1,0)</f>
        <v>0</v>
      </c>
      <c r="O721" t="str">
        <f t="shared" si="47"/>
        <v>stocks_and_index_funds</v>
      </c>
    </row>
    <row r="722" spans="1:15" x14ac:dyDescent="0.35">
      <c r="A722" t="s">
        <v>1531</v>
      </c>
      <c r="B722">
        <v>18085</v>
      </c>
      <c r="C722" t="s">
        <v>1589</v>
      </c>
      <c r="D722" t="s">
        <v>1590</v>
      </c>
      <c r="E722">
        <v>48562</v>
      </c>
      <c r="F722">
        <v>55625</v>
      </c>
      <c r="G722">
        <v>24.33</v>
      </c>
      <c r="H722">
        <v>39.299999999999997</v>
      </c>
      <c r="I722">
        <f t="shared" si="44"/>
        <v>7.2721469461719035E-2</v>
      </c>
      <c r="J722">
        <f>1</f>
        <v>1</v>
      </c>
      <c r="K722">
        <f t="shared" si="45"/>
        <v>0</v>
      </c>
      <c r="L722">
        <f t="shared" si="46"/>
        <v>0</v>
      </c>
      <c r="M722">
        <f>IF(AND([1]comp_data!F722&lt;50000, [1]comp_data!H722&lt;45),1,0)</f>
        <v>0</v>
      </c>
      <c r="N722">
        <f>IF(AND([1]comp_data!F722&gt;55000, [1]comp_data!H722&lt;45, G722&gt;0.35),1,0)</f>
        <v>1</v>
      </c>
      <c r="O722" t="str">
        <f t="shared" si="47"/>
        <v>real_estate_corporate_bonds</v>
      </c>
    </row>
    <row r="723" spans="1:15" x14ac:dyDescent="0.35">
      <c r="A723" t="s">
        <v>1531</v>
      </c>
      <c r="B723">
        <v>18089</v>
      </c>
      <c r="C723" t="s">
        <v>597</v>
      </c>
      <c r="D723" t="s">
        <v>1591</v>
      </c>
      <c r="E723">
        <v>45470</v>
      </c>
      <c r="F723">
        <v>53181</v>
      </c>
      <c r="G723">
        <v>23.09</v>
      </c>
      <c r="H723">
        <v>40.1</v>
      </c>
      <c r="I723">
        <f t="shared" si="44"/>
        <v>8.4792170661974933E-2</v>
      </c>
      <c r="J723">
        <f>1</f>
        <v>1</v>
      </c>
      <c r="K723">
        <f t="shared" si="45"/>
        <v>0</v>
      </c>
      <c r="L723">
        <f t="shared" si="46"/>
        <v>0</v>
      </c>
      <c r="M723">
        <f>IF(AND([1]comp_data!F723&lt;50000, [1]comp_data!H723&lt;45),1,0)</f>
        <v>0</v>
      </c>
      <c r="N723">
        <f>IF(AND([1]comp_data!F723&gt;55000, [1]comp_data!H723&lt;45, G723&gt;0.35),1,0)</f>
        <v>0</v>
      </c>
      <c r="O723" t="str">
        <f t="shared" si="47"/>
        <v>stocks_and_index_funds</v>
      </c>
    </row>
    <row r="724" spans="1:15" x14ac:dyDescent="0.35">
      <c r="A724" t="s">
        <v>1531</v>
      </c>
      <c r="B724">
        <v>18091</v>
      </c>
      <c r="C724" t="s">
        <v>1592</v>
      </c>
      <c r="D724" t="s">
        <v>1593</v>
      </c>
      <c r="E724">
        <v>42076</v>
      </c>
      <c r="F724">
        <v>49508</v>
      </c>
      <c r="G724">
        <v>19.100000000000001</v>
      </c>
      <c r="H724">
        <v>41.4</v>
      </c>
      <c r="I724">
        <f t="shared" si="44"/>
        <v>8.83163798840194E-2</v>
      </c>
      <c r="J724">
        <f>1</f>
        <v>1</v>
      </c>
      <c r="K724">
        <f t="shared" si="45"/>
        <v>0</v>
      </c>
      <c r="L724">
        <f t="shared" si="46"/>
        <v>0</v>
      </c>
      <c r="M724">
        <f>IF(AND([1]comp_data!F724&lt;50000, [1]comp_data!H724&lt;45),1,0)</f>
        <v>1</v>
      </c>
      <c r="N724">
        <f>IF(AND([1]comp_data!F724&gt;55000, [1]comp_data!H724&lt;45, G724&gt;0.35),1,0)</f>
        <v>0</v>
      </c>
      <c r="O724" t="str">
        <f t="shared" si="47"/>
        <v>mixed_low_risk</v>
      </c>
    </row>
    <row r="725" spans="1:15" x14ac:dyDescent="0.35">
      <c r="A725" t="s">
        <v>1531</v>
      </c>
      <c r="B725">
        <v>18093</v>
      </c>
      <c r="C725" t="s">
        <v>134</v>
      </c>
      <c r="D725" t="s">
        <v>1594</v>
      </c>
      <c r="E725">
        <v>43253</v>
      </c>
      <c r="F725">
        <v>51160</v>
      </c>
      <c r="G725">
        <v>18.78</v>
      </c>
      <c r="H725">
        <v>43</v>
      </c>
      <c r="I725">
        <f t="shared" si="44"/>
        <v>9.140406445795668E-2</v>
      </c>
      <c r="J725">
        <f>1</f>
        <v>1</v>
      </c>
      <c r="K725">
        <f t="shared" si="45"/>
        <v>0</v>
      </c>
      <c r="L725">
        <f t="shared" si="46"/>
        <v>0</v>
      </c>
      <c r="M725">
        <f>IF(AND([1]comp_data!F725&lt;50000, [1]comp_data!H725&lt;45),1,0)</f>
        <v>0</v>
      </c>
      <c r="N725">
        <f>IF(AND([1]comp_data!F725&gt;55000, [1]comp_data!H725&lt;45, G725&gt;0.35),1,0)</f>
        <v>0</v>
      </c>
      <c r="O725" t="str">
        <f t="shared" si="47"/>
        <v>stocks_and_index_funds</v>
      </c>
    </row>
    <row r="726" spans="1:15" x14ac:dyDescent="0.35">
      <c r="A726" t="s">
        <v>1531</v>
      </c>
      <c r="B726">
        <v>18095</v>
      </c>
      <c r="C726" t="s">
        <v>149</v>
      </c>
      <c r="D726" t="s">
        <v>1595</v>
      </c>
      <c r="E726">
        <v>39056</v>
      </c>
      <c r="F726">
        <v>45755</v>
      </c>
      <c r="G726">
        <v>18.25</v>
      </c>
      <c r="H726">
        <v>40.700000000000003</v>
      </c>
      <c r="I726">
        <f t="shared" si="44"/>
        <v>8.5761470708725931E-2</v>
      </c>
      <c r="J726">
        <f>1</f>
        <v>1</v>
      </c>
      <c r="K726">
        <f t="shared" si="45"/>
        <v>0</v>
      </c>
      <c r="L726">
        <f t="shared" si="46"/>
        <v>0</v>
      </c>
      <c r="M726">
        <f>IF(AND([1]comp_data!F726&lt;50000, [1]comp_data!H726&lt;45),1,0)</f>
        <v>1</v>
      </c>
      <c r="N726">
        <f>IF(AND([1]comp_data!F726&gt;55000, [1]comp_data!H726&lt;45, G726&gt;0.35),1,0)</f>
        <v>0</v>
      </c>
      <c r="O726" t="str">
        <f t="shared" si="47"/>
        <v>mixed_low_risk</v>
      </c>
    </row>
    <row r="727" spans="1:15" x14ac:dyDescent="0.35">
      <c r="A727" t="s">
        <v>1531</v>
      </c>
      <c r="B727">
        <v>18097</v>
      </c>
      <c r="C727" t="s">
        <v>155</v>
      </c>
      <c r="D727" t="s">
        <v>1596</v>
      </c>
      <c r="E727">
        <v>55588</v>
      </c>
      <c r="F727">
        <v>65625</v>
      </c>
      <c r="G727">
        <v>32.15</v>
      </c>
      <c r="H727">
        <v>34.5</v>
      </c>
      <c r="I727">
        <f t="shared" si="44"/>
        <v>9.0280276318629921E-2</v>
      </c>
      <c r="J727">
        <f>1</f>
        <v>1</v>
      </c>
      <c r="K727">
        <f t="shared" si="45"/>
        <v>0</v>
      </c>
      <c r="L727">
        <f t="shared" si="46"/>
        <v>0</v>
      </c>
      <c r="M727">
        <f>IF(AND([1]comp_data!F727&lt;50000, [1]comp_data!H727&lt;45),1,0)</f>
        <v>0</v>
      </c>
      <c r="N727">
        <f>IF(AND([1]comp_data!F727&gt;55000, [1]comp_data!H727&lt;45, G727&gt;0.35),1,0)</f>
        <v>1</v>
      </c>
      <c r="O727" t="str">
        <f t="shared" si="47"/>
        <v>real_estate_corporate_bonds</v>
      </c>
    </row>
    <row r="728" spans="1:15" x14ac:dyDescent="0.35">
      <c r="A728" t="s">
        <v>1531</v>
      </c>
      <c r="B728">
        <v>18099</v>
      </c>
      <c r="C728" t="s">
        <v>158</v>
      </c>
      <c r="D728" t="s">
        <v>1597</v>
      </c>
      <c r="E728">
        <v>42506</v>
      </c>
      <c r="F728">
        <v>51474</v>
      </c>
      <c r="G728">
        <v>19.73</v>
      </c>
      <c r="H728">
        <v>40.299999999999997</v>
      </c>
      <c r="I728">
        <f t="shared" si="44"/>
        <v>0.10549098950736367</v>
      </c>
      <c r="J728">
        <f>1</f>
        <v>1</v>
      </c>
      <c r="K728">
        <f t="shared" si="45"/>
        <v>0</v>
      </c>
      <c r="L728">
        <f t="shared" si="46"/>
        <v>0</v>
      </c>
      <c r="M728">
        <f>IF(AND([1]comp_data!F728&lt;50000, [1]comp_data!H728&lt;45),1,0)</f>
        <v>0</v>
      </c>
      <c r="N728">
        <f>IF(AND([1]comp_data!F728&gt;55000, [1]comp_data!H728&lt;45, G728&gt;0.35),1,0)</f>
        <v>0</v>
      </c>
      <c r="O728" t="str">
        <f t="shared" si="47"/>
        <v>stocks_and_index_funds</v>
      </c>
    </row>
    <row r="729" spans="1:15" x14ac:dyDescent="0.35">
      <c r="A729" t="s">
        <v>1531</v>
      </c>
      <c r="B729">
        <v>18101</v>
      </c>
      <c r="C729" t="s">
        <v>982</v>
      </c>
      <c r="D729" t="s">
        <v>1598</v>
      </c>
      <c r="E729">
        <v>40765</v>
      </c>
      <c r="F729">
        <v>49082</v>
      </c>
      <c r="G729">
        <v>12.64</v>
      </c>
      <c r="H729">
        <v>42.7</v>
      </c>
      <c r="I729">
        <f t="shared" si="44"/>
        <v>0.10201152949834416</v>
      </c>
      <c r="J729">
        <f>1</f>
        <v>1</v>
      </c>
      <c r="K729">
        <f t="shared" si="45"/>
        <v>0</v>
      </c>
      <c r="L729">
        <f t="shared" si="46"/>
        <v>0</v>
      </c>
      <c r="M729">
        <f>IF(AND([1]comp_data!F729&lt;50000, [1]comp_data!H729&lt;45),1,0)</f>
        <v>1</v>
      </c>
      <c r="N729">
        <f>IF(AND([1]comp_data!F729&gt;55000, [1]comp_data!H729&lt;45, G729&gt;0.35),1,0)</f>
        <v>0</v>
      </c>
      <c r="O729" t="str">
        <f t="shared" si="47"/>
        <v>mixed_low_risk</v>
      </c>
    </row>
    <row r="730" spans="1:15" x14ac:dyDescent="0.35">
      <c r="A730" t="s">
        <v>1531</v>
      </c>
      <c r="B730">
        <v>18103</v>
      </c>
      <c r="C730" t="s">
        <v>1599</v>
      </c>
      <c r="D730" t="s">
        <v>1600</v>
      </c>
      <c r="E730">
        <v>34864</v>
      </c>
      <c r="F730">
        <v>40179</v>
      </c>
      <c r="G730">
        <v>13.74</v>
      </c>
      <c r="H730">
        <v>40.9</v>
      </c>
      <c r="I730">
        <f t="shared" si="44"/>
        <v>7.6224759063790726E-2</v>
      </c>
      <c r="J730">
        <f>1</f>
        <v>1</v>
      </c>
      <c r="K730">
        <f t="shared" si="45"/>
        <v>1</v>
      </c>
      <c r="L730">
        <f t="shared" si="46"/>
        <v>0</v>
      </c>
      <c r="M730">
        <f>IF(AND([1]comp_data!F730&lt;50000, [1]comp_data!H730&lt;45),1,0)</f>
        <v>1</v>
      </c>
      <c r="N730">
        <f>IF(AND([1]comp_data!F730&gt;55000, [1]comp_data!H730&lt;45, G730&gt;0.35),1,0)</f>
        <v>0</v>
      </c>
      <c r="O730" t="str">
        <f t="shared" si="47"/>
        <v>tips</v>
      </c>
    </row>
    <row r="731" spans="1:15" x14ac:dyDescent="0.35">
      <c r="A731" t="s">
        <v>1531</v>
      </c>
      <c r="B731">
        <v>18105</v>
      </c>
      <c r="C731" t="s">
        <v>164</v>
      </c>
      <c r="D731" t="s">
        <v>1601</v>
      </c>
      <c r="E731">
        <v>46097</v>
      </c>
      <c r="F731">
        <v>52392</v>
      </c>
      <c r="G731">
        <v>45.29</v>
      </c>
      <c r="H731">
        <v>31.7</v>
      </c>
      <c r="I731">
        <f t="shared" si="44"/>
        <v>6.8279931448901224E-2</v>
      </c>
      <c r="J731">
        <f>1</f>
        <v>1</v>
      </c>
      <c r="K731">
        <f t="shared" si="45"/>
        <v>0</v>
      </c>
      <c r="L731">
        <f t="shared" si="46"/>
        <v>0</v>
      </c>
      <c r="M731">
        <f>IF(AND([1]comp_data!F731&lt;50000, [1]comp_data!H731&lt;45),1,0)</f>
        <v>0</v>
      </c>
      <c r="N731">
        <f>IF(AND([1]comp_data!F731&gt;55000, [1]comp_data!H731&lt;45, G731&gt;0.35),1,0)</f>
        <v>0</v>
      </c>
      <c r="O731" t="str">
        <f t="shared" si="47"/>
        <v>stocks_and_index_funds</v>
      </c>
    </row>
    <row r="732" spans="1:15" x14ac:dyDescent="0.35">
      <c r="A732" t="s">
        <v>1531</v>
      </c>
      <c r="B732">
        <v>18107</v>
      </c>
      <c r="C732" t="s">
        <v>167</v>
      </c>
      <c r="D732" t="s">
        <v>1602</v>
      </c>
      <c r="E732">
        <v>40969</v>
      </c>
      <c r="F732">
        <v>48866</v>
      </c>
      <c r="G732">
        <v>20.78</v>
      </c>
      <c r="H732">
        <v>40.1</v>
      </c>
      <c r="I732">
        <f t="shared" si="44"/>
        <v>9.6377749029754198E-2</v>
      </c>
      <c r="J732">
        <f>1</f>
        <v>1</v>
      </c>
      <c r="K732">
        <f t="shared" si="45"/>
        <v>0</v>
      </c>
      <c r="L732">
        <f t="shared" si="46"/>
        <v>0</v>
      </c>
      <c r="M732">
        <f>IF(AND([1]comp_data!F732&lt;50000, [1]comp_data!H732&lt;45),1,0)</f>
        <v>1</v>
      </c>
      <c r="N732">
        <f>IF(AND([1]comp_data!F732&gt;55000, [1]comp_data!H732&lt;45, G732&gt;0.35),1,0)</f>
        <v>0</v>
      </c>
      <c r="O732" t="str">
        <f t="shared" si="47"/>
        <v>mixed_low_risk</v>
      </c>
    </row>
    <row r="733" spans="1:15" x14ac:dyDescent="0.35">
      <c r="A733" t="s">
        <v>1531</v>
      </c>
      <c r="B733">
        <v>18109</v>
      </c>
      <c r="C733" t="s">
        <v>170</v>
      </c>
      <c r="D733" t="s">
        <v>1603</v>
      </c>
      <c r="E733">
        <v>44963</v>
      </c>
      <c r="F733">
        <v>51539</v>
      </c>
      <c r="G733">
        <v>18.62</v>
      </c>
      <c r="H733">
        <v>42.2</v>
      </c>
      <c r="I733">
        <f t="shared" si="44"/>
        <v>7.3126793141027061E-2</v>
      </c>
      <c r="J733">
        <f>1</f>
        <v>1</v>
      </c>
      <c r="K733">
        <f t="shared" si="45"/>
        <v>0</v>
      </c>
      <c r="L733">
        <f t="shared" si="46"/>
        <v>0</v>
      </c>
      <c r="M733">
        <f>IF(AND([1]comp_data!F733&lt;50000, [1]comp_data!H733&lt;45),1,0)</f>
        <v>0</v>
      </c>
      <c r="N733">
        <f>IF(AND([1]comp_data!F733&gt;55000, [1]comp_data!H733&lt;45, G733&gt;0.35),1,0)</f>
        <v>0</v>
      </c>
      <c r="O733" t="str">
        <f t="shared" si="47"/>
        <v>stocks_and_index_funds</v>
      </c>
    </row>
    <row r="734" spans="1:15" x14ac:dyDescent="0.35">
      <c r="A734" t="s">
        <v>1531</v>
      </c>
      <c r="B734">
        <v>18111</v>
      </c>
      <c r="C734" t="s">
        <v>477</v>
      </c>
      <c r="D734" t="s">
        <v>1604</v>
      </c>
      <c r="E734">
        <v>41129</v>
      </c>
      <c r="F734">
        <v>51905</v>
      </c>
      <c r="G734">
        <v>11.94</v>
      </c>
      <c r="H734">
        <v>43.2</v>
      </c>
      <c r="I734">
        <f t="shared" si="44"/>
        <v>0.13100245568820054</v>
      </c>
      <c r="J734">
        <f>1</f>
        <v>1</v>
      </c>
      <c r="K734">
        <f t="shared" si="45"/>
        <v>0</v>
      </c>
      <c r="L734">
        <f t="shared" si="46"/>
        <v>0</v>
      </c>
      <c r="M734">
        <f>IF(AND([1]comp_data!F734&lt;50000, [1]comp_data!H734&lt;45),1,0)</f>
        <v>0</v>
      </c>
      <c r="N734">
        <f>IF(AND([1]comp_data!F734&gt;55000, [1]comp_data!H734&lt;45, G734&gt;0.35),1,0)</f>
        <v>0</v>
      </c>
      <c r="O734" t="str">
        <f t="shared" si="47"/>
        <v>stocks_and_index_funds</v>
      </c>
    </row>
    <row r="735" spans="1:15" x14ac:dyDescent="0.35">
      <c r="A735" t="s">
        <v>1531</v>
      </c>
      <c r="B735">
        <v>18113</v>
      </c>
      <c r="C735" t="s">
        <v>1605</v>
      </c>
      <c r="D735" t="s">
        <v>1606</v>
      </c>
      <c r="E735">
        <v>41110</v>
      </c>
      <c r="F735">
        <v>48060</v>
      </c>
      <c r="G735">
        <v>15.42</v>
      </c>
      <c r="H735">
        <v>39.5</v>
      </c>
      <c r="I735">
        <f t="shared" si="44"/>
        <v>8.4529311603016299E-2</v>
      </c>
      <c r="J735">
        <f>1</f>
        <v>1</v>
      </c>
      <c r="K735">
        <f t="shared" si="45"/>
        <v>0</v>
      </c>
      <c r="L735">
        <f t="shared" si="46"/>
        <v>0</v>
      </c>
      <c r="M735">
        <f>IF(AND([1]comp_data!F735&lt;50000, [1]comp_data!H735&lt;45),1,0)</f>
        <v>1</v>
      </c>
      <c r="N735">
        <f>IF(AND([1]comp_data!F735&gt;55000, [1]comp_data!H735&lt;45, G735&gt;0.35),1,0)</f>
        <v>0</v>
      </c>
      <c r="O735" t="str">
        <f t="shared" si="47"/>
        <v>mixed_low_risk</v>
      </c>
    </row>
    <row r="736" spans="1:15" x14ac:dyDescent="0.35">
      <c r="A736" t="s">
        <v>1531</v>
      </c>
      <c r="B736">
        <v>18115</v>
      </c>
      <c r="C736" t="s">
        <v>1607</v>
      </c>
      <c r="D736" t="s">
        <v>1608</v>
      </c>
      <c r="E736">
        <v>41348</v>
      </c>
      <c r="F736">
        <v>51321</v>
      </c>
      <c r="G736">
        <v>14.41</v>
      </c>
      <c r="H736">
        <v>47.2</v>
      </c>
      <c r="I736">
        <f t="shared" si="44"/>
        <v>0.12059833607429622</v>
      </c>
      <c r="J736">
        <f>1</f>
        <v>1</v>
      </c>
      <c r="K736">
        <f t="shared" si="45"/>
        <v>0</v>
      </c>
      <c r="L736">
        <f t="shared" si="46"/>
        <v>0</v>
      </c>
      <c r="M736">
        <f>IF(AND([1]comp_data!F736&lt;50000, [1]comp_data!H736&lt;45),1,0)</f>
        <v>0</v>
      </c>
      <c r="N736">
        <f>IF(AND([1]comp_data!F736&gt;55000, [1]comp_data!H736&lt;45, G736&gt;0.35),1,0)</f>
        <v>0</v>
      </c>
      <c r="O736" t="str">
        <f t="shared" si="47"/>
        <v>stocks_and_index_funds</v>
      </c>
    </row>
    <row r="737" spans="1:15" x14ac:dyDescent="0.35">
      <c r="A737" t="s">
        <v>1531</v>
      </c>
      <c r="B737">
        <v>18117</v>
      </c>
      <c r="C737" t="s">
        <v>635</v>
      </c>
      <c r="D737" t="s">
        <v>1609</v>
      </c>
      <c r="E737">
        <v>37776</v>
      </c>
      <c r="F737">
        <v>43422</v>
      </c>
      <c r="G737">
        <v>12.93</v>
      </c>
      <c r="H737">
        <v>42.6</v>
      </c>
      <c r="I737">
        <f t="shared" si="44"/>
        <v>7.4729987293519692E-2</v>
      </c>
      <c r="J737">
        <f>1</f>
        <v>1</v>
      </c>
      <c r="K737">
        <f t="shared" si="45"/>
        <v>1</v>
      </c>
      <c r="L737">
        <f t="shared" si="46"/>
        <v>0</v>
      </c>
      <c r="M737">
        <f>IF(AND([1]comp_data!F737&lt;50000, [1]comp_data!H737&lt;45),1,0)</f>
        <v>1</v>
      </c>
      <c r="N737">
        <f>IF(AND([1]comp_data!F737&gt;55000, [1]comp_data!H737&lt;45, G737&gt;0.35),1,0)</f>
        <v>0</v>
      </c>
      <c r="O737" t="str">
        <f t="shared" si="47"/>
        <v>tips</v>
      </c>
    </row>
    <row r="738" spans="1:15" x14ac:dyDescent="0.35">
      <c r="A738" t="s">
        <v>1531</v>
      </c>
      <c r="B738">
        <v>18119</v>
      </c>
      <c r="C738" t="s">
        <v>1610</v>
      </c>
      <c r="D738" t="s">
        <v>1611</v>
      </c>
      <c r="E738">
        <v>41009</v>
      </c>
      <c r="F738">
        <v>48681</v>
      </c>
      <c r="G738">
        <v>14.67</v>
      </c>
      <c r="H738">
        <v>45.4</v>
      </c>
      <c r="I738">
        <f t="shared" si="44"/>
        <v>9.3540442341924948E-2</v>
      </c>
      <c r="J738">
        <f>1</f>
        <v>1</v>
      </c>
      <c r="K738">
        <f t="shared" si="45"/>
        <v>0</v>
      </c>
      <c r="L738">
        <f t="shared" si="46"/>
        <v>0</v>
      </c>
      <c r="M738">
        <f>IF(AND([1]comp_data!F738&lt;50000, [1]comp_data!H738&lt;45),1,0)</f>
        <v>0</v>
      </c>
      <c r="N738">
        <f>IF(AND([1]comp_data!F738&gt;55000, [1]comp_data!H738&lt;45, G738&gt;0.35),1,0)</f>
        <v>0</v>
      </c>
      <c r="O738" t="str">
        <f t="shared" si="47"/>
        <v>stocks_and_index_funds</v>
      </c>
    </row>
    <row r="739" spans="1:15" x14ac:dyDescent="0.35">
      <c r="A739" t="s">
        <v>1531</v>
      </c>
      <c r="B739">
        <v>18121</v>
      </c>
      <c r="C739" t="s">
        <v>1612</v>
      </c>
      <c r="D739" t="s">
        <v>1613</v>
      </c>
      <c r="E739">
        <v>39311</v>
      </c>
      <c r="F739">
        <v>48252</v>
      </c>
      <c r="G739">
        <v>12.47</v>
      </c>
      <c r="H739">
        <v>41.4</v>
      </c>
      <c r="I739">
        <f t="shared" si="44"/>
        <v>0.11372135025819745</v>
      </c>
      <c r="J739">
        <f>1</f>
        <v>1</v>
      </c>
      <c r="K739">
        <f t="shared" si="45"/>
        <v>0</v>
      </c>
      <c r="L739">
        <f t="shared" si="46"/>
        <v>0</v>
      </c>
      <c r="M739">
        <f>IF(AND([1]comp_data!F739&lt;50000, [1]comp_data!H739&lt;45),1,0)</f>
        <v>1</v>
      </c>
      <c r="N739">
        <f>IF(AND([1]comp_data!F739&gt;55000, [1]comp_data!H739&lt;45, G739&gt;0.35),1,0)</f>
        <v>0</v>
      </c>
      <c r="O739" t="str">
        <f t="shared" si="47"/>
        <v>mixed_low_risk</v>
      </c>
    </row>
    <row r="740" spans="1:15" x14ac:dyDescent="0.35">
      <c r="A740" t="s">
        <v>1531</v>
      </c>
      <c r="B740">
        <v>18123</v>
      </c>
      <c r="C740" t="s">
        <v>173</v>
      </c>
      <c r="D740" t="s">
        <v>1614</v>
      </c>
      <c r="E740">
        <v>37609</v>
      </c>
      <c r="F740">
        <v>42358</v>
      </c>
      <c r="G740">
        <v>15.99</v>
      </c>
      <c r="H740">
        <v>41.7</v>
      </c>
      <c r="I740">
        <f t="shared" si="44"/>
        <v>6.3136483288574546E-2</v>
      </c>
      <c r="J740">
        <f>1</f>
        <v>1</v>
      </c>
      <c r="K740">
        <f t="shared" si="45"/>
        <v>1</v>
      </c>
      <c r="L740">
        <f t="shared" si="46"/>
        <v>0</v>
      </c>
      <c r="M740">
        <f>IF(AND([1]comp_data!F740&lt;50000, [1]comp_data!H740&lt;45),1,0)</f>
        <v>1</v>
      </c>
      <c r="N740">
        <f>IF(AND([1]comp_data!F740&gt;55000, [1]comp_data!H740&lt;45, G740&gt;0.35),1,0)</f>
        <v>0</v>
      </c>
      <c r="O740" t="str">
        <f t="shared" si="47"/>
        <v>tips</v>
      </c>
    </row>
    <row r="741" spans="1:15" x14ac:dyDescent="0.35">
      <c r="A741" t="s">
        <v>1531</v>
      </c>
      <c r="B741">
        <v>18125</v>
      </c>
      <c r="C741" t="s">
        <v>179</v>
      </c>
      <c r="D741" t="s">
        <v>1615</v>
      </c>
      <c r="E741">
        <v>42008</v>
      </c>
      <c r="F741">
        <v>47977</v>
      </c>
      <c r="G741">
        <v>15.47</v>
      </c>
      <c r="H741">
        <v>43.1</v>
      </c>
      <c r="I741">
        <f t="shared" si="44"/>
        <v>7.104599123976385E-2</v>
      </c>
      <c r="J741">
        <f>1</f>
        <v>1</v>
      </c>
      <c r="K741">
        <f t="shared" si="45"/>
        <v>0</v>
      </c>
      <c r="L741">
        <f t="shared" si="46"/>
        <v>0</v>
      </c>
      <c r="M741">
        <f>IF(AND([1]comp_data!F741&lt;50000, [1]comp_data!H741&lt;45),1,0)</f>
        <v>1</v>
      </c>
      <c r="N741">
        <f>IF(AND([1]comp_data!F741&gt;55000, [1]comp_data!H741&lt;45, G741&gt;0.35),1,0)</f>
        <v>0</v>
      </c>
      <c r="O741" t="str">
        <f t="shared" si="47"/>
        <v>mixed_low_risk</v>
      </c>
    </row>
    <row r="742" spans="1:15" x14ac:dyDescent="0.35">
      <c r="A742" t="s">
        <v>1531</v>
      </c>
      <c r="B742">
        <v>18127</v>
      </c>
      <c r="C742" t="s">
        <v>1616</v>
      </c>
      <c r="D742" t="s">
        <v>1617</v>
      </c>
      <c r="E742">
        <v>54443</v>
      </c>
      <c r="F742">
        <v>61250</v>
      </c>
      <c r="G742">
        <v>28.64</v>
      </c>
      <c r="H742">
        <v>41.2</v>
      </c>
      <c r="I742">
        <f t="shared" si="44"/>
        <v>6.2514923865327046E-2</v>
      </c>
      <c r="J742">
        <f>1</f>
        <v>1</v>
      </c>
      <c r="K742">
        <f t="shared" si="45"/>
        <v>0</v>
      </c>
      <c r="L742">
        <f t="shared" si="46"/>
        <v>0</v>
      </c>
      <c r="M742">
        <f>IF(AND([1]comp_data!F742&lt;50000, [1]comp_data!H742&lt;45),1,0)</f>
        <v>0</v>
      </c>
      <c r="N742">
        <f>IF(AND([1]comp_data!F742&gt;55000, [1]comp_data!H742&lt;45, G742&gt;0.35),1,0)</f>
        <v>1</v>
      </c>
      <c r="O742" t="str">
        <f t="shared" si="47"/>
        <v>real_estate_corporate_bonds</v>
      </c>
    </row>
    <row r="743" spans="1:15" x14ac:dyDescent="0.35">
      <c r="A743" t="s">
        <v>1531</v>
      </c>
      <c r="B743">
        <v>18129</v>
      </c>
      <c r="C743" t="s">
        <v>1618</v>
      </c>
      <c r="D743" t="s">
        <v>1619</v>
      </c>
      <c r="E743">
        <v>51402</v>
      </c>
      <c r="F743">
        <v>59105</v>
      </c>
      <c r="G743">
        <v>23.01</v>
      </c>
      <c r="H743">
        <v>43.7</v>
      </c>
      <c r="I743">
        <f t="shared" si="44"/>
        <v>7.4928991089840857E-2</v>
      </c>
      <c r="J743">
        <f>1</f>
        <v>1</v>
      </c>
      <c r="K743">
        <f t="shared" si="45"/>
        <v>0</v>
      </c>
      <c r="L743">
        <f t="shared" si="46"/>
        <v>0</v>
      </c>
      <c r="M743">
        <f>IF(AND([1]comp_data!F743&lt;50000, [1]comp_data!H743&lt;45),1,0)</f>
        <v>0</v>
      </c>
      <c r="N743">
        <f>IF(AND([1]comp_data!F743&gt;55000, [1]comp_data!H743&lt;45, G743&gt;0.35),1,0)</f>
        <v>1</v>
      </c>
      <c r="O743" t="str">
        <f t="shared" si="47"/>
        <v>real_estate_corporate_bonds</v>
      </c>
    </row>
    <row r="744" spans="1:15" x14ac:dyDescent="0.35">
      <c r="A744" t="s">
        <v>1531</v>
      </c>
      <c r="B744">
        <v>18131</v>
      </c>
      <c r="C744" t="s">
        <v>502</v>
      </c>
      <c r="D744" t="s">
        <v>1620</v>
      </c>
      <c r="E744">
        <v>44616</v>
      </c>
      <c r="F744">
        <v>54133</v>
      </c>
      <c r="G744">
        <v>12.88</v>
      </c>
      <c r="H744">
        <v>43.3</v>
      </c>
      <c r="I744">
        <f t="shared" si="44"/>
        <v>0.10665456338533262</v>
      </c>
      <c r="J744">
        <f>1</f>
        <v>1</v>
      </c>
      <c r="K744">
        <f t="shared" si="45"/>
        <v>0</v>
      </c>
      <c r="L744">
        <f t="shared" si="46"/>
        <v>0</v>
      </c>
      <c r="M744">
        <f>IF(AND([1]comp_data!F744&lt;50000, [1]comp_data!H744&lt;45),1,0)</f>
        <v>0</v>
      </c>
      <c r="N744">
        <f>IF(AND([1]comp_data!F744&gt;55000, [1]comp_data!H744&lt;45, G744&gt;0.35),1,0)</f>
        <v>0</v>
      </c>
      <c r="O744" t="str">
        <f t="shared" si="47"/>
        <v>stocks_and_index_funds</v>
      </c>
    </row>
    <row r="745" spans="1:15" x14ac:dyDescent="0.35">
      <c r="A745" t="s">
        <v>1531</v>
      </c>
      <c r="B745">
        <v>18133</v>
      </c>
      <c r="C745" t="s">
        <v>1003</v>
      </c>
      <c r="D745" t="s">
        <v>1621</v>
      </c>
      <c r="E745">
        <v>39329</v>
      </c>
      <c r="F745">
        <v>45681</v>
      </c>
      <c r="G745">
        <v>16.88</v>
      </c>
      <c r="H745">
        <v>39</v>
      </c>
      <c r="I745">
        <f t="shared" si="44"/>
        <v>8.0754659411630098E-2</v>
      </c>
      <c r="J745">
        <f>1</f>
        <v>1</v>
      </c>
      <c r="K745">
        <f t="shared" si="45"/>
        <v>0</v>
      </c>
      <c r="L745">
        <f t="shared" si="46"/>
        <v>0</v>
      </c>
      <c r="M745">
        <f>IF(AND([1]comp_data!F745&lt;50000, [1]comp_data!H745&lt;45),1,0)</f>
        <v>1</v>
      </c>
      <c r="N745">
        <f>IF(AND([1]comp_data!F745&gt;55000, [1]comp_data!H745&lt;45, G745&gt;0.35),1,0)</f>
        <v>0</v>
      </c>
      <c r="O745" t="str">
        <f t="shared" si="47"/>
        <v>mixed_low_risk</v>
      </c>
    </row>
    <row r="746" spans="1:15" x14ac:dyDescent="0.35">
      <c r="A746" t="s">
        <v>1531</v>
      </c>
      <c r="B746">
        <v>18135</v>
      </c>
      <c r="C746" t="s">
        <v>182</v>
      </c>
      <c r="D746" t="s">
        <v>1622</v>
      </c>
      <c r="E746">
        <v>38553</v>
      </c>
      <c r="F746">
        <v>49116</v>
      </c>
      <c r="G746">
        <v>16.38</v>
      </c>
      <c r="H746">
        <v>42.5</v>
      </c>
      <c r="I746">
        <f t="shared" si="44"/>
        <v>0.136993230098825</v>
      </c>
      <c r="J746">
        <f>1</f>
        <v>1</v>
      </c>
      <c r="K746">
        <f t="shared" si="45"/>
        <v>0</v>
      </c>
      <c r="L746">
        <f t="shared" si="46"/>
        <v>0</v>
      </c>
      <c r="M746">
        <f>IF(AND([1]comp_data!F746&lt;50000, [1]comp_data!H746&lt;45),1,0)</f>
        <v>1</v>
      </c>
      <c r="N746">
        <f>IF(AND([1]comp_data!F746&gt;55000, [1]comp_data!H746&lt;45, G746&gt;0.35),1,0)</f>
        <v>0</v>
      </c>
      <c r="O746" t="str">
        <f t="shared" si="47"/>
        <v>mixed_low_risk</v>
      </c>
    </row>
    <row r="747" spans="1:15" x14ac:dyDescent="0.35">
      <c r="A747" t="s">
        <v>1531</v>
      </c>
      <c r="B747">
        <v>18137</v>
      </c>
      <c r="C747" t="s">
        <v>1623</v>
      </c>
      <c r="D747" t="s">
        <v>1624</v>
      </c>
      <c r="E747">
        <v>42128</v>
      </c>
      <c r="F747">
        <v>49158</v>
      </c>
      <c r="G747">
        <v>19.59</v>
      </c>
      <c r="H747">
        <v>40.9</v>
      </c>
      <c r="I747">
        <f t="shared" si="44"/>
        <v>8.3436194454994297E-2</v>
      </c>
      <c r="J747">
        <f>1</f>
        <v>1</v>
      </c>
      <c r="K747">
        <f t="shared" si="45"/>
        <v>0</v>
      </c>
      <c r="L747">
        <f t="shared" si="46"/>
        <v>0</v>
      </c>
      <c r="M747">
        <f>IF(AND([1]comp_data!F747&lt;50000, [1]comp_data!H747&lt;45),1,0)</f>
        <v>1</v>
      </c>
      <c r="N747">
        <f>IF(AND([1]comp_data!F747&gt;55000, [1]comp_data!H747&lt;45, G747&gt;0.35),1,0)</f>
        <v>0</v>
      </c>
      <c r="O747" t="str">
        <f t="shared" si="47"/>
        <v>mixed_low_risk</v>
      </c>
    </row>
    <row r="748" spans="1:15" x14ac:dyDescent="0.35">
      <c r="A748" t="s">
        <v>1531</v>
      </c>
      <c r="B748">
        <v>18139</v>
      </c>
      <c r="C748" t="s">
        <v>1625</v>
      </c>
      <c r="D748" t="s">
        <v>1626</v>
      </c>
      <c r="E748">
        <v>45821</v>
      </c>
      <c r="F748">
        <v>54210</v>
      </c>
      <c r="G748">
        <v>15.22</v>
      </c>
      <c r="H748">
        <v>41.6</v>
      </c>
      <c r="I748">
        <f t="shared" si="44"/>
        <v>9.1540996486327228E-2</v>
      </c>
      <c r="J748">
        <f>1</f>
        <v>1</v>
      </c>
      <c r="K748">
        <f t="shared" si="45"/>
        <v>0</v>
      </c>
      <c r="L748">
        <f t="shared" si="46"/>
        <v>0</v>
      </c>
      <c r="M748">
        <f>IF(AND([1]comp_data!F748&lt;50000, [1]comp_data!H748&lt;45),1,0)</f>
        <v>0</v>
      </c>
      <c r="N748">
        <f>IF(AND([1]comp_data!F748&gt;55000, [1]comp_data!H748&lt;45, G748&gt;0.35),1,0)</f>
        <v>0</v>
      </c>
      <c r="O748" t="str">
        <f t="shared" si="47"/>
        <v>stocks_and_index_funds</v>
      </c>
    </row>
    <row r="749" spans="1:15" x14ac:dyDescent="0.35">
      <c r="A749" t="s">
        <v>1531</v>
      </c>
      <c r="B749">
        <v>18141</v>
      </c>
      <c r="C749" t="s">
        <v>1627</v>
      </c>
      <c r="D749" t="s">
        <v>1628</v>
      </c>
      <c r="E749">
        <v>47847</v>
      </c>
      <c r="F749">
        <v>56122</v>
      </c>
      <c r="G749">
        <v>30.98</v>
      </c>
      <c r="H749">
        <v>36.799999999999997</v>
      </c>
      <c r="I749">
        <f t="shared" si="44"/>
        <v>8.647355111083245E-2</v>
      </c>
      <c r="J749">
        <f>1</f>
        <v>1</v>
      </c>
      <c r="K749">
        <f t="shared" si="45"/>
        <v>0</v>
      </c>
      <c r="L749">
        <f t="shared" si="46"/>
        <v>0</v>
      </c>
      <c r="M749">
        <f>IF(AND([1]comp_data!F749&lt;50000, [1]comp_data!H749&lt;45),1,0)</f>
        <v>0</v>
      </c>
      <c r="N749">
        <f>IF(AND([1]comp_data!F749&gt;55000, [1]comp_data!H749&lt;45, G749&gt;0.35),1,0)</f>
        <v>1</v>
      </c>
      <c r="O749" t="str">
        <f t="shared" si="47"/>
        <v>real_estate_corporate_bonds</v>
      </c>
    </row>
    <row r="750" spans="1:15" x14ac:dyDescent="0.35">
      <c r="A750" t="s">
        <v>1531</v>
      </c>
      <c r="B750">
        <v>18143</v>
      </c>
      <c r="C750" t="s">
        <v>513</v>
      </c>
      <c r="D750" t="s">
        <v>1629</v>
      </c>
      <c r="E750">
        <v>37960</v>
      </c>
      <c r="F750">
        <v>44678</v>
      </c>
      <c r="G750">
        <v>13.19</v>
      </c>
      <c r="H750">
        <v>40.799999999999997</v>
      </c>
      <c r="I750">
        <f t="shared" si="44"/>
        <v>8.8487881981032662E-2</v>
      </c>
      <c r="J750">
        <f>1</f>
        <v>1</v>
      </c>
      <c r="K750">
        <f t="shared" si="45"/>
        <v>1</v>
      </c>
      <c r="L750">
        <f t="shared" si="46"/>
        <v>0</v>
      </c>
      <c r="M750">
        <f>IF(AND([1]comp_data!F750&lt;50000, [1]comp_data!H750&lt;45),1,0)</f>
        <v>1</v>
      </c>
      <c r="N750">
        <f>IF(AND([1]comp_data!F750&gt;55000, [1]comp_data!H750&lt;45, G750&gt;0.35),1,0)</f>
        <v>0</v>
      </c>
      <c r="O750" t="str">
        <f t="shared" si="47"/>
        <v>tips</v>
      </c>
    </row>
    <row r="751" spans="1:15" x14ac:dyDescent="0.35">
      <c r="A751" t="s">
        <v>1531</v>
      </c>
      <c r="B751">
        <v>18145</v>
      </c>
      <c r="C751" t="s">
        <v>191</v>
      </c>
      <c r="D751" t="s">
        <v>1630</v>
      </c>
      <c r="E751">
        <v>44467</v>
      </c>
      <c r="F751">
        <v>52065</v>
      </c>
      <c r="G751">
        <v>18.98</v>
      </c>
      <c r="H751">
        <v>41.7</v>
      </c>
      <c r="I751">
        <f t="shared" si="44"/>
        <v>8.5434142172847283E-2</v>
      </c>
      <c r="J751">
        <f>1</f>
        <v>1</v>
      </c>
      <c r="K751">
        <f t="shared" si="45"/>
        <v>0</v>
      </c>
      <c r="L751">
        <f t="shared" si="46"/>
        <v>0</v>
      </c>
      <c r="M751">
        <f>IF(AND([1]comp_data!F751&lt;50000, [1]comp_data!H751&lt;45),1,0)</f>
        <v>0</v>
      </c>
      <c r="N751">
        <f>IF(AND([1]comp_data!F751&gt;55000, [1]comp_data!H751&lt;45, G751&gt;0.35),1,0)</f>
        <v>0</v>
      </c>
      <c r="O751" t="str">
        <f t="shared" si="47"/>
        <v>stocks_and_index_funds</v>
      </c>
    </row>
    <row r="752" spans="1:15" x14ac:dyDescent="0.35">
      <c r="A752" t="s">
        <v>1531</v>
      </c>
      <c r="B752">
        <v>18147</v>
      </c>
      <c r="C752" t="s">
        <v>1631</v>
      </c>
      <c r="D752" t="s">
        <v>1632</v>
      </c>
      <c r="E752">
        <v>46564</v>
      </c>
      <c r="F752">
        <v>52615</v>
      </c>
      <c r="G752">
        <v>17.34</v>
      </c>
      <c r="H752">
        <v>43.8</v>
      </c>
      <c r="I752">
        <f t="shared" si="44"/>
        <v>6.4975088050854737E-2</v>
      </c>
      <c r="J752">
        <f>1</f>
        <v>1</v>
      </c>
      <c r="K752">
        <f t="shared" si="45"/>
        <v>0</v>
      </c>
      <c r="L752">
        <f t="shared" si="46"/>
        <v>0</v>
      </c>
      <c r="M752">
        <f>IF(AND([1]comp_data!F752&lt;50000, [1]comp_data!H752&lt;45),1,0)</f>
        <v>0</v>
      </c>
      <c r="N752">
        <f>IF(AND([1]comp_data!F752&gt;55000, [1]comp_data!H752&lt;45, G752&gt;0.35),1,0)</f>
        <v>0</v>
      </c>
      <c r="O752" t="str">
        <f t="shared" si="47"/>
        <v>stocks_and_index_funds</v>
      </c>
    </row>
    <row r="753" spans="1:15" x14ac:dyDescent="0.35">
      <c r="A753" t="s">
        <v>1531</v>
      </c>
      <c r="B753">
        <v>18149</v>
      </c>
      <c r="C753" t="s">
        <v>1633</v>
      </c>
      <c r="D753" t="s">
        <v>1634</v>
      </c>
      <c r="E753">
        <v>34983</v>
      </c>
      <c r="F753">
        <v>42083</v>
      </c>
      <c r="G753">
        <v>11.56</v>
      </c>
      <c r="H753">
        <v>42.8</v>
      </c>
      <c r="I753">
        <f t="shared" si="44"/>
        <v>0.10147786067518509</v>
      </c>
      <c r="J753">
        <f>1</f>
        <v>1</v>
      </c>
      <c r="K753">
        <f t="shared" si="45"/>
        <v>1</v>
      </c>
      <c r="L753">
        <f t="shared" si="46"/>
        <v>0</v>
      </c>
      <c r="M753">
        <f>IF(AND([1]comp_data!F753&lt;50000, [1]comp_data!H753&lt;45),1,0)</f>
        <v>1</v>
      </c>
      <c r="N753">
        <f>IF(AND([1]comp_data!F753&gt;55000, [1]comp_data!H753&lt;45, G753&gt;0.35),1,0)</f>
        <v>0</v>
      </c>
      <c r="O753" t="str">
        <f t="shared" si="47"/>
        <v>tips</v>
      </c>
    </row>
    <row r="754" spans="1:15" x14ac:dyDescent="0.35">
      <c r="A754" t="s">
        <v>1531</v>
      </c>
      <c r="B754">
        <v>18151</v>
      </c>
      <c r="C754" t="s">
        <v>1635</v>
      </c>
      <c r="D754" t="s">
        <v>1636</v>
      </c>
      <c r="E754">
        <v>45775</v>
      </c>
      <c r="F754">
        <v>52244</v>
      </c>
      <c r="G754">
        <v>22.46</v>
      </c>
      <c r="H754">
        <v>43.9</v>
      </c>
      <c r="I754">
        <f t="shared" si="44"/>
        <v>7.0660841070453298E-2</v>
      </c>
      <c r="J754">
        <f>1</f>
        <v>1</v>
      </c>
      <c r="K754">
        <f t="shared" si="45"/>
        <v>0</v>
      </c>
      <c r="L754">
        <f t="shared" si="46"/>
        <v>0</v>
      </c>
      <c r="M754">
        <f>IF(AND([1]comp_data!F754&lt;50000, [1]comp_data!H754&lt;45),1,0)</f>
        <v>0</v>
      </c>
      <c r="N754">
        <f>IF(AND([1]comp_data!F754&gt;55000, [1]comp_data!H754&lt;45, G754&gt;0.35),1,0)</f>
        <v>0</v>
      </c>
      <c r="O754" t="str">
        <f t="shared" si="47"/>
        <v>stocks_and_index_funds</v>
      </c>
    </row>
    <row r="755" spans="1:15" x14ac:dyDescent="0.35">
      <c r="A755" t="s">
        <v>1531</v>
      </c>
      <c r="B755">
        <v>18153</v>
      </c>
      <c r="C755" t="s">
        <v>1637</v>
      </c>
      <c r="D755" t="s">
        <v>1638</v>
      </c>
      <c r="E755">
        <v>36116</v>
      </c>
      <c r="F755">
        <v>43091</v>
      </c>
      <c r="G755">
        <v>12.67</v>
      </c>
      <c r="H755">
        <v>41.8</v>
      </c>
      <c r="I755">
        <f t="shared" si="44"/>
        <v>9.6563849817255507E-2</v>
      </c>
      <c r="J755">
        <f>1</f>
        <v>1</v>
      </c>
      <c r="K755">
        <f t="shared" si="45"/>
        <v>1</v>
      </c>
      <c r="L755">
        <f t="shared" si="46"/>
        <v>0</v>
      </c>
      <c r="M755">
        <f>IF(AND([1]comp_data!F755&lt;50000, [1]comp_data!H755&lt;45),1,0)</f>
        <v>1</v>
      </c>
      <c r="N755">
        <f>IF(AND([1]comp_data!F755&gt;55000, [1]comp_data!H755&lt;45, G755&gt;0.35),1,0)</f>
        <v>0</v>
      </c>
      <c r="O755" t="str">
        <f t="shared" si="47"/>
        <v>tips</v>
      </c>
    </row>
    <row r="756" spans="1:15" x14ac:dyDescent="0.35">
      <c r="A756" t="s">
        <v>1531</v>
      </c>
      <c r="B756">
        <v>18155</v>
      </c>
      <c r="C756" t="s">
        <v>1639</v>
      </c>
      <c r="D756" t="s">
        <v>1640</v>
      </c>
      <c r="E756">
        <v>35385</v>
      </c>
      <c r="F756">
        <v>42481</v>
      </c>
      <c r="G756">
        <v>9.39</v>
      </c>
      <c r="H756">
        <v>42.6</v>
      </c>
      <c r="I756">
        <f t="shared" si="44"/>
        <v>0.10026847534265931</v>
      </c>
      <c r="J756">
        <f>1</f>
        <v>1</v>
      </c>
      <c r="K756">
        <f t="shared" si="45"/>
        <v>1</v>
      </c>
      <c r="L756">
        <f t="shared" si="46"/>
        <v>0</v>
      </c>
      <c r="M756">
        <f>IF(AND([1]comp_data!F756&lt;50000, [1]comp_data!H756&lt;45),1,0)</f>
        <v>1</v>
      </c>
      <c r="N756">
        <f>IF(AND([1]comp_data!F756&gt;55000, [1]comp_data!H756&lt;45, G756&gt;0.35),1,0)</f>
        <v>0</v>
      </c>
      <c r="O756" t="str">
        <f t="shared" si="47"/>
        <v>tips</v>
      </c>
    </row>
    <row r="757" spans="1:15" x14ac:dyDescent="0.35">
      <c r="A757" t="s">
        <v>1531</v>
      </c>
      <c r="B757">
        <v>18157</v>
      </c>
      <c r="C757" t="s">
        <v>1641</v>
      </c>
      <c r="D757" t="s">
        <v>1642</v>
      </c>
      <c r="E757">
        <v>41299</v>
      </c>
      <c r="F757">
        <v>45950</v>
      </c>
      <c r="G757">
        <v>39.729999999999997</v>
      </c>
      <c r="H757">
        <v>29.1</v>
      </c>
      <c r="I757">
        <f t="shared" si="44"/>
        <v>5.6308869464151673E-2</v>
      </c>
      <c r="J757">
        <f>1</f>
        <v>1</v>
      </c>
      <c r="K757">
        <f t="shared" si="45"/>
        <v>0</v>
      </c>
      <c r="L757">
        <f t="shared" si="46"/>
        <v>0</v>
      </c>
      <c r="M757">
        <f>IF(AND([1]comp_data!F757&lt;50000, [1]comp_data!H757&lt;45),1,0)</f>
        <v>1</v>
      </c>
      <c r="N757">
        <f>IF(AND([1]comp_data!F757&gt;55000, [1]comp_data!H757&lt;45, G757&gt;0.35),1,0)</f>
        <v>0</v>
      </c>
      <c r="O757" t="str">
        <f t="shared" si="47"/>
        <v>mixed_low_risk</v>
      </c>
    </row>
    <row r="758" spans="1:15" x14ac:dyDescent="0.35">
      <c r="A758" t="s">
        <v>1531</v>
      </c>
      <c r="B758">
        <v>18159</v>
      </c>
      <c r="C758" t="s">
        <v>1643</v>
      </c>
      <c r="D758" t="s">
        <v>1644</v>
      </c>
      <c r="E758">
        <v>45677</v>
      </c>
      <c r="F758">
        <v>51881</v>
      </c>
      <c r="G758">
        <v>25.92</v>
      </c>
      <c r="H758">
        <v>44.8</v>
      </c>
      <c r="I758">
        <f t="shared" si="44"/>
        <v>6.7911640431727122E-2</v>
      </c>
      <c r="J758">
        <f>1</f>
        <v>1</v>
      </c>
      <c r="K758">
        <f t="shared" si="45"/>
        <v>0</v>
      </c>
      <c r="L758">
        <f t="shared" si="46"/>
        <v>0</v>
      </c>
      <c r="M758">
        <f>IF(AND([1]comp_data!F758&lt;50000, [1]comp_data!H758&lt;45),1,0)</f>
        <v>0</v>
      </c>
      <c r="N758">
        <f>IF(AND([1]comp_data!F758&gt;55000, [1]comp_data!H758&lt;45, G758&gt;0.35),1,0)</f>
        <v>0</v>
      </c>
      <c r="O758" t="str">
        <f t="shared" si="47"/>
        <v>stocks_and_index_funds</v>
      </c>
    </row>
    <row r="759" spans="1:15" x14ac:dyDescent="0.35">
      <c r="A759" t="s">
        <v>1531</v>
      </c>
      <c r="B759">
        <v>18161</v>
      </c>
      <c r="C759" t="s">
        <v>531</v>
      </c>
      <c r="D759" t="s">
        <v>1645</v>
      </c>
      <c r="E759">
        <v>39262</v>
      </c>
      <c r="F759">
        <v>47359</v>
      </c>
      <c r="G759">
        <v>19.170000000000002</v>
      </c>
      <c r="H759">
        <v>44</v>
      </c>
      <c r="I759">
        <f t="shared" si="44"/>
        <v>0.10311497121899037</v>
      </c>
      <c r="J759">
        <f>1</f>
        <v>1</v>
      </c>
      <c r="K759">
        <f t="shared" si="45"/>
        <v>0</v>
      </c>
      <c r="L759">
        <f t="shared" si="46"/>
        <v>0</v>
      </c>
      <c r="M759">
        <f>IF(AND([1]comp_data!F759&lt;50000, [1]comp_data!H759&lt;45),1,0)</f>
        <v>1</v>
      </c>
      <c r="N759">
        <f>IF(AND([1]comp_data!F759&gt;55000, [1]comp_data!H759&lt;45, G759&gt;0.35),1,0)</f>
        <v>0</v>
      </c>
      <c r="O759" t="str">
        <f t="shared" si="47"/>
        <v>mixed_low_risk</v>
      </c>
    </row>
    <row r="760" spans="1:15" x14ac:dyDescent="0.35">
      <c r="A760" t="s">
        <v>1531</v>
      </c>
      <c r="B760">
        <v>18163</v>
      </c>
      <c r="C760" t="s">
        <v>1646</v>
      </c>
      <c r="D760" t="s">
        <v>1647</v>
      </c>
      <c r="E760">
        <v>47942</v>
      </c>
      <c r="F760">
        <v>55099</v>
      </c>
      <c r="G760">
        <v>26.91</v>
      </c>
      <c r="H760">
        <v>38.9</v>
      </c>
      <c r="I760">
        <f t="shared" si="44"/>
        <v>7.4642276083601022E-2</v>
      </c>
      <c r="J760">
        <f>1</f>
        <v>1</v>
      </c>
      <c r="K760">
        <f t="shared" si="45"/>
        <v>0</v>
      </c>
      <c r="L760">
        <f t="shared" si="46"/>
        <v>0</v>
      </c>
      <c r="M760">
        <f>IF(AND([1]comp_data!F760&lt;50000, [1]comp_data!H760&lt;45),1,0)</f>
        <v>0</v>
      </c>
      <c r="N760">
        <f>IF(AND([1]comp_data!F760&gt;55000, [1]comp_data!H760&lt;45, G760&gt;0.35),1,0)</f>
        <v>1</v>
      </c>
      <c r="O760" t="str">
        <f t="shared" si="47"/>
        <v>real_estate_corporate_bonds</v>
      </c>
    </row>
    <row r="761" spans="1:15" x14ac:dyDescent="0.35">
      <c r="A761" t="s">
        <v>1531</v>
      </c>
      <c r="B761">
        <v>18165</v>
      </c>
      <c r="C761" t="s">
        <v>1648</v>
      </c>
      <c r="D761" t="s">
        <v>1649</v>
      </c>
      <c r="E761">
        <v>37909</v>
      </c>
      <c r="F761">
        <v>45487</v>
      </c>
      <c r="G761">
        <v>15.69</v>
      </c>
      <c r="H761">
        <v>42.7</v>
      </c>
      <c r="I761">
        <f t="shared" si="44"/>
        <v>9.9949879975731362E-2</v>
      </c>
      <c r="J761">
        <f>1</f>
        <v>1</v>
      </c>
      <c r="K761">
        <f t="shared" si="45"/>
        <v>0</v>
      </c>
      <c r="L761">
        <f t="shared" si="46"/>
        <v>0</v>
      </c>
      <c r="M761">
        <f>IF(AND([1]comp_data!F761&lt;50000, [1]comp_data!H761&lt;45),1,0)</f>
        <v>1</v>
      </c>
      <c r="N761">
        <f>IF(AND([1]comp_data!F761&gt;55000, [1]comp_data!H761&lt;45, G761&gt;0.35),1,0)</f>
        <v>0</v>
      </c>
      <c r="O761" t="str">
        <f t="shared" si="47"/>
        <v>mixed_low_risk</v>
      </c>
    </row>
    <row r="762" spans="1:15" x14ac:dyDescent="0.35">
      <c r="A762" t="s">
        <v>1531</v>
      </c>
      <c r="B762">
        <v>18167</v>
      </c>
      <c r="C762" t="s">
        <v>1650</v>
      </c>
      <c r="D762" t="s">
        <v>1651</v>
      </c>
      <c r="E762">
        <v>39159</v>
      </c>
      <c r="F762">
        <v>45767</v>
      </c>
      <c r="G762">
        <v>24.89</v>
      </c>
      <c r="H762">
        <v>36.299999999999997</v>
      </c>
      <c r="I762">
        <f t="shared" si="44"/>
        <v>8.4373962562884652E-2</v>
      </c>
      <c r="J762">
        <f>1</f>
        <v>1</v>
      </c>
      <c r="K762">
        <f t="shared" si="45"/>
        <v>0</v>
      </c>
      <c r="L762">
        <f t="shared" si="46"/>
        <v>0</v>
      </c>
      <c r="M762">
        <f>IF(AND([1]comp_data!F762&lt;50000, [1]comp_data!H762&lt;45),1,0)</f>
        <v>1</v>
      </c>
      <c r="N762">
        <f>IF(AND([1]comp_data!F762&gt;55000, [1]comp_data!H762&lt;45, G762&gt;0.35),1,0)</f>
        <v>0</v>
      </c>
      <c r="O762" t="str">
        <f t="shared" si="47"/>
        <v>mixed_low_risk</v>
      </c>
    </row>
    <row r="763" spans="1:15" x14ac:dyDescent="0.35">
      <c r="A763" t="s">
        <v>1531</v>
      </c>
      <c r="B763">
        <v>18169</v>
      </c>
      <c r="C763" t="s">
        <v>1515</v>
      </c>
      <c r="D763" t="s">
        <v>1652</v>
      </c>
      <c r="E763">
        <v>42830</v>
      </c>
      <c r="F763">
        <v>51300</v>
      </c>
      <c r="G763">
        <v>18.91</v>
      </c>
      <c r="H763">
        <v>43.3</v>
      </c>
      <c r="I763">
        <f t="shared" si="44"/>
        <v>9.8879290217137525E-2</v>
      </c>
      <c r="J763">
        <f>1</f>
        <v>1</v>
      </c>
      <c r="K763">
        <f t="shared" si="45"/>
        <v>0</v>
      </c>
      <c r="L763">
        <f t="shared" si="46"/>
        <v>0</v>
      </c>
      <c r="M763">
        <f>IF(AND([1]comp_data!F763&lt;50000, [1]comp_data!H763&lt;45),1,0)</f>
        <v>0</v>
      </c>
      <c r="N763">
        <f>IF(AND([1]comp_data!F763&gt;55000, [1]comp_data!H763&lt;45, G763&gt;0.35),1,0)</f>
        <v>0</v>
      </c>
      <c r="O763" t="str">
        <f t="shared" si="47"/>
        <v>stocks_and_index_funds</v>
      </c>
    </row>
    <row r="764" spans="1:15" x14ac:dyDescent="0.35">
      <c r="A764" t="s">
        <v>1531</v>
      </c>
      <c r="B764">
        <v>18171</v>
      </c>
      <c r="C764" t="s">
        <v>1277</v>
      </c>
      <c r="D764" t="s">
        <v>1653</v>
      </c>
      <c r="E764">
        <v>42880</v>
      </c>
      <c r="F764">
        <v>52196</v>
      </c>
      <c r="G764">
        <v>18.5</v>
      </c>
      <c r="H764">
        <v>43.6</v>
      </c>
      <c r="I764">
        <f t="shared" si="44"/>
        <v>0.10862873134328359</v>
      </c>
      <c r="J764">
        <f>1</f>
        <v>1</v>
      </c>
      <c r="K764">
        <f t="shared" si="45"/>
        <v>0</v>
      </c>
      <c r="L764">
        <f t="shared" si="46"/>
        <v>0</v>
      </c>
      <c r="M764">
        <f>IF(AND([1]comp_data!F764&lt;50000, [1]comp_data!H764&lt;45),1,0)</f>
        <v>0</v>
      </c>
      <c r="N764">
        <f>IF(AND([1]comp_data!F764&gt;55000, [1]comp_data!H764&lt;45, G764&gt;0.35),1,0)</f>
        <v>0</v>
      </c>
      <c r="O764" t="str">
        <f t="shared" si="47"/>
        <v>stocks_and_index_funds</v>
      </c>
    </row>
    <row r="765" spans="1:15" x14ac:dyDescent="0.35">
      <c r="A765" t="s">
        <v>1531</v>
      </c>
      <c r="B765">
        <v>18173</v>
      </c>
      <c r="C765" t="s">
        <v>1654</v>
      </c>
      <c r="D765" t="s">
        <v>1655</v>
      </c>
      <c r="E765">
        <v>59014</v>
      </c>
      <c r="F765">
        <v>64880</v>
      </c>
      <c r="G765">
        <v>32.979999999999997</v>
      </c>
      <c r="H765">
        <v>41.4</v>
      </c>
      <c r="I765">
        <f t="shared" si="44"/>
        <v>4.9700071169552988E-2</v>
      </c>
      <c r="J765">
        <f>1</f>
        <v>1</v>
      </c>
      <c r="K765">
        <f t="shared" si="45"/>
        <v>0</v>
      </c>
      <c r="L765">
        <f t="shared" si="46"/>
        <v>0</v>
      </c>
      <c r="M765">
        <f>IF(AND([1]comp_data!F765&lt;50000, [1]comp_data!H765&lt;45),1,0)</f>
        <v>0</v>
      </c>
      <c r="N765">
        <f>IF(AND([1]comp_data!F765&gt;55000, [1]comp_data!H765&lt;45, G765&gt;0.35),1,0)</f>
        <v>1</v>
      </c>
      <c r="O765" t="str">
        <f t="shared" si="47"/>
        <v>real_estate_corporate_bonds</v>
      </c>
    </row>
    <row r="766" spans="1:15" x14ac:dyDescent="0.35">
      <c r="A766" t="s">
        <v>1531</v>
      </c>
      <c r="B766">
        <v>18175</v>
      </c>
      <c r="C766" t="s">
        <v>209</v>
      </c>
      <c r="D766" t="s">
        <v>1656</v>
      </c>
      <c r="E766">
        <v>39427</v>
      </c>
      <c r="F766">
        <v>47858</v>
      </c>
      <c r="G766">
        <v>12.37</v>
      </c>
      <c r="H766">
        <v>42</v>
      </c>
      <c r="I766">
        <f t="shared" si="44"/>
        <v>0.10691911634159332</v>
      </c>
      <c r="J766">
        <f>1</f>
        <v>1</v>
      </c>
      <c r="K766">
        <f t="shared" si="45"/>
        <v>0</v>
      </c>
      <c r="L766">
        <f t="shared" si="46"/>
        <v>0</v>
      </c>
      <c r="M766">
        <f>IF(AND([1]comp_data!F766&lt;50000, [1]comp_data!H766&lt;45),1,0)</f>
        <v>1</v>
      </c>
      <c r="N766">
        <f>IF(AND([1]comp_data!F766&gt;55000, [1]comp_data!H766&lt;45, G766&gt;0.35),1,0)</f>
        <v>0</v>
      </c>
      <c r="O766" t="str">
        <f t="shared" si="47"/>
        <v>mixed_low_risk</v>
      </c>
    </row>
    <row r="767" spans="1:15" x14ac:dyDescent="0.35">
      <c r="A767" t="s">
        <v>1531</v>
      </c>
      <c r="B767">
        <v>18177</v>
      </c>
      <c r="C767" t="s">
        <v>1280</v>
      </c>
      <c r="D767" t="s">
        <v>1657</v>
      </c>
      <c r="E767">
        <v>41867</v>
      </c>
      <c r="F767">
        <v>48785</v>
      </c>
      <c r="G767">
        <v>19.82</v>
      </c>
      <c r="H767">
        <v>40.9</v>
      </c>
      <c r="I767">
        <f t="shared" si="44"/>
        <v>8.2618768958845873E-2</v>
      </c>
      <c r="J767">
        <f>1</f>
        <v>1</v>
      </c>
      <c r="K767">
        <f t="shared" si="45"/>
        <v>0</v>
      </c>
      <c r="L767">
        <f t="shared" si="46"/>
        <v>0</v>
      </c>
      <c r="M767">
        <f>IF(AND([1]comp_data!F767&lt;50000, [1]comp_data!H767&lt;45),1,0)</f>
        <v>1</v>
      </c>
      <c r="N767">
        <f>IF(AND([1]comp_data!F767&gt;55000, [1]comp_data!H767&lt;45, G767&gt;0.35),1,0)</f>
        <v>0</v>
      </c>
      <c r="O767" t="str">
        <f t="shared" si="47"/>
        <v>mixed_low_risk</v>
      </c>
    </row>
    <row r="768" spans="1:15" x14ac:dyDescent="0.35">
      <c r="A768" t="s">
        <v>1531</v>
      </c>
      <c r="B768">
        <v>18179</v>
      </c>
      <c r="C768" t="s">
        <v>1658</v>
      </c>
      <c r="D768" t="s">
        <v>1659</v>
      </c>
      <c r="E768">
        <v>42667</v>
      </c>
      <c r="F768">
        <v>49953</v>
      </c>
      <c r="G768">
        <v>18.72</v>
      </c>
      <c r="H768">
        <v>39.700000000000003</v>
      </c>
      <c r="I768">
        <f t="shared" si="44"/>
        <v>8.5382145451988661E-2</v>
      </c>
      <c r="J768">
        <f>1</f>
        <v>1</v>
      </c>
      <c r="K768">
        <f t="shared" si="45"/>
        <v>0</v>
      </c>
      <c r="L768">
        <f t="shared" si="46"/>
        <v>0</v>
      </c>
      <c r="M768">
        <f>IF(AND([1]comp_data!F768&lt;50000, [1]comp_data!H768&lt;45),1,0)</f>
        <v>1</v>
      </c>
      <c r="N768">
        <f>IF(AND([1]comp_data!F768&gt;55000, [1]comp_data!H768&lt;45, G768&gt;0.35),1,0)</f>
        <v>0</v>
      </c>
      <c r="O768" t="str">
        <f t="shared" si="47"/>
        <v>mixed_low_risk</v>
      </c>
    </row>
    <row r="769" spans="1:15" x14ac:dyDescent="0.35">
      <c r="A769" t="s">
        <v>1531</v>
      </c>
      <c r="B769">
        <v>18181</v>
      </c>
      <c r="C769" t="s">
        <v>539</v>
      </c>
      <c r="D769" t="s">
        <v>1660</v>
      </c>
      <c r="E769">
        <v>43407</v>
      </c>
      <c r="F769">
        <v>51422</v>
      </c>
      <c r="G769">
        <v>16.66</v>
      </c>
      <c r="H769">
        <v>42.4</v>
      </c>
      <c r="I769">
        <f t="shared" si="44"/>
        <v>9.2323818738913085E-2</v>
      </c>
      <c r="J769">
        <f>1</f>
        <v>1</v>
      </c>
      <c r="K769">
        <f t="shared" si="45"/>
        <v>0</v>
      </c>
      <c r="L769">
        <f t="shared" si="46"/>
        <v>0</v>
      </c>
      <c r="M769">
        <f>IF(AND([1]comp_data!F769&lt;50000, [1]comp_data!H769&lt;45),1,0)</f>
        <v>0</v>
      </c>
      <c r="N769">
        <f>IF(AND([1]comp_data!F769&gt;55000, [1]comp_data!H769&lt;45, G769&gt;0.35),1,0)</f>
        <v>0</v>
      </c>
      <c r="O769" t="str">
        <f t="shared" si="47"/>
        <v>stocks_and_index_funds</v>
      </c>
    </row>
    <row r="770" spans="1:15" x14ac:dyDescent="0.35">
      <c r="A770" t="s">
        <v>1531</v>
      </c>
      <c r="B770">
        <v>18183</v>
      </c>
      <c r="C770" t="s">
        <v>1661</v>
      </c>
      <c r="D770" t="s">
        <v>1662</v>
      </c>
      <c r="E770">
        <v>47331</v>
      </c>
      <c r="F770">
        <v>53969</v>
      </c>
      <c r="G770">
        <v>22.42</v>
      </c>
      <c r="H770">
        <v>41.4</v>
      </c>
      <c r="I770">
        <f t="shared" si="44"/>
        <v>7.0123175086095793E-2</v>
      </c>
      <c r="J770">
        <f>1</f>
        <v>1</v>
      </c>
      <c r="K770">
        <f t="shared" si="45"/>
        <v>0</v>
      </c>
      <c r="L770">
        <f t="shared" si="46"/>
        <v>0</v>
      </c>
      <c r="M770">
        <f>IF(AND([1]comp_data!F770&lt;50000, [1]comp_data!H770&lt;45),1,0)</f>
        <v>0</v>
      </c>
      <c r="N770">
        <f>IF(AND([1]comp_data!F770&gt;55000, [1]comp_data!H770&lt;45, G770&gt;0.35),1,0)</f>
        <v>0</v>
      </c>
      <c r="O770" t="str">
        <f t="shared" si="47"/>
        <v>stocks_and_index_funds</v>
      </c>
    </row>
    <row r="771" spans="1:15" x14ac:dyDescent="0.35">
      <c r="A771" t="s">
        <v>1663</v>
      </c>
      <c r="B771">
        <v>19001</v>
      </c>
      <c r="C771" t="s">
        <v>1664</v>
      </c>
      <c r="D771" t="s">
        <v>1665</v>
      </c>
      <c r="E771">
        <v>49947</v>
      </c>
      <c r="F771">
        <v>61765</v>
      </c>
      <c r="G771">
        <v>19.510000000000002</v>
      </c>
      <c r="H771">
        <v>43.3</v>
      </c>
      <c r="I771">
        <f t="shared" ref="I771:I834" si="48">(F771-E771)/(E771*2)</f>
        <v>0.11830540372795163</v>
      </c>
      <c r="J771">
        <f>1</f>
        <v>1</v>
      </c>
      <c r="K771">
        <f t="shared" ref="K771:K834" si="49">IF(I771&lt;0.04,1,IF(AND(H771&gt;40, F771&lt;45000),1,0))</f>
        <v>0</v>
      </c>
      <c r="L771">
        <f t="shared" ref="L771:L834" si="50">IF(AND(G771&gt;0.4,F771&gt;65000,H771&gt;40),1,0)</f>
        <v>0</v>
      </c>
      <c r="M771">
        <f>IF(AND([1]comp_data!F771&lt;50000, [1]comp_data!H771&lt;45),1,0)</f>
        <v>0</v>
      </c>
      <c r="N771">
        <f>IF(AND([1]comp_data!F771&gt;55000, [1]comp_data!H771&lt;45, G771&gt;0.35),1,0)</f>
        <v>1</v>
      </c>
      <c r="O771" t="str">
        <f t="shared" ref="O771:O834" si="51">IF(K771=1, "tips", IF(M771=1, "mixed_low_risk", IF(L771=1, "derivatives_risk", IF(N771=1, "real_estate_corporate_bonds", "stocks_and_index_funds"))))</f>
        <v>real_estate_corporate_bonds</v>
      </c>
    </row>
    <row r="772" spans="1:15" x14ac:dyDescent="0.35">
      <c r="A772" t="s">
        <v>1663</v>
      </c>
      <c r="B772">
        <v>19003</v>
      </c>
      <c r="C772" t="s">
        <v>722</v>
      </c>
      <c r="D772" t="s">
        <v>1666</v>
      </c>
      <c r="E772">
        <v>56104</v>
      </c>
      <c r="F772">
        <v>62223</v>
      </c>
      <c r="G772">
        <v>17.32</v>
      </c>
      <c r="H772">
        <v>46.8</v>
      </c>
      <c r="I772">
        <f t="shared" si="48"/>
        <v>5.4532653643233994E-2</v>
      </c>
      <c r="J772">
        <f>1</f>
        <v>1</v>
      </c>
      <c r="K772">
        <f t="shared" si="49"/>
        <v>0</v>
      </c>
      <c r="L772">
        <f t="shared" si="50"/>
        <v>0</v>
      </c>
      <c r="M772">
        <f>IF(AND([1]comp_data!F772&lt;50000, [1]comp_data!H772&lt;45),1,0)</f>
        <v>0</v>
      </c>
      <c r="N772">
        <f>IF(AND([1]comp_data!F772&gt;55000, [1]comp_data!H772&lt;45, G772&gt;0.35),1,0)</f>
        <v>0</v>
      </c>
      <c r="O772" t="str">
        <f t="shared" si="51"/>
        <v>stocks_and_index_funds</v>
      </c>
    </row>
    <row r="773" spans="1:15" x14ac:dyDescent="0.35">
      <c r="A773" t="s">
        <v>1663</v>
      </c>
      <c r="B773">
        <v>19005</v>
      </c>
      <c r="C773" t="s">
        <v>1667</v>
      </c>
      <c r="D773" t="s">
        <v>1668</v>
      </c>
      <c r="E773">
        <v>47182</v>
      </c>
      <c r="F773">
        <v>53807</v>
      </c>
      <c r="G773">
        <v>18.2</v>
      </c>
      <c r="H773">
        <v>43</v>
      </c>
      <c r="I773">
        <f t="shared" si="48"/>
        <v>7.0206858547751258E-2</v>
      </c>
      <c r="J773">
        <f>1</f>
        <v>1</v>
      </c>
      <c r="K773">
        <f t="shared" si="49"/>
        <v>0</v>
      </c>
      <c r="L773">
        <f t="shared" si="50"/>
        <v>0</v>
      </c>
      <c r="M773">
        <f>IF(AND([1]comp_data!F773&lt;50000, [1]comp_data!H773&lt;45),1,0)</f>
        <v>0</v>
      </c>
      <c r="N773">
        <f>IF(AND([1]comp_data!F773&gt;55000, [1]comp_data!H773&lt;45, G773&gt;0.35),1,0)</f>
        <v>0</v>
      </c>
      <c r="O773" t="str">
        <f t="shared" si="51"/>
        <v>stocks_and_index_funds</v>
      </c>
    </row>
    <row r="774" spans="1:15" x14ac:dyDescent="0.35">
      <c r="A774" t="s">
        <v>1663</v>
      </c>
      <c r="B774">
        <v>19007</v>
      </c>
      <c r="C774" t="s">
        <v>1669</v>
      </c>
      <c r="D774" t="s">
        <v>1670</v>
      </c>
      <c r="E774">
        <v>39600</v>
      </c>
      <c r="F774">
        <v>46396</v>
      </c>
      <c r="G774">
        <v>18.399999999999999</v>
      </c>
      <c r="H774">
        <v>45</v>
      </c>
      <c r="I774">
        <f t="shared" si="48"/>
        <v>8.5808080808080806E-2</v>
      </c>
      <c r="J774">
        <f>1</f>
        <v>1</v>
      </c>
      <c r="K774">
        <f t="shared" si="49"/>
        <v>0</v>
      </c>
      <c r="L774">
        <f t="shared" si="50"/>
        <v>0</v>
      </c>
      <c r="M774">
        <f>IF(AND([1]comp_data!F774&lt;50000, [1]comp_data!H774&lt;45),1,0)</f>
        <v>0</v>
      </c>
      <c r="N774">
        <f>IF(AND([1]comp_data!F774&gt;55000, [1]comp_data!H774&lt;45, G774&gt;0.35),1,0)</f>
        <v>0</v>
      </c>
      <c r="O774" t="str">
        <f t="shared" si="51"/>
        <v>stocks_and_index_funds</v>
      </c>
    </row>
    <row r="775" spans="1:15" x14ac:dyDescent="0.35">
      <c r="A775" t="s">
        <v>1663</v>
      </c>
      <c r="B775">
        <v>19009</v>
      </c>
      <c r="C775" t="s">
        <v>1671</v>
      </c>
      <c r="D775" t="s">
        <v>1672</v>
      </c>
      <c r="E775">
        <v>50982</v>
      </c>
      <c r="F775">
        <v>62773</v>
      </c>
      <c r="G775">
        <v>18.79</v>
      </c>
      <c r="H775">
        <v>46.4</v>
      </c>
      <c r="I775">
        <f t="shared" si="48"/>
        <v>0.11563885292848457</v>
      </c>
      <c r="J775">
        <f>1</f>
        <v>1</v>
      </c>
      <c r="K775">
        <f t="shared" si="49"/>
        <v>0</v>
      </c>
      <c r="L775">
        <f t="shared" si="50"/>
        <v>0</v>
      </c>
      <c r="M775">
        <f>IF(AND([1]comp_data!F775&lt;50000, [1]comp_data!H775&lt;45),1,0)</f>
        <v>0</v>
      </c>
      <c r="N775">
        <f>IF(AND([1]comp_data!F775&gt;55000, [1]comp_data!H775&lt;45, G775&gt;0.35),1,0)</f>
        <v>0</v>
      </c>
      <c r="O775" t="str">
        <f t="shared" si="51"/>
        <v>stocks_and_index_funds</v>
      </c>
    </row>
    <row r="776" spans="1:15" x14ac:dyDescent="0.35">
      <c r="A776" t="s">
        <v>1663</v>
      </c>
      <c r="B776">
        <v>19011</v>
      </c>
      <c r="C776" t="s">
        <v>350</v>
      </c>
      <c r="D776" t="s">
        <v>1673</v>
      </c>
      <c r="E776">
        <v>54238</v>
      </c>
      <c r="F776">
        <v>63072</v>
      </c>
      <c r="G776">
        <v>20.440000000000001</v>
      </c>
      <c r="H776">
        <v>42.8</v>
      </c>
      <c r="I776">
        <f t="shared" si="48"/>
        <v>8.1437368634536669E-2</v>
      </c>
      <c r="J776">
        <f>1</f>
        <v>1</v>
      </c>
      <c r="K776">
        <f t="shared" si="49"/>
        <v>0</v>
      </c>
      <c r="L776">
        <f t="shared" si="50"/>
        <v>0</v>
      </c>
      <c r="M776">
        <f>IF(AND([1]comp_data!F776&lt;50000, [1]comp_data!H776&lt;45),1,0)</f>
        <v>0</v>
      </c>
      <c r="N776">
        <f>IF(AND([1]comp_data!F776&gt;55000, [1]comp_data!H776&lt;45, G776&gt;0.35),1,0)</f>
        <v>1</v>
      </c>
      <c r="O776" t="str">
        <f t="shared" si="51"/>
        <v>real_estate_corporate_bonds</v>
      </c>
    </row>
    <row r="777" spans="1:15" x14ac:dyDescent="0.35">
      <c r="A777" t="s">
        <v>1663</v>
      </c>
      <c r="B777">
        <v>19013</v>
      </c>
      <c r="C777" t="s">
        <v>1674</v>
      </c>
      <c r="D777" t="s">
        <v>1675</v>
      </c>
      <c r="E777">
        <v>45649</v>
      </c>
      <c r="F777">
        <v>51911</v>
      </c>
      <c r="G777">
        <v>29.2</v>
      </c>
      <c r="H777">
        <v>35.799999999999997</v>
      </c>
      <c r="I777">
        <f t="shared" si="48"/>
        <v>6.8588578063046288E-2</v>
      </c>
      <c r="J777">
        <f>1</f>
        <v>1</v>
      </c>
      <c r="K777">
        <f t="shared" si="49"/>
        <v>0</v>
      </c>
      <c r="L777">
        <f t="shared" si="50"/>
        <v>0</v>
      </c>
      <c r="M777">
        <f>IF(AND([1]comp_data!F777&lt;50000, [1]comp_data!H777&lt;45),1,0)</f>
        <v>0</v>
      </c>
      <c r="N777">
        <f>IF(AND([1]comp_data!F777&gt;55000, [1]comp_data!H777&lt;45, G777&gt;0.35),1,0)</f>
        <v>0</v>
      </c>
      <c r="O777" t="str">
        <f t="shared" si="51"/>
        <v>stocks_and_index_funds</v>
      </c>
    </row>
    <row r="778" spans="1:15" x14ac:dyDescent="0.35">
      <c r="A778" t="s">
        <v>1663</v>
      </c>
      <c r="B778">
        <v>19015</v>
      </c>
      <c r="C778" t="s">
        <v>353</v>
      </c>
      <c r="D778" t="s">
        <v>1676</v>
      </c>
      <c r="E778">
        <v>48103</v>
      </c>
      <c r="F778">
        <v>54521</v>
      </c>
      <c r="G778">
        <v>25.44</v>
      </c>
      <c r="H778">
        <v>42.7</v>
      </c>
      <c r="I778">
        <f t="shared" si="48"/>
        <v>6.6711015944951463E-2</v>
      </c>
      <c r="J778">
        <f>1</f>
        <v>1</v>
      </c>
      <c r="K778">
        <f t="shared" si="49"/>
        <v>0</v>
      </c>
      <c r="L778">
        <f t="shared" si="50"/>
        <v>0</v>
      </c>
      <c r="M778">
        <f>IF(AND([1]comp_data!F778&lt;50000, [1]comp_data!H778&lt;45),1,0)</f>
        <v>0</v>
      </c>
      <c r="N778">
        <f>IF(AND([1]comp_data!F778&gt;55000, [1]comp_data!H778&lt;45, G778&gt;0.35),1,0)</f>
        <v>0</v>
      </c>
      <c r="O778" t="str">
        <f t="shared" si="51"/>
        <v>stocks_and_index_funds</v>
      </c>
    </row>
    <row r="779" spans="1:15" x14ac:dyDescent="0.35">
      <c r="A779" t="s">
        <v>1663</v>
      </c>
      <c r="B779">
        <v>19017</v>
      </c>
      <c r="C779" t="s">
        <v>1677</v>
      </c>
      <c r="D779" t="s">
        <v>1678</v>
      </c>
      <c r="E779">
        <v>50742</v>
      </c>
      <c r="F779">
        <v>57876</v>
      </c>
      <c r="G779">
        <v>33.01</v>
      </c>
      <c r="H779">
        <v>39.700000000000003</v>
      </c>
      <c r="I779">
        <f t="shared" si="48"/>
        <v>7.0296795553978955E-2</v>
      </c>
      <c r="J779">
        <f>1</f>
        <v>1</v>
      </c>
      <c r="K779">
        <f t="shared" si="49"/>
        <v>0</v>
      </c>
      <c r="L779">
        <f t="shared" si="50"/>
        <v>0</v>
      </c>
      <c r="M779">
        <f>IF(AND([1]comp_data!F779&lt;50000, [1]comp_data!H779&lt;45),1,0)</f>
        <v>0</v>
      </c>
      <c r="N779">
        <f>IF(AND([1]comp_data!F779&gt;55000, [1]comp_data!H779&lt;45, G779&gt;0.35),1,0)</f>
        <v>1</v>
      </c>
      <c r="O779" t="str">
        <f t="shared" si="51"/>
        <v>real_estate_corporate_bonds</v>
      </c>
    </row>
    <row r="780" spans="1:15" x14ac:dyDescent="0.35">
      <c r="A780" t="s">
        <v>1663</v>
      </c>
      <c r="B780">
        <v>19019</v>
      </c>
      <c r="C780" t="s">
        <v>1679</v>
      </c>
      <c r="D780" t="s">
        <v>1680</v>
      </c>
      <c r="E780">
        <v>49864</v>
      </c>
      <c r="F780">
        <v>57200</v>
      </c>
      <c r="G780">
        <v>22.09</v>
      </c>
      <c r="H780">
        <v>40.4</v>
      </c>
      <c r="I780">
        <f t="shared" si="48"/>
        <v>7.3560083426921219E-2</v>
      </c>
      <c r="J780">
        <f>1</f>
        <v>1</v>
      </c>
      <c r="K780">
        <f t="shared" si="49"/>
        <v>0</v>
      </c>
      <c r="L780">
        <f t="shared" si="50"/>
        <v>0</v>
      </c>
      <c r="M780">
        <f>IF(AND([1]comp_data!F780&lt;50000, [1]comp_data!H780&lt;45),1,0)</f>
        <v>0</v>
      </c>
      <c r="N780">
        <f>IF(AND([1]comp_data!F780&gt;55000, [1]comp_data!H780&lt;45, G780&gt;0.35),1,0)</f>
        <v>1</v>
      </c>
      <c r="O780" t="str">
        <f t="shared" si="51"/>
        <v>real_estate_corporate_bonds</v>
      </c>
    </row>
    <row r="781" spans="1:15" x14ac:dyDescent="0.35">
      <c r="A781" t="s">
        <v>1663</v>
      </c>
      <c r="B781">
        <v>19021</v>
      </c>
      <c r="C781" t="s">
        <v>1681</v>
      </c>
      <c r="D781" t="s">
        <v>1682</v>
      </c>
      <c r="E781">
        <v>42807</v>
      </c>
      <c r="F781">
        <v>49006</v>
      </c>
      <c r="G781">
        <v>20.8</v>
      </c>
      <c r="H781">
        <v>36</v>
      </c>
      <c r="I781">
        <f t="shared" si="48"/>
        <v>7.2406382133763172E-2</v>
      </c>
      <c r="J781">
        <f>1</f>
        <v>1</v>
      </c>
      <c r="K781">
        <f t="shared" si="49"/>
        <v>0</v>
      </c>
      <c r="L781">
        <f t="shared" si="50"/>
        <v>0</v>
      </c>
      <c r="M781">
        <f>IF(AND([1]comp_data!F781&lt;50000, [1]comp_data!H781&lt;45),1,0)</f>
        <v>1</v>
      </c>
      <c r="N781">
        <f>IF(AND([1]comp_data!F781&gt;55000, [1]comp_data!H781&lt;45, G781&gt;0.35),1,0)</f>
        <v>0</v>
      </c>
      <c r="O781" t="str">
        <f t="shared" si="51"/>
        <v>mixed_low_risk</v>
      </c>
    </row>
    <row r="782" spans="1:15" x14ac:dyDescent="0.35">
      <c r="A782" t="s">
        <v>1663</v>
      </c>
      <c r="B782">
        <v>19023</v>
      </c>
      <c r="C782" t="s">
        <v>35</v>
      </c>
      <c r="D782" t="s">
        <v>1683</v>
      </c>
      <c r="E782">
        <v>46956</v>
      </c>
      <c r="F782">
        <v>57604</v>
      </c>
      <c r="G782">
        <v>18.16</v>
      </c>
      <c r="H782">
        <v>43.9</v>
      </c>
      <c r="I782">
        <f t="shared" si="48"/>
        <v>0.11338274128971804</v>
      </c>
      <c r="J782">
        <f>1</f>
        <v>1</v>
      </c>
      <c r="K782">
        <f t="shared" si="49"/>
        <v>0</v>
      </c>
      <c r="L782">
        <f t="shared" si="50"/>
        <v>0</v>
      </c>
      <c r="M782">
        <f>IF(AND([1]comp_data!F782&lt;50000, [1]comp_data!H782&lt;45),1,0)</f>
        <v>0</v>
      </c>
      <c r="N782">
        <f>IF(AND([1]comp_data!F782&gt;55000, [1]comp_data!H782&lt;45, G782&gt;0.35),1,0)</f>
        <v>1</v>
      </c>
      <c r="O782" t="str">
        <f t="shared" si="51"/>
        <v>real_estate_corporate_bonds</v>
      </c>
    </row>
    <row r="783" spans="1:15" x14ac:dyDescent="0.35">
      <c r="A783" t="s">
        <v>1663</v>
      </c>
      <c r="B783">
        <v>19025</v>
      </c>
      <c r="C783" t="s">
        <v>38</v>
      </c>
      <c r="D783" t="s">
        <v>1684</v>
      </c>
      <c r="E783">
        <v>47897</v>
      </c>
      <c r="F783">
        <v>57289</v>
      </c>
      <c r="G783">
        <v>19.7</v>
      </c>
      <c r="H783">
        <v>42.4</v>
      </c>
      <c r="I783">
        <f t="shared" si="48"/>
        <v>9.8043718813286843E-2</v>
      </c>
      <c r="J783">
        <f>1</f>
        <v>1</v>
      </c>
      <c r="K783">
        <f t="shared" si="49"/>
        <v>0</v>
      </c>
      <c r="L783">
        <f t="shared" si="50"/>
        <v>0</v>
      </c>
      <c r="M783">
        <f>IF(AND([1]comp_data!F783&lt;50000, [1]comp_data!H783&lt;45),1,0)</f>
        <v>0</v>
      </c>
      <c r="N783">
        <f>IF(AND([1]comp_data!F783&gt;55000, [1]comp_data!H783&lt;45, G783&gt;0.35),1,0)</f>
        <v>1</v>
      </c>
      <c r="O783" t="str">
        <f t="shared" si="51"/>
        <v>real_estate_corporate_bonds</v>
      </c>
    </row>
    <row r="784" spans="1:15" x14ac:dyDescent="0.35">
      <c r="A784" t="s">
        <v>1663</v>
      </c>
      <c r="B784">
        <v>19027</v>
      </c>
      <c r="C784" t="s">
        <v>361</v>
      </c>
      <c r="D784" t="s">
        <v>1685</v>
      </c>
      <c r="E784">
        <v>52526</v>
      </c>
      <c r="F784">
        <v>60290</v>
      </c>
      <c r="G784">
        <v>23.42</v>
      </c>
      <c r="H784">
        <v>41.7</v>
      </c>
      <c r="I784">
        <f t="shared" si="48"/>
        <v>7.3906255949434563E-2</v>
      </c>
      <c r="J784">
        <f>1</f>
        <v>1</v>
      </c>
      <c r="K784">
        <f t="shared" si="49"/>
        <v>0</v>
      </c>
      <c r="L784">
        <f t="shared" si="50"/>
        <v>0</v>
      </c>
      <c r="M784">
        <f>IF(AND([1]comp_data!F784&lt;50000, [1]comp_data!H784&lt;45),1,0)</f>
        <v>0</v>
      </c>
      <c r="N784">
        <f>IF(AND([1]comp_data!F784&gt;55000, [1]comp_data!H784&lt;45, G784&gt;0.35),1,0)</f>
        <v>1</v>
      </c>
      <c r="O784" t="str">
        <f t="shared" si="51"/>
        <v>real_estate_corporate_bonds</v>
      </c>
    </row>
    <row r="785" spans="1:15" x14ac:dyDescent="0.35">
      <c r="A785" t="s">
        <v>1663</v>
      </c>
      <c r="B785">
        <v>19029</v>
      </c>
      <c r="C785" t="s">
        <v>1389</v>
      </c>
      <c r="D785" t="s">
        <v>1686</v>
      </c>
      <c r="E785">
        <v>47870</v>
      </c>
      <c r="F785">
        <v>55056</v>
      </c>
      <c r="G785">
        <v>23</v>
      </c>
      <c r="H785">
        <v>43.6</v>
      </c>
      <c r="I785">
        <f t="shared" si="48"/>
        <v>7.5057447252976806E-2</v>
      </c>
      <c r="J785">
        <f>1</f>
        <v>1</v>
      </c>
      <c r="K785">
        <f t="shared" si="49"/>
        <v>0</v>
      </c>
      <c r="L785">
        <f t="shared" si="50"/>
        <v>0</v>
      </c>
      <c r="M785">
        <f>IF(AND([1]comp_data!F785&lt;50000, [1]comp_data!H785&lt;45),1,0)</f>
        <v>0</v>
      </c>
      <c r="N785">
        <f>IF(AND([1]comp_data!F785&gt;55000, [1]comp_data!H785&lt;45, G785&gt;0.35),1,0)</f>
        <v>1</v>
      </c>
      <c r="O785" t="str">
        <f t="shared" si="51"/>
        <v>real_estate_corporate_bonds</v>
      </c>
    </row>
    <row r="786" spans="1:15" x14ac:dyDescent="0.35">
      <c r="A786" t="s">
        <v>1663</v>
      </c>
      <c r="B786">
        <v>19031</v>
      </c>
      <c r="C786" t="s">
        <v>1687</v>
      </c>
      <c r="D786" t="s">
        <v>1688</v>
      </c>
      <c r="E786">
        <v>54246</v>
      </c>
      <c r="F786">
        <v>63197</v>
      </c>
      <c r="G786">
        <v>21.04</v>
      </c>
      <c r="H786">
        <v>44.2</v>
      </c>
      <c r="I786">
        <f t="shared" si="48"/>
        <v>8.2503779080485201E-2</v>
      </c>
      <c r="J786">
        <f>1</f>
        <v>1</v>
      </c>
      <c r="K786">
        <f t="shared" si="49"/>
        <v>0</v>
      </c>
      <c r="L786">
        <f t="shared" si="50"/>
        <v>0</v>
      </c>
      <c r="M786">
        <f>IF(AND([1]comp_data!F786&lt;50000, [1]comp_data!H786&lt;45),1,0)</f>
        <v>0</v>
      </c>
      <c r="N786">
        <f>IF(AND([1]comp_data!F786&gt;55000, [1]comp_data!H786&lt;45, G786&gt;0.35),1,0)</f>
        <v>1</v>
      </c>
      <c r="O786" t="str">
        <f t="shared" si="51"/>
        <v>real_estate_corporate_bonds</v>
      </c>
    </row>
    <row r="787" spans="1:15" x14ac:dyDescent="0.35">
      <c r="A787" t="s">
        <v>1663</v>
      </c>
      <c r="B787">
        <v>19033</v>
      </c>
      <c r="C787" t="s">
        <v>1689</v>
      </c>
      <c r="D787" t="s">
        <v>1690</v>
      </c>
      <c r="E787">
        <v>50012</v>
      </c>
      <c r="F787">
        <v>56955</v>
      </c>
      <c r="G787">
        <v>23.2</v>
      </c>
      <c r="H787">
        <v>44.3</v>
      </c>
      <c r="I787">
        <f t="shared" si="48"/>
        <v>6.9413340798208434E-2</v>
      </c>
      <c r="J787">
        <f>1</f>
        <v>1</v>
      </c>
      <c r="K787">
        <f t="shared" si="49"/>
        <v>0</v>
      </c>
      <c r="L787">
        <f t="shared" si="50"/>
        <v>0</v>
      </c>
      <c r="M787">
        <f>IF(AND([1]comp_data!F787&lt;50000, [1]comp_data!H787&lt;45),1,0)</f>
        <v>0</v>
      </c>
      <c r="N787">
        <f>IF(AND([1]comp_data!F787&gt;55000, [1]comp_data!H787&lt;45, G787&gt;0.35),1,0)</f>
        <v>1</v>
      </c>
      <c r="O787" t="str">
        <f t="shared" si="51"/>
        <v>real_estate_corporate_bonds</v>
      </c>
    </row>
    <row r="788" spans="1:15" x14ac:dyDescent="0.35">
      <c r="A788" t="s">
        <v>1663</v>
      </c>
      <c r="B788">
        <v>19035</v>
      </c>
      <c r="C788" t="s">
        <v>44</v>
      </c>
      <c r="D788" t="s">
        <v>1691</v>
      </c>
      <c r="E788">
        <v>55059</v>
      </c>
      <c r="F788">
        <v>61661</v>
      </c>
      <c r="G788">
        <v>22.71</v>
      </c>
      <c r="H788">
        <v>44</v>
      </c>
      <c r="I788">
        <f t="shared" si="48"/>
        <v>5.9953867669227556E-2</v>
      </c>
      <c r="J788">
        <f>1</f>
        <v>1</v>
      </c>
      <c r="K788">
        <f t="shared" si="49"/>
        <v>0</v>
      </c>
      <c r="L788">
        <f t="shared" si="50"/>
        <v>0</v>
      </c>
      <c r="M788">
        <f>IF(AND([1]comp_data!F788&lt;50000, [1]comp_data!H788&lt;45),1,0)</f>
        <v>0</v>
      </c>
      <c r="N788">
        <f>IF(AND([1]comp_data!F788&gt;55000, [1]comp_data!H788&lt;45, G788&gt;0.35),1,0)</f>
        <v>1</v>
      </c>
      <c r="O788" t="str">
        <f t="shared" si="51"/>
        <v>real_estate_corporate_bonds</v>
      </c>
    </row>
    <row r="789" spans="1:15" x14ac:dyDescent="0.35">
      <c r="A789" t="s">
        <v>1663</v>
      </c>
      <c r="B789">
        <v>19037</v>
      </c>
      <c r="C789" t="s">
        <v>1692</v>
      </c>
      <c r="D789" t="s">
        <v>1693</v>
      </c>
      <c r="E789">
        <v>55454</v>
      </c>
      <c r="F789">
        <v>64737</v>
      </c>
      <c r="G789">
        <v>17.8</v>
      </c>
      <c r="H789">
        <v>43.6</v>
      </c>
      <c r="I789">
        <f t="shared" si="48"/>
        <v>8.3700003606592854E-2</v>
      </c>
      <c r="J789">
        <f>1</f>
        <v>1</v>
      </c>
      <c r="K789">
        <f t="shared" si="49"/>
        <v>0</v>
      </c>
      <c r="L789">
        <f t="shared" si="50"/>
        <v>0</v>
      </c>
      <c r="M789">
        <f>IF(AND([1]comp_data!F789&lt;50000, [1]comp_data!H789&lt;45),1,0)</f>
        <v>0</v>
      </c>
      <c r="N789">
        <f>IF(AND([1]comp_data!F789&gt;55000, [1]comp_data!H789&lt;45, G789&gt;0.35),1,0)</f>
        <v>1</v>
      </c>
      <c r="O789" t="str">
        <f t="shared" si="51"/>
        <v>real_estate_corporate_bonds</v>
      </c>
    </row>
    <row r="790" spans="1:15" x14ac:dyDescent="0.35">
      <c r="A790" t="s">
        <v>1663</v>
      </c>
      <c r="B790">
        <v>19039</v>
      </c>
      <c r="C790" t="s">
        <v>53</v>
      </c>
      <c r="D790" t="s">
        <v>1694</v>
      </c>
      <c r="E790">
        <v>39227</v>
      </c>
      <c r="F790">
        <v>45292</v>
      </c>
      <c r="G790">
        <v>15.9</v>
      </c>
      <c r="H790">
        <v>40</v>
      </c>
      <c r="I790">
        <f t="shared" si="48"/>
        <v>7.7306447090014524E-2</v>
      </c>
      <c r="J790">
        <f>1</f>
        <v>1</v>
      </c>
      <c r="K790">
        <f t="shared" si="49"/>
        <v>0</v>
      </c>
      <c r="L790">
        <f t="shared" si="50"/>
        <v>0</v>
      </c>
      <c r="M790">
        <f>IF(AND([1]comp_data!F790&lt;50000, [1]comp_data!H790&lt;45),1,0)</f>
        <v>1</v>
      </c>
      <c r="N790">
        <f>IF(AND([1]comp_data!F790&gt;55000, [1]comp_data!H790&lt;45, G790&gt;0.35),1,0)</f>
        <v>0</v>
      </c>
      <c r="O790" t="str">
        <f t="shared" si="51"/>
        <v>mixed_low_risk</v>
      </c>
    </row>
    <row r="791" spans="1:15" x14ac:dyDescent="0.35">
      <c r="A791" t="s">
        <v>1663</v>
      </c>
      <c r="B791">
        <v>19041</v>
      </c>
      <c r="C791" t="s">
        <v>56</v>
      </c>
      <c r="D791" t="s">
        <v>1695</v>
      </c>
      <c r="E791">
        <v>50798</v>
      </c>
      <c r="F791">
        <v>59187</v>
      </c>
      <c r="G791">
        <v>23.89</v>
      </c>
      <c r="H791">
        <v>42.5</v>
      </c>
      <c r="I791">
        <f t="shared" si="48"/>
        <v>8.2572148509783852E-2</v>
      </c>
      <c r="J791">
        <f>1</f>
        <v>1</v>
      </c>
      <c r="K791">
        <f t="shared" si="49"/>
        <v>0</v>
      </c>
      <c r="L791">
        <f t="shared" si="50"/>
        <v>0</v>
      </c>
      <c r="M791">
        <f>IF(AND([1]comp_data!F791&lt;50000, [1]comp_data!H791&lt;45),1,0)</f>
        <v>0</v>
      </c>
      <c r="N791">
        <f>IF(AND([1]comp_data!F791&gt;55000, [1]comp_data!H791&lt;45, G791&gt;0.35),1,0)</f>
        <v>1</v>
      </c>
      <c r="O791" t="str">
        <f t="shared" si="51"/>
        <v>real_estate_corporate_bonds</v>
      </c>
    </row>
    <row r="792" spans="1:15" x14ac:dyDescent="0.35">
      <c r="A792" t="s">
        <v>1663</v>
      </c>
      <c r="B792">
        <v>19043</v>
      </c>
      <c r="C792" t="s">
        <v>1081</v>
      </c>
      <c r="D792" t="s">
        <v>1696</v>
      </c>
      <c r="E792">
        <v>51664</v>
      </c>
      <c r="F792">
        <v>59656</v>
      </c>
      <c r="G792">
        <v>17.059999999999999</v>
      </c>
      <c r="H792">
        <v>46.2</v>
      </c>
      <c r="I792">
        <f t="shared" si="48"/>
        <v>7.7345927531743575E-2</v>
      </c>
      <c r="J792">
        <f>1</f>
        <v>1</v>
      </c>
      <c r="K792">
        <f t="shared" si="49"/>
        <v>0</v>
      </c>
      <c r="L792">
        <f t="shared" si="50"/>
        <v>0</v>
      </c>
      <c r="M792">
        <f>IF(AND([1]comp_data!F792&lt;50000, [1]comp_data!H792&lt;45),1,0)</f>
        <v>0</v>
      </c>
      <c r="N792">
        <f>IF(AND([1]comp_data!F792&gt;55000, [1]comp_data!H792&lt;45, G792&gt;0.35),1,0)</f>
        <v>0</v>
      </c>
      <c r="O792" t="str">
        <f t="shared" si="51"/>
        <v>stocks_and_index_funds</v>
      </c>
    </row>
    <row r="793" spans="1:15" x14ac:dyDescent="0.35">
      <c r="A793" t="s">
        <v>1663</v>
      </c>
      <c r="B793">
        <v>19045</v>
      </c>
      <c r="C793" t="s">
        <v>1397</v>
      </c>
      <c r="D793" t="s">
        <v>1697</v>
      </c>
      <c r="E793">
        <v>45194</v>
      </c>
      <c r="F793">
        <v>52308</v>
      </c>
      <c r="G793">
        <v>19.29</v>
      </c>
      <c r="H793">
        <v>42.4</v>
      </c>
      <c r="I793">
        <f t="shared" si="48"/>
        <v>7.8705137850157106E-2</v>
      </c>
      <c r="J793">
        <f>1</f>
        <v>1</v>
      </c>
      <c r="K793">
        <f t="shared" si="49"/>
        <v>0</v>
      </c>
      <c r="L793">
        <f t="shared" si="50"/>
        <v>0</v>
      </c>
      <c r="M793">
        <f>IF(AND([1]comp_data!F793&lt;50000, [1]comp_data!H793&lt;45),1,0)</f>
        <v>0</v>
      </c>
      <c r="N793">
        <f>IF(AND([1]comp_data!F793&gt;55000, [1]comp_data!H793&lt;45, G793&gt;0.35),1,0)</f>
        <v>0</v>
      </c>
      <c r="O793" t="str">
        <f t="shared" si="51"/>
        <v>stocks_and_index_funds</v>
      </c>
    </row>
    <row r="794" spans="1:15" x14ac:dyDescent="0.35">
      <c r="A794" t="s">
        <v>1663</v>
      </c>
      <c r="B794">
        <v>19047</v>
      </c>
      <c r="C794" t="s">
        <v>386</v>
      </c>
      <c r="D794" t="s">
        <v>1698</v>
      </c>
      <c r="E794">
        <v>43143</v>
      </c>
      <c r="F794">
        <v>51690</v>
      </c>
      <c r="G794">
        <v>15.14</v>
      </c>
      <c r="H794">
        <v>39</v>
      </c>
      <c r="I794">
        <f t="shared" si="48"/>
        <v>9.9054307767192817E-2</v>
      </c>
      <c r="J794">
        <f>1</f>
        <v>1</v>
      </c>
      <c r="K794">
        <f t="shared" si="49"/>
        <v>0</v>
      </c>
      <c r="L794">
        <f t="shared" si="50"/>
        <v>0</v>
      </c>
      <c r="M794">
        <f>IF(AND([1]comp_data!F794&lt;50000, [1]comp_data!H794&lt;45),1,0)</f>
        <v>0</v>
      </c>
      <c r="N794">
        <f>IF(AND([1]comp_data!F794&gt;55000, [1]comp_data!H794&lt;45, G794&gt;0.35),1,0)</f>
        <v>0</v>
      </c>
      <c r="O794" t="str">
        <f t="shared" si="51"/>
        <v>stocks_and_index_funds</v>
      </c>
    </row>
    <row r="795" spans="1:15" x14ac:dyDescent="0.35">
      <c r="A795" t="s">
        <v>1663</v>
      </c>
      <c r="B795">
        <v>19049</v>
      </c>
      <c r="C795" t="s">
        <v>86</v>
      </c>
      <c r="D795" t="s">
        <v>1699</v>
      </c>
      <c r="E795">
        <v>67860</v>
      </c>
      <c r="F795">
        <v>73673</v>
      </c>
      <c r="G795">
        <v>50.46</v>
      </c>
      <c r="H795">
        <v>36.299999999999997</v>
      </c>
      <c r="I795">
        <f t="shared" si="48"/>
        <v>4.2830828175655762E-2</v>
      </c>
      <c r="J795">
        <f>1</f>
        <v>1</v>
      </c>
      <c r="K795">
        <f t="shared" si="49"/>
        <v>0</v>
      </c>
      <c r="L795">
        <f t="shared" si="50"/>
        <v>0</v>
      </c>
      <c r="M795">
        <f>IF(AND([1]comp_data!F795&lt;50000, [1]comp_data!H795&lt;45),1,0)</f>
        <v>0</v>
      </c>
      <c r="N795">
        <f>IF(AND([1]comp_data!F795&gt;55000, [1]comp_data!H795&lt;45, G795&gt;0.35),1,0)</f>
        <v>1</v>
      </c>
      <c r="O795" t="str">
        <f t="shared" si="51"/>
        <v>real_estate_corporate_bonds</v>
      </c>
    </row>
    <row r="796" spans="1:15" x14ac:dyDescent="0.35">
      <c r="A796" t="s">
        <v>1663</v>
      </c>
      <c r="B796">
        <v>19051</v>
      </c>
      <c r="C796" t="s">
        <v>1700</v>
      </c>
      <c r="D796" t="s">
        <v>1701</v>
      </c>
      <c r="E796">
        <v>39716</v>
      </c>
      <c r="F796">
        <v>44337</v>
      </c>
      <c r="G796">
        <v>18.649999999999999</v>
      </c>
      <c r="H796">
        <v>36.5</v>
      </c>
      <c r="I796">
        <f t="shared" si="48"/>
        <v>5.8175546379292981E-2</v>
      </c>
      <c r="J796">
        <f>1</f>
        <v>1</v>
      </c>
      <c r="K796">
        <f t="shared" si="49"/>
        <v>0</v>
      </c>
      <c r="L796">
        <f t="shared" si="50"/>
        <v>0</v>
      </c>
      <c r="M796">
        <f>IF(AND([1]comp_data!F796&lt;50000, [1]comp_data!H796&lt;45),1,0)</f>
        <v>1</v>
      </c>
      <c r="N796">
        <f>IF(AND([1]comp_data!F796&gt;55000, [1]comp_data!H796&lt;45, G796&gt;0.35),1,0)</f>
        <v>0</v>
      </c>
      <c r="O796" t="str">
        <f t="shared" si="51"/>
        <v>mixed_low_risk</v>
      </c>
    </row>
    <row r="797" spans="1:15" x14ac:dyDescent="0.35">
      <c r="A797" t="s">
        <v>1663</v>
      </c>
      <c r="B797">
        <v>19053</v>
      </c>
      <c r="C797" t="s">
        <v>1102</v>
      </c>
      <c r="D797" t="s">
        <v>1702</v>
      </c>
      <c r="E797">
        <v>35998</v>
      </c>
      <c r="F797">
        <v>42171</v>
      </c>
      <c r="G797">
        <v>26.51</v>
      </c>
      <c r="H797">
        <v>36.9</v>
      </c>
      <c r="I797">
        <f t="shared" si="48"/>
        <v>8.5740874493027391E-2</v>
      </c>
      <c r="J797">
        <f>1</f>
        <v>1</v>
      </c>
      <c r="K797">
        <f t="shared" si="49"/>
        <v>0</v>
      </c>
      <c r="L797">
        <f t="shared" si="50"/>
        <v>0</v>
      </c>
      <c r="M797">
        <f>IF(AND([1]comp_data!F797&lt;50000, [1]comp_data!H797&lt;45),1,0)</f>
        <v>1</v>
      </c>
      <c r="N797">
        <f>IF(AND([1]comp_data!F797&gt;55000, [1]comp_data!H797&lt;45, G797&gt;0.35),1,0)</f>
        <v>0</v>
      </c>
      <c r="O797" t="str">
        <f t="shared" si="51"/>
        <v>mixed_low_risk</v>
      </c>
    </row>
    <row r="798" spans="1:15" x14ac:dyDescent="0.35">
      <c r="A798" t="s">
        <v>1663</v>
      </c>
      <c r="B798">
        <v>19055</v>
      </c>
      <c r="C798" t="s">
        <v>1554</v>
      </c>
      <c r="D798" t="s">
        <v>1703</v>
      </c>
      <c r="E798">
        <v>49412</v>
      </c>
      <c r="F798">
        <v>57097</v>
      </c>
      <c r="G798">
        <v>17.43</v>
      </c>
      <c r="H798">
        <v>43.6</v>
      </c>
      <c r="I798">
        <f t="shared" si="48"/>
        <v>7.7764510645187399E-2</v>
      </c>
      <c r="J798">
        <f>1</f>
        <v>1</v>
      </c>
      <c r="K798">
        <f t="shared" si="49"/>
        <v>0</v>
      </c>
      <c r="L798">
        <f t="shared" si="50"/>
        <v>0</v>
      </c>
      <c r="M798">
        <f>IF(AND([1]comp_data!F798&lt;50000, [1]comp_data!H798&lt;45),1,0)</f>
        <v>0</v>
      </c>
      <c r="N798">
        <f>IF(AND([1]comp_data!F798&gt;55000, [1]comp_data!H798&lt;45, G798&gt;0.35),1,0)</f>
        <v>1</v>
      </c>
      <c r="O798" t="str">
        <f t="shared" si="51"/>
        <v>real_estate_corporate_bonds</v>
      </c>
    </row>
    <row r="799" spans="1:15" x14ac:dyDescent="0.35">
      <c r="A799" t="s">
        <v>1663</v>
      </c>
      <c r="B799">
        <v>19057</v>
      </c>
      <c r="C799" t="s">
        <v>1704</v>
      </c>
      <c r="D799" t="s">
        <v>1705</v>
      </c>
      <c r="E799">
        <v>50450</v>
      </c>
      <c r="F799">
        <v>56425</v>
      </c>
      <c r="G799">
        <v>19.84</v>
      </c>
      <c r="H799">
        <v>42.3</v>
      </c>
      <c r="I799">
        <f t="shared" si="48"/>
        <v>5.9217046580773043E-2</v>
      </c>
      <c r="J799">
        <f>1</f>
        <v>1</v>
      </c>
      <c r="K799">
        <f t="shared" si="49"/>
        <v>0</v>
      </c>
      <c r="L799">
        <f t="shared" si="50"/>
        <v>0</v>
      </c>
      <c r="M799">
        <f>IF(AND([1]comp_data!F799&lt;50000, [1]comp_data!H799&lt;45),1,0)</f>
        <v>0</v>
      </c>
      <c r="N799">
        <f>IF(AND([1]comp_data!F799&gt;55000, [1]comp_data!H799&lt;45, G799&gt;0.35),1,0)</f>
        <v>1</v>
      </c>
      <c r="O799" t="str">
        <f t="shared" si="51"/>
        <v>real_estate_corporate_bonds</v>
      </c>
    </row>
    <row r="800" spans="1:15" x14ac:dyDescent="0.35">
      <c r="A800" t="s">
        <v>1663</v>
      </c>
      <c r="B800">
        <v>19059</v>
      </c>
      <c r="C800" t="s">
        <v>1706</v>
      </c>
      <c r="D800" t="s">
        <v>1707</v>
      </c>
      <c r="E800">
        <v>61429</v>
      </c>
      <c r="F800">
        <v>69628</v>
      </c>
      <c r="G800">
        <v>32.22</v>
      </c>
      <c r="H800">
        <v>48.9</v>
      </c>
      <c r="I800">
        <f t="shared" si="48"/>
        <v>6.6735580914551756E-2</v>
      </c>
      <c r="J800">
        <f>1</f>
        <v>1</v>
      </c>
      <c r="K800">
        <f t="shared" si="49"/>
        <v>0</v>
      </c>
      <c r="L800">
        <f t="shared" si="50"/>
        <v>1</v>
      </c>
      <c r="M800">
        <f>IF(AND([1]comp_data!F800&lt;50000, [1]comp_data!H800&lt;45),1,0)</f>
        <v>0</v>
      </c>
      <c r="N800">
        <f>IF(AND([1]comp_data!F800&gt;55000, [1]comp_data!H800&lt;45, G800&gt;0.35),1,0)</f>
        <v>0</v>
      </c>
      <c r="O800" t="str">
        <f t="shared" si="51"/>
        <v>derivatives_risk</v>
      </c>
    </row>
    <row r="801" spans="1:15" x14ac:dyDescent="0.35">
      <c r="A801" t="s">
        <v>1663</v>
      </c>
      <c r="B801">
        <v>19061</v>
      </c>
      <c r="C801" t="s">
        <v>1708</v>
      </c>
      <c r="D801" t="s">
        <v>1709</v>
      </c>
      <c r="E801">
        <v>50370</v>
      </c>
      <c r="F801">
        <v>56782</v>
      </c>
      <c r="G801">
        <v>31.37</v>
      </c>
      <c r="H801">
        <v>39.4</v>
      </c>
      <c r="I801">
        <f t="shared" si="48"/>
        <v>6.3648997419098671E-2</v>
      </c>
      <c r="J801">
        <f>1</f>
        <v>1</v>
      </c>
      <c r="K801">
        <f t="shared" si="49"/>
        <v>0</v>
      </c>
      <c r="L801">
        <f t="shared" si="50"/>
        <v>0</v>
      </c>
      <c r="M801">
        <f>IF(AND([1]comp_data!F801&lt;50000, [1]comp_data!H801&lt;45),1,0)</f>
        <v>0</v>
      </c>
      <c r="N801">
        <f>IF(AND([1]comp_data!F801&gt;55000, [1]comp_data!H801&lt;45, G801&gt;0.35),1,0)</f>
        <v>1</v>
      </c>
      <c r="O801" t="str">
        <f t="shared" si="51"/>
        <v>real_estate_corporate_bonds</v>
      </c>
    </row>
    <row r="802" spans="1:15" x14ac:dyDescent="0.35">
      <c r="A802" t="s">
        <v>1663</v>
      </c>
      <c r="B802">
        <v>19063</v>
      </c>
      <c r="C802" t="s">
        <v>1710</v>
      </c>
      <c r="D802" t="s">
        <v>1711</v>
      </c>
      <c r="E802">
        <v>44863</v>
      </c>
      <c r="F802">
        <v>51890</v>
      </c>
      <c r="G802">
        <v>18.63</v>
      </c>
      <c r="H802">
        <v>44</v>
      </c>
      <c r="I802">
        <f t="shared" si="48"/>
        <v>7.8316207119452558E-2</v>
      </c>
      <c r="J802">
        <f>1</f>
        <v>1</v>
      </c>
      <c r="K802">
        <f t="shared" si="49"/>
        <v>0</v>
      </c>
      <c r="L802">
        <f t="shared" si="50"/>
        <v>0</v>
      </c>
      <c r="M802">
        <f>IF(AND([1]comp_data!F802&lt;50000, [1]comp_data!H802&lt;45),1,0)</f>
        <v>0</v>
      </c>
      <c r="N802">
        <f>IF(AND([1]comp_data!F802&gt;55000, [1]comp_data!H802&lt;45, G802&gt;0.35),1,0)</f>
        <v>0</v>
      </c>
      <c r="O802" t="str">
        <f t="shared" si="51"/>
        <v>stocks_and_index_funds</v>
      </c>
    </row>
    <row r="803" spans="1:15" x14ac:dyDescent="0.35">
      <c r="A803" t="s">
        <v>1663</v>
      </c>
      <c r="B803">
        <v>19065</v>
      </c>
      <c r="C803" t="s">
        <v>101</v>
      </c>
      <c r="D803" t="s">
        <v>1712</v>
      </c>
      <c r="E803">
        <v>44047</v>
      </c>
      <c r="F803">
        <v>51226</v>
      </c>
      <c r="G803">
        <v>18.27</v>
      </c>
      <c r="H803">
        <v>43.3</v>
      </c>
      <c r="I803">
        <f t="shared" si="48"/>
        <v>8.1492496651304286E-2</v>
      </c>
      <c r="J803">
        <f>1</f>
        <v>1</v>
      </c>
      <c r="K803">
        <f t="shared" si="49"/>
        <v>0</v>
      </c>
      <c r="L803">
        <f t="shared" si="50"/>
        <v>0</v>
      </c>
      <c r="M803">
        <f>IF(AND([1]comp_data!F803&lt;50000, [1]comp_data!H803&lt;45),1,0)</f>
        <v>0</v>
      </c>
      <c r="N803">
        <f>IF(AND([1]comp_data!F803&gt;55000, [1]comp_data!H803&lt;45, G803&gt;0.35),1,0)</f>
        <v>0</v>
      </c>
      <c r="O803" t="str">
        <f t="shared" si="51"/>
        <v>stocks_and_index_funds</v>
      </c>
    </row>
    <row r="804" spans="1:15" x14ac:dyDescent="0.35">
      <c r="A804" t="s">
        <v>1663</v>
      </c>
      <c r="B804">
        <v>19067</v>
      </c>
      <c r="C804" t="s">
        <v>1126</v>
      </c>
      <c r="D804" t="s">
        <v>1713</v>
      </c>
      <c r="E804">
        <v>47223</v>
      </c>
      <c r="F804">
        <v>56044</v>
      </c>
      <c r="G804">
        <v>19.59</v>
      </c>
      <c r="H804">
        <v>43.1</v>
      </c>
      <c r="I804">
        <f t="shared" si="48"/>
        <v>9.3397285221184595E-2</v>
      </c>
      <c r="J804">
        <f>1</f>
        <v>1</v>
      </c>
      <c r="K804">
        <f t="shared" si="49"/>
        <v>0</v>
      </c>
      <c r="L804">
        <f t="shared" si="50"/>
        <v>0</v>
      </c>
      <c r="M804">
        <f>IF(AND([1]comp_data!F804&lt;50000, [1]comp_data!H804&lt;45),1,0)</f>
        <v>0</v>
      </c>
      <c r="N804">
        <f>IF(AND([1]comp_data!F804&gt;55000, [1]comp_data!H804&lt;45, G804&gt;0.35),1,0)</f>
        <v>1</v>
      </c>
      <c r="O804" t="str">
        <f t="shared" si="51"/>
        <v>real_estate_corporate_bonds</v>
      </c>
    </row>
    <row r="805" spans="1:15" x14ac:dyDescent="0.35">
      <c r="A805" t="s">
        <v>1663</v>
      </c>
      <c r="B805">
        <v>19069</v>
      </c>
      <c r="C805" t="s">
        <v>104</v>
      </c>
      <c r="D805" t="s">
        <v>1714</v>
      </c>
      <c r="E805">
        <v>47999</v>
      </c>
      <c r="F805">
        <v>59466</v>
      </c>
      <c r="G805">
        <v>18.62</v>
      </c>
      <c r="H805">
        <v>42.6</v>
      </c>
      <c r="I805">
        <f t="shared" si="48"/>
        <v>0.11945040521677534</v>
      </c>
      <c r="J805">
        <f>1</f>
        <v>1</v>
      </c>
      <c r="K805">
        <f t="shared" si="49"/>
        <v>0</v>
      </c>
      <c r="L805">
        <f t="shared" si="50"/>
        <v>0</v>
      </c>
      <c r="M805">
        <f>IF(AND([1]comp_data!F805&lt;50000, [1]comp_data!H805&lt;45),1,0)</f>
        <v>0</v>
      </c>
      <c r="N805">
        <f>IF(AND([1]comp_data!F805&gt;55000, [1]comp_data!H805&lt;45, G805&gt;0.35),1,0)</f>
        <v>1</v>
      </c>
      <c r="O805" t="str">
        <f t="shared" si="51"/>
        <v>real_estate_corporate_bonds</v>
      </c>
    </row>
    <row r="806" spans="1:15" x14ac:dyDescent="0.35">
      <c r="A806" t="s">
        <v>1663</v>
      </c>
      <c r="B806">
        <v>19071</v>
      </c>
      <c r="C806" t="s">
        <v>788</v>
      </c>
      <c r="D806" t="s">
        <v>1715</v>
      </c>
      <c r="E806">
        <v>49423</v>
      </c>
      <c r="F806">
        <v>59090</v>
      </c>
      <c r="G806">
        <v>18.84</v>
      </c>
      <c r="H806">
        <v>45.6</v>
      </c>
      <c r="I806">
        <f t="shared" si="48"/>
        <v>9.7798595795479837E-2</v>
      </c>
      <c r="J806">
        <f>1</f>
        <v>1</v>
      </c>
      <c r="K806">
        <f t="shared" si="49"/>
        <v>0</v>
      </c>
      <c r="L806">
        <f t="shared" si="50"/>
        <v>0</v>
      </c>
      <c r="M806">
        <f>IF(AND([1]comp_data!F806&lt;50000, [1]comp_data!H806&lt;45),1,0)</f>
        <v>0</v>
      </c>
      <c r="N806">
        <f>IF(AND([1]comp_data!F806&gt;55000, [1]comp_data!H806&lt;45, G806&gt;0.35),1,0)</f>
        <v>0</v>
      </c>
      <c r="O806" t="str">
        <f t="shared" si="51"/>
        <v>stocks_and_index_funds</v>
      </c>
    </row>
    <row r="807" spans="1:15" x14ac:dyDescent="0.35">
      <c r="A807" t="s">
        <v>1663</v>
      </c>
      <c r="B807">
        <v>19073</v>
      </c>
      <c r="C807" t="s">
        <v>110</v>
      </c>
      <c r="D807" t="s">
        <v>1716</v>
      </c>
      <c r="E807">
        <v>48302</v>
      </c>
      <c r="F807">
        <v>58799</v>
      </c>
      <c r="G807">
        <v>19.760000000000002</v>
      </c>
      <c r="H807">
        <v>44.4</v>
      </c>
      <c r="I807">
        <f t="shared" si="48"/>
        <v>0.10866009689039792</v>
      </c>
      <c r="J807">
        <f>1</f>
        <v>1</v>
      </c>
      <c r="K807">
        <f t="shared" si="49"/>
        <v>0</v>
      </c>
      <c r="L807">
        <f t="shared" si="50"/>
        <v>0</v>
      </c>
      <c r="M807">
        <f>IF(AND([1]comp_data!F807&lt;50000, [1]comp_data!H807&lt;45),1,0)</f>
        <v>0</v>
      </c>
      <c r="N807">
        <f>IF(AND([1]comp_data!F807&gt;55000, [1]comp_data!H807&lt;45, G807&gt;0.35),1,0)</f>
        <v>1</v>
      </c>
      <c r="O807" t="str">
        <f t="shared" si="51"/>
        <v>real_estate_corporate_bonds</v>
      </c>
    </row>
    <row r="808" spans="1:15" x14ac:dyDescent="0.35">
      <c r="A808" t="s">
        <v>1663</v>
      </c>
      <c r="B808">
        <v>19075</v>
      </c>
      <c r="C808" t="s">
        <v>1424</v>
      </c>
      <c r="D808" t="s">
        <v>1717</v>
      </c>
      <c r="E808">
        <v>51873</v>
      </c>
      <c r="F808">
        <v>62531</v>
      </c>
      <c r="G808">
        <v>27.21</v>
      </c>
      <c r="H808">
        <v>42</v>
      </c>
      <c r="I808">
        <f t="shared" si="48"/>
        <v>0.10273167158251885</v>
      </c>
      <c r="J808">
        <f>1</f>
        <v>1</v>
      </c>
      <c r="K808">
        <f t="shared" si="49"/>
        <v>0</v>
      </c>
      <c r="L808">
        <f t="shared" si="50"/>
        <v>0</v>
      </c>
      <c r="M808">
        <f>IF(AND([1]comp_data!F808&lt;50000, [1]comp_data!H808&lt;45),1,0)</f>
        <v>0</v>
      </c>
      <c r="N808">
        <f>IF(AND([1]comp_data!F808&gt;55000, [1]comp_data!H808&lt;45, G808&gt;0.35),1,0)</f>
        <v>1</v>
      </c>
      <c r="O808" t="str">
        <f t="shared" si="51"/>
        <v>real_estate_corporate_bonds</v>
      </c>
    </row>
    <row r="809" spans="1:15" x14ac:dyDescent="0.35">
      <c r="A809" t="s">
        <v>1663</v>
      </c>
      <c r="B809">
        <v>19077</v>
      </c>
      <c r="C809" t="s">
        <v>1718</v>
      </c>
      <c r="D809" t="s">
        <v>1719</v>
      </c>
      <c r="E809">
        <v>52384</v>
      </c>
      <c r="F809">
        <v>63098</v>
      </c>
      <c r="G809">
        <v>20.04</v>
      </c>
      <c r="H809">
        <v>45.9</v>
      </c>
      <c r="I809">
        <f t="shared" si="48"/>
        <v>0.10226405009163103</v>
      </c>
      <c r="J809">
        <f>1</f>
        <v>1</v>
      </c>
      <c r="K809">
        <f t="shared" si="49"/>
        <v>0</v>
      </c>
      <c r="L809">
        <f t="shared" si="50"/>
        <v>0</v>
      </c>
      <c r="M809">
        <f>IF(AND([1]comp_data!F809&lt;50000, [1]comp_data!H809&lt;45),1,0)</f>
        <v>0</v>
      </c>
      <c r="N809">
        <f>IF(AND([1]comp_data!F809&gt;55000, [1]comp_data!H809&lt;45, G809&gt;0.35),1,0)</f>
        <v>0</v>
      </c>
      <c r="O809" t="str">
        <f t="shared" si="51"/>
        <v>stocks_and_index_funds</v>
      </c>
    </row>
    <row r="810" spans="1:15" x14ac:dyDescent="0.35">
      <c r="A810" t="s">
        <v>1663</v>
      </c>
      <c r="B810">
        <v>19079</v>
      </c>
      <c r="C810" t="s">
        <v>951</v>
      </c>
      <c r="D810" t="s">
        <v>1720</v>
      </c>
      <c r="E810">
        <v>51007</v>
      </c>
      <c r="F810">
        <v>58126</v>
      </c>
      <c r="G810">
        <v>24.04</v>
      </c>
      <c r="H810">
        <v>42.5</v>
      </c>
      <c r="I810">
        <f t="shared" si="48"/>
        <v>6.9784539376948257E-2</v>
      </c>
      <c r="J810">
        <f>1</f>
        <v>1</v>
      </c>
      <c r="K810">
        <f t="shared" si="49"/>
        <v>0</v>
      </c>
      <c r="L810">
        <f t="shared" si="50"/>
        <v>0</v>
      </c>
      <c r="M810">
        <f>IF(AND([1]comp_data!F810&lt;50000, [1]comp_data!H810&lt;45),1,0)</f>
        <v>0</v>
      </c>
      <c r="N810">
        <f>IF(AND([1]comp_data!F810&gt;55000, [1]comp_data!H810&lt;45, G810&gt;0.35),1,0)</f>
        <v>1</v>
      </c>
      <c r="O810" t="str">
        <f t="shared" si="51"/>
        <v>real_estate_corporate_bonds</v>
      </c>
    </row>
    <row r="811" spans="1:15" x14ac:dyDescent="0.35">
      <c r="A811" t="s">
        <v>1663</v>
      </c>
      <c r="B811">
        <v>19081</v>
      </c>
      <c r="C811" t="s">
        <v>1149</v>
      </c>
      <c r="D811" t="s">
        <v>1721</v>
      </c>
      <c r="E811">
        <v>51271</v>
      </c>
      <c r="F811">
        <v>61201</v>
      </c>
      <c r="G811">
        <v>22.07</v>
      </c>
      <c r="H811">
        <v>43.9</v>
      </c>
      <c r="I811">
        <f t="shared" si="48"/>
        <v>9.6838368668448055E-2</v>
      </c>
      <c r="J811">
        <f>1</f>
        <v>1</v>
      </c>
      <c r="K811">
        <f t="shared" si="49"/>
        <v>0</v>
      </c>
      <c r="L811">
        <f t="shared" si="50"/>
        <v>0</v>
      </c>
      <c r="M811">
        <f>IF(AND([1]comp_data!F811&lt;50000, [1]comp_data!H811&lt;45),1,0)</f>
        <v>0</v>
      </c>
      <c r="N811">
        <f>IF(AND([1]comp_data!F811&gt;55000, [1]comp_data!H811&lt;45, G811&gt;0.35),1,0)</f>
        <v>1</v>
      </c>
      <c r="O811" t="str">
        <f t="shared" si="51"/>
        <v>real_estate_corporate_bonds</v>
      </c>
    </row>
    <row r="812" spans="1:15" x14ac:dyDescent="0.35">
      <c r="A812" t="s">
        <v>1663</v>
      </c>
      <c r="B812">
        <v>19083</v>
      </c>
      <c r="C812" t="s">
        <v>1428</v>
      </c>
      <c r="D812" t="s">
        <v>1722</v>
      </c>
      <c r="E812">
        <v>48055</v>
      </c>
      <c r="F812">
        <v>56678</v>
      </c>
      <c r="G812">
        <v>21.52</v>
      </c>
      <c r="H812">
        <v>45.1</v>
      </c>
      <c r="I812">
        <f t="shared" si="48"/>
        <v>8.9720112371241292E-2</v>
      </c>
      <c r="J812">
        <f>1</f>
        <v>1</v>
      </c>
      <c r="K812">
        <f t="shared" si="49"/>
        <v>0</v>
      </c>
      <c r="L812">
        <f t="shared" si="50"/>
        <v>0</v>
      </c>
      <c r="M812">
        <f>IF(AND([1]comp_data!F812&lt;50000, [1]comp_data!H812&lt;45),1,0)</f>
        <v>0</v>
      </c>
      <c r="N812">
        <f>IF(AND([1]comp_data!F812&gt;55000, [1]comp_data!H812&lt;45, G812&gt;0.35),1,0)</f>
        <v>0</v>
      </c>
      <c r="O812" t="str">
        <f t="shared" si="51"/>
        <v>stocks_and_index_funds</v>
      </c>
    </row>
    <row r="813" spans="1:15" x14ac:dyDescent="0.35">
      <c r="A813" t="s">
        <v>1663</v>
      </c>
      <c r="B813">
        <v>19085</v>
      </c>
      <c r="C813" t="s">
        <v>1572</v>
      </c>
      <c r="D813" t="s">
        <v>1723</v>
      </c>
      <c r="E813">
        <v>46305</v>
      </c>
      <c r="F813">
        <v>55468</v>
      </c>
      <c r="G813">
        <v>19.13</v>
      </c>
      <c r="H813">
        <v>42.8</v>
      </c>
      <c r="I813">
        <f t="shared" si="48"/>
        <v>9.8941798941798942E-2</v>
      </c>
      <c r="J813">
        <f>1</f>
        <v>1</v>
      </c>
      <c r="K813">
        <f t="shared" si="49"/>
        <v>0</v>
      </c>
      <c r="L813">
        <f t="shared" si="50"/>
        <v>0</v>
      </c>
      <c r="M813">
        <f>IF(AND([1]comp_data!F813&lt;50000, [1]comp_data!H813&lt;45),1,0)</f>
        <v>0</v>
      </c>
      <c r="N813">
        <f>IF(AND([1]comp_data!F813&gt;55000, [1]comp_data!H813&lt;45, G813&gt;0.35),1,0)</f>
        <v>1</v>
      </c>
      <c r="O813" t="str">
        <f t="shared" si="51"/>
        <v>real_estate_corporate_bonds</v>
      </c>
    </row>
    <row r="814" spans="1:15" x14ac:dyDescent="0.35">
      <c r="A814" t="s">
        <v>1663</v>
      </c>
      <c r="B814">
        <v>19087</v>
      </c>
      <c r="C814" t="s">
        <v>116</v>
      </c>
      <c r="D814" t="s">
        <v>1724</v>
      </c>
      <c r="E814">
        <v>42438</v>
      </c>
      <c r="F814">
        <v>49117</v>
      </c>
      <c r="G814">
        <v>22.52</v>
      </c>
      <c r="H814">
        <v>41.8</v>
      </c>
      <c r="I814">
        <f t="shared" si="48"/>
        <v>7.869126726047411E-2</v>
      </c>
      <c r="J814">
        <f>1</f>
        <v>1</v>
      </c>
      <c r="K814">
        <f t="shared" si="49"/>
        <v>0</v>
      </c>
      <c r="L814">
        <f t="shared" si="50"/>
        <v>0</v>
      </c>
      <c r="M814">
        <f>IF(AND([1]comp_data!F814&lt;50000, [1]comp_data!H814&lt;45),1,0)</f>
        <v>1</v>
      </c>
      <c r="N814">
        <f>IF(AND([1]comp_data!F814&gt;55000, [1]comp_data!H814&lt;45, G814&gt;0.35),1,0)</f>
        <v>0</v>
      </c>
      <c r="O814" t="str">
        <f t="shared" si="51"/>
        <v>mixed_low_risk</v>
      </c>
    </row>
    <row r="815" spans="1:15" x14ac:dyDescent="0.35">
      <c r="A815" t="s">
        <v>1663</v>
      </c>
      <c r="B815">
        <v>19089</v>
      </c>
      <c r="C815" t="s">
        <v>425</v>
      </c>
      <c r="D815" t="s">
        <v>1725</v>
      </c>
      <c r="E815">
        <v>47764</v>
      </c>
      <c r="F815">
        <v>58411</v>
      </c>
      <c r="G815">
        <v>18.559999999999999</v>
      </c>
      <c r="H815">
        <v>41.2</v>
      </c>
      <c r="I815">
        <f t="shared" si="48"/>
        <v>0.11145423331379281</v>
      </c>
      <c r="J815">
        <f>1</f>
        <v>1</v>
      </c>
      <c r="K815">
        <f t="shared" si="49"/>
        <v>0</v>
      </c>
      <c r="L815">
        <f t="shared" si="50"/>
        <v>0</v>
      </c>
      <c r="M815">
        <f>IF(AND([1]comp_data!F815&lt;50000, [1]comp_data!H815&lt;45),1,0)</f>
        <v>0</v>
      </c>
      <c r="N815">
        <f>IF(AND([1]comp_data!F815&gt;55000, [1]comp_data!H815&lt;45, G815&gt;0.35),1,0)</f>
        <v>1</v>
      </c>
      <c r="O815" t="str">
        <f t="shared" si="51"/>
        <v>real_estate_corporate_bonds</v>
      </c>
    </row>
    <row r="816" spans="1:15" x14ac:dyDescent="0.35">
      <c r="A816" t="s">
        <v>1663</v>
      </c>
      <c r="B816">
        <v>19091</v>
      </c>
      <c r="C816" t="s">
        <v>582</v>
      </c>
      <c r="D816" t="s">
        <v>1726</v>
      </c>
      <c r="E816">
        <v>49608</v>
      </c>
      <c r="F816">
        <v>56985</v>
      </c>
      <c r="G816">
        <v>20.079999999999998</v>
      </c>
      <c r="H816">
        <v>41.9</v>
      </c>
      <c r="I816">
        <f t="shared" si="48"/>
        <v>7.435292694726657E-2</v>
      </c>
      <c r="J816">
        <f>1</f>
        <v>1</v>
      </c>
      <c r="K816">
        <f t="shared" si="49"/>
        <v>0</v>
      </c>
      <c r="L816">
        <f t="shared" si="50"/>
        <v>0</v>
      </c>
      <c r="M816">
        <f>IF(AND([1]comp_data!F816&lt;50000, [1]comp_data!H816&lt;45),1,0)</f>
        <v>0</v>
      </c>
      <c r="N816">
        <f>IF(AND([1]comp_data!F816&gt;55000, [1]comp_data!H816&lt;45, G816&gt;0.35),1,0)</f>
        <v>1</v>
      </c>
      <c r="O816" t="str">
        <f t="shared" si="51"/>
        <v>real_estate_corporate_bonds</v>
      </c>
    </row>
    <row r="817" spans="1:15" x14ac:dyDescent="0.35">
      <c r="A817" t="s">
        <v>1663</v>
      </c>
      <c r="B817">
        <v>19093</v>
      </c>
      <c r="C817" t="s">
        <v>1727</v>
      </c>
      <c r="D817" t="s">
        <v>1728</v>
      </c>
      <c r="E817">
        <v>51541</v>
      </c>
      <c r="F817">
        <v>65824</v>
      </c>
      <c r="G817">
        <v>17.59</v>
      </c>
      <c r="H817">
        <v>41.6</v>
      </c>
      <c r="I817">
        <f t="shared" si="48"/>
        <v>0.13855959333346268</v>
      </c>
      <c r="J817">
        <f>1</f>
        <v>1</v>
      </c>
      <c r="K817">
        <f t="shared" si="49"/>
        <v>0</v>
      </c>
      <c r="L817">
        <f t="shared" si="50"/>
        <v>1</v>
      </c>
      <c r="M817">
        <f>IF(AND([1]comp_data!F817&lt;50000, [1]comp_data!H817&lt;45),1,0)</f>
        <v>0</v>
      </c>
      <c r="N817">
        <f>IF(AND([1]comp_data!F817&gt;55000, [1]comp_data!H817&lt;45, G817&gt;0.35),1,0)</f>
        <v>1</v>
      </c>
      <c r="O817" t="str">
        <f t="shared" si="51"/>
        <v>derivatives_risk</v>
      </c>
    </row>
    <row r="818" spans="1:15" x14ac:dyDescent="0.35">
      <c r="A818" t="s">
        <v>1663</v>
      </c>
      <c r="B818">
        <v>19097</v>
      </c>
      <c r="C818" t="s">
        <v>122</v>
      </c>
      <c r="D818" t="s">
        <v>1729</v>
      </c>
      <c r="E818">
        <v>45647</v>
      </c>
      <c r="F818">
        <v>53777</v>
      </c>
      <c r="G818">
        <v>19.66</v>
      </c>
      <c r="H818">
        <v>44.4</v>
      </c>
      <c r="I818">
        <f t="shared" si="48"/>
        <v>8.9052949810502338E-2</v>
      </c>
      <c r="J818">
        <f>1</f>
        <v>1</v>
      </c>
      <c r="K818">
        <f t="shared" si="49"/>
        <v>0</v>
      </c>
      <c r="L818">
        <f t="shared" si="50"/>
        <v>0</v>
      </c>
      <c r="M818">
        <f>IF(AND([1]comp_data!F818&lt;50000, [1]comp_data!H818&lt;45),1,0)</f>
        <v>0</v>
      </c>
      <c r="N818">
        <f>IF(AND([1]comp_data!F818&gt;55000, [1]comp_data!H818&lt;45, G818&gt;0.35),1,0)</f>
        <v>0</v>
      </c>
      <c r="O818" t="str">
        <f t="shared" si="51"/>
        <v>stocks_and_index_funds</v>
      </c>
    </row>
    <row r="819" spans="1:15" x14ac:dyDescent="0.35">
      <c r="A819" t="s">
        <v>1663</v>
      </c>
      <c r="B819">
        <v>19099</v>
      </c>
      <c r="C819" t="s">
        <v>1164</v>
      </c>
      <c r="D819" t="s">
        <v>1730</v>
      </c>
      <c r="E819">
        <v>43206</v>
      </c>
      <c r="F819">
        <v>50190</v>
      </c>
      <c r="G819">
        <v>19.16</v>
      </c>
      <c r="H819">
        <v>41.6</v>
      </c>
      <c r="I819">
        <f t="shared" si="48"/>
        <v>8.0822108040549928E-2</v>
      </c>
      <c r="J819">
        <f>1</f>
        <v>1</v>
      </c>
      <c r="K819">
        <f t="shared" si="49"/>
        <v>0</v>
      </c>
      <c r="L819">
        <f t="shared" si="50"/>
        <v>0</v>
      </c>
      <c r="M819">
        <f>IF(AND([1]comp_data!F819&lt;50000, [1]comp_data!H819&lt;45),1,0)</f>
        <v>0</v>
      </c>
      <c r="N819">
        <f>IF(AND([1]comp_data!F819&gt;55000, [1]comp_data!H819&lt;45, G819&gt;0.35),1,0)</f>
        <v>0</v>
      </c>
      <c r="O819" t="str">
        <f t="shared" si="51"/>
        <v>stocks_and_index_funds</v>
      </c>
    </row>
    <row r="820" spans="1:15" x14ac:dyDescent="0.35">
      <c r="A820" t="s">
        <v>1663</v>
      </c>
      <c r="B820">
        <v>19101</v>
      </c>
      <c r="C820" t="s">
        <v>125</v>
      </c>
      <c r="D820" t="s">
        <v>1731</v>
      </c>
      <c r="E820">
        <v>47875</v>
      </c>
      <c r="F820">
        <v>55900</v>
      </c>
      <c r="G820">
        <v>36.49</v>
      </c>
      <c r="H820">
        <v>45.9</v>
      </c>
      <c r="I820">
        <f t="shared" si="48"/>
        <v>8.3812010443864229E-2</v>
      </c>
      <c r="J820">
        <f>1</f>
        <v>1</v>
      </c>
      <c r="K820">
        <f t="shared" si="49"/>
        <v>0</v>
      </c>
      <c r="L820">
        <f t="shared" si="50"/>
        <v>0</v>
      </c>
      <c r="M820">
        <f>IF(AND([1]comp_data!F820&lt;50000, [1]comp_data!H820&lt;45),1,0)</f>
        <v>0</v>
      </c>
      <c r="N820">
        <f>IF(AND([1]comp_data!F820&gt;55000, [1]comp_data!H820&lt;45, G820&gt;0.35),1,0)</f>
        <v>0</v>
      </c>
      <c r="O820" t="str">
        <f t="shared" si="51"/>
        <v>stocks_and_index_funds</v>
      </c>
    </row>
    <row r="821" spans="1:15" x14ac:dyDescent="0.35">
      <c r="A821" t="s">
        <v>1663</v>
      </c>
      <c r="B821">
        <v>19103</v>
      </c>
      <c r="C821" t="s">
        <v>438</v>
      </c>
      <c r="D821" t="s">
        <v>1732</v>
      </c>
      <c r="E821">
        <v>54734</v>
      </c>
      <c r="F821">
        <v>59592</v>
      </c>
      <c r="G821">
        <v>54.31</v>
      </c>
      <c r="H821">
        <v>31.5</v>
      </c>
      <c r="I821">
        <f t="shared" si="48"/>
        <v>4.4378265794570104E-2</v>
      </c>
      <c r="J821">
        <f>1</f>
        <v>1</v>
      </c>
      <c r="K821">
        <f t="shared" si="49"/>
        <v>0</v>
      </c>
      <c r="L821">
        <f t="shared" si="50"/>
        <v>0</v>
      </c>
      <c r="M821">
        <f>IF(AND([1]comp_data!F821&lt;50000, [1]comp_data!H821&lt;45),1,0)</f>
        <v>0</v>
      </c>
      <c r="N821">
        <f>IF(AND([1]comp_data!F821&gt;55000, [1]comp_data!H821&lt;45, G821&gt;0.35),1,0)</f>
        <v>1</v>
      </c>
      <c r="O821" t="str">
        <f t="shared" si="51"/>
        <v>real_estate_corporate_bonds</v>
      </c>
    </row>
    <row r="822" spans="1:15" x14ac:dyDescent="0.35">
      <c r="A822" t="s">
        <v>1663</v>
      </c>
      <c r="B822">
        <v>19105</v>
      </c>
      <c r="C822" t="s">
        <v>1172</v>
      </c>
      <c r="D822" t="s">
        <v>1733</v>
      </c>
      <c r="E822">
        <v>45074</v>
      </c>
      <c r="F822">
        <v>51576</v>
      </c>
      <c r="G822">
        <v>19.899999999999999</v>
      </c>
      <c r="H822">
        <v>43.9</v>
      </c>
      <c r="I822">
        <f t="shared" si="48"/>
        <v>7.2125837511647514E-2</v>
      </c>
      <c r="J822">
        <f>1</f>
        <v>1</v>
      </c>
      <c r="K822">
        <f t="shared" si="49"/>
        <v>0</v>
      </c>
      <c r="L822">
        <f t="shared" si="50"/>
        <v>0</v>
      </c>
      <c r="M822">
        <f>IF(AND([1]comp_data!F822&lt;50000, [1]comp_data!H822&lt;45),1,0)</f>
        <v>0</v>
      </c>
      <c r="N822">
        <f>IF(AND([1]comp_data!F822&gt;55000, [1]comp_data!H822&lt;45, G822&gt;0.35),1,0)</f>
        <v>0</v>
      </c>
      <c r="O822" t="str">
        <f t="shared" si="51"/>
        <v>stocks_and_index_funds</v>
      </c>
    </row>
    <row r="823" spans="1:15" x14ac:dyDescent="0.35">
      <c r="A823" t="s">
        <v>1663</v>
      </c>
      <c r="B823">
        <v>19107</v>
      </c>
      <c r="C823" t="s">
        <v>1734</v>
      </c>
      <c r="D823" t="s">
        <v>1735</v>
      </c>
      <c r="E823">
        <v>45012</v>
      </c>
      <c r="F823">
        <v>52878</v>
      </c>
      <c r="G823">
        <v>18.420000000000002</v>
      </c>
      <c r="H823">
        <v>43.2</v>
      </c>
      <c r="I823">
        <f t="shared" si="48"/>
        <v>8.737669954678752E-2</v>
      </c>
      <c r="J823">
        <f>1</f>
        <v>1</v>
      </c>
      <c r="K823">
        <f t="shared" si="49"/>
        <v>0</v>
      </c>
      <c r="L823">
        <f t="shared" si="50"/>
        <v>0</v>
      </c>
      <c r="M823">
        <f>IF(AND([1]comp_data!F823&lt;50000, [1]comp_data!H823&lt;45),1,0)</f>
        <v>0</v>
      </c>
      <c r="N823">
        <f>IF(AND([1]comp_data!F823&gt;55000, [1]comp_data!H823&lt;45, G823&gt;0.35),1,0)</f>
        <v>0</v>
      </c>
      <c r="O823" t="str">
        <f t="shared" si="51"/>
        <v>stocks_and_index_funds</v>
      </c>
    </row>
    <row r="824" spans="1:15" x14ac:dyDescent="0.35">
      <c r="A824" t="s">
        <v>1663</v>
      </c>
      <c r="B824">
        <v>19109</v>
      </c>
      <c r="C824" t="s">
        <v>1736</v>
      </c>
      <c r="D824" t="s">
        <v>1737</v>
      </c>
      <c r="E824">
        <v>50626</v>
      </c>
      <c r="F824">
        <v>60595</v>
      </c>
      <c r="G824">
        <v>18.22</v>
      </c>
      <c r="H824">
        <v>44.7</v>
      </c>
      <c r="I824">
        <f t="shared" si="48"/>
        <v>9.845731442341879E-2</v>
      </c>
      <c r="J824">
        <f>1</f>
        <v>1</v>
      </c>
      <c r="K824">
        <f t="shared" si="49"/>
        <v>0</v>
      </c>
      <c r="L824">
        <f t="shared" si="50"/>
        <v>0</v>
      </c>
      <c r="M824">
        <f>IF(AND([1]comp_data!F824&lt;50000, [1]comp_data!H824&lt;45),1,0)</f>
        <v>0</v>
      </c>
      <c r="N824">
        <f>IF(AND([1]comp_data!F824&gt;55000, [1]comp_data!H824&lt;45, G824&gt;0.35),1,0)</f>
        <v>1</v>
      </c>
      <c r="O824" t="str">
        <f t="shared" si="51"/>
        <v>real_estate_corporate_bonds</v>
      </c>
    </row>
    <row r="825" spans="1:15" x14ac:dyDescent="0.35">
      <c r="A825" t="s">
        <v>1663</v>
      </c>
      <c r="B825">
        <v>19111</v>
      </c>
      <c r="C825" t="s">
        <v>137</v>
      </c>
      <c r="D825" t="s">
        <v>1738</v>
      </c>
      <c r="E825">
        <v>42384</v>
      </c>
      <c r="F825">
        <v>48394</v>
      </c>
      <c r="G825">
        <v>18.46</v>
      </c>
      <c r="H825">
        <v>43.6</v>
      </c>
      <c r="I825">
        <f t="shared" si="48"/>
        <v>7.0899395998490003E-2</v>
      </c>
      <c r="J825">
        <f>1</f>
        <v>1</v>
      </c>
      <c r="K825">
        <f t="shared" si="49"/>
        <v>0</v>
      </c>
      <c r="L825">
        <f t="shared" si="50"/>
        <v>0</v>
      </c>
      <c r="M825">
        <f>IF(AND([1]comp_data!F825&lt;50000, [1]comp_data!H825&lt;45),1,0)</f>
        <v>1</v>
      </c>
      <c r="N825">
        <f>IF(AND([1]comp_data!F825&gt;55000, [1]comp_data!H825&lt;45, G825&gt;0.35),1,0)</f>
        <v>0</v>
      </c>
      <c r="O825" t="str">
        <f t="shared" si="51"/>
        <v>mixed_low_risk</v>
      </c>
    </row>
    <row r="826" spans="1:15" x14ac:dyDescent="0.35">
      <c r="A826" t="s">
        <v>1663</v>
      </c>
      <c r="B826">
        <v>19113</v>
      </c>
      <c r="C826" t="s">
        <v>1739</v>
      </c>
      <c r="D826" t="s">
        <v>1740</v>
      </c>
      <c r="E826">
        <v>53212</v>
      </c>
      <c r="F826">
        <v>59294</v>
      </c>
      <c r="G826">
        <v>34.090000000000003</v>
      </c>
      <c r="H826">
        <v>39.299999999999997</v>
      </c>
      <c r="I826">
        <f t="shared" si="48"/>
        <v>5.714876343681876E-2</v>
      </c>
      <c r="J826">
        <f>1</f>
        <v>1</v>
      </c>
      <c r="K826">
        <f t="shared" si="49"/>
        <v>0</v>
      </c>
      <c r="L826">
        <f t="shared" si="50"/>
        <v>0</v>
      </c>
      <c r="M826">
        <f>IF(AND([1]comp_data!F826&lt;50000, [1]comp_data!H826&lt;45),1,0)</f>
        <v>0</v>
      </c>
      <c r="N826">
        <f>IF(AND([1]comp_data!F826&gt;55000, [1]comp_data!H826&lt;45, G826&gt;0.35),1,0)</f>
        <v>1</v>
      </c>
      <c r="O826" t="str">
        <f t="shared" si="51"/>
        <v>real_estate_corporate_bonds</v>
      </c>
    </row>
    <row r="827" spans="1:15" x14ac:dyDescent="0.35">
      <c r="A827" t="s">
        <v>1663</v>
      </c>
      <c r="B827">
        <v>19115</v>
      </c>
      <c r="C827" t="s">
        <v>1741</v>
      </c>
      <c r="D827" t="s">
        <v>1742</v>
      </c>
      <c r="E827">
        <v>43840</v>
      </c>
      <c r="F827">
        <v>50885</v>
      </c>
      <c r="G827">
        <v>16.91</v>
      </c>
      <c r="H827">
        <v>43.5</v>
      </c>
      <c r="I827">
        <f t="shared" si="48"/>
        <v>8.0348996350364965E-2</v>
      </c>
      <c r="J827">
        <f>1</f>
        <v>1</v>
      </c>
      <c r="K827">
        <f t="shared" si="49"/>
        <v>0</v>
      </c>
      <c r="L827">
        <f t="shared" si="50"/>
        <v>0</v>
      </c>
      <c r="M827">
        <f>IF(AND([1]comp_data!F827&lt;50000, [1]comp_data!H827&lt;45),1,0)</f>
        <v>0</v>
      </c>
      <c r="N827">
        <f>IF(AND([1]comp_data!F827&gt;55000, [1]comp_data!H827&lt;45, G827&gt;0.35),1,0)</f>
        <v>0</v>
      </c>
      <c r="O827" t="str">
        <f t="shared" si="51"/>
        <v>stocks_and_index_funds</v>
      </c>
    </row>
    <row r="828" spans="1:15" x14ac:dyDescent="0.35">
      <c r="A828" t="s">
        <v>1663</v>
      </c>
      <c r="B828">
        <v>19117</v>
      </c>
      <c r="C828" t="s">
        <v>1743</v>
      </c>
      <c r="D828" t="s">
        <v>1744</v>
      </c>
      <c r="E828">
        <v>41923</v>
      </c>
      <c r="F828">
        <v>47774</v>
      </c>
      <c r="G828">
        <v>16.579999999999998</v>
      </c>
      <c r="H828">
        <v>43.1</v>
      </c>
      <c r="I828">
        <f t="shared" si="48"/>
        <v>6.978269684898504E-2</v>
      </c>
      <c r="J828">
        <f>1</f>
        <v>1</v>
      </c>
      <c r="K828">
        <f t="shared" si="49"/>
        <v>0</v>
      </c>
      <c r="L828">
        <f t="shared" si="50"/>
        <v>0</v>
      </c>
      <c r="M828">
        <f>IF(AND([1]comp_data!F828&lt;50000, [1]comp_data!H828&lt;45),1,0)</f>
        <v>1</v>
      </c>
      <c r="N828">
        <f>IF(AND([1]comp_data!F828&gt;55000, [1]comp_data!H828&lt;45, G828&gt;0.35),1,0)</f>
        <v>0</v>
      </c>
      <c r="O828" t="str">
        <f t="shared" si="51"/>
        <v>mixed_low_risk</v>
      </c>
    </row>
    <row r="829" spans="1:15" x14ac:dyDescent="0.35">
      <c r="A829" t="s">
        <v>1663</v>
      </c>
      <c r="B829">
        <v>19119</v>
      </c>
      <c r="C829" t="s">
        <v>1745</v>
      </c>
      <c r="D829" t="s">
        <v>1746</v>
      </c>
      <c r="E829">
        <v>56964</v>
      </c>
      <c r="F829">
        <v>61551</v>
      </c>
      <c r="G829">
        <v>19.239999999999998</v>
      </c>
      <c r="H829">
        <v>38.1</v>
      </c>
      <c r="I829">
        <f t="shared" si="48"/>
        <v>4.0262270907941856E-2</v>
      </c>
      <c r="J829">
        <f>1</f>
        <v>1</v>
      </c>
      <c r="K829">
        <f t="shared" si="49"/>
        <v>0</v>
      </c>
      <c r="L829">
        <f t="shared" si="50"/>
        <v>0</v>
      </c>
      <c r="M829">
        <f>IF(AND([1]comp_data!F829&lt;50000, [1]comp_data!H829&lt;45),1,0)</f>
        <v>0</v>
      </c>
      <c r="N829">
        <f>IF(AND([1]comp_data!F829&gt;55000, [1]comp_data!H829&lt;45, G829&gt;0.35),1,0)</f>
        <v>1</v>
      </c>
      <c r="O829" t="str">
        <f t="shared" si="51"/>
        <v>real_estate_corporate_bonds</v>
      </c>
    </row>
    <row r="830" spans="1:15" x14ac:dyDescent="0.35">
      <c r="A830" t="s">
        <v>1663</v>
      </c>
      <c r="B830">
        <v>19121</v>
      </c>
      <c r="C830" t="s">
        <v>149</v>
      </c>
      <c r="D830" t="s">
        <v>1747</v>
      </c>
      <c r="E830">
        <v>50472</v>
      </c>
      <c r="F830">
        <v>57263</v>
      </c>
      <c r="G830">
        <v>25.31</v>
      </c>
      <c r="H830">
        <v>41.4</v>
      </c>
      <c r="I830">
        <f t="shared" si="48"/>
        <v>6.7274924710730696E-2</v>
      </c>
      <c r="J830">
        <f>1</f>
        <v>1</v>
      </c>
      <c r="K830">
        <f t="shared" si="49"/>
        <v>0</v>
      </c>
      <c r="L830">
        <f t="shared" si="50"/>
        <v>0</v>
      </c>
      <c r="M830">
        <f>IF(AND([1]comp_data!F830&lt;50000, [1]comp_data!H830&lt;45),1,0)</f>
        <v>0</v>
      </c>
      <c r="N830">
        <f>IF(AND([1]comp_data!F830&gt;55000, [1]comp_data!H830&lt;45, G830&gt;0.35),1,0)</f>
        <v>1</v>
      </c>
      <c r="O830" t="str">
        <f t="shared" si="51"/>
        <v>real_estate_corporate_bonds</v>
      </c>
    </row>
    <row r="831" spans="1:15" x14ac:dyDescent="0.35">
      <c r="A831" t="s">
        <v>1663</v>
      </c>
      <c r="B831">
        <v>19123</v>
      </c>
      <c r="C831" t="s">
        <v>1748</v>
      </c>
      <c r="D831" t="s">
        <v>1749</v>
      </c>
      <c r="E831">
        <v>43318</v>
      </c>
      <c r="F831">
        <v>49933</v>
      </c>
      <c r="G831">
        <v>21.26</v>
      </c>
      <c r="H831">
        <v>39.700000000000003</v>
      </c>
      <c r="I831">
        <f t="shared" si="48"/>
        <v>7.6353940625144279E-2</v>
      </c>
      <c r="J831">
        <f>1</f>
        <v>1</v>
      </c>
      <c r="K831">
        <f t="shared" si="49"/>
        <v>0</v>
      </c>
      <c r="L831">
        <f t="shared" si="50"/>
        <v>0</v>
      </c>
      <c r="M831">
        <f>IF(AND([1]comp_data!F831&lt;50000, [1]comp_data!H831&lt;45),1,0)</f>
        <v>1</v>
      </c>
      <c r="N831">
        <f>IF(AND([1]comp_data!F831&gt;55000, [1]comp_data!H831&lt;45, G831&gt;0.35),1,0)</f>
        <v>0</v>
      </c>
      <c r="O831" t="str">
        <f t="shared" si="51"/>
        <v>mixed_low_risk</v>
      </c>
    </row>
    <row r="832" spans="1:15" x14ac:dyDescent="0.35">
      <c r="A832" t="s">
        <v>1663</v>
      </c>
      <c r="B832">
        <v>19125</v>
      </c>
      <c r="C832" t="s">
        <v>155</v>
      </c>
      <c r="D832" t="s">
        <v>1750</v>
      </c>
      <c r="E832">
        <v>50249</v>
      </c>
      <c r="F832">
        <v>56989</v>
      </c>
      <c r="G832">
        <v>30.79</v>
      </c>
      <c r="H832">
        <v>40.299999999999997</v>
      </c>
      <c r="I832">
        <f t="shared" si="48"/>
        <v>6.7066011263905753E-2</v>
      </c>
      <c r="J832">
        <f>1</f>
        <v>1</v>
      </c>
      <c r="K832">
        <f t="shared" si="49"/>
        <v>0</v>
      </c>
      <c r="L832">
        <f t="shared" si="50"/>
        <v>0</v>
      </c>
      <c r="M832">
        <f>IF(AND([1]comp_data!F832&lt;50000, [1]comp_data!H832&lt;45),1,0)</f>
        <v>0</v>
      </c>
      <c r="N832">
        <f>IF(AND([1]comp_data!F832&gt;55000, [1]comp_data!H832&lt;45, G832&gt;0.35),1,0)</f>
        <v>1</v>
      </c>
      <c r="O832" t="str">
        <f t="shared" si="51"/>
        <v>real_estate_corporate_bonds</v>
      </c>
    </row>
    <row r="833" spans="1:15" x14ac:dyDescent="0.35">
      <c r="A833" t="s">
        <v>1663</v>
      </c>
      <c r="B833">
        <v>19127</v>
      </c>
      <c r="C833" t="s">
        <v>158</v>
      </c>
      <c r="D833" t="s">
        <v>1751</v>
      </c>
      <c r="E833">
        <v>43213</v>
      </c>
      <c r="F833">
        <v>50776</v>
      </c>
      <c r="G833">
        <v>20.81</v>
      </c>
      <c r="H833">
        <v>38.4</v>
      </c>
      <c r="I833">
        <f t="shared" si="48"/>
        <v>8.750838867933261E-2</v>
      </c>
      <c r="J833">
        <f>1</f>
        <v>1</v>
      </c>
      <c r="K833">
        <f t="shared" si="49"/>
        <v>0</v>
      </c>
      <c r="L833">
        <f t="shared" si="50"/>
        <v>0</v>
      </c>
      <c r="M833">
        <f>IF(AND([1]comp_data!F833&lt;50000, [1]comp_data!H833&lt;45),1,0)</f>
        <v>0</v>
      </c>
      <c r="N833">
        <f>IF(AND([1]comp_data!F833&gt;55000, [1]comp_data!H833&lt;45, G833&gt;0.35),1,0)</f>
        <v>0</v>
      </c>
      <c r="O833" t="str">
        <f t="shared" si="51"/>
        <v>stocks_and_index_funds</v>
      </c>
    </row>
    <row r="834" spans="1:15" x14ac:dyDescent="0.35">
      <c r="A834" t="s">
        <v>1663</v>
      </c>
      <c r="B834">
        <v>19129</v>
      </c>
      <c r="C834" t="s">
        <v>1752</v>
      </c>
      <c r="D834" t="s">
        <v>1753</v>
      </c>
      <c r="E834">
        <v>59887</v>
      </c>
      <c r="F834">
        <v>66042</v>
      </c>
      <c r="G834">
        <v>26.02</v>
      </c>
      <c r="H834">
        <v>43.2</v>
      </c>
      <c r="I834">
        <f t="shared" si="48"/>
        <v>5.1388448244193231E-2</v>
      </c>
      <c r="J834">
        <f>1</f>
        <v>1</v>
      </c>
      <c r="K834">
        <f t="shared" si="49"/>
        <v>0</v>
      </c>
      <c r="L834">
        <f t="shared" si="50"/>
        <v>1</v>
      </c>
      <c r="M834">
        <f>IF(AND([1]comp_data!F834&lt;50000, [1]comp_data!H834&lt;45),1,0)</f>
        <v>0</v>
      </c>
      <c r="N834">
        <f>IF(AND([1]comp_data!F834&gt;55000, [1]comp_data!H834&lt;45, G834&gt;0.35),1,0)</f>
        <v>1</v>
      </c>
      <c r="O834" t="str">
        <f t="shared" si="51"/>
        <v>derivatives_risk</v>
      </c>
    </row>
    <row r="835" spans="1:15" x14ac:dyDescent="0.35">
      <c r="A835" t="s">
        <v>1663</v>
      </c>
      <c r="B835">
        <v>19131</v>
      </c>
      <c r="C835" t="s">
        <v>1197</v>
      </c>
      <c r="D835" t="s">
        <v>1754</v>
      </c>
      <c r="E835">
        <v>63627</v>
      </c>
      <c r="F835">
        <v>63605</v>
      </c>
      <c r="G835">
        <v>22.14</v>
      </c>
      <c r="H835">
        <v>42.3</v>
      </c>
      <c r="I835">
        <f t="shared" ref="I835:I898" si="52">(F835-E835)/(E835*2)</f>
        <v>-1.7288258129410469E-4</v>
      </c>
      <c r="J835">
        <f>1</f>
        <v>1</v>
      </c>
      <c r="K835">
        <f t="shared" ref="K835:K898" si="53">IF(I835&lt;0.04,1,IF(AND(H835&gt;40, F835&lt;45000),1,0))</f>
        <v>1</v>
      </c>
      <c r="L835">
        <f t="shared" ref="L835:L898" si="54">IF(AND(G835&gt;0.4,F835&gt;65000,H835&gt;40),1,0)</f>
        <v>0</v>
      </c>
      <c r="M835">
        <f>IF(AND([1]comp_data!F835&lt;50000, [1]comp_data!H835&lt;45),1,0)</f>
        <v>0</v>
      </c>
      <c r="N835">
        <f>IF(AND([1]comp_data!F835&gt;55000, [1]comp_data!H835&lt;45, G835&gt;0.35),1,0)</f>
        <v>1</v>
      </c>
      <c r="O835" t="str">
        <f t="shared" ref="O835:O898" si="55">IF(K835=1, "tips", IF(M835=1, "mixed_low_risk", IF(L835=1, "derivatives_risk", IF(N835=1, "real_estate_corporate_bonds", "stocks_and_index_funds"))))</f>
        <v>tips</v>
      </c>
    </row>
    <row r="836" spans="1:15" x14ac:dyDescent="0.35">
      <c r="A836" t="s">
        <v>1663</v>
      </c>
      <c r="B836">
        <v>19133</v>
      </c>
      <c r="C836" t="s">
        <v>1755</v>
      </c>
      <c r="D836" t="s">
        <v>1756</v>
      </c>
      <c r="E836">
        <v>46043</v>
      </c>
      <c r="F836">
        <v>57720</v>
      </c>
      <c r="G836">
        <v>15.68</v>
      </c>
      <c r="H836">
        <v>43.7</v>
      </c>
      <c r="I836">
        <f t="shared" si="52"/>
        <v>0.1268053775818257</v>
      </c>
      <c r="J836">
        <f>1</f>
        <v>1</v>
      </c>
      <c r="K836">
        <f t="shared" si="53"/>
        <v>0</v>
      </c>
      <c r="L836">
        <f t="shared" si="54"/>
        <v>0</v>
      </c>
      <c r="M836">
        <f>IF(AND([1]comp_data!F836&lt;50000, [1]comp_data!H836&lt;45),1,0)</f>
        <v>0</v>
      </c>
      <c r="N836">
        <f>IF(AND([1]comp_data!F836&gt;55000, [1]comp_data!H836&lt;45, G836&gt;0.35),1,0)</f>
        <v>1</v>
      </c>
      <c r="O836" t="str">
        <f t="shared" si="55"/>
        <v>real_estate_corporate_bonds</v>
      </c>
    </row>
    <row r="837" spans="1:15" x14ac:dyDescent="0.35">
      <c r="A837" t="s">
        <v>1663</v>
      </c>
      <c r="B837">
        <v>19135</v>
      </c>
      <c r="C837" t="s">
        <v>164</v>
      </c>
      <c r="D837" t="s">
        <v>1757</v>
      </c>
      <c r="E837">
        <v>46202</v>
      </c>
      <c r="F837">
        <v>52821</v>
      </c>
      <c r="G837">
        <v>19.91</v>
      </c>
      <c r="H837">
        <v>42.6</v>
      </c>
      <c r="I837">
        <f t="shared" si="52"/>
        <v>7.163109822085624E-2</v>
      </c>
      <c r="J837">
        <f>1</f>
        <v>1</v>
      </c>
      <c r="K837">
        <f t="shared" si="53"/>
        <v>0</v>
      </c>
      <c r="L837">
        <f t="shared" si="54"/>
        <v>0</v>
      </c>
      <c r="M837">
        <f>IF(AND([1]comp_data!F837&lt;50000, [1]comp_data!H837&lt;45),1,0)</f>
        <v>0</v>
      </c>
      <c r="N837">
        <f>IF(AND([1]comp_data!F837&gt;55000, [1]comp_data!H837&lt;45, G837&gt;0.35),1,0)</f>
        <v>0</v>
      </c>
      <c r="O837" t="str">
        <f t="shared" si="55"/>
        <v>stocks_and_index_funds</v>
      </c>
    </row>
    <row r="838" spans="1:15" x14ac:dyDescent="0.35">
      <c r="A838" t="s">
        <v>1663</v>
      </c>
      <c r="B838">
        <v>19137</v>
      </c>
      <c r="C838" t="s">
        <v>167</v>
      </c>
      <c r="D838" t="s">
        <v>1758</v>
      </c>
      <c r="E838">
        <v>41310</v>
      </c>
      <c r="F838">
        <v>48436</v>
      </c>
      <c r="G838">
        <v>19.8</v>
      </c>
      <c r="H838">
        <v>43.6</v>
      </c>
      <c r="I838">
        <f t="shared" si="52"/>
        <v>8.6250302590171871E-2</v>
      </c>
      <c r="J838">
        <f>1</f>
        <v>1</v>
      </c>
      <c r="K838">
        <f t="shared" si="53"/>
        <v>0</v>
      </c>
      <c r="L838">
        <f t="shared" si="54"/>
        <v>0</v>
      </c>
      <c r="M838">
        <f>IF(AND([1]comp_data!F838&lt;50000, [1]comp_data!H838&lt;45),1,0)</f>
        <v>1</v>
      </c>
      <c r="N838">
        <f>IF(AND([1]comp_data!F838&gt;55000, [1]comp_data!H838&lt;45, G838&gt;0.35),1,0)</f>
        <v>0</v>
      </c>
      <c r="O838" t="str">
        <f t="shared" si="55"/>
        <v>mixed_low_risk</v>
      </c>
    </row>
    <row r="839" spans="1:15" x14ac:dyDescent="0.35">
      <c r="A839" t="s">
        <v>1663</v>
      </c>
      <c r="B839">
        <v>19139</v>
      </c>
      <c r="C839" t="s">
        <v>1759</v>
      </c>
      <c r="D839" t="s">
        <v>1760</v>
      </c>
      <c r="E839">
        <v>48011</v>
      </c>
      <c r="F839">
        <v>53861</v>
      </c>
      <c r="G839">
        <v>21.83</v>
      </c>
      <c r="H839">
        <v>40.1</v>
      </c>
      <c r="I839">
        <f t="shared" si="52"/>
        <v>6.0923538355793463E-2</v>
      </c>
      <c r="J839">
        <f>1</f>
        <v>1</v>
      </c>
      <c r="K839">
        <f t="shared" si="53"/>
        <v>0</v>
      </c>
      <c r="L839">
        <f t="shared" si="54"/>
        <v>0</v>
      </c>
      <c r="M839">
        <f>IF(AND([1]comp_data!F839&lt;50000, [1]comp_data!H839&lt;45),1,0)</f>
        <v>0</v>
      </c>
      <c r="N839">
        <f>IF(AND([1]comp_data!F839&gt;55000, [1]comp_data!H839&lt;45, G839&gt;0.35),1,0)</f>
        <v>0</v>
      </c>
      <c r="O839" t="str">
        <f t="shared" si="55"/>
        <v>stocks_and_index_funds</v>
      </c>
    </row>
    <row r="840" spans="1:15" x14ac:dyDescent="0.35">
      <c r="A840" t="s">
        <v>1663</v>
      </c>
      <c r="B840">
        <v>19141</v>
      </c>
      <c r="C840" t="s">
        <v>1761</v>
      </c>
      <c r="D840" t="s">
        <v>1762</v>
      </c>
      <c r="E840">
        <v>53495</v>
      </c>
      <c r="F840">
        <v>61882</v>
      </c>
      <c r="G840">
        <v>21.79</v>
      </c>
      <c r="H840">
        <v>40.200000000000003</v>
      </c>
      <c r="I840">
        <f t="shared" si="52"/>
        <v>7.8390503785400509E-2</v>
      </c>
      <c r="J840">
        <f>1</f>
        <v>1</v>
      </c>
      <c r="K840">
        <f t="shared" si="53"/>
        <v>0</v>
      </c>
      <c r="L840">
        <f t="shared" si="54"/>
        <v>0</v>
      </c>
      <c r="M840">
        <f>IF(AND([1]comp_data!F840&lt;50000, [1]comp_data!H840&lt;45),1,0)</f>
        <v>0</v>
      </c>
      <c r="N840">
        <f>IF(AND([1]comp_data!F840&gt;55000, [1]comp_data!H840&lt;45, G840&gt;0.35),1,0)</f>
        <v>1</v>
      </c>
      <c r="O840" t="str">
        <f t="shared" si="55"/>
        <v>real_estate_corporate_bonds</v>
      </c>
    </row>
    <row r="841" spans="1:15" x14ac:dyDescent="0.35">
      <c r="A841" t="s">
        <v>1663</v>
      </c>
      <c r="B841">
        <v>19143</v>
      </c>
      <c r="C841" t="s">
        <v>994</v>
      </c>
      <c r="D841" t="s">
        <v>1763</v>
      </c>
      <c r="E841">
        <v>48717</v>
      </c>
      <c r="F841">
        <v>55063</v>
      </c>
      <c r="G841">
        <v>15.01</v>
      </c>
      <c r="H841">
        <v>44.2</v>
      </c>
      <c r="I841">
        <f t="shared" si="52"/>
        <v>6.5131268345752003E-2</v>
      </c>
      <c r="J841">
        <f>1</f>
        <v>1</v>
      </c>
      <c r="K841">
        <f t="shared" si="53"/>
        <v>0</v>
      </c>
      <c r="L841">
        <f t="shared" si="54"/>
        <v>0</v>
      </c>
      <c r="M841">
        <f>IF(AND([1]comp_data!F841&lt;50000, [1]comp_data!H841&lt;45),1,0)</f>
        <v>0</v>
      </c>
      <c r="N841">
        <f>IF(AND([1]comp_data!F841&gt;55000, [1]comp_data!H841&lt;45, G841&gt;0.35),1,0)</f>
        <v>1</v>
      </c>
      <c r="O841" t="str">
        <f t="shared" si="55"/>
        <v>real_estate_corporate_bonds</v>
      </c>
    </row>
    <row r="842" spans="1:15" x14ac:dyDescent="0.35">
      <c r="A842" t="s">
        <v>1663</v>
      </c>
      <c r="B842">
        <v>19145</v>
      </c>
      <c r="C842" t="s">
        <v>1764</v>
      </c>
      <c r="D842" t="s">
        <v>1765</v>
      </c>
      <c r="E842">
        <v>42502</v>
      </c>
      <c r="F842">
        <v>52069</v>
      </c>
      <c r="G842">
        <v>20.3</v>
      </c>
      <c r="H842">
        <v>45</v>
      </c>
      <c r="I842">
        <f t="shared" si="52"/>
        <v>0.1125476448167145</v>
      </c>
      <c r="J842">
        <f>1</f>
        <v>1</v>
      </c>
      <c r="K842">
        <f t="shared" si="53"/>
        <v>0</v>
      </c>
      <c r="L842">
        <f t="shared" si="54"/>
        <v>0</v>
      </c>
      <c r="M842">
        <f>IF(AND([1]comp_data!F842&lt;50000, [1]comp_data!H842&lt;45),1,0)</f>
        <v>0</v>
      </c>
      <c r="N842">
        <f>IF(AND([1]comp_data!F842&gt;55000, [1]comp_data!H842&lt;45, G842&gt;0.35),1,0)</f>
        <v>0</v>
      </c>
      <c r="O842" t="str">
        <f t="shared" si="55"/>
        <v>stocks_and_index_funds</v>
      </c>
    </row>
    <row r="843" spans="1:15" x14ac:dyDescent="0.35">
      <c r="A843" t="s">
        <v>1663</v>
      </c>
      <c r="B843">
        <v>19147</v>
      </c>
      <c r="C843" t="s">
        <v>1766</v>
      </c>
      <c r="D843" t="s">
        <v>1767</v>
      </c>
      <c r="E843">
        <v>51403</v>
      </c>
      <c r="F843">
        <v>56973</v>
      </c>
      <c r="G843">
        <v>24.78</v>
      </c>
      <c r="H843">
        <v>41.8</v>
      </c>
      <c r="I843">
        <f t="shared" si="52"/>
        <v>5.4179717137132072E-2</v>
      </c>
      <c r="J843">
        <f>1</f>
        <v>1</v>
      </c>
      <c r="K843">
        <f t="shared" si="53"/>
        <v>0</v>
      </c>
      <c r="L843">
        <f t="shared" si="54"/>
        <v>0</v>
      </c>
      <c r="M843">
        <f>IF(AND([1]comp_data!F843&lt;50000, [1]comp_data!H843&lt;45),1,0)</f>
        <v>0</v>
      </c>
      <c r="N843">
        <f>IF(AND([1]comp_data!F843&gt;55000, [1]comp_data!H843&lt;45, G843&gt;0.35),1,0)</f>
        <v>1</v>
      </c>
      <c r="O843" t="str">
        <f t="shared" si="55"/>
        <v>real_estate_corporate_bonds</v>
      </c>
    </row>
    <row r="844" spans="1:15" x14ac:dyDescent="0.35">
      <c r="A844" t="s">
        <v>1663</v>
      </c>
      <c r="B844">
        <v>19149</v>
      </c>
      <c r="C844" t="s">
        <v>1768</v>
      </c>
      <c r="D844" t="s">
        <v>1769</v>
      </c>
      <c r="E844">
        <v>55352</v>
      </c>
      <c r="F844">
        <v>63214</v>
      </c>
      <c r="G844">
        <v>22.27</v>
      </c>
      <c r="H844">
        <v>41</v>
      </c>
      <c r="I844">
        <f t="shared" si="52"/>
        <v>7.1018210724093075E-2</v>
      </c>
      <c r="J844">
        <f>1</f>
        <v>1</v>
      </c>
      <c r="K844">
        <f t="shared" si="53"/>
        <v>0</v>
      </c>
      <c r="L844">
        <f t="shared" si="54"/>
        <v>0</v>
      </c>
      <c r="M844">
        <f>IF(AND([1]comp_data!F844&lt;50000, [1]comp_data!H844&lt;45),1,0)</f>
        <v>0</v>
      </c>
      <c r="N844">
        <f>IF(AND([1]comp_data!F844&gt;55000, [1]comp_data!H844&lt;45, G844&gt;0.35),1,0)</f>
        <v>1</v>
      </c>
      <c r="O844" t="str">
        <f t="shared" si="55"/>
        <v>real_estate_corporate_bonds</v>
      </c>
    </row>
    <row r="845" spans="1:15" x14ac:dyDescent="0.35">
      <c r="A845" t="s">
        <v>1663</v>
      </c>
      <c r="B845">
        <v>19151</v>
      </c>
      <c r="C845" t="s">
        <v>1770</v>
      </c>
      <c r="D845" t="s">
        <v>1771</v>
      </c>
      <c r="E845">
        <v>51094</v>
      </c>
      <c r="F845">
        <v>57640</v>
      </c>
      <c r="G845">
        <v>15.95</v>
      </c>
      <c r="H845">
        <v>44.5</v>
      </c>
      <c r="I845">
        <f t="shared" si="52"/>
        <v>6.4058402160723379E-2</v>
      </c>
      <c r="J845">
        <f>1</f>
        <v>1</v>
      </c>
      <c r="K845">
        <f t="shared" si="53"/>
        <v>0</v>
      </c>
      <c r="L845">
        <f t="shared" si="54"/>
        <v>0</v>
      </c>
      <c r="M845">
        <f>IF(AND([1]comp_data!F845&lt;50000, [1]comp_data!H845&lt;45),1,0)</f>
        <v>0</v>
      </c>
      <c r="N845">
        <f>IF(AND([1]comp_data!F845&gt;55000, [1]comp_data!H845&lt;45, G845&gt;0.35),1,0)</f>
        <v>1</v>
      </c>
      <c r="O845" t="str">
        <f t="shared" si="55"/>
        <v>real_estate_corporate_bonds</v>
      </c>
    </row>
    <row r="846" spans="1:15" x14ac:dyDescent="0.35">
      <c r="A846" t="s">
        <v>1663</v>
      </c>
      <c r="B846">
        <v>19153</v>
      </c>
      <c r="C846" t="s">
        <v>493</v>
      </c>
      <c r="D846" t="s">
        <v>1772</v>
      </c>
      <c r="E846">
        <v>54144</v>
      </c>
      <c r="F846">
        <v>60799</v>
      </c>
      <c r="G846">
        <v>37.57</v>
      </c>
      <c r="H846">
        <v>36.4</v>
      </c>
      <c r="I846">
        <f t="shared" si="52"/>
        <v>6.1456486406619389E-2</v>
      </c>
      <c r="J846">
        <f>1</f>
        <v>1</v>
      </c>
      <c r="K846">
        <f t="shared" si="53"/>
        <v>0</v>
      </c>
      <c r="L846">
        <f t="shared" si="54"/>
        <v>0</v>
      </c>
      <c r="M846">
        <f>IF(AND([1]comp_data!F846&lt;50000, [1]comp_data!H846&lt;45),1,0)</f>
        <v>0</v>
      </c>
      <c r="N846">
        <f>IF(AND([1]comp_data!F846&gt;55000, [1]comp_data!H846&lt;45, G846&gt;0.35),1,0)</f>
        <v>1</v>
      </c>
      <c r="O846" t="str">
        <f t="shared" si="55"/>
        <v>real_estate_corporate_bonds</v>
      </c>
    </row>
    <row r="847" spans="1:15" x14ac:dyDescent="0.35">
      <c r="A847" t="s">
        <v>1663</v>
      </c>
      <c r="B847">
        <v>19155</v>
      </c>
      <c r="C847" t="s">
        <v>1773</v>
      </c>
      <c r="D847" t="s">
        <v>1774</v>
      </c>
      <c r="E847">
        <v>45147</v>
      </c>
      <c r="F847">
        <v>51370</v>
      </c>
      <c r="G847">
        <v>21.9</v>
      </c>
      <c r="H847">
        <v>40.6</v>
      </c>
      <c r="I847">
        <f t="shared" si="52"/>
        <v>6.8919308038186369E-2</v>
      </c>
      <c r="J847">
        <f>1</f>
        <v>1</v>
      </c>
      <c r="K847">
        <f t="shared" si="53"/>
        <v>0</v>
      </c>
      <c r="L847">
        <f t="shared" si="54"/>
        <v>0</v>
      </c>
      <c r="M847">
        <f>IF(AND([1]comp_data!F847&lt;50000, [1]comp_data!H847&lt;45),1,0)</f>
        <v>0</v>
      </c>
      <c r="N847">
        <f>IF(AND([1]comp_data!F847&gt;55000, [1]comp_data!H847&lt;45, G847&gt;0.35),1,0)</f>
        <v>0</v>
      </c>
      <c r="O847" t="str">
        <f t="shared" si="55"/>
        <v>stocks_and_index_funds</v>
      </c>
    </row>
    <row r="848" spans="1:15" x14ac:dyDescent="0.35">
      <c r="A848" t="s">
        <v>1663</v>
      </c>
      <c r="B848">
        <v>19157</v>
      </c>
      <c r="C848" t="s">
        <v>1775</v>
      </c>
      <c r="D848" t="s">
        <v>1776</v>
      </c>
      <c r="E848">
        <v>45330</v>
      </c>
      <c r="F848">
        <v>53996</v>
      </c>
      <c r="G848">
        <v>28.06</v>
      </c>
      <c r="H848">
        <v>41</v>
      </c>
      <c r="I848">
        <f t="shared" si="52"/>
        <v>9.5587910875799695E-2</v>
      </c>
      <c r="J848">
        <f>1</f>
        <v>1</v>
      </c>
      <c r="K848">
        <f t="shared" si="53"/>
        <v>0</v>
      </c>
      <c r="L848">
        <f t="shared" si="54"/>
        <v>0</v>
      </c>
      <c r="M848">
        <f>IF(AND([1]comp_data!F848&lt;50000, [1]comp_data!H848&lt;45),1,0)</f>
        <v>0</v>
      </c>
      <c r="N848">
        <f>IF(AND([1]comp_data!F848&gt;55000, [1]comp_data!H848&lt;45, G848&gt;0.35),1,0)</f>
        <v>0</v>
      </c>
      <c r="O848" t="str">
        <f t="shared" si="55"/>
        <v>stocks_and_index_funds</v>
      </c>
    </row>
    <row r="849" spans="1:15" x14ac:dyDescent="0.35">
      <c r="A849" t="s">
        <v>1663</v>
      </c>
      <c r="B849">
        <v>19159</v>
      </c>
      <c r="C849" t="s">
        <v>1777</v>
      </c>
      <c r="D849" t="s">
        <v>1778</v>
      </c>
      <c r="E849">
        <v>48483</v>
      </c>
      <c r="F849">
        <v>57317</v>
      </c>
      <c r="G849">
        <v>19.61</v>
      </c>
      <c r="H849">
        <v>43.9</v>
      </c>
      <c r="I849">
        <f t="shared" si="52"/>
        <v>9.1104098343749357E-2</v>
      </c>
      <c r="J849">
        <f>1</f>
        <v>1</v>
      </c>
      <c r="K849">
        <f t="shared" si="53"/>
        <v>0</v>
      </c>
      <c r="L849">
        <f t="shared" si="54"/>
        <v>0</v>
      </c>
      <c r="M849">
        <f>IF(AND([1]comp_data!F849&lt;50000, [1]comp_data!H849&lt;45),1,0)</f>
        <v>0</v>
      </c>
      <c r="N849">
        <f>IF(AND([1]comp_data!F849&gt;55000, [1]comp_data!H849&lt;45, G849&gt;0.35),1,0)</f>
        <v>1</v>
      </c>
      <c r="O849" t="str">
        <f t="shared" si="55"/>
        <v>real_estate_corporate_bonds</v>
      </c>
    </row>
    <row r="850" spans="1:15" x14ac:dyDescent="0.35">
      <c r="A850" t="s">
        <v>1663</v>
      </c>
      <c r="B850">
        <v>19161</v>
      </c>
      <c r="C850" t="s">
        <v>1779</v>
      </c>
      <c r="D850" t="s">
        <v>1780</v>
      </c>
      <c r="E850">
        <v>57210</v>
      </c>
      <c r="F850">
        <v>65620</v>
      </c>
      <c r="G850">
        <v>17.850000000000001</v>
      </c>
      <c r="H850">
        <v>44.5</v>
      </c>
      <c r="I850">
        <f t="shared" si="52"/>
        <v>7.3501136165006115E-2</v>
      </c>
      <c r="J850">
        <f>1</f>
        <v>1</v>
      </c>
      <c r="K850">
        <f t="shared" si="53"/>
        <v>0</v>
      </c>
      <c r="L850">
        <f t="shared" si="54"/>
        <v>1</v>
      </c>
      <c r="M850">
        <f>IF(AND([1]comp_data!F850&lt;50000, [1]comp_data!H850&lt;45),1,0)</f>
        <v>0</v>
      </c>
      <c r="N850">
        <f>IF(AND([1]comp_data!F850&gt;55000, [1]comp_data!H850&lt;45, G850&gt;0.35),1,0)</f>
        <v>1</v>
      </c>
      <c r="O850" t="str">
        <f t="shared" si="55"/>
        <v>derivatives_risk</v>
      </c>
    </row>
    <row r="851" spans="1:15" x14ac:dyDescent="0.35">
      <c r="A851" t="s">
        <v>1663</v>
      </c>
      <c r="B851">
        <v>19163</v>
      </c>
      <c r="C851" t="s">
        <v>513</v>
      </c>
      <c r="D851" t="s">
        <v>1781</v>
      </c>
      <c r="E851">
        <v>54281</v>
      </c>
      <c r="F851">
        <v>60349</v>
      </c>
      <c r="G851">
        <v>32.6</v>
      </c>
      <c r="H851">
        <v>39.6</v>
      </c>
      <c r="I851">
        <f t="shared" si="52"/>
        <v>5.5894327665297248E-2</v>
      </c>
      <c r="J851">
        <f>1</f>
        <v>1</v>
      </c>
      <c r="K851">
        <f t="shared" si="53"/>
        <v>0</v>
      </c>
      <c r="L851">
        <f t="shared" si="54"/>
        <v>0</v>
      </c>
      <c r="M851">
        <f>IF(AND([1]comp_data!F851&lt;50000, [1]comp_data!H851&lt;45),1,0)</f>
        <v>0</v>
      </c>
      <c r="N851">
        <f>IF(AND([1]comp_data!F851&gt;55000, [1]comp_data!H851&lt;45, G851&gt;0.35),1,0)</f>
        <v>1</v>
      </c>
      <c r="O851" t="str">
        <f t="shared" si="55"/>
        <v>real_estate_corporate_bonds</v>
      </c>
    </row>
    <row r="852" spans="1:15" x14ac:dyDescent="0.35">
      <c r="A852" t="s">
        <v>1663</v>
      </c>
      <c r="B852">
        <v>19165</v>
      </c>
      <c r="C852" t="s">
        <v>191</v>
      </c>
      <c r="D852" t="s">
        <v>1782</v>
      </c>
      <c r="E852">
        <v>51643</v>
      </c>
      <c r="F852">
        <v>61414</v>
      </c>
      <c r="G852">
        <v>21.08</v>
      </c>
      <c r="H852">
        <v>44.3</v>
      </c>
      <c r="I852">
        <f t="shared" si="52"/>
        <v>9.4601398059756411E-2</v>
      </c>
      <c r="J852">
        <f>1</f>
        <v>1</v>
      </c>
      <c r="K852">
        <f t="shared" si="53"/>
        <v>0</v>
      </c>
      <c r="L852">
        <f t="shared" si="54"/>
        <v>0</v>
      </c>
      <c r="M852">
        <f>IF(AND([1]comp_data!F852&lt;50000, [1]comp_data!H852&lt;45),1,0)</f>
        <v>0</v>
      </c>
      <c r="N852">
        <f>IF(AND([1]comp_data!F852&gt;55000, [1]comp_data!H852&lt;45, G852&gt;0.35),1,0)</f>
        <v>1</v>
      </c>
      <c r="O852" t="str">
        <f t="shared" si="55"/>
        <v>real_estate_corporate_bonds</v>
      </c>
    </row>
    <row r="853" spans="1:15" x14ac:dyDescent="0.35">
      <c r="A853" t="s">
        <v>1663</v>
      </c>
      <c r="B853">
        <v>19167</v>
      </c>
      <c r="C853" t="s">
        <v>1783</v>
      </c>
      <c r="D853" t="s">
        <v>1784</v>
      </c>
      <c r="E853">
        <v>52420</v>
      </c>
      <c r="F853">
        <v>57558</v>
      </c>
      <c r="G853">
        <v>29.45</v>
      </c>
      <c r="H853">
        <v>33.799999999999997</v>
      </c>
      <c r="I853">
        <f t="shared" si="52"/>
        <v>4.9008012209080506E-2</v>
      </c>
      <c r="J853">
        <f>1</f>
        <v>1</v>
      </c>
      <c r="K853">
        <f t="shared" si="53"/>
        <v>0</v>
      </c>
      <c r="L853">
        <f t="shared" si="54"/>
        <v>0</v>
      </c>
      <c r="M853">
        <f>IF(AND([1]comp_data!F853&lt;50000, [1]comp_data!H853&lt;45),1,0)</f>
        <v>0</v>
      </c>
      <c r="N853">
        <f>IF(AND([1]comp_data!F853&gt;55000, [1]comp_data!H853&lt;45, G853&gt;0.35),1,0)</f>
        <v>1</v>
      </c>
      <c r="O853" t="str">
        <f t="shared" si="55"/>
        <v>real_estate_corporate_bonds</v>
      </c>
    </row>
    <row r="854" spans="1:15" x14ac:dyDescent="0.35">
      <c r="A854" t="s">
        <v>1663</v>
      </c>
      <c r="B854">
        <v>19169</v>
      </c>
      <c r="C854" t="s">
        <v>1785</v>
      </c>
      <c r="D854" t="s">
        <v>1786</v>
      </c>
      <c r="E854">
        <v>43682</v>
      </c>
      <c r="F854">
        <v>47923</v>
      </c>
      <c r="G854">
        <v>51.95</v>
      </c>
      <c r="H854">
        <v>27.5</v>
      </c>
      <c r="I854">
        <f t="shared" si="52"/>
        <v>4.8544022709582892E-2</v>
      </c>
      <c r="J854">
        <f>1</f>
        <v>1</v>
      </c>
      <c r="K854">
        <f t="shared" si="53"/>
        <v>0</v>
      </c>
      <c r="L854">
        <f t="shared" si="54"/>
        <v>0</v>
      </c>
      <c r="M854">
        <f>IF(AND([1]comp_data!F854&lt;50000, [1]comp_data!H854&lt;45),1,0)</f>
        <v>1</v>
      </c>
      <c r="N854">
        <f>IF(AND([1]comp_data!F854&gt;55000, [1]comp_data!H854&lt;45, G854&gt;0.35),1,0)</f>
        <v>0</v>
      </c>
      <c r="O854" t="str">
        <f t="shared" si="55"/>
        <v>mixed_low_risk</v>
      </c>
    </row>
    <row r="855" spans="1:15" x14ac:dyDescent="0.35">
      <c r="A855" t="s">
        <v>1663</v>
      </c>
      <c r="B855">
        <v>19171</v>
      </c>
      <c r="C855" t="s">
        <v>1787</v>
      </c>
      <c r="D855" t="s">
        <v>1788</v>
      </c>
      <c r="E855">
        <v>45708</v>
      </c>
      <c r="F855">
        <v>58311</v>
      </c>
      <c r="G855">
        <v>15.62</v>
      </c>
      <c r="H855">
        <v>42.2</v>
      </c>
      <c r="I855">
        <f t="shared" si="52"/>
        <v>0.13786426883696509</v>
      </c>
      <c r="J855">
        <f>1</f>
        <v>1</v>
      </c>
      <c r="K855">
        <f t="shared" si="53"/>
        <v>0</v>
      </c>
      <c r="L855">
        <f t="shared" si="54"/>
        <v>0</v>
      </c>
      <c r="M855">
        <f>IF(AND([1]comp_data!F855&lt;50000, [1]comp_data!H855&lt;45),1,0)</f>
        <v>0</v>
      </c>
      <c r="N855">
        <f>IF(AND([1]comp_data!F855&gt;55000, [1]comp_data!H855&lt;45, G855&gt;0.35),1,0)</f>
        <v>1</v>
      </c>
      <c r="O855" t="str">
        <f t="shared" si="55"/>
        <v>real_estate_corporate_bonds</v>
      </c>
    </row>
    <row r="856" spans="1:15" x14ac:dyDescent="0.35">
      <c r="A856" t="s">
        <v>1663</v>
      </c>
      <c r="B856">
        <v>19173</v>
      </c>
      <c r="C856" t="s">
        <v>1018</v>
      </c>
      <c r="D856" t="s">
        <v>1789</v>
      </c>
      <c r="E856">
        <v>43591</v>
      </c>
      <c r="F856">
        <v>54870</v>
      </c>
      <c r="G856">
        <v>14.77</v>
      </c>
      <c r="H856">
        <v>42</v>
      </c>
      <c r="I856">
        <f t="shared" si="52"/>
        <v>0.12937303571838224</v>
      </c>
      <c r="J856">
        <f>1</f>
        <v>1</v>
      </c>
      <c r="K856">
        <f t="shared" si="53"/>
        <v>0</v>
      </c>
      <c r="L856">
        <f t="shared" si="54"/>
        <v>0</v>
      </c>
      <c r="M856">
        <f>IF(AND([1]comp_data!F856&lt;50000, [1]comp_data!H856&lt;45),1,0)</f>
        <v>0</v>
      </c>
      <c r="N856">
        <f>IF(AND([1]comp_data!F856&gt;55000, [1]comp_data!H856&lt;45, G856&gt;0.35),1,0)</f>
        <v>0</v>
      </c>
      <c r="O856" t="str">
        <f t="shared" si="55"/>
        <v>stocks_and_index_funds</v>
      </c>
    </row>
    <row r="857" spans="1:15" x14ac:dyDescent="0.35">
      <c r="A857" t="s">
        <v>1663</v>
      </c>
      <c r="B857">
        <v>19175</v>
      </c>
      <c r="C857" t="s">
        <v>531</v>
      </c>
      <c r="D857" t="s">
        <v>1790</v>
      </c>
      <c r="E857">
        <v>41442</v>
      </c>
      <c r="F857">
        <v>48291</v>
      </c>
      <c r="G857">
        <v>22.39</v>
      </c>
      <c r="H857">
        <v>41.3</v>
      </c>
      <c r="I857">
        <f t="shared" si="52"/>
        <v>8.2633560156363112E-2</v>
      </c>
      <c r="J857">
        <f>1</f>
        <v>1</v>
      </c>
      <c r="K857">
        <f t="shared" si="53"/>
        <v>0</v>
      </c>
      <c r="L857">
        <f t="shared" si="54"/>
        <v>0</v>
      </c>
      <c r="M857">
        <f>IF(AND([1]comp_data!F857&lt;50000, [1]comp_data!H857&lt;45),1,0)</f>
        <v>1</v>
      </c>
      <c r="N857">
        <f>IF(AND([1]comp_data!F857&gt;55000, [1]comp_data!H857&lt;45, G857&gt;0.35),1,0)</f>
        <v>0</v>
      </c>
      <c r="O857" t="str">
        <f t="shared" si="55"/>
        <v>mixed_low_risk</v>
      </c>
    </row>
    <row r="858" spans="1:15" x14ac:dyDescent="0.35">
      <c r="A858" t="s">
        <v>1663</v>
      </c>
      <c r="B858">
        <v>19177</v>
      </c>
      <c r="C858" t="s">
        <v>534</v>
      </c>
      <c r="D858" t="s">
        <v>1791</v>
      </c>
      <c r="E858">
        <v>40622</v>
      </c>
      <c r="F858">
        <v>47655</v>
      </c>
      <c r="G858">
        <v>16.420000000000002</v>
      </c>
      <c r="H858">
        <v>43.3</v>
      </c>
      <c r="I858">
        <f t="shared" si="52"/>
        <v>8.6566392595145494E-2</v>
      </c>
      <c r="J858">
        <f>1</f>
        <v>1</v>
      </c>
      <c r="K858">
        <f t="shared" si="53"/>
        <v>0</v>
      </c>
      <c r="L858">
        <f t="shared" si="54"/>
        <v>0</v>
      </c>
      <c r="M858">
        <f>IF(AND([1]comp_data!F858&lt;50000, [1]comp_data!H858&lt;45),1,0)</f>
        <v>1</v>
      </c>
      <c r="N858">
        <f>IF(AND([1]comp_data!F858&gt;55000, [1]comp_data!H858&lt;45, G858&gt;0.35),1,0)</f>
        <v>0</v>
      </c>
      <c r="O858" t="str">
        <f t="shared" si="55"/>
        <v>mixed_low_risk</v>
      </c>
    </row>
    <row r="859" spans="1:15" x14ac:dyDescent="0.35">
      <c r="A859" t="s">
        <v>1663</v>
      </c>
      <c r="B859">
        <v>19179</v>
      </c>
      <c r="C859" t="s">
        <v>1792</v>
      </c>
      <c r="D859" t="s">
        <v>1793</v>
      </c>
      <c r="E859">
        <v>39029</v>
      </c>
      <c r="F859">
        <v>44912</v>
      </c>
      <c r="G859">
        <v>19.690000000000001</v>
      </c>
      <c r="H859">
        <v>39.299999999999997</v>
      </c>
      <c r="I859">
        <f t="shared" si="52"/>
        <v>7.5367034769017904E-2</v>
      </c>
      <c r="J859">
        <f>1</f>
        <v>1</v>
      </c>
      <c r="K859">
        <f t="shared" si="53"/>
        <v>0</v>
      </c>
      <c r="L859">
        <f t="shared" si="54"/>
        <v>0</v>
      </c>
      <c r="M859">
        <f>IF(AND([1]comp_data!F859&lt;50000, [1]comp_data!H859&lt;45),1,0)</f>
        <v>1</v>
      </c>
      <c r="N859">
        <f>IF(AND([1]comp_data!F859&gt;55000, [1]comp_data!H859&lt;45, G859&gt;0.35),1,0)</f>
        <v>0</v>
      </c>
      <c r="O859" t="str">
        <f t="shared" si="55"/>
        <v>mixed_low_risk</v>
      </c>
    </row>
    <row r="860" spans="1:15" x14ac:dyDescent="0.35">
      <c r="A860" t="s">
        <v>1663</v>
      </c>
      <c r="B860">
        <v>19181</v>
      </c>
      <c r="C860" t="s">
        <v>1277</v>
      </c>
      <c r="D860" t="s">
        <v>1794</v>
      </c>
      <c r="E860">
        <v>52136</v>
      </c>
      <c r="F860">
        <v>57847</v>
      </c>
      <c r="G860">
        <v>31.31</v>
      </c>
      <c r="H860">
        <v>38.9</v>
      </c>
      <c r="I860">
        <f t="shared" si="52"/>
        <v>5.4770216357219577E-2</v>
      </c>
      <c r="J860">
        <f>1</f>
        <v>1</v>
      </c>
      <c r="K860">
        <f t="shared" si="53"/>
        <v>0</v>
      </c>
      <c r="L860">
        <f t="shared" si="54"/>
        <v>0</v>
      </c>
      <c r="M860">
        <f>IF(AND([1]comp_data!F860&lt;50000, [1]comp_data!H860&lt;45),1,0)</f>
        <v>0</v>
      </c>
      <c r="N860">
        <f>IF(AND([1]comp_data!F860&gt;55000, [1]comp_data!H860&lt;45, G860&gt;0.35),1,0)</f>
        <v>1</v>
      </c>
      <c r="O860" t="str">
        <f t="shared" si="55"/>
        <v>real_estate_corporate_bonds</v>
      </c>
    </row>
    <row r="861" spans="1:15" x14ac:dyDescent="0.35">
      <c r="A861" t="s">
        <v>1663</v>
      </c>
      <c r="B861">
        <v>19183</v>
      </c>
      <c r="C861" t="s">
        <v>209</v>
      </c>
      <c r="D861" t="s">
        <v>1795</v>
      </c>
      <c r="E861">
        <v>60809</v>
      </c>
      <c r="F861">
        <v>65299</v>
      </c>
      <c r="G861">
        <v>21.97</v>
      </c>
      <c r="H861">
        <v>40.299999999999997</v>
      </c>
      <c r="I861">
        <f t="shared" si="52"/>
        <v>3.6918877139897055E-2</v>
      </c>
      <c r="J861">
        <f>1</f>
        <v>1</v>
      </c>
      <c r="K861">
        <f t="shared" si="53"/>
        <v>1</v>
      </c>
      <c r="L861">
        <f t="shared" si="54"/>
        <v>1</v>
      </c>
      <c r="M861">
        <f>IF(AND([1]comp_data!F861&lt;50000, [1]comp_data!H861&lt;45),1,0)</f>
        <v>0</v>
      </c>
      <c r="N861">
        <f>IF(AND([1]comp_data!F861&gt;55000, [1]comp_data!H861&lt;45, G861&gt;0.35),1,0)</f>
        <v>1</v>
      </c>
      <c r="O861" t="str">
        <f t="shared" si="55"/>
        <v>tips</v>
      </c>
    </row>
    <row r="862" spans="1:15" x14ac:dyDescent="0.35">
      <c r="A862" t="s">
        <v>1663</v>
      </c>
      <c r="B862">
        <v>19185</v>
      </c>
      <c r="C862" t="s">
        <v>1280</v>
      </c>
      <c r="D862" t="s">
        <v>1796</v>
      </c>
      <c r="E862">
        <v>42092</v>
      </c>
      <c r="F862">
        <v>50859</v>
      </c>
      <c r="G862">
        <v>14.25</v>
      </c>
      <c r="H862">
        <v>40.9</v>
      </c>
      <c r="I862">
        <f t="shared" si="52"/>
        <v>0.10414092939275872</v>
      </c>
      <c r="J862">
        <f>1</f>
        <v>1</v>
      </c>
      <c r="K862">
        <f t="shared" si="53"/>
        <v>0</v>
      </c>
      <c r="L862">
        <f t="shared" si="54"/>
        <v>0</v>
      </c>
      <c r="M862">
        <f>IF(AND([1]comp_data!F862&lt;50000, [1]comp_data!H862&lt;45),1,0)</f>
        <v>0</v>
      </c>
      <c r="N862">
        <f>IF(AND([1]comp_data!F862&gt;55000, [1]comp_data!H862&lt;45, G862&gt;0.35),1,0)</f>
        <v>0</v>
      </c>
      <c r="O862" t="str">
        <f t="shared" si="55"/>
        <v>stocks_and_index_funds</v>
      </c>
    </row>
    <row r="863" spans="1:15" x14ac:dyDescent="0.35">
      <c r="A863" t="s">
        <v>1663</v>
      </c>
      <c r="B863">
        <v>19187</v>
      </c>
      <c r="C863" t="s">
        <v>1282</v>
      </c>
      <c r="D863" t="s">
        <v>1797</v>
      </c>
      <c r="E863">
        <v>45717</v>
      </c>
      <c r="F863">
        <v>51331</v>
      </c>
      <c r="G863">
        <v>21.07</v>
      </c>
      <c r="H863">
        <v>39.200000000000003</v>
      </c>
      <c r="I863">
        <f t="shared" si="52"/>
        <v>6.1399479405910277E-2</v>
      </c>
      <c r="J863">
        <f>1</f>
        <v>1</v>
      </c>
      <c r="K863">
        <f t="shared" si="53"/>
        <v>0</v>
      </c>
      <c r="L863">
        <f t="shared" si="54"/>
        <v>0</v>
      </c>
      <c r="M863">
        <f>IF(AND([1]comp_data!F863&lt;50000, [1]comp_data!H863&lt;45),1,0)</f>
        <v>0</v>
      </c>
      <c r="N863">
        <f>IF(AND([1]comp_data!F863&gt;55000, [1]comp_data!H863&lt;45, G863&gt;0.35),1,0)</f>
        <v>0</v>
      </c>
      <c r="O863" t="str">
        <f t="shared" si="55"/>
        <v>stocks_and_index_funds</v>
      </c>
    </row>
    <row r="864" spans="1:15" x14ac:dyDescent="0.35">
      <c r="A864" t="s">
        <v>1663</v>
      </c>
      <c r="B864">
        <v>19189</v>
      </c>
      <c r="C864" t="s">
        <v>1527</v>
      </c>
      <c r="D864" t="s">
        <v>1798</v>
      </c>
      <c r="E864">
        <v>41580</v>
      </c>
      <c r="F864">
        <v>50769</v>
      </c>
      <c r="G864">
        <v>23.1</v>
      </c>
      <c r="H864">
        <v>41.5</v>
      </c>
      <c r="I864">
        <f t="shared" si="52"/>
        <v>0.1104978354978355</v>
      </c>
      <c r="J864">
        <f>1</f>
        <v>1</v>
      </c>
      <c r="K864">
        <f t="shared" si="53"/>
        <v>0</v>
      </c>
      <c r="L864">
        <f t="shared" si="54"/>
        <v>0</v>
      </c>
      <c r="M864">
        <f>IF(AND([1]comp_data!F864&lt;50000, [1]comp_data!H864&lt;45),1,0)</f>
        <v>0</v>
      </c>
      <c r="N864">
        <f>IF(AND([1]comp_data!F864&gt;55000, [1]comp_data!H864&lt;45, G864&gt;0.35),1,0)</f>
        <v>0</v>
      </c>
      <c r="O864" t="str">
        <f t="shared" si="55"/>
        <v>stocks_and_index_funds</v>
      </c>
    </row>
    <row r="865" spans="1:15" x14ac:dyDescent="0.35">
      <c r="A865" t="s">
        <v>1663</v>
      </c>
      <c r="B865">
        <v>19191</v>
      </c>
      <c r="C865" t="s">
        <v>1799</v>
      </c>
      <c r="D865" t="s">
        <v>1800</v>
      </c>
      <c r="E865">
        <v>50096</v>
      </c>
      <c r="F865">
        <v>58872</v>
      </c>
      <c r="G865">
        <v>29.78</v>
      </c>
      <c r="H865">
        <v>43.5</v>
      </c>
      <c r="I865">
        <f t="shared" si="52"/>
        <v>8.7591823698498883E-2</v>
      </c>
      <c r="J865">
        <f>1</f>
        <v>1</v>
      </c>
      <c r="K865">
        <f t="shared" si="53"/>
        <v>0</v>
      </c>
      <c r="L865">
        <f t="shared" si="54"/>
        <v>0</v>
      </c>
      <c r="M865">
        <f>IF(AND([1]comp_data!F865&lt;50000, [1]comp_data!H865&lt;45),1,0)</f>
        <v>0</v>
      </c>
      <c r="N865">
        <f>IF(AND([1]comp_data!F865&gt;55000, [1]comp_data!H865&lt;45, G865&gt;0.35),1,0)</f>
        <v>1</v>
      </c>
      <c r="O865" t="str">
        <f t="shared" si="55"/>
        <v>real_estate_corporate_bonds</v>
      </c>
    </row>
    <row r="866" spans="1:15" x14ac:dyDescent="0.35">
      <c r="A866" t="s">
        <v>1663</v>
      </c>
      <c r="B866">
        <v>19193</v>
      </c>
      <c r="C866" t="s">
        <v>1801</v>
      </c>
      <c r="D866" t="s">
        <v>1802</v>
      </c>
      <c r="E866">
        <v>43943</v>
      </c>
      <c r="F866">
        <v>50607</v>
      </c>
      <c r="G866">
        <v>23.55</v>
      </c>
      <c r="H866">
        <v>36.200000000000003</v>
      </c>
      <c r="I866">
        <f t="shared" si="52"/>
        <v>7.5825501217486282E-2</v>
      </c>
      <c r="J866">
        <f>1</f>
        <v>1</v>
      </c>
      <c r="K866">
        <f t="shared" si="53"/>
        <v>0</v>
      </c>
      <c r="L866">
        <f t="shared" si="54"/>
        <v>0</v>
      </c>
      <c r="M866">
        <f>IF(AND([1]comp_data!F866&lt;50000, [1]comp_data!H866&lt;45),1,0)</f>
        <v>0</v>
      </c>
      <c r="N866">
        <f>IF(AND([1]comp_data!F866&gt;55000, [1]comp_data!H866&lt;45, G866&gt;0.35),1,0)</f>
        <v>0</v>
      </c>
      <c r="O866" t="str">
        <f t="shared" si="55"/>
        <v>stocks_and_index_funds</v>
      </c>
    </row>
    <row r="867" spans="1:15" x14ac:dyDescent="0.35">
      <c r="A867" t="s">
        <v>1663</v>
      </c>
      <c r="B867">
        <v>19195</v>
      </c>
      <c r="C867" t="s">
        <v>1294</v>
      </c>
      <c r="D867" t="s">
        <v>1803</v>
      </c>
      <c r="E867">
        <v>41759</v>
      </c>
      <c r="F867">
        <v>53342</v>
      </c>
      <c r="G867">
        <v>18.22</v>
      </c>
      <c r="H867">
        <v>44.3</v>
      </c>
      <c r="I867">
        <f t="shared" si="52"/>
        <v>0.13868866591632942</v>
      </c>
      <c r="J867">
        <f>1</f>
        <v>1</v>
      </c>
      <c r="K867">
        <f t="shared" si="53"/>
        <v>0</v>
      </c>
      <c r="L867">
        <f t="shared" si="54"/>
        <v>0</v>
      </c>
      <c r="M867">
        <f>IF(AND([1]comp_data!F867&lt;50000, [1]comp_data!H867&lt;45),1,0)</f>
        <v>0</v>
      </c>
      <c r="N867">
        <f>IF(AND([1]comp_data!F867&gt;55000, [1]comp_data!H867&lt;45, G867&gt;0.35),1,0)</f>
        <v>0</v>
      </c>
      <c r="O867" t="str">
        <f t="shared" si="55"/>
        <v>stocks_and_index_funds</v>
      </c>
    </row>
    <row r="868" spans="1:15" x14ac:dyDescent="0.35">
      <c r="A868" t="s">
        <v>1663</v>
      </c>
      <c r="B868">
        <v>19197</v>
      </c>
      <c r="C868" t="s">
        <v>1804</v>
      </c>
      <c r="D868" t="s">
        <v>1805</v>
      </c>
      <c r="E868">
        <v>47573</v>
      </c>
      <c r="F868">
        <v>56543</v>
      </c>
      <c r="G868">
        <v>16.34</v>
      </c>
      <c r="H868">
        <v>40.5</v>
      </c>
      <c r="I868">
        <f t="shared" si="52"/>
        <v>9.4276165051604896E-2</v>
      </c>
      <c r="J868">
        <f>1</f>
        <v>1</v>
      </c>
      <c r="K868">
        <f t="shared" si="53"/>
        <v>0</v>
      </c>
      <c r="L868">
        <f t="shared" si="54"/>
        <v>0</v>
      </c>
      <c r="M868">
        <f>IF(AND([1]comp_data!F868&lt;50000, [1]comp_data!H868&lt;45),1,0)</f>
        <v>0</v>
      </c>
      <c r="N868">
        <f>IF(AND([1]comp_data!F868&gt;55000, [1]comp_data!H868&lt;45, G868&gt;0.35),1,0)</f>
        <v>1</v>
      </c>
      <c r="O868" t="str">
        <f t="shared" si="55"/>
        <v>real_estate_corporate_bonds</v>
      </c>
    </row>
    <row r="869" spans="1:15" x14ac:dyDescent="0.35">
      <c r="A869" t="s">
        <v>1806</v>
      </c>
      <c r="B869">
        <v>20001</v>
      </c>
      <c r="C869" t="s">
        <v>1533</v>
      </c>
      <c r="D869" t="s">
        <v>1807</v>
      </c>
      <c r="E869">
        <v>42470</v>
      </c>
      <c r="F869">
        <v>49326</v>
      </c>
      <c r="G869">
        <v>18.18</v>
      </c>
      <c r="H869">
        <v>40.799999999999997</v>
      </c>
      <c r="I869">
        <f t="shared" si="52"/>
        <v>8.0715799387803155E-2</v>
      </c>
      <c r="J869">
        <f>1</f>
        <v>1</v>
      </c>
      <c r="K869">
        <f t="shared" si="53"/>
        <v>0</v>
      </c>
      <c r="L869">
        <f t="shared" si="54"/>
        <v>0</v>
      </c>
      <c r="M869">
        <f>IF(AND([1]comp_data!F869&lt;50000, [1]comp_data!H869&lt;45),1,0)</f>
        <v>1</v>
      </c>
      <c r="N869">
        <f>IF(AND([1]comp_data!F869&gt;55000, [1]comp_data!H869&lt;45, G869&gt;0.35),1,0)</f>
        <v>0</v>
      </c>
      <c r="O869" t="str">
        <f t="shared" si="55"/>
        <v>mixed_low_risk</v>
      </c>
    </row>
    <row r="870" spans="1:15" x14ac:dyDescent="0.35">
      <c r="A870" t="s">
        <v>1806</v>
      </c>
      <c r="B870">
        <v>20003</v>
      </c>
      <c r="C870" t="s">
        <v>1808</v>
      </c>
      <c r="D870" t="s">
        <v>1809</v>
      </c>
      <c r="E870">
        <v>39916</v>
      </c>
      <c r="F870">
        <v>52810</v>
      </c>
      <c r="G870">
        <v>18.649999999999999</v>
      </c>
      <c r="H870">
        <v>41.3</v>
      </c>
      <c r="I870">
        <f t="shared" si="52"/>
        <v>0.16151417977753282</v>
      </c>
      <c r="J870">
        <f>1</f>
        <v>1</v>
      </c>
      <c r="K870">
        <f t="shared" si="53"/>
        <v>0</v>
      </c>
      <c r="L870">
        <f t="shared" si="54"/>
        <v>0</v>
      </c>
      <c r="M870">
        <f>IF(AND([1]comp_data!F870&lt;50000, [1]comp_data!H870&lt;45),1,0)</f>
        <v>0</v>
      </c>
      <c r="N870">
        <f>IF(AND([1]comp_data!F870&gt;55000, [1]comp_data!H870&lt;45, G870&gt;0.35),1,0)</f>
        <v>0</v>
      </c>
      <c r="O870" t="str">
        <f t="shared" si="55"/>
        <v>stocks_and_index_funds</v>
      </c>
    </row>
    <row r="871" spans="1:15" x14ac:dyDescent="0.35">
      <c r="A871" t="s">
        <v>1806</v>
      </c>
      <c r="B871">
        <v>20005</v>
      </c>
      <c r="C871" t="s">
        <v>1810</v>
      </c>
      <c r="D871" t="s">
        <v>1811</v>
      </c>
      <c r="E871">
        <v>38631</v>
      </c>
      <c r="F871">
        <v>44710</v>
      </c>
      <c r="G871">
        <v>20.79</v>
      </c>
      <c r="H871">
        <v>37</v>
      </c>
      <c r="I871">
        <f t="shared" si="52"/>
        <v>7.8680334446429037E-2</v>
      </c>
      <c r="J871">
        <f>1</f>
        <v>1</v>
      </c>
      <c r="K871">
        <f t="shared" si="53"/>
        <v>0</v>
      </c>
      <c r="L871">
        <f t="shared" si="54"/>
        <v>0</v>
      </c>
      <c r="M871">
        <f>IF(AND([1]comp_data!F871&lt;50000, [1]comp_data!H871&lt;45),1,0)</f>
        <v>1</v>
      </c>
      <c r="N871">
        <f>IF(AND([1]comp_data!F871&gt;55000, [1]comp_data!H871&lt;45, G871&gt;0.35),1,0)</f>
        <v>0</v>
      </c>
      <c r="O871" t="str">
        <f t="shared" si="55"/>
        <v>mixed_low_risk</v>
      </c>
    </row>
    <row r="872" spans="1:15" x14ac:dyDescent="0.35">
      <c r="A872" t="s">
        <v>1806</v>
      </c>
      <c r="B872">
        <v>20007</v>
      </c>
      <c r="C872" t="s">
        <v>1812</v>
      </c>
      <c r="D872" t="s">
        <v>1813</v>
      </c>
      <c r="E872">
        <v>44905</v>
      </c>
      <c r="F872">
        <v>56193</v>
      </c>
      <c r="G872">
        <v>20.59</v>
      </c>
      <c r="H872">
        <v>44.4</v>
      </c>
      <c r="I872">
        <f t="shared" si="52"/>
        <v>0.12568756263222358</v>
      </c>
      <c r="J872">
        <f>1</f>
        <v>1</v>
      </c>
      <c r="K872">
        <f t="shared" si="53"/>
        <v>0</v>
      </c>
      <c r="L872">
        <f t="shared" si="54"/>
        <v>0</v>
      </c>
      <c r="M872">
        <f>IF(AND([1]comp_data!F872&lt;50000, [1]comp_data!H872&lt;45),1,0)</f>
        <v>0</v>
      </c>
      <c r="N872">
        <f>IF(AND([1]comp_data!F872&gt;55000, [1]comp_data!H872&lt;45, G872&gt;0.35),1,0)</f>
        <v>1</v>
      </c>
      <c r="O872" t="str">
        <f t="shared" si="55"/>
        <v>real_estate_corporate_bonds</v>
      </c>
    </row>
    <row r="873" spans="1:15" x14ac:dyDescent="0.35">
      <c r="A873" t="s">
        <v>1806</v>
      </c>
      <c r="B873">
        <v>20009</v>
      </c>
      <c r="C873" t="s">
        <v>1814</v>
      </c>
      <c r="D873" t="s">
        <v>1815</v>
      </c>
      <c r="E873">
        <v>49043</v>
      </c>
      <c r="F873">
        <v>53532</v>
      </c>
      <c r="G873">
        <v>21.31</v>
      </c>
      <c r="H873">
        <v>40.299999999999997</v>
      </c>
      <c r="I873">
        <f t="shared" si="52"/>
        <v>4.5765960483657199E-2</v>
      </c>
      <c r="J873">
        <f>1</f>
        <v>1</v>
      </c>
      <c r="K873">
        <f t="shared" si="53"/>
        <v>0</v>
      </c>
      <c r="L873">
        <f t="shared" si="54"/>
        <v>0</v>
      </c>
      <c r="M873">
        <f>IF(AND([1]comp_data!F873&lt;50000, [1]comp_data!H873&lt;45),1,0)</f>
        <v>0</v>
      </c>
      <c r="N873">
        <f>IF(AND([1]comp_data!F873&gt;55000, [1]comp_data!H873&lt;45, G873&gt;0.35),1,0)</f>
        <v>0</v>
      </c>
      <c r="O873" t="str">
        <f t="shared" si="55"/>
        <v>stocks_and_index_funds</v>
      </c>
    </row>
    <row r="874" spans="1:15" x14ac:dyDescent="0.35">
      <c r="A874" t="s">
        <v>1806</v>
      </c>
      <c r="B874">
        <v>20011</v>
      </c>
      <c r="C874" t="s">
        <v>1816</v>
      </c>
      <c r="D874" t="s">
        <v>1817</v>
      </c>
      <c r="E874">
        <v>41958</v>
      </c>
      <c r="F874">
        <v>47885</v>
      </c>
      <c r="G874">
        <v>20.97</v>
      </c>
      <c r="H874">
        <v>38.4</v>
      </c>
      <c r="I874">
        <f t="shared" si="52"/>
        <v>7.0630153963487291E-2</v>
      </c>
      <c r="J874">
        <f>1</f>
        <v>1</v>
      </c>
      <c r="K874">
        <f t="shared" si="53"/>
        <v>0</v>
      </c>
      <c r="L874">
        <f t="shared" si="54"/>
        <v>0</v>
      </c>
      <c r="M874">
        <f>IF(AND([1]comp_data!F874&lt;50000, [1]comp_data!H874&lt;45),1,0)</f>
        <v>1</v>
      </c>
      <c r="N874">
        <f>IF(AND([1]comp_data!F874&gt;55000, [1]comp_data!H874&lt;45, G874&gt;0.35),1,0)</f>
        <v>0</v>
      </c>
      <c r="O874" t="str">
        <f t="shared" si="55"/>
        <v>mixed_low_risk</v>
      </c>
    </row>
    <row r="875" spans="1:15" x14ac:dyDescent="0.35">
      <c r="A875" t="s">
        <v>1806</v>
      </c>
      <c r="B875">
        <v>20013</v>
      </c>
      <c r="C875" t="s">
        <v>1383</v>
      </c>
      <c r="D875" t="s">
        <v>1818</v>
      </c>
      <c r="E875">
        <v>45399</v>
      </c>
      <c r="F875">
        <v>51906</v>
      </c>
      <c r="G875">
        <v>19.149999999999999</v>
      </c>
      <c r="H875">
        <v>41.6</v>
      </c>
      <c r="I875">
        <f t="shared" si="52"/>
        <v>7.1664574109561882E-2</v>
      </c>
      <c r="J875">
        <f>1</f>
        <v>1</v>
      </c>
      <c r="K875">
        <f t="shared" si="53"/>
        <v>0</v>
      </c>
      <c r="L875">
        <f t="shared" si="54"/>
        <v>0</v>
      </c>
      <c r="M875">
        <f>IF(AND([1]comp_data!F875&lt;50000, [1]comp_data!H875&lt;45),1,0)</f>
        <v>0</v>
      </c>
      <c r="N875">
        <f>IF(AND([1]comp_data!F875&gt;55000, [1]comp_data!H875&lt;45, G875&gt;0.35),1,0)</f>
        <v>0</v>
      </c>
      <c r="O875" t="str">
        <f t="shared" si="55"/>
        <v>stocks_and_index_funds</v>
      </c>
    </row>
    <row r="876" spans="1:15" x14ac:dyDescent="0.35">
      <c r="A876" t="s">
        <v>1806</v>
      </c>
      <c r="B876">
        <v>20015</v>
      </c>
      <c r="C876" t="s">
        <v>35</v>
      </c>
      <c r="D876" t="s">
        <v>1819</v>
      </c>
      <c r="E876">
        <v>47729</v>
      </c>
      <c r="F876">
        <v>51643</v>
      </c>
      <c r="G876">
        <v>30.44</v>
      </c>
      <c r="H876">
        <v>38.6</v>
      </c>
      <c r="I876">
        <f t="shared" si="52"/>
        <v>4.1002325630120053E-2</v>
      </c>
      <c r="J876">
        <f>1</f>
        <v>1</v>
      </c>
      <c r="K876">
        <f t="shared" si="53"/>
        <v>0</v>
      </c>
      <c r="L876">
        <f t="shared" si="54"/>
        <v>0</v>
      </c>
      <c r="M876">
        <f>IF(AND([1]comp_data!F876&lt;50000, [1]comp_data!H876&lt;45),1,0)</f>
        <v>0</v>
      </c>
      <c r="N876">
        <f>IF(AND([1]comp_data!F876&gt;55000, [1]comp_data!H876&lt;45, G876&gt;0.35),1,0)</f>
        <v>0</v>
      </c>
      <c r="O876" t="str">
        <f t="shared" si="55"/>
        <v>stocks_and_index_funds</v>
      </c>
    </row>
    <row r="877" spans="1:15" x14ac:dyDescent="0.35">
      <c r="A877" t="s">
        <v>1806</v>
      </c>
      <c r="B877">
        <v>20017</v>
      </c>
      <c r="C877" t="s">
        <v>1820</v>
      </c>
      <c r="D877" t="s">
        <v>1821</v>
      </c>
      <c r="E877">
        <v>53672</v>
      </c>
      <c r="F877">
        <v>64717</v>
      </c>
      <c r="G877">
        <v>27.1</v>
      </c>
      <c r="H877">
        <v>44.1</v>
      </c>
      <c r="I877">
        <f t="shared" si="52"/>
        <v>0.10289350126695483</v>
      </c>
      <c r="J877">
        <f>1</f>
        <v>1</v>
      </c>
      <c r="K877">
        <f t="shared" si="53"/>
        <v>0</v>
      </c>
      <c r="L877">
        <f t="shared" si="54"/>
        <v>0</v>
      </c>
      <c r="M877">
        <f>IF(AND([1]comp_data!F877&lt;50000, [1]comp_data!H877&lt;45),1,0)</f>
        <v>0</v>
      </c>
      <c r="N877">
        <f>IF(AND([1]comp_data!F877&gt;55000, [1]comp_data!H877&lt;45, G877&gt;0.35),1,0)</f>
        <v>1</v>
      </c>
      <c r="O877" t="str">
        <f t="shared" si="55"/>
        <v>real_estate_corporate_bonds</v>
      </c>
    </row>
    <row r="878" spans="1:15" x14ac:dyDescent="0.35">
      <c r="A878" t="s">
        <v>1806</v>
      </c>
      <c r="B878">
        <v>20019</v>
      </c>
      <c r="C878" t="s">
        <v>1822</v>
      </c>
      <c r="D878" t="s">
        <v>1823</v>
      </c>
      <c r="E878">
        <v>39345</v>
      </c>
      <c r="F878">
        <v>45394</v>
      </c>
      <c r="G878">
        <v>14.51</v>
      </c>
      <c r="H878">
        <v>44.4</v>
      </c>
      <c r="I878">
        <f t="shared" si="52"/>
        <v>7.6871266997077137E-2</v>
      </c>
      <c r="J878">
        <f>1</f>
        <v>1</v>
      </c>
      <c r="K878">
        <f t="shared" si="53"/>
        <v>0</v>
      </c>
      <c r="L878">
        <f t="shared" si="54"/>
        <v>0</v>
      </c>
      <c r="M878">
        <f>IF(AND([1]comp_data!F878&lt;50000, [1]comp_data!H878&lt;45),1,0)</f>
        <v>1</v>
      </c>
      <c r="N878">
        <f>IF(AND([1]comp_data!F878&gt;55000, [1]comp_data!H878&lt;45, G878&gt;0.35),1,0)</f>
        <v>0</v>
      </c>
      <c r="O878" t="str">
        <f t="shared" si="55"/>
        <v>mixed_low_risk</v>
      </c>
    </row>
    <row r="879" spans="1:15" x14ac:dyDescent="0.35">
      <c r="A879" t="s">
        <v>1806</v>
      </c>
      <c r="B879">
        <v>20021</v>
      </c>
      <c r="C879" t="s">
        <v>44</v>
      </c>
      <c r="D879" t="s">
        <v>1824</v>
      </c>
      <c r="E879">
        <v>42630</v>
      </c>
      <c r="F879">
        <v>51492</v>
      </c>
      <c r="G879">
        <v>19.95</v>
      </c>
      <c r="H879">
        <v>42.2</v>
      </c>
      <c r="I879">
        <f t="shared" si="52"/>
        <v>0.10394088669950739</v>
      </c>
      <c r="J879">
        <f>1</f>
        <v>1</v>
      </c>
      <c r="K879">
        <f t="shared" si="53"/>
        <v>0</v>
      </c>
      <c r="L879">
        <f t="shared" si="54"/>
        <v>0</v>
      </c>
      <c r="M879">
        <f>IF(AND([1]comp_data!F879&lt;50000, [1]comp_data!H879&lt;45),1,0)</f>
        <v>0</v>
      </c>
      <c r="N879">
        <f>IF(AND([1]comp_data!F879&gt;55000, [1]comp_data!H879&lt;45, G879&gt;0.35),1,0)</f>
        <v>0</v>
      </c>
      <c r="O879" t="str">
        <f t="shared" si="55"/>
        <v>stocks_and_index_funds</v>
      </c>
    </row>
    <row r="880" spans="1:15" x14ac:dyDescent="0.35">
      <c r="A880" t="s">
        <v>1806</v>
      </c>
      <c r="B880">
        <v>20023</v>
      </c>
      <c r="C880" t="s">
        <v>749</v>
      </c>
      <c r="D880" t="s">
        <v>1825</v>
      </c>
      <c r="E880">
        <v>45782</v>
      </c>
      <c r="F880">
        <v>65154</v>
      </c>
      <c r="G880">
        <v>26.01</v>
      </c>
      <c r="H880">
        <v>43.8</v>
      </c>
      <c r="I880">
        <f t="shared" si="52"/>
        <v>0.2115678650998209</v>
      </c>
      <c r="J880">
        <f>1</f>
        <v>1</v>
      </c>
      <c r="K880">
        <f t="shared" si="53"/>
        <v>0</v>
      </c>
      <c r="L880">
        <f t="shared" si="54"/>
        <v>1</v>
      </c>
      <c r="M880">
        <f>IF(AND([1]comp_data!F880&lt;50000, [1]comp_data!H880&lt;45),1,0)</f>
        <v>0</v>
      </c>
      <c r="N880">
        <f>IF(AND([1]comp_data!F880&gt;55000, [1]comp_data!H880&lt;45, G880&gt;0.35),1,0)</f>
        <v>1</v>
      </c>
      <c r="O880" t="str">
        <f t="shared" si="55"/>
        <v>derivatives_risk</v>
      </c>
    </row>
    <row r="881" spans="1:15" x14ac:dyDescent="0.35">
      <c r="A881" t="s">
        <v>1806</v>
      </c>
      <c r="B881">
        <v>20025</v>
      </c>
      <c r="C881" t="s">
        <v>367</v>
      </c>
      <c r="D881" t="s">
        <v>1826</v>
      </c>
      <c r="E881">
        <v>53878</v>
      </c>
      <c r="F881">
        <v>59045</v>
      </c>
      <c r="G881">
        <v>30.43</v>
      </c>
      <c r="H881">
        <v>42.9</v>
      </c>
      <c r="I881">
        <f t="shared" si="52"/>
        <v>4.7950926166524369E-2</v>
      </c>
      <c r="J881">
        <f>1</f>
        <v>1</v>
      </c>
      <c r="K881">
        <f t="shared" si="53"/>
        <v>0</v>
      </c>
      <c r="L881">
        <f t="shared" si="54"/>
        <v>0</v>
      </c>
      <c r="M881">
        <f>IF(AND([1]comp_data!F881&lt;50000, [1]comp_data!H881&lt;45),1,0)</f>
        <v>0</v>
      </c>
      <c r="N881">
        <f>IF(AND([1]comp_data!F881&gt;55000, [1]comp_data!H881&lt;45, G881&gt;0.35),1,0)</f>
        <v>1</v>
      </c>
      <c r="O881" t="str">
        <f t="shared" si="55"/>
        <v>real_estate_corporate_bonds</v>
      </c>
    </row>
    <row r="882" spans="1:15" x14ac:dyDescent="0.35">
      <c r="A882" t="s">
        <v>1806</v>
      </c>
      <c r="B882">
        <v>20027</v>
      </c>
      <c r="C882" t="s">
        <v>56</v>
      </c>
      <c r="D882" t="s">
        <v>1827</v>
      </c>
      <c r="E882">
        <v>43108</v>
      </c>
      <c r="F882">
        <v>50592</v>
      </c>
      <c r="G882">
        <v>27.63</v>
      </c>
      <c r="H882">
        <v>43.6</v>
      </c>
      <c r="I882">
        <f t="shared" si="52"/>
        <v>8.6805233367356405E-2</v>
      </c>
      <c r="J882">
        <f>1</f>
        <v>1</v>
      </c>
      <c r="K882">
        <f t="shared" si="53"/>
        <v>0</v>
      </c>
      <c r="L882">
        <f t="shared" si="54"/>
        <v>0</v>
      </c>
      <c r="M882">
        <f>IF(AND([1]comp_data!F882&lt;50000, [1]comp_data!H882&lt;45),1,0)</f>
        <v>0</v>
      </c>
      <c r="N882">
        <f>IF(AND([1]comp_data!F882&gt;55000, [1]comp_data!H882&lt;45, G882&gt;0.35),1,0)</f>
        <v>0</v>
      </c>
      <c r="O882" t="str">
        <f t="shared" si="55"/>
        <v>stocks_and_index_funds</v>
      </c>
    </row>
    <row r="883" spans="1:15" x14ac:dyDescent="0.35">
      <c r="A883" t="s">
        <v>1806</v>
      </c>
      <c r="B883">
        <v>20029</v>
      </c>
      <c r="C883" t="s">
        <v>1828</v>
      </c>
      <c r="D883" t="s">
        <v>1829</v>
      </c>
      <c r="E883">
        <v>38962</v>
      </c>
      <c r="F883">
        <v>47195</v>
      </c>
      <c r="G883">
        <v>24</v>
      </c>
      <c r="H883">
        <v>40.299999999999997</v>
      </c>
      <c r="I883">
        <f t="shared" si="52"/>
        <v>0.10565422719572917</v>
      </c>
      <c r="J883">
        <f>1</f>
        <v>1</v>
      </c>
      <c r="K883">
        <f t="shared" si="53"/>
        <v>0</v>
      </c>
      <c r="L883">
        <f t="shared" si="54"/>
        <v>0</v>
      </c>
      <c r="M883">
        <f>IF(AND([1]comp_data!F883&lt;50000, [1]comp_data!H883&lt;45),1,0)</f>
        <v>1</v>
      </c>
      <c r="N883">
        <f>IF(AND([1]comp_data!F883&gt;55000, [1]comp_data!H883&lt;45, G883&gt;0.35),1,0)</f>
        <v>0</v>
      </c>
      <c r="O883" t="str">
        <f t="shared" si="55"/>
        <v>mixed_low_risk</v>
      </c>
    </row>
    <row r="884" spans="1:15" x14ac:dyDescent="0.35">
      <c r="A884" t="s">
        <v>1806</v>
      </c>
      <c r="B884">
        <v>20031</v>
      </c>
      <c r="C884" t="s">
        <v>1830</v>
      </c>
      <c r="D884" t="s">
        <v>1831</v>
      </c>
      <c r="E884">
        <v>51433</v>
      </c>
      <c r="F884">
        <v>58867</v>
      </c>
      <c r="G884">
        <v>23.62</v>
      </c>
      <c r="H884">
        <v>44.1</v>
      </c>
      <c r="I884">
        <f t="shared" si="52"/>
        <v>7.2268776855326344E-2</v>
      </c>
      <c r="J884">
        <f>1</f>
        <v>1</v>
      </c>
      <c r="K884">
        <f t="shared" si="53"/>
        <v>0</v>
      </c>
      <c r="L884">
        <f t="shared" si="54"/>
        <v>0</v>
      </c>
      <c r="M884">
        <f>IF(AND([1]comp_data!F884&lt;50000, [1]comp_data!H884&lt;45),1,0)</f>
        <v>0</v>
      </c>
      <c r="N884">
        <f>IF(AND([1]comp_data!F884&gt;55000, [1]comp_data!H884&lt;45, G884&gt;0.35),1,0)</f>
        <v>1</v>
      </c>
      <c r="O884" t="str">
        <f t="shared" si="55"/>
        <v>real_estate_corporate_bonds</v>
      </c>
    </row>
    <row r="885" spans="1:15" x14ac:dyDescent="0.35">
      <c r="A885" t="s">
        <v>1806</v>
      </c>
      <c r="B885">
        <v>20033</v>
      </c>
      <c r="C885" t="s">
        <v>1832</v>
      </c>
      <c r="D885" t="s">
        <v>1833</v>
      </c>
      <c r="E885">
        <v>41773</v>
      </c>
      <c r="F885">
        <v>54928</v>
      </c>
      <c r="G885">
        <v>17.27</v>
      </c>
      <c r="H885">
        <v>45.4</v>
      </c>
      <c r="I885">
        <f t="shared" si="52"/>
        <v>0.15745816675843249</v>
      </c>
      <c r="J885">
        <f>1</f>
        <v>1</v>
      </c>
      <c r="K885">
        <f t="shared" si="53"/>
        <v>0</v>
      </c>
      <c r="L885">
        <f t="shared" si="54"/>
        <v>0</v>
      </c>
      <c r="M885">
        <f>IF(AND([1]comp_data!F885&lt;50000, [1]comp_data!H885&lt;45),1,0)</f>
        <v>0</v>
      </c>
      <c r="N885">
        <f>IF(AND([1]comp_data!F885&gt;55000, [1]comp_data!H885&lt;45, G885&gt;0.35),1,0)</f>
        <v>0</v>
      </c>
      <c r="O885" t="str">
        <f t="shared" si="55"/>
        <v>stocks_and_index_funds</v>
      </c>
    </row>
    <row r="886" spans="1:15" x14ac:dyDescent="0.35">
      <c r="A886" t="s">
        <v>1806</v>
      </c>
      <c r="B886">
        <v>20035</v>
      </c>
      <c r="C886" t="s">
        <v>1834</v>
      </c>
      <c r="D886" t="s">
        <v>1835</v>
      </c>
      <c r="E886">
        <v>39547</v>
      </c>
      <c r="F886">
        <v>44888</v>
      </c>
      <c r="G886">
        <v>22.74</v>
      </c>
      <c r="H886">
        <v>39.200000000000003</v>
      </c>
      <c r="I886">
        <f t="shared" si="52"/>
        <v>6.7527246061648172E-2</v>
      </c>
      <c r="J886">
        <f>1</f>
        <v>1</v>
      </c>
      <c r="K886">
        <f t="shared" si="53"/>
        <v>0</v>
      </c>
      <c r="L886">
        <f t="shared" si="54"/>
        <v>0</v>
      </c>
      <c r="M886">
        <f>IF(AND([1]comp_data!F886&lt;50000, [1]comp_data!H886&lt;45),1,0)</f>
        <v>1</v>
      </c>
      <c r="N886">
        <f>IF(AND([1]comp_data!F886&gt;55000, [1]comp_data!H886&lt;45, G886&gt;0.35),1,0)</f>
        <v>0</v>
      </c>
      <c r="O886" t="str">
        <f t="shared" si="55"/>
        <v>mixed_low_risk</v>
      </c>
    </row>
    <row r="887" spans="1:15" x14ac:dyDescent="0.35">
      <c r="A887" t="s">
        <v>1806</v>
      </c>
      <c r="B887">
        <v>20037</v>
      </c>
      <c r="C887" t="s">
        <v>386</v>
      </c>
      <c r="D887" t="s">
        <v>1836</v>
      </c>
      <c r="E887">
        <v>39049</v>
      </c>
      <c r="F887">
        <v>45046</v>
      </c>
      <c r="G887">
        <v>29.49</v>
      </c>
      <c r="H887">
        <v>34</v>
      </c>
      <c r="I887">
        <f t="shared" si="52"/>
        <v>7.678813798048606E-2</v>
      </c>
      <c r="J887">
        <f>1</f>
        <v>1</v>
      </c>
      <c r="K887">
        <f t="shared" si="53"/>
        <v>0</v>
      </c>
      <c r="L887">
        <f t="shared" si="54"/>
        <v>0</v>
      </c>
      <c r="M887">
        <f>IF(AND([1]comp_data!F887&lt;50000, [1]comp_data!H887&lt;45),1,0)</f>
        <v>1</v>
      </c>
      <c r="N887">
        <f>IF(AND([1]comp_data!F887&gt;55000, [1]comp_data!H887&lt;45, G887&gt;0.35),1,0)</f>
        <v>0</v>
      </c>
      <c r="O887" t="str">
        <f t="shared" si="55"/>
        <v>mixed_low_risk</v>
      </c>
    </row>
    <row r="888" spans="1:15" x14ac:dyDescent="0.35">
      <c r="A888" t="s">
        <v>1806</v>
      </c>
      <c r="B888">
        <v>20039</v>
      </c>
      <c r="C888" t="s">
        <v>1102</v>
      </c>
      <c r="D888" t="s">
        <v>1837</v>
      </c>
      <c r="E888">
        <v>44564</v>
      </c>
      <c r="F888">
        <v>58270</v>
      </c>
      <c r="G888">
        <v>20.239999999999998</v>
      </c>
      <c r="H888">
        <v>47.8</v>
      </c>
      <c r="I888">
        <f t="shared" si="52"/>
        <v>0.15377883493402747</v>
      </c>
      <c r="J888">
        <f>1</f>
        <v>1</v>
      </c>
      <c r="K888">
        <f t="shared" si="53"/>
        <v>0</v>
      </c>
      <c r="L888">
        <f t="shared" si="54"/>
        <v>0</v>
      </c>
      <c r="M888">
        <f>IF(AND([1]comp_data!F888&lt;50000, [1]comp_data!H888&lt;45),1,0)</f>
        <v>0</v>
      </c>
      <c r="N888">
        <f>IF(AND([1]comp_data!F888&gt;55000, [1]comp_data!H888&lt;45, G888&gt;0.35),1,0)</f>
        <v>0</v>
      </c>
      <c r="O888" t="str">
        <f t="shared" si="55"/>
        <v>stocks_and_index_funds</v>
      </c>
    </row>
    <row r="889" spans="1:15" x14ac:dyDescent="0.35">
      <c r="A889" t="s">
        <v>1806</v>
      </c>
      <c r="B889">
        <v>20041</v>
      </c>
      <c r="C889" t="s">
        <v>1706</v>
      </c>
      <c r="D889" t="s">
        <v>1838</v>
      </c>
      <c r="E889">
        <v>42596</v>
      </c>
      <c r="F889">
        <v>49255</v>
      </c>
      <c r="G889">
        <v>24.29</v>
      </c>
      <c r="H889">
        <v>42.2</v>
      </c>
      <c r="I889">
        <f t="shared" si="52"/>
        <v>7.8164616395905717E-2</v>
      </c>
      <c r="J889">
        <f>1</f>
        <v>1</v>
      </c>
      <c r="K889">
        <f t="shared" si="53"/>
        <v>0</v>
      </c>
      <c r="L889">
        <f t="shared" si="54"/>
        <v>0</v>
      </c>
      <c r="M889">
        <f>IF(AND([1]comp_data!F889&lt;50000, [1]comp_data!H889&lt;45),1,0)</f>
        <v>1</v>
      </c>
      <c r="N889">
        <f>IF(AND([1]comp_data!F889&gt;55000, [1]comp_data!H889&lt;45, G889&gt;0.35),1,0)</f>
        <v>0</v>
      </c>
      <c r="O889" t="str">
        <f t="shared" si="55"/>
        <v>mixed_low_risk</v>
      </c>
    </row>
    <row r="890" spans="1:15" x14ac:dyDescent="0.35">
      <c r="A890" t="s">
        <v>1806</v>
      </c>
      <c r="B890">
        <v>20043</v>
      </c>
      <c r="C890" t="s">
        <v>1839</v>
      </c>
      <c r="D890" t="s">
        <v>1840</v>
      </c>
      <c r="E890">
        <v>42529</v>
      </c>
      <c r="F890">
        <v>48727</v>
      </c>
      <c r="G890">
        <v>20.47</v>
      </c>
      <c r="H890">
        <v>41.2</v>
      </c>
      <c r="I890">
        <f t="shared" si="52"/>
        <v>7.2867925415598764E-2</v>
      </c>
      <c r="J890">
        <f>1</f>
        <v>1</v>
      </c>
      <c r="K890">
        <f t="shared" si="53"/>
        <v>0</v>
      </c>
      <c r="L890">
        <f t="shared" si="54"/>
        <v>0</v>
      </c>
      <c r="M890">
        <f>IF(AND([1]comp_data!F890&lt;50000, [1]comp_data!H890&lt;45),1,0)</f>
        <v>1</v>
      </c>
      <c r="N890">
        <f>IF(AND([1]comp_data!F890&gt;55000, [1]comp_data!H890&lt;45, G890&gt;0.35),1,0)</f>
        <v>0</v>
      </c>
      <c r="O890" t="str">
        <f t="shared" si="55"/>
        <v>mixed_low_risk</v>
      </c>
    </row>
    <row r="891" spans="1:15" x14ac:dyDescent="0.35">
      <c r="A891" t="s">
        <v>1806</v>
      </c>
      <c r="B891">
        <v>20045</v>
      </c>
      <c r="C891" t="s">
        <v>776</v>
      </c>
      <c r="D891" t="s">
        <v>1841</v>
      </c>
      <c r="E891">
        <v>46612</v>
      </c>
      <c r="F891">
        <v>51703</v>
      </c>
      <c r="G891">
        <v>51.24</v>
      </c>
      <c r="H891">
        <v>32.1</v>
      </c>
      <c r="I891">
        <f t="shared" si="52"/>
        <v>5.4610400755170339E-2</v>
      </c>
      <c r="J891">
        <f>1</f>
        <v>1</v>
      </c>
      <c r="K891">
        <f t="shared" si="53"/>
        <v>0</v>
      </c>
      <c r="L891">
        <f t="shared" si="54"/>
        <v>0</v>
      </c>
      <c r="M891">
        <f>IF(AND([1]comp_data!F891&lt;50000, [1]comp_data!H891&lt;45),1,0)</f>
        <v>0</v>
      </c>
      <c r="N891">
        <f>IF(AND([1]comp_data!F891&gt;55000, [1]comp_data!H891&lt;45, G891&gt;0.35),1,0)</f>
        <v>0</v>
      </c>
      <c r="O891" t="str">
        <f t="shared" si="55"/>
        <v>stocks_and_index_funds</v>
      </c>
    </row>
    <row r="892" spans="1:15" x14ac:dyDescent="0.35">
      <c r="A892" t="s">
        <v>1806</v>
      </c>
      <c r="B892">
        <v>20047</v>
      </c>
      <c r="C892" t="s">
        <v>1413</v>
      </c>
      <c r="D892" t="s">
        <v>1842</v>
      </c>
      <c r="E892">
        <v>51294</v>
      </c>
      <c r="F892">
        <v>68555</v>
      </c>
      <c r="G892">
        <v>20.059999999999999</v>
      </c>
      <c r="H892">
        <v>43.2</v>
      </c>
      <c r="I892">
        <f t="shared" si="52"/>
        <v>0.16825554645767535</v>
      </c>
      <c r="J892">
        <f>1</f>
        <v>1</v>
      </c>
      <c r="K892">
        <f t="shared" si="53"/>
        <v>0</v>
      </c>
      <c r="L892">
        <f t="shared" si="54"/>
        <v>1</v>
      </c>
      <c r="M892">
        <f>IF(AND([1]comp_data!F892&lt;50000, [1]comp_data!H892&lt;45),1,0)</f>
        <v>0</v>
      </c>
      <c r="N892">
        <f>IF(AND([1]comp_data!F892&gt;55000, [1]comp_data!H892&lt;45, G892&gt;0.35),1,0)</f>
        <v>1</v>
      </c>
      <c r="O892" t="str">
        <f t="shared" si="55"/>
        <v>derivatives_risk</v>
      </c>
    </row>
    <row r="893" spans="1:15" x14ac:dyDescent="0.35">
      <c r="A893" t="s">
        <v>1806</v>
      </c>
      <c r="B893">
        <v>20049</v>
      </c>
      <c r="C893" t="s">
        <v>1843</v>
      </c>
      <c r="D893" t="s">
        <v>1844</v>
      </c>
      <c r="E893">
        <v>39408</v>
      </c>
      <c r="F893">
        <v>47485</v>
      </c>
      <c r="G893">
        <v>17.510000000000002</v>
      </c>
      <c r="H893">
        <v>47.8</v>
      </c>
      <c r="I893">
        <f t="shared" si="52"/>
        <v>0.10247919204222493</v>
      </c>
      <c r="J893">
        <f>1</f>
        <v>1</v>
      </c>
      <c r="K893">
        <f t="shared" si="53"/>
        <v>0</v>
      </c>
      <c r="L893">
        <f t="shared" si="54"/>
        <v>0</v>
      </c>
      <c r="M893">
        <f>IF(AND([1]comp_data!F893&lt;50000, [1]comp_data!H893&lt;45),1,0)</f>
        <v>0</v>
      </c>
      <c r="N893">
        <f>IF(AND([1]comp_data!F893&gt;55000, [1]comp_data!H893&lt;45, G893&gt;0.35),1,0)</f>
        <v>0</v>
      </c>
      <c r="O893" t="str">
        <f t="shared" si="55"/>
        <v>stocks_and_index_funds</v>
      </c>
    </row>
    <row r="894" spans="1:15" x14ac:dyDescent="0.35">
      <c r="A894" t="s">
        <v>1806</v>
      </c>
      <c r="B894">
        <v>20051</v>
      </c>
      <c r="C894" t="s">
        <v>1845</v>
      </c>
      <c r="D894" t="s">
        <v>1846</v>
      </c>
      <c r="E894">
        <v>46980</v>
      </c>
      <c r="F894">
        <v>53348</v>
      </c>
      <c r="G894">
        <v>38</v>
      </c>
      <c r="H894">
        <v>33.799999999999997</v>
      </c>
      <c r="I894">
        <f t="shared" si="52"/>
        <v>6.7773520647083862E-2</v>
      </c>
      <c r="J894">
        <f>1</f>
        <v>1</v>
      </c>
      <c r="K894">
        <f t="shared" si="53"/>
        <v>0</v>
      </c>
      <c r="L894">
        <f t="shared" si="54"/>
        <v>0</v>
      </c>
      <c r="M894">
        <f>IF(AND([1]comp_data!F894&lt;50000, [1]comp_data!H894&lt;45),1,0)</f>
        <v>0</v>
      </c>
      <c r="N894">
        <f>IF(AND([1]comp_data!F894&gt;55000, [1]comp_data!H894&lt;45, G894&gt;0.35),1,0)</f>
        <v>0</v>
      </c>
      <c r="O894" t="str">
        <f t="shared" si="55"/>
        <v>stocks_and_index_funds</v>
      </c>
    </row>
    <row r="895" spans="1:15" x14ac:dyDescent="0.35">
      <c r="A895" t="s">
        <v>1806</v>
      </c>
      <c r="B895">
        <v>20053</v>
      </c>
      <c r="C895" t="s">
        <v>1847</v>
      </c>
      <c r="D895" t="s">
        <v>1848</v>
      </c>
      <c r="E895">
        <v>43841</v>
      </c>
      <c r="F895">
        <v>47749</v>
      </c>
      <c r="G895">
        <v>23.72</v>
      </c>
      <c r="H895">
        <v>43.4</v>
      </c>
      <c r="I895">
        <f t="shared" si="52"/>
        <v>4.4570151228302275E-2</v>
      </c>
      <c r="J895">
        <f>1</f>
        <v>1</v>
      </c>
      <c r="K895">
        <f t="shared" si="53"/>
        <v>0</v>
      </c>
      <c r="L895">
        <f t="shared" si="54"/>
        <v>0</v>
      </c>
      <c r="M895">
        <f>IF(AND([1]comp_data!F895&lt;50000, [1]comp_data!H895&lt;45),1,0)</f>
        <v>1</v>
      </c>
      <c r="N895">
        <f>IF(AND([1]comp_data!F895&gt;55000, [1]comp_data!H895&lt;45, G895&gt;0.35),1,0)</f>
        <v>0</v>
      </c>
      <c r="O895" t="str">
        <f t="shared" si="55"/>
        <v>mixed_low_risk</v>
      </c>
    </row>
    <row r="896" spans="1:15" x14ac:dyDescent="0.35">
      <c r="A896" t="s">
        <v>1806</v>
      </c>
      <c r="B896">
        <v>20055</v>
      </c>
      <c r="C896" t="s">
        <v>1849</v>
      </c>
      <c r="D896" t="s">
        <v>1850</v>
      </c>
      <c r="E896">
        <v>41216</v>
      </c>
      <c r="F896">
        <v>47523</v>
      </c>
      <c r="G896">
        <v>17.73</v>
      </c>
      <c r="H896">
        <v>32.1</v>
      </c>
      <c r="I896">
        <f t="shared" si="52"/>
        <v>7.6511548913043473E-2</v>
      </c>
      <c r="J896">
        <f>1</f>
        <v>1</v>
      </c>
      <c r="K896">
        <f t="shared" si="53"/>
        <v>0</v>
      </c>
      <c r="L896">
        <f t="shared" si="54"/>
        <v>0</v>
      </c>
      <c r="M896">
        <f>IF(AND([1]comp_data!F896&lt;50000, [1]comp_data!H896&lt;45),1,0)</f>
        <v>1</v>
      </c>
      <c r="N896">
        <f>IF(AND([1]comp_data!F896&gt;55000, [1]comp_data!H896&lt;45, G896&gt;0.35),1,0)</f>
        <v>0</v>
      </c>
      <c r="O896" t="str">
        <f t="shared" si="55"/>
        <v>mixed_low_risk</v>
      </c>
    </row>
    <row r="897" spans="1:15" x14ac:dyDescent="0.35">
      <c r="A897" t="s">
        <v>1806</v>
      </c>
      <c r="B897">
        <v>20057</v>
      </c>
      <c r="C897" t="s">
        <v>1417</v>
      </c>
      <c r="D897" t="s">
        <v>1851</v>
      </c>
      <c r="E897">
        <v>38753</v>
      </c>
      <c r="F897">
        <v>47052</v>
      </c>
      <c r="G897">
        <v>17.02</v>
      </c>
      <c r="H897">
        <v>31.9</v>
      </c>
      <c r="I897">
        <f t="shared" si="52"/>
        <v>0.10707558124532295</v>
      </c>
      <c r="J897">
        <f>1</f>
        <v>1</v>
      </c>
      <c r="K897">
        <f t="shared" si="53"/>
        <v>0</v>
      </c>
      <c r="L897">
        <f t="shared" si="54"/>
        <v>0</v>
      </c>
      <c r="M897">
        <f>IF(AND([1]comp_data!F897&lt;50000, [1]comp_data!H897&lt;45),1,0)</f>
        <v>1</v>
      </c>
      <c r="N897">
        <f>IF(AND([1]comp_data!F897&gt;55000, [1]comp_data!H897&lt;45, G897&gt;0.35),1,0)</f>
        <v>0</v>
      </c>
      <c r="O897" t="str">
        <f t="shared" si="55"/>
        <v>mixed_low_risk</v>
      </c>
    </row>
    <row r="898" spans="1:15" x14ac:dyDescent="0.35">
      <c r="A898" t="s">
        <v>1806</v>
      </c>
      <c r="B898">
        <v>20059</v>
      </c>
      <c r="C898" t="s">
        <v>104</v>
      </c>
      <c r="D898" t="s">
        <v>1852</v>
      </c>
      <c r="E898">
        <v>43532</v>
      </c>
      <c r="F898">
        <v>49652</v>
      </c>
      <c r="G898">
        <v>20.12</v>
      </c>
      <c r="H898">
        <v>40.1</v>
      </c>
      <c r="I898">
        <f t="shared" si="52"/>
        <v>7.0293117706514752E-2</v>
      </c>
      <c r="J898">
        <f>1</f>
        <v>1</v>
      </c>
      <c r="K898">
        <f t="shared" si="53"/>
        <v>0</v>
      </c>
      <c r="L898">
        <f t="shared" si="54"/>
        <v>0</v>
      </c>
      <c r="M898">
        <f>IF(AND([1]comp_data!F898&lt;50000, [1]comp_data!H898&lt;45),1,0)</f>
        <v>1</v>
      </c>
      <c r="N898">
        <f>IF(AND([1]comp_data!F898&gt;55000, [1]comp_data!H898&lt;45, G898&gt;0.35),1,0)</f>
        <v>0</v>
      </c>
      <c r="O898" t="str">
        <f t="shared" si="55"/>
        <v>mixed_low_risk</v>
      </c>
    </row>
    <row r="899" spans="1:15" x14ac:dyDescent="0.35">
      <c r="A899" t="s">
        <v>1806</v>
      </c>
      <c r="B899">
        <v>20061</v>
      </c>
      <c r="C899" t="s">
        <v>1853</v>
      </c>
      <c r="D899" t="s">
        <v>1854</v>
      </c>
      <c r="E899">
        <v>46393</v>
      </c>
      <c r="F899">
        <v>52135</v>
      </c>
      <c r="G899">
        <v>22.79</v>
      </c>
      <c r="H899">
        <v>27.3</v>
      </c>
      <c r="I899">
        <f t="shared" ref="I899:I962" si="56">(F899-E899)/(E899*2)</f>
        <v>6.188433599896536E-2</v>
      </c>
      <c r="J899">
        <f>1</f>
        <v>1</v>
      </c>
      <c r="K899">
        <f t="shared" ref="K899:K962" si="57">IF(I899&lt;0.04,1,IF(AND(H899&gt;40, F899&lt;45000),1,0))</f>
        <v>0</v>
      </c>
      <c r="L899">
        <f t="shared" ref="L899:L962" si="58">IF(AND(G899&gt;0.4,F899&gt;65000,H899&gt;40),1,0)</f>
        <v>0</v>
      </c>
      <c r="M899">
        <f>IF(AND([1]comp_data!F899&lt;50000, [1]comp_data!H899&lt;45),1,0)</f>
        <v>0</v>
      </c>
      <c r="N899">
        <f>IF(AND([1]comp_data!F899&gt;55000, [1]comp_data!H899&lt;45, G899&gt;0.35),1,0)</f>
        <v>0</v>
      </c>
      <c r="O899" t="str">
        <f t="shared" ref="O899:O962" si="59">IF(K899=1, "tips", IF(M899=1, "mixed_low_risk", IF(L899=1, "derivatives_risk", IF(N899=1, "real_estate_corporate_bonds", "stocks_and_index_funds"))))</f>
        <v>stocks_and_index_funds</v>
      </c>
    </row>
    <row r="900" spans="1:15" x14ac:dyDescent="0.35">
      <c r="A900" t="s">
        <v>1806</v>
      </c>
      <c r="B900">
        <v>20063</v>
      </c>
      <c r="C900" t="s">
        <v>1855</v>
      </c>
      <c r="D900" t="s">
        <v>1856</v>
      </c>
      <c r="E900">
        <v>55480</v>
      </c>
      <c r="F900">
        <v>69011</v>
      </c>
      <c r="G900">
        <v>19.899999999999999</v>
      </c>
      <c r="H900">
        <v>42</v>
      </c>
      <c r="I900">
        <f t="shared" si="56"/>
        <v>0.12194484498918529</v>
      </c>
      <c r="J900">
        <f>1</f>
        <v>1</v>
      </c>
      <c r="K900">
        <f t="shared" si="57"/>
        <v>0</v>
      </c>
      <c r="L900">
        <f t="shared" si="58"/>
        <v>1</v>
      </c>
      <c r="M900">
        <f>IF(AND([1]comp_data!F900&lt;50000, [1]comp_data!H900&lt;45),1,0)</f>
        <v>0</v>
      </c>
      <c r="N900">
        <f>IF(AND([1]comp_data!F900&gt;55000, [1]comp_data!H900&lt;45, G900&gt;0.35),1,0)</f>
        <v>1</v>
      </c>
      <c r="O900" t="str">
        <f t="shared" si="59"/>
        <v>derivatives_risk</v>
      </c>
    </row>
    <row r="901" spans="1:15" x14ac:dyDescent="0.35">
      <c r="A901" t="s">
        <v>1806</v>
      </c>
      <c r="B901">
        <v>20065</v>
      </c>
      <c r="C901" t="s">
        <v>310</v>
      </c>
      <c r="D901" t="s">
        <v>1857</v>
      </c>
      <c r="E901">
        <v>49894</v>
      </c>
      <c r="F901">
        <v>62383</v>
      </c>
      <c r="G901">
        <v>26.3</v>
      </c>
      <c r="H901">
        <v>47.4</v>
      </c>
      <c r="I901">
        <f t="shared" si="56"/>
        <v>0.12515532929811199</v>
      </c>
      <c r="J901">
        <f>1</f>
        <v>1</v>
      </c>
      <c r="K901">
        <f t="shared" si="57"/>
        <v>0</v>
      </c>
      <c r="L901">
        <f t="shared" si="58"/>
        <v>0</v>
      </c>
      <c r="M901">
        <f>IF(AND([1]comp_data!F901&lt;50000, [1]comp_data!H901&lt;45),1,0)</f>
        <v>0</v>
      </c>
      <c r="N901">
        <f>IF(AND([1]comp_data!F901&gt;55000, [1]comp_data!H901&lt;45, G901&gt;0.35),1,0)</f>
        <v>0</v>
      </c>
      <c r="O901" t="str">
        <f t="shared" si="59"/>
        <v>stocks_and_index_funds</v>
      </c>
    </row>
    <row r="902" spans="1:15" x14ac:dyDescent="0.35">
      <c r="A902" t="s">
        <v>1806</v>
      </c>
      <c r="B902">
        <v>20067</v>
      </c>
      <c r="C902" t="s">
        <v>414</v>
      </c>
      <c r="D902" t="s">
        <v>1858</v>
      </c>
      <c r="E902">
        <v>41606</v>
      </c>
      <c r="F902">
        <v>43192</v>
      </c>
      <c r="G902">
        <v>20.55</v>
      </c>
      <c r="H902">
        <v>33.700000000000003</v>
      </c>
      <c r="I902">
        <f t="shared" si="56"/>
        <v>1.9059750997452291E-2</v>
      </c>
      <c r="J902">
        <f>1</f>
        <v>1</v>
      </c>
      <c r="K902">
        <f t="shared" si="57"/>
        <v>1</v>
      </c>
      <c r="L902">
        <f t="shared" si="58"/>
        <v>0</v>
      </c>
      <c r="M902">
        <f>IF(AND([1]comp_data!F902&lt;50000, [1]comp_data!H902&lt;45),1,0)</f>
        <v>1</v>
      </c>
      <c r="N902">
        <f>IF(AND([1]comp_data!F902&gt;55000, [1]comp_data!H902&lt;45, G902&gt;0.35),1,0)</f>
        <v>0</v>
      </c>
      <c r="O902" t="str">
        <f t="shared" si="59"/>
        <v>tips</v>
      </c>
    </row>
    <row r="903" spans="1:15" x14ac:dyDescent="0.35">
      <c r="A903" t="s">
        <v>1806</v>
      </c>
      <c r="B903">
        <v>20069</v>
      </c>
      <c r="C903" t="s">
        <v>1859</v>
      </c>
      <c r="D903" t="s">
        <v>1860</v>
      </c>
      <c r="E903">
        <v>59155</v>
      </c>
      <c r="F903">
        <v>64859</v>
      </c>
      <c r="G903">
        <v>23.45</v>
      </c>
      <c r="H903">
        <v>35.200000000000003</v>
      </c>
      <c r="I903">
        <f t="shared" si="56"/>
        <v>4.8212323556757669E-2</v>
      </c>
      <c r="J903">
        <f>1</f>
        <v>1</v>
      </c>
      <c r="K903">
        <f t="shared" si="57"/>
        <v>0</v>
      </c>
      <c r="L903">
        <f t="shared" si="58"/>
        <v>0</v>
      </c>
      <c r="M903">
        <f>IF(AND([1]comp_data!F903&lt;50000, [1]comp_data!H903&lt;45),1,0)</f>
        <v>0</v>
      </c>
      <c r="N903">
        <f>IF(AND([1]comp_data!F903&gt;55000, [1]comp_data!H903&lt;45, G903&gt;0.35),1,0)</f>
        <v>1</v>
      </c>
      <c r="O903" t="str">
        <f t="shared" si="59"/>
        <v>real_estate_corporate_bonds</v>
      </c>
    </row>
    <row r="904" spans="1:15" x14ac:dyDescent="0.35">
      <c r="A904" t="s">
        <v>1806</v>
      </c>
      <c r="B904">
        <v>20071</v>
      </c>
      <c r="C904" t="s">
        <v>1861</v>
      </c>
      <c r="D904" t="s">
        <v>1862</v>
      </c>
      <c r="E904">
        <v>60821</v>
      </c>
      <c r="F904">
        <v>93667</v>
      </c>
      <c r="G904">
        <v>26.67</v>
      </c>
      <c r="H904">
        <v>39.799999999999997</v>
      </c>
      <c r="I904">
        <f t="shared" si="56"/>
        <v>0.27002186744709888</v>
      </c>
      <c r="J904">
        <f>1</f>
        <v>1</v>
      </c>
      <c r="K904">
        <f t="shared" si="57"/>
        <v>0</v>
      </c>
      <c r="L904">
        <f t="shared" si="58"/>
        <v>0</v>
      </c>
      <c r="M904">
        <f>IF(AND([1]comp_data!F904&lt;50000, [1]comp_data!H904&lt;45),1,0)</f>
        <v>0</v>
      </c>
      <c r="N904">
        <f>IF(AND([1]comp_data!F904&gt;55000, [1]comp_data!H904&lt;45, G904&gt;0.35),1,0)</f>
        <v>1</v>
      </c>
      <c r="O904" t="str">
        <f t="shared" si="59"/>
        <v>real_estate_corporate_bonds</v>
      </c>
    </row>
    <row r="905" spans="1:15" x14ac:dyDescent="0.35">
      <c r="A905" t="s">
        <v>1806</v>
      </c>
      <c r="B905">
        <v>20073</v>
      </c>
      <c r="C905" t="s">
        <v>1863</v>
      </c>
      <c r="D905" t="s">
        <v>1864</v>
      </c>
      <c r="E905">
        <v>41624</v>
      </c>
      <c r="F905">
        <v>49675</v>
      </c>
      <c r="G905">
        <v>20.11</v>
      </c>
      <c r="H905">
        <v>46.9</v>
      </c>
      <c r="I905">
        <f t="shared" si="56"/>
        <v>9.6711032096867197E-2</v>
      </c>
      <c r="J905">
        <f>1</f>
        <v>1</v>
      </c>
      <c r="K905">
        <f t="shared" si="57"/>
        <v>0</v>
      </c>
      <c r="L905">
        <f t="shared" si="58"/>
        <v>0</v>
      </c>
      <c r="M905">
        <f>IF(AND([1]comp_data!F905&lt;50000, [1]comp_data!H905&lt;45),1,0)</f>
        <v>0</v>
      </c>
      <c r="N905">
        <f>IF(AND([1]comp_data!F905&gt;55000, [1]comp_data!H905&lt;45, G905&gt;0.35),1,0)</f>
        <v>0</v>
      </c>
      <c r="O905" t="str">
        <f t="shared" si="59"/>
        <v>stocks_and_index_funds</v>
      </c>
    </row>
    <row r="906" spans="1:15" x14ac:dyDescent="0.35">
      <c r="A906" t="s">
        <v>1806</v>
      </c>
      <c r="B906">
        <v>20075</v>
      </c>
      <c r="C906" t="s">
        <v>951</v>
      </c>
      <c r="D906" t="s">
        <v>1865</v>
      </c>
      <c r="E906">
        <v>53795</v>
      </c>
      <c r="F906">
        <v>71468</v>
      </c>
      <c r="G906">
        <v>18.559999999999999</v>
      </c>
      <c r="H906">
        <v>35.5</v>
      </c>
      <c r="I906">
        <f t="shared" si="56"/>
        <v>0.16426247792545776</v>
      </c>
      <c r="J906">
        <f>1</f>
        <v>1</v>
      </c>
      <c r="K906">
        <f t="shared" si="57"/>
        <v>0</v>
      </c>
      <c r="L906">
        <f t="shared" si="58"/>
        <v>0</v>
      </c>
      <c r="M906">
        <f>IF(AND([1]comp_data!F906&lt;50000, [1]comp_data!H906&lt;45),1,0)</f>
        <v>0</v>
      </c>
      <c r="N906">
        <f>IF(AND([1]comp_data!F906&gt;55000, [1]comp_data!H906&lt;45, G906&gt;0.35),1,0)</f>
        <v>1</v>
      </c>
      <c r="O906" t="str">
        <f t="shared" si="59"/>
        <v>real_estate_corporate_bonds</v>
      </c>
    </row>
    <row r="907" spans="1:15" x14ac:dyDescent="0.35">
      <c r="A907" t="s">
        <v>1806</v>
      </c>
      <c r="B907">
        <v>20077</v>
      </c>
      <c r="C907" t="s">
        <v>1866</v>
      </c>
      <c r="D907" t="s">
        <v>1867</v>
      </c>
      <c r="E907">
        <v>51444</v>
      </c>
      <c r="F907">
        <v>61799</v>
      </c>
      <c r="G907">
        <v>16.39</v>
      </c>
      <c r="H907">
        <v>41.3</v>
      </c>
      <c r="I907">
        <f t="shared" si="56"/>
        <v>0.1006434180856854</v>
      </c>
      <c r="J907">
        <f>1</f>
        <v>1</v>
      </c>
      <c r="K907">
        <f t="shared" si="57"/>
        <v>0</v>
      </c>
      <c r="L907">
        <f t="shared" si="58"/>
        <v>0</v>
      </c>
      <c r="M907">
        <f>IF(AND([1]comp_data!F907&lt;50000, [1]comp_data!H907&lt;45),1,0)</f>
        <v>0</v>
      </c>
      <c r="N907">
        <f>IF(AND([1]comp_data!F907&gt;55000, [1]comp_data!H907&lt;45, G907&gt;0.35),1,0)</f>
        <v>1</v>
      </c>
      <c r="O907" t="str">
        <f t="shared" si="59"/>
        <v>real_estate_corporate_bonds</v>
      </c>
    </row>
    <row r="908" spans="1:15" x14ac:dyDescent="0.35">
      <c r="A908" t="s">
        <v>1806</v>
      </c>
      <c r="B908">
        <v>20079</v>
      </c>
      <c r="C908" t="s">
        <v>1868</v>
      </c>
      <c r="D908" t="s">
        <v>1869</v>
      </c>
      <c r="E908">
        <v>44381</v>
      </c>
      <c r="F908">
        <v>49642</v>
      </c>
      <c r="G908">
        <v>32.03</v>
      </c>
      <c r="H908">
        <v>40.4</v>
      </c>
      <c r="I908">
        <f t="shared" si="56"/>
        <v>5.9270859151438676E-2</v>
      </c>
      <c r="J908">
        <f>1</f>
        <v>1</v>
      </c>
      <c r="K908">
        <f t="shared" si="57"/>
        <v>0</v>
      </c>
      <c r="L908">
        <f t="shared" si="58"/>
        <v>0</v>
      </c>
      <c r="M908">
        <f>IF(AND([1]comp_data!F908&lt;50000, [1]comp_data!H908&lt;45),1,0)</f>
        <v>1</v>
      </c>
      <c r="N908">
        <f>IF(AND([1]comp_data!F908&gt;55000, [1]comp_data!H908&lt;45, G908&gt;0.35),1,0)</f>
        <v>0</v>
      </c>
      <c r="O908" t="str">
        <f t="shared" si="59"/>
        <v>mixed_low_risk</v>
      </c>
    </row>
    <row r="909" spans="1:15" x14ac:dyDescent="0.35">
      <c r="A909" t="s">
        <v>1806</v>
      </c>
      <c r="B909">
        <v>20081</v>
      </c>
      <c r="C909" t="s">
        <v>1870</v>
      </c>
      <c r="D909" t="s">
        <v>1871</v>
      </c>
      <c r="E909">
        <v>53293</v>
      </c>
      <c r="F909">
        <v>70901</v>
      </c>
      <c r="G909">
        <v>17.510000000000002</v>
      </c>
      <c r="H909">
        <v>35.700000000000003</v>
      </c>
      <c r="I909">
        <f t="shared" si="56"/>
        <v>0.16519993244891448</v>
      </c>
      <c r="J909">
        <f>1</f>
        <v>1</v>
      </c>
      <c r="K909">
        <f t="shared" si="57"/>
        <v>0</v>
      </c>
      <c r="L909">
        <f t="shared" si="58"/>
        <v>0</v>
      </c>
      <c r="M909">
        <f>IF(AND([1]comp_data!F909&lt;50000, [1]comp_data!H909&lt;45),1,0)</f>
        <v>0</v>
      </c>
      <c r="N909">
        <f>IF(AND([1]comp_data!F909&gt;55000, [1]comp_data!H909&lt;45, G909&gt;0.35),1,0)</f>
        <v>1</v>
      </c>
      <c r="O909" t="str">
        <f t="shared" si="59"/>
        <v>real_estate_corporate_bonds</v>
      </c>
    </row>
    <row r="910" spans="1:15" x14ac:dyDescent="0.35">
      <c r="A910" t="s">
        <v>1806</v>
      </c>
      <c r="B910">
        <v>20083</v>
      </c>
      <c r="C910" t="s">
        <v>1872</v>
      </c>
      <c r="D910" t="s">
        <v>1873</v>
      </c>
      <c r="E910">
        <v>55828</v>
      </c>
      <c r="F910">
        <v>67659</v>
      </c>
      <c r="G910">
        <v>32.479999999999997</v>
      </c>
      <c r="H910">
        <v>42</v>
      </c>
      <c r="I910">
        <f t="shared" si="56"/>
        <v>0.10595937522390199</v>
      </c>
      <c r="J910">
        <f>1</f>
        <v>1</v>
      </c>
      <c r="K910">
        <f t="shared" si="57"/>
        <v>0</v>
      </c>
      <c r="L910">
        <f t="shared" si="58"/>
        <v>1</v>
      </c>
      <c r="M910">
        <f>IF(AND([1]comp_data!F910&lt;50000, [1]comp_data!H910&lt;45),1,0)</f>
        <v>0</v>
      </c>
      <c r="N910">
        <f>IF(AND([1]comp_data!F910&gt;55000, [1]comp_data!H910&lt;45, G910&gt;0.35),1,0)</f>
        <v>1</v>
      </c>
      <c r="O910" t="str">
        <f t="shared" si="59"/>
        <v>derivatives_risk</v>
      </c>
    </row>
    <row r="911" spans="1:15" x14ac:dyDescent="0.35">
      <c r="A911" t="s">
        <v>1806</v>
      </c>
      <c r="B911">
        <v>20085</v>
      </c>
      <c r="C911" t="s">
        <v>122</v>
      </c>
      <c r="D911" t="s">
        <v>1874</v>
      </c>
      <c r="E911">
        <v>43615</v>
      </c>
      <c r="F911">
        <v>50620</v>
      </c>
      <c r="G911">
        <v>20.09</v>
      </c>
      <c r="H911">
        <v>40.9</v>
      </c>
      <c r="I911">
        <f t="shared" si="56"/>
        <v>8.0304940960678667E-2</v>
      </c>
      <c r="J911">
        <f>1</f>
        <v>1</v>
      </c>
      <c r="K911">
        <f t="shared" si="57"/>
        <v>0</v>
      </c>
      <c r="L911">
        <f t="shared" si="58"/>
        <v>0</v>
      </c>
      <c r="M911">
        <f>IF(AND([1]comp_data!F911&lt;50000, [1]comp_data!H911&lt;45),1,0)</f>
        <v>0</v>
      </c>
      <c r="N911">
        <f>IF(AND([1]comp_data!F911&gt;55000, [1]comp_data!H911&lt;45, G911&gt;0.35),1,0)</f>
        <v>0</v>
      </c>
      <c r="O911" t="str">
        <f t="shared" si="59"/>
        <v>stocks_and_index_funds</v>
      </c>
    </row>
    <row r="912" spans="1:15" x14ac:dyDescent="0.35">
      <c r="A912" t="s">
        <v>1806</v>
      </c>
      <c r="B912">
        <v>20087</v>
      </c>
      <c r="C912" t="s">
        <v>125</v>
      </c>
      <c r="D912" t="s">
        <v>1875</v>
      </c>
      <c r="E912">
        <v>46591</v>
      </c>
      <c r="F912">
        <v>52892</v>
      </c>
      <c r="G912">
        <v>24.53</v>
      </c>
      <c r="H912">
        <v>44.3</v>
      </c>
      <c r="I912">
        <f t="shared" si="56"/>
        <v>6.7620355862720263E-2</v>
      </c>
      <c r="J912">
        <f>1</f>
        <v>1</v>
      </c>
      <c r="K912">
        <f t="shared" si="57"/>
        <v>0</v>
      </c>
      <c r="L912">
        <f t="shared" si="58"/>
        <v>0</v>
      </c>
      <c r="M912">
        <f>IF(AND([1]comp_data!F912&lt;50000, [1]comp_data!H912&lt;45),1,0)</f>
        <v>0</v>
      </c>
      <c r="N912">
        <f>IF(AND([1]comp_data!F912&gt;55000, [1]comp_data!H912&lt;45, G912&gt;0.35),1,0)</f>
        <v>0</v>
      </c>
      <c r="O912" t="str">
        <f t="shared" si="59"/>
        <v>stocks_and_index_funds</v>
      </c>
    </row>
    <row r="913" spans="1:15" x14ac:dyDescent="0.35">
      <c r="A913" t="s">
        <v>1806</v>
      </c>
      <c r="B913">
        <v>20089</v>
      </c>
      <c r="C913" t="s">
        <v>1876</v>
      </c>
      <c r="D913" t="s">
        <v>1877</v>
      </c>
      <c r="E913">
        <v>48311</v>
      </c>
      <c r="F913">
        <v>60881</v>
      </c>
      <c r="G913">
        <v>19.89</v>
      </c>
      <c r="H913">
        <v>49.8</v>
      </c>
      <c r="I913">
        <f t="shared" si="56"/>
        <v>0.13009459543375215</v>
      </c>
      <c r="J913">
        <f>1</f>
        <v>1</v>
      </c>
      <c r="K913">
        <f t="shared" si="57"/>
        <v>0</v>
      </c>
      <c r="L913">
        <f t="shared" si="58"/>
        <v>0</v>
      </c>
      <c r="M913">
        <f>IF(AND([1]comp_data!F913&lt;50000, [1]comp_data!H913&lt;45),1,0)</f>
        <v>0</v>
      </c>
      <c r="N913">
        <f>IF(AND([1]comp_data!F913&gt;55000, [1]comp_data!H913&lt;45, G913&gt;0.35),1,0)</f>
        <v>0</v>
      </c>
      <c r="O913" t="str">
        <f t="shared" si="59"/>
        <v>stocks_and_index_funds</v>
      </c>
    </row>
    <row r="914" spans="1:15" x14ac:dyDescent="0.35">
      <c r="A914" t="s">
        <v>1806</v>
      </c>
      <c r="B914">
        <v>20091</v>
      </c>
      <c r="C914" t="s">
        <v>438</v>
      </c>
      <c r="D914" t="s">
        <v>1878</v>
      </c>
      <c r="E914">
        <v>78728</v>
      </c>
      <c r="F914">
        <v>84535</v>
      </c>
      <c r="G914">
        <v>56.12</v>
      </c>
      <c r="H914">
        <v>38.9</v>
      </c>
      <c r="I914">
        <f t="shared" si="56"/>
        <v>3.6880144294279035E-2</v>
      </c>
      <c r="J914">
        <f>1</f>
        <v>1</v>
      </c>
      <c r="K914">
        <f t="shared" si="57"/>
        <v>1</v>
      </c>
      <c r="L914">
        <f t="shared" si="58"/>
        <v>0</v>
      </c>
      <c r="M914">
        <f>IF(AND([1]comp_data!F914&lt;50000, [1]comp_data!H914&lt;45),1,0)</f>
        <v>0</v>
      </c>
      <c r="N914">
        <f>IF(AND([1]comp_data!F914&gt;55000, [1]comp_data!H914&lt;45, G914&gt;0.35),1,0)</f>
        <v>1</v>
      </c>
      <c r="O914" t="str">
        <f t="shared" si="59"/>
        <v>tips</v>
      </c>
    </row>
    <row r="915" spans="1:15" x14ac:dyDescent="0.35">
      <c r="A915" t="s">
        <v>1806</v>
      </c>
      <c r="B915">
        <v>20093</v>
      </c>
      <c r="C915" t="s">
        <v>1879</v>
      </c>
      <c r="D915" t="s">
        <v>1880</v>
      </c>
      <c r="E915">
        <v>50533</v>
      </c>
      <c r="F915">
        <v>65779</v>
      </c>
      <c r="G915">
        <v>16.68</v>
      </c>
      <c r="H915">
        <v>35.299999999999997</v>
      </c>
      <c r="I915">
        <f t="shared" si="56"/>
        <v>0.15085191854827537</v>
      </c>
      <c r="J915">
        <f>1</f>
        <v>1</v>
      </c>
      <c r="K915">
        <f t="shared" si="57"/>
        <v>0</v>
      </c>
      <c r="L915">
        <f t="shared" si="58"/>
        <v>0</v>
      </c>
      <c r="M915">
        <f>IF(AND([1]comp_data!F915&lt;50000, [1]comp_data!H915&lt;45),1,0)</f>
        <v>0</v>
      </c>
      <c r="N915">
        <f>IF(AND([1]comp_data!F915&gt;55000, [1]comp_data!H915&lt;45, G915&gt;0.35),1,0)</f>
        <v>1</v>
      </c>
      <c r="O915" t="str">
        <f t="shared" si="59"/>
        <v>real_estate_corporate_bonds</v>
      </c>
    </row>
    <row r="916" spans="1:15" x14ac:dyDescent="0.35">
      <c r="A916" t="s">
        <v>1806</v>
      </c>
      <c r="B916">
        <v>20095</v>
      </c>
      <c r="C916" t="s">
        <v>1881</v>
      </c>
      <c r="D916" t="s">
        <v>1882</v>
      </c>
      <c r="E916">
        <v>43106</v>
      </c>
      <c r="F916">
        <v>52283</v>
      </c>
      <c r="G916">
        <v>23.74</v>
      </c>
      <c r="H916">
        <v>41.9</v>
      </c>
      <c r="I916">
        <f t="shared" si="56"/>
        <v>0.10644689834361806</v>
      </c>
      <c r="J916">
        <f>1</f>
        <v>1</v>
      </c>
      <c r="K916">
        <f t="shared" si="57"/>
        <v>0</v>
      </c>
      <c r="L916">
        <f t="shared" si="58"/>
        <v>0</v>
      </c>
      <c r="M916">
        <f>IF(AND([1]comp_data!F916&lt;50000, [1]comp_data!H916&lt;45),1,0)</f>
        <v>0</v>
      </c>
      <c r="N916">
        <f>IF(AND([1]comp_data!F916&gt;55000, [1]comp_data!H916&lt;45, G916&gt;0.35),1,0)</f>
        <v>0</v>
      </c>
      <c r="O916" t="str">
        <f t="shared" si="59"/>
        <v>stocks_and_index_funds</v>
      </c>
    </row>
    <row r="917" spans="1:15" x14ac:dyDescent="0.35">
      <c r="A917" t="s">
        <v>1806</v>
      </c>
      <c r="B917">
        <v>20097</v>
      </c>
      <c r="C917" t="s">
        <v>813</v>
      </c>
      <c r="D917" t="s">
        <v>1883</v>
      </c>
      <c r="E917">
        <v>41216</v>
      </c>
      <c r="F917">
        <v>57085</v>
      </c>
      <c r="G917">
        <v>23.94</v>
      </c>
      <c r="H917">
        <v>40.6</v>
      </c>
      <c r="I917">
        <f t="shared" si="56"/>
        <v>0.1925101902173913</v>
      </c>
      <c r="J917">
        <f>1</f>
        <v>1</v>
      </c>
      <c r="K917">
        <f t="shared" si="57"/>
        <v>0</v>
      </c>
      <c r="L917">
        <f t="shared" si="58"/>
        <v>0</v>
      </c>
      <c r="M917">
        <f>IF(AND([1]comp_data!F917&lt;50000, [1]comp_data!H917&lt;45),1,0)</f>
        <v>0</v>
      </c>
      <c r="N917">
        <f>IF(AND([1]comp_data!F917&gt;55000, [1]comp_data!H917&lt;45, G917&gt;0.35),1,0)</f>
        <v>1</v>
      </c>
      <c r="O917" t="str">
        <f t="shared" si="59"/>
        <v>real_estate_corporate_bonds</v>
      </c>
    </row>
    <row r="918" spans="1:15" x14ac:dyDescent="0.35">
      <c r="A918" t="s">
        <v>1806</v>
      </c>
      <c r="B918">
        <v>20099</v>
      </c>
      <c r="C918" t="s">
        <v>1884</v>
      </c>
      <c r="D918" t="s">
        <v>1885</v>
      </c>
      <c r="E918">
        <v>42606</v>
      </c>
      <c r="F918">
        <v>49538</v>
      </c>
      <c r="G918">
        <v>21.63</v>
      </c>
      <c r="H918">
        <v>41</v>
      </c>
      <c r="I918">
        <f t="shared" si="56"/>
        <v>8.1350044594658028E-2</v>
      </c>
      <c r="J918">
        <f>1</f>
        <v>1</v>
      </c>
      <c r="K918">
        <f t="shared" si="57"/>
        <v>0</v>
      </c>
      <c r="L918">
        <f t="shared" si="58"/>
        <v>0</v>
      </c>
      <c r="M918">
        <f>IF(AND([1]comp_data!F918&lt;50000, [1]comp_data!H918&lt;45),1,0)</f>
        <v>1</v>
      </c>
      <c r="N918">
        <f>IF(AND([1]comp_data!F918&gt;55000, [1]comp_data!H918&lt;45, G918&gt;0.35),1,0)</f>
        <v>0</v>
      </c>
      <c r="O918" t="str">
        <f t="shared" si="59"/>
        <v>mixed_low_risk</v>
      </c>
    </row>
    <row r="919" spans="1:15" x14ac:dyDescent="0.35">
      <c r="A919" t="s">
        <v>1806</v>
      </c>
      <c r="B919">
        <v>20101</v>
      </c>
      <c r="C919" t="s">
        <v>1886</v>
      </c>
      <c r="D919" t="s">
        <v>1887</v>
      </c>
      <c r="E919">
        <v>63880</v>
      </c>
      <c r="F919">
        <v>75517</v>
      </c>
      <c r="G919">
        <v>22.8</v>
      </c>
      <c r="H919">
        <v>44.3</v>
      </c>
      <c r="I919">
        <f t="shared" si="56"/>
        <v>9.108484658735129E-2</v>
      </c>
      <c r="J919">
        <f>1</f>
        <v>1</v>
      </c>
      <c r="K919">
        <f t="shared" si="57"/>
        <v>0</v>
      </c>
      <c r="L919">
        <f t="shared" si="58"/>
        <v>1</v>
      </c>
      <c r="M919">
        <f>IF(AND([1]comp_data!F919&lt;50000, [1]comp_data!H919&lt;45),1,0)</f>
        <v>0</v>
      </c>
      <c r="N919">
        <f>IF(AND([1]comp_data!F919&gt;55000, [1]comp_data!H919&lt;45, G919&gt;0.35),1,0)</f>
        <v>1</v>
      </c>
      <c r="O919" t="str">
        <f t="shared" si="59"/>
        <v>derivatives_risk</v>
      </c>
    </row>
    <row r="920" spans="1:15" x14ac:dyDescent="0.35">
      <c r="A920" t="s">
        <v>1806</v>
      </c>
      <c r="B920">
        <v>20103</v>
      </c>
      <c r="C920" t="s">
        <v>1888</v>
      </c>
      <c r="D920" t="s">
        <v>1889</v>
      </c>
      <c r="E920">
        <v>44445</v>
      </c>
      <c r="F920">
        <v>49330</v>
      </c>
      <c r="G920">
        <v>33.53</v>
      </c>
      <c r="H920">
        <v>38.6</v>
      </c>
      <c r="I920">
        <f t="shared" si="56"/>
        <v>5.4955563055461808E-2</v>
      </c>
      <c r="J920">
        <f>1</f>
        <v>1</v>
      </c>
      <c r="K920">
        <f t="shared" si="57"/>
        <v>0</v>
      </c>
      <c r="L920">
        <f t="shared" si="58"/>
        <v>0</v>
      </c>
      <c r="M920">
        <f>IF(AND([1]comp_data!F920&lt;50000, [1]comp_data!H920&lt;45),1,0)</f>
        <v>1</v>
      </c>
      <c r="N920">
        <f>IF(AND([1]comp_data!F920&gt;55000, [1]comp_data!H920&lt;45, G920&gt;0.35),1,0)</f>
        <v>0</v>
      </c>
      <c r="O920" t="str">
        <f t="shared" si="59"/>
        <v>mixed_low_risk</v>
      </c>
    </row>
    <row r="921" spans="1:15" x14ac:dyDescent="0.35">
      <c r="A921" t="s">
        <v>1806</v>
      </c>
      <c r="B921">
        <v>20105</v>
      </c>
      <c r="C921" t="s">
        <v>448</v>
      </c>
      <c r="D921" t="s">
        <v>1890</v>
      </c>
      <c r="E921">
        <v>46040</v>
      </c>
      <c r="F921">
        <v>56308</v>
      </c>
      <c r="G921">
        <v>25.78</v>
      </c>
      <c r="H921">
        <v>46.1</v>
      </c>
      <c r="I921">
        <f t="shared" si="56"/>
        <v>0.11151172893136403</v>
      </c>
      <c r="J921">
        <f>1</f>
        <v>1</v>
      </c>
      <c r="K921">
        <f t="shared" si="57"/>
        <v>0</v>
      </c>
      <c r="L921">
        <f t="shared" si="58"/>
        <v>0</v>
      </c>
      <c r="M921">
        <f>IF(AND([1]comp_data!F921&lt;50000, [1]comp_data!H921&lt;45),1,0)</f>
        <v>0</v>
      </c>
      <c r="N921">
        <f>IF(AND([1]comp_data!F921&gt;55000, [1]comp_data!H921&lt;45, G921&gt;0.35),1,0)</f>
        <v>0</v>
      </c>
      <c r="O921" t="str">
        <f t="shared" si="59"/>
        <v>stocks_and_index_funds</v>
      </c>
    </row>
    <row r="922" spans="1:15" x14ac:dyDescent="0.35">
      <c r="A922" t="s">
        <v>1806</v>
      </c>
      <c r="B922">
        <v>20107</v>
      </c>
      <c r="C922" t="s">
        <v>1739</v>
      </c>
      <c r="D922" t="s">
        <v>1891</v>
      </c>
      <c r="E922">
        <v>41329</v>
      </c>
      <c r="F922">
        <v>48383</v>
      </c>
      <c r="G922">
        <v>17.39</v>
      </c>
      <c r="H922">
        <v>45.7</v>
      </c>
      <c r="I922">
        <f t="shared" si="56"/>
        <v>8.5339592054005667E-2</v>
      </c>
      <c r="J922">
        <f>1</f>
        <v>1</v>
      </c>
      <c r="K922">
        <f t="shared" si="57"/>
        <v>0</v>
      </c>
      <c r="L922">
        <f t="shared" si="58"/>
        <v>0</v>
      </c>
      <c r="M922">
        <f>IF(AND([1]comp_data!F922&lt;50000, [1]comp_data!H922&lt;45),1,0)</f>
        <v>0</v>
      </c>
      <c r="N922">
        <f>IF(AND([1]comp_data!F922&gt;55000, [1]comp_data!H922&lt;45, G922&gt;0.35),1,0)</f>
        <v>0</v>
      </c>
      <c r="O922" t="str">
        <f t="shared" si="59"/>
        <v>stocks_and_index_funds</v>
      </c>
    </row>
    <row r="923" spans="1:15" x14ac:dyDescent="0.35">
      <c r="A923" t="s">
        <v>1806</v>
      </c>
      <c r="B923">
        <v>20109</v>
      </c>
      <c r="C923" t="s">
        <v>454</v>
      </c>
      <c r="D923" t="s">
        <v>1892</v>
      </c>
      <c r="E923">
        <v>48342</v>
      </c>
      <c r="F923">
        <v>63461</v>
      </c>
      <c r="G923">
        <v>18.39</v>
      </c>
      <c r="H923">
        <v>40</v>
      </c>
      <c r="I923">
        <f t="shared" si="56"/>
        <v>0.15637540854743287</v>
      </c>
      <c r="J923">
        <f>1</f>
        <v>1</v>
      </c>
      <c r="K923">
        <f t="shared" si="57"/>
        <v>0</v>
      </c>
      <c r="L923">
        <f t="shared" si="58"/>
        <v>0</v>
      </c>
      <c r="M923">
        <f>IF(AND([1]comp_data!F923&lt;50000, [1]comp_data!H923&lt;45),1,0)</f>
        <v>0</v>
      </c>
      <c r="N923">
        <f>IF(AND([1]comp_data!F923&gt;55000, [1]comp_data!H923&lt;45, G923&gt;0.35),1,0)</f>
        <v>1</v>
      </c>
      <c r="O923" t="str">
        <f t="shared" si="59"/>
        <v>real_estate_corporate_bonds</v>
      </c>
    </row>
    <row r="924" spans="1:15" x14ac:dyDescent="0.35">
      <c r="A924" t="s">
        <v>1806</v>
      </c>
      <c r="B924">
        <v>20111</v>
      </c>
      <c r="C924" t="s">
        <v>1745</v>
      </c>
      <c r="D924" t="s">
        <v>1893</v>
      </c>
      <c r="E924">
        <v>39896</v>
      </c>
      <c r="F924">
        <v>46177</v>
      </c>
      <c r="G924">
        <v>26.85</v>
      </c>
      <c r="H924">
        <v>33.4</v>
      </c>
      <c r="I924">
        <f t="shared" si="56"/>
        <v>7.8717164628032882E-2</v>
      </c>
      <c r="J924">
        <f>1</f>
        <v>1</v>
      </c>
      <c r="K924">
        <f t="shared" si="57"/>
        <v>0</v>
      </c>
      <c r="L924">
        <f t="shared" si="58"/>
        <v>0</v>
      </c>
      <c r="M924">
        <f>IF(AND([1]comp_data!F924&lt;50000, [1]comp_data!H924&lt;45),1,0)</f>
        <v>1</v>
      </c>
      <c r="N924">
        <f>IF(AND([1]comp_data!F924&gt;55000, [1]comp_data!H924&lt;45, G924&gt;0.35),1,0)</f>
        <v>0</v>
      </c>
      <c r="O924" t="str">
        <f t="shared" si="59"/>
        <v>mixed_low_risk</v>
      </c>
    </row>
    <row r="925" spans="1:15" x14ac:dyDescent="0.35">
      <c r="A925" t="s">
        <v>1806</v>
      </c>
      <c r="B925">
        <v>20113</v>
      </c>
      <c r="C925" t="s">
        <v>1894</v>
      </c>
      <c r="D925" t="s">
        <v>1895</v>
      </c>
      <c r="E925">
        <v>52871</v>
      </c>
      <c r="F925">
        <v>57951</v>
      </c>
      <c r="G925">
        <v>28.83</v>
      </c>
      <c r="H925">
        <v>39.700000000000003</v>
      </c>
      <c r="I925">
        <f t="shared" si="56"/>
        <v>4.8041459401184011E-2</v>
      </c>
      <c r="J925">
        <f>1</f>
        <v>1</v>
      </c>
      <c r="K925">
        <f t="shared" si="57"/>
        <v>0</v>
      </c>
      <c r="L925">
        <f t="shared" si="58"/>
        <v>0</v>
      </c>
      <c r="M925">
        <f>IF(AND([1]comp_data!F925&lt;50000, [1]comp_data!H925&lt;45),1,0)</f>
        <v>0</v>
      </c>
      <c r="N925">
        <f>IF(AND([1]comp_data!F925&gt;55000, [1]comp_data!H925&lt;45, G925&gt;0.35),1,0)</f>
        <v>1</v>
      </c>
      <c r="O925" t="str">
        <f t="shared" si="59"/>
        <v>real_estate_corporate_bonds</v>
      </c>
    </row>
    <row r="926" spans="1:15" x14ac:dyDescent="0.35">
      <c r="A926" t="s">
        <v>1806</v>
      </c>
      <c r="B926">
        <v>20115</v>
      </c>
      <c r="C926" t="s">
        <v>155</v>
      </c>
      <c r="D926" t="s">
        <v>1896</v>
      </c>
      <c r="E926">
        <v>42134</v>
      </c>
      <c r="F926">
        <v>49005</v>
      </c>
      <c r="G926">
        <v>28.2</v>
      </c>
      <c r="H926">
        <v>43.2</v>
      </c>
      <c r="I926">
        <f t="shared" si="56"/>
        <v>8.1537475672853271E-2</v>
      </c>
      <c r="J926">
        <f>1</f>
        <v>1</v>
      </c>
      <c r="K926">
        <f t="shared" si="57"/>
        <v>0</v>
      </c>
      <c r="L926">
        <f t="shared" si="58"/>
        <v>0</v>
      </c>
      <c r="M926">
        <f>IF(AND([1]comp_data!F926&lt;50000, [1]comp_data!H926&lt;45),1,0)</f>
        <v>1</v>
      </c>
      <c r="N926">
        <f>IF(AND([1]comp_data!F926&gt;55000, [1]comp_data!H926&lt;45, G926&gt;0.35),1,0)</f>
        <v>0</v>
      </c>
      <c r="O926" t="str">
        <f t="shared" si="59"/>
        <v>mixed_low_risk</v>
      </c>
    </row>
    <row r="927" spans="1:15" x14ac:dyDescent="0.35">
      <c r="A927" t="s">
        <v>1806</v>
      </c>
      <c r="B927">
        <v>20117</v>
      </c>
      <c r="C927" t="s">
        <v>158</v>
      </c>
      <c r="D927" t="s">
        <v>1897</v>
      </c>
      <c r="E927">
        <v>42940</v>
      </c>
      <c r="F927">
        <v>50995</v>
      </c>
      <c r="G927">
        <v>19.190000000000001</v>
      </c>
      <c r="H927">
        <v>42.9</v>
      </c>
      <c r="I927">
        <f t="shared" si="56"/>
        <v>9.3793665579878907E-2</v>
      </c>
      <c r="J927">
        <f>1</f>
        <v>1</v>
      </c>
      <c r="K927">
        <f t="shared" si="57"/>
        <v>0</v>
      </c>
      <c r="L927">
        <f t="shared" si="58"/>
        <v>0</v>
      </c>
      <c r="M927">
        <f>IF(AND([1]comp_data!F927&lt;50000, [1]comp_data!H927&lt;45),1,0)</f>
        <v>0</v>
      </c>
      <c r="N927">
        <f>IF(AND([1]comp_data!F927&gt;55000, [1]comp_data!H927&lt;45, G927&gt;0.35),1,0)</f>
        <v>0</v>
      </c>
      <c r="O927" t="str">
        <f t="shared" si="59"/>
        <v>stocks_and_index_funds</v>
      </c>
    </row>
    <row r="928" spans="1:15" x14ac:dyDescent="0.35">
      <c r="A928" t="s">
        <v>1806</v>
      </c>
      <c r="B928">
        <v>20119</v>
      </c>
      <c r="C928" t="s">
        <v>1898</v>
      </c>
      <c r="D928" t="s">
        <v>1899</v>
      </c>
      <c r="E928">
        <v>59202</v>
      </c>
      <c r="F928">
        <v>74713</v>
      </c>
      <c r="G928">
        <v>21.13</v>
      </c>
      <c r="H928">
        <v>38.299999999999997</v>
      </c>
      <c r="I928">
        <f t="shared" si="56"/>
        <v>0.13100064187020707</v>
      </c>
      <c r="J928">
        <f>1</f>
        <v>1</v>
      </c>
      <c r="K928">
        <f t="shared" si="57"/>
        <v>0</v>
      </c>
      <c r="L928">
        <f t="shared" si="58"/>
        <v>0</v>
      </c>
      <c r="M928">
        <f>IF(AND([1]comp_data!F928&lt;50000, [1]comp_data!H928&lt;45),1,0)</f>
        <v>0</v>
      </c>
      <c r="N928">
        <f>IF(AND([1]comp_data!F928&gt;55000, [1]comp_data!H928&lt;45, G928&gt;0.35),1,0)</f>
        <v>1</v>
      </c>
      <c r="O928" t="str">
        <f t="shared" si="59"/>
        <v>real_estate_corporate_bonds</v>
      </c>
    </row>
    <row r="929" spans="1:15" x14ac:dyDescent="0.35">
      <c r="A929" t="s">
        <v>1806</v>
      </c>
      <c r="B929">
        <v>20121</v>
      </c>
      <c r="C929" t="s">
        <v>1599</v>
      </c>
      <c r="D929" t="s">
        <v>1900</v>
      </c>
      <c r="E929">
        <v>50184</v>
      </c>
      <c r="F929">
        <v>56719</v>
      </c>
      <c r="G929">
        <v>31.16</v>
      </c>
      <c r="H929">
        <v>41.4</v>
      </c>
      <c r="I929">
        <f t="shared" si="56"/>
        <v>6.5110393750996337E-2</v>
      </c>
      <c r="J929">
        <f>1</f>
        <v>1</v>
      </c>
      <c r="K929">
        <f t="shared" si="57"/>
        <v>0</v>
      </c>
      <c r="L929">
        <f t="shared" si="58"/>
        <v>0</v>
      </c>
      <c r="M929">
        <f>IF(AND([1]comp_data!F929&lt;50000, [1]comp_data!H929&lt;45),1,0)</f>
        <v>0</v>
      </c>
      <c r="N929">
        <f>IF(AND([1]comp_data!F929&gt;55000, [1]comp_data!H929&lt;45, G929&gt;0.35),1,0)</f>
        <v>1</v>
      </c>
      <c r="O929" t="str">
        <f t="shared" si="59"/>
        <v>real_estate_corporate_bonds</v>
      </c>
    </row>
    <row r="930" spans="1:15" x14ac:dyDescent="0.35">
      <c r="A930" t="s">
        <v>1806</v>
      </c>
      <c r="B930">
        <v>20123</v>
      </c>
      <c r="C930" t="s">
        <v>1197</v>
      </c>
      <c r="D930" t="s">
        <v>1901</v>
      </c>
      <c r="E930">
        <v>61496</v>
      </c>
      <c r="F930">
        <v>71245</v>
      </c>
      <c r="G930">
        <v>26.07</v>
      </c>
      <c r="H930">
        <v>42</v>
      </c>
      <c r="I930">
        <f t="shared" si="56"/>
        <v>7.9265318069467933E-2</v>
      </c>
      <c r="J930">
        <f>1</f>
        <v>1</v>
      </c>
      <c r="K930">
        <f t="shared" si="57"/>
        <v>0</v>
      </c>
      <c r="L930">
        <f t="shared" si="58"/>
        <v>1</v>
      </c>
      <c r="M930">
        <f>IF(AND([1]comp_data!F930&lt;50000, [1]comp_data!H930&lt;45),1,0)</f>
        <v>0</v>
      </c>
      <c r="N930">
        <f>IF(AND([1]comp_data!F930&gt;55000, [1]comp_data!H930&lt;45, G930&gt;0.35),1,0)</f>
        <v>1</v>
      </c>
      <c r="O930" t="str">
        <f t="shared" si="59"/>
        <v>derivatives_risk</v>
      </c>
    </row>
    <row r="931" spans="1:15" x14ac:dyDescent="0.35">
      <c r="A931" t="s">
        <v>1806</v>
      </c>
      <c r="B931">
        <v>20125</v>
      </c>
      <c r="C931" t="s">
        <v>167</v>
      </c>
      <c r="D931" t="s">
        <v>1902</v>
      </c>
      <c r="E931">
        <v>37622</v>
      </c>
      <c r="F931">
        <v>43689</v>
      </c>
      <c r="G931">
        <v>20.190000000000001</v>
      </c>
      <c r="H931">
        <v>40.799999999999997</v>
      </c>
      <c r="I931">
        <f t="shared" si="56"/>
        <v>8.0631013768539678E-2</v>
      </c>
      <c r="J931">
        <f>1</f>
        <v>1</v>
      </c>
      <c r="K931">
        <f t="shared" si="57"/>
        <v>1</v>
      </c>
      <c r="L931">
        <f t="shared" si="58"/>
        <v>0</v>
      </c>
      <c r="M931">
        <f>IF(AND([1]comp_data!F931&lt;50000, [1]comp_data!H931&lt;45),1,0)</f>
        <v>1</v>
      </c>
      <c r="N931">
        <f>IF(AND([1]comp_data!F931&gt;55000, [1]comp_data!H931&lt;45, G931&gt;0.35),1,0)</f>
        <v>0</v>
      </c>
      <c r="O931" t="str">
        <f t="shared" si="59"/>
        <v>tips</v>
      </c>
    </row>
    <row r="932" spans="1:15" x14ac:dyDescent="0.35">
      <c r="A932" t="s">
        <v>1806</v>
      </c>
      <c r="B932">
        <v>20127</v>
      </c>
      <c r="C932" t="s">
        <v>1903</v>
      </c>
      <c r="D932" t="s">
        <v>1904</v>
      </c>
      <c r="E932">
        <v>45012</v>
      </c>
      <c r="F932">
        <v>52926</v>
      </c>
      <c r="G932">
        <v>26.45</v>
      </c>
      <c r="H932">
        <v>46.9</v>
      </c>
      <c r="I932">
        <f t="shared" si="56"/>
        <v>8.7909890695814452E-2</v>
      </c>
      <c r="J932">
        <f>1</f>
        <v>1</v>
      </c>
      <c r="K932">
        <f t="shared" si="57"/>
        <v>0</v>
      </c>
      <c r="L932">
        <f t="shared" si="58"/>
        <v>0</v>
      </c>
      <c r="M932">
        <f>IF(AND([1]comp_data!F932&lt;50000, [1]comp_data!H932&lt;45),1,0)</f>
        <v>0</v>
      </c>
      <c r="N932">
        <f>IF(AND([1]comp_data!F932&gt;55000, [1]comp_data!H932&lt;45, G932&gt;0.35),1,0)</f>
        <v>0</v>
      </c>
      <c r="O932" t="str">
        <f t="shared" si="59"/>
        <v>stocks_and_index_funds</v>
      </c>
    </row>
    <row r="933" spans="1:15" x14ac:dyDescent="0.35">
      <c r="A933" t="s">
        <v>1806</v>
      </c>
      <c r="B933">
        <v>20129</v>
      </c>
      <c r="C933" t="s">
        <v>1905</v>
      </c>
      <c r="D933" t="s">
        <v>1906</v>
      </c>
      <c r="E933">
        <v>42126</v>
      </c>
      <c r="F933">
        <v>58423</v>
      </c>
      <c r="G933">
        <v>16.309999999999999</v>
      </c>
      <c r="H933">
        <v>42.5</v>
      </c>
      <c r="I933">
        <f t="shared" si="56"/>
        <v>0.19343160993210845</v>
      </c>
      <c r="J933">
        <f>1</f>
        <v>1</v>
      </c>
      <c r="K933">
        <f t="shared" si="57"/>
        <v>0</v>
      </c>
      <c r="L933">
        <f t="shared" si="58"/>
        <v>0</v>
      </c>
      <c r="M933">
        <f>IF(AND([1]comp_data!F933&lt;50000, [1]comp_data!H933&lt;45),1,0)</f>
        <v>0</v>
      </c>
      <c r="N933">
        <f>IF(AND([1]comp_data!F933&gt;55000, [1]comp_data!H933&lt;45, G933&gt;0.35),1,0)</f>
        <v>1</v>
      </c>
      <c r="O933" t="str">
        <f t="shared" si="59"/>
        <v>real_estate_corporate_bonds</v>
      </c>
    </row>
    <row r="934" spans="1:15" x14ac:dyDescent="0.35">
      <c r="A934" t="s">
        <v>1806</v>
      </c>
      <c r="B934">
        <v>20131</v>
      </c>
      <c r="C934" t="s">
        <v>1907</v>
      </c>
      <c r="D934" t="s">
        <v>1908</v>
      </c>
      <c r="E934">
        <v>50709</v>
      </c>
      <c r="F934">
        <v>60858</v>
      </c>
      <c r="G934">
        <v>26.87</v>
      </c>
      <c r="H934">
        <v>39.1</v>
      </c>
      <c r="I934">
        <f t="shared" si="56"/>
        <v>0.10007099331479619</v>
      </c>
      <c r="J934">
        <f>1</f>
        <v>1</v>
      </c>
      <c r="K934">
        <f t="shared" si="57"/>
        <v>0</v>
      </c>
      <c r="L934">
        <f t="shared" si="58"/>
        <v>0</v>
      </c>
      <c r="M934">
        <f>IF(AND([1]comp_data!F934&lt;50000, [1]comp_data!H934&lt;45),1,0)</f>
        <v>0</v>
      </c>
      <c r="N934">
        <f>IF(AND([1]comp_data!F934&gt;55000, [1]comp_data!H934&lt;45, G934&gt;0.35),1,0)</f>
        <v>1</v>
      </c>
      <c r="O934" t="str">
        <f t="shared" si="59"/>
        <v>real_estate_corporate_bonds</v>
      </c>
    </row>
    <row r="935" spans="1:15" x14ac:dyDescent="0.35">
      <c r="A935" t="s">
        <v>1806</v>
      </c>
      <c r="B935">
        <v>20133</v>
      </c>
      <c r="C935" t="s">
        <v>1909</v>
      </c>
      <c r="D935" t="s">
        <v>1910</v>
      </c>
      <c r="E935">
        <v>40964</v>
      </c>
      <c r="F935">
        <v>47902</v>
      </c>
      <c r="G935">
        <v>20</v>
      </c>
      <c r="H935">
        <v>40.4</v>
      </c>
      <c r="I935">
        <f t="shared" si="56"/>
        <v>8.4684112879601606E-2</v>
      </c>
      <c r="J935">
        <f>1</f>
        <v>1</v>
      </c>
      <c r="K935">
        <f t="shared" si="57"/>
        <v>0</v>
      </c>
      <c r="L935">
        <f t="shared" si="58"/>
        <v>0</v>
      </c>
      <c r="M935">
        <f>IF(AND([1]comp_data!F935&lt;50000, [1]comp_data!H935&lt;45),1,0)</f>
        <v>1</v>
      </c>
      <c r="N935">
        <f>IF(AND([1]comp_data!F935&gt;55000, [1]comp_data!H935&lt;45, G935&gt;0.35),1,0)</f>
        <v>0</v>
      </c>
      <c r="O935" t="str">
        <f t="shared" si="59"/>
        <v>mixed_low_risk</v>
      </c>
    </row>
    <row r="936" spans="1:15" x14ac:dyDescent="0.35">
      <c r="A936" t="s">
        <v>1806</v>
      </c>
      <c r="B936">
        <v>20135</v>
      </c>
      <c r="C936" t="s">
        <v>1911</v>
      </c>
      <c r="D936" t="s">
        <v>1912</v>
      </c>
      <c r="E936">
        <v>54381</v>
      </c>
      <c r="F936">
        <v>66087</v>
      </c>
      <c r="G936">
        <v>21.85</v>
      </c>
      <c r="H936">
        <v>43.9</v>
      </c>
      <c r="I936">
        <f t="shared" si="56"/>
        <v>0.10762950295139846</v>
      </c>
      <c r="J936">
        <f>1</f>
        <v>1</v>
      </c>
      <c r="K936">
        <f t="shared" si="57"/>
        <v>0</v>
      </c>
      <c r="L936">
        <f t="shared" si="58"/>
        <v>1</v>
      </c>
      <c r="M936">
        <f>IF(AND([1]comp_data!F936&lt;50000, [1]comp_data!H936&lt;45),1,0)</f>
        <v>0</v>
      </c>
      <c r="N936">
        <f>IF(AND([1]comp_data!F936&gt;55000, [1]comp_data!H936&lt;45, G936&gt;0.35),1,0)</f>
        <v>1</v>
      </c>
      <c r="O936" t="str">
        <f t="shared" si="59"/>
        <v>derivatives_risk</v>
      </c>
    </row>
    <row r="937" spans="1:15" x14ac:dyDescent="0.35">
      <c r="A937" t="s">
        <v>1806</v>
      </c>
      <c r="B937">
        <v>20137</v>
      </c>
      <c r="C937" t="s">
        <v>1913</v>
      </c>
      <c r="D937" t="s">
        <v>1914</v>
      </c>
      <c r="E937">
        <v>41323</v>
      </c>
      <c r="F937">
        <v>51714</v>
      </c>
      <c r="G937">
        <v>19.48</v>
      </c>
      <c r="H937">
        <v>41.7</v>
      </c>
      <c r="I937">
        <f t="shared" si="56"/>
        <v>0.12572901289838589</v>
      </c>
      <c r="J937">
        <f>1</f>
        <v>1</v>
      </c>
      <c r="K937">
        <f t="shared" si="57"/>
        <v>0</v>
      </c>
      <c r="L937">
        <f t="shared" si="58"/>
        <v>0</v>
      </c>
      <c r="M937">
        <f>IF(AND([1]comp_data!F937&lt;50000, [1]comp_data!H937&lt;45),1,0)</f>
        <v>0</v>
      </c>
      <c r="N937">
        <f>IF(AND([1]comp_data!F937&gt;55000, [1]comp_data!H937&lt;45, G937&gt;0.35),1,0)</f>
        <v>0</v>
      </c>
      <c r="O937" t="str">
        <f t="shared" si="59"/>
        <v>stocks_and_index_funds</v>
      </c>
    </row>
    <row r="938" spans="1:15" x14ac:dyDescent="0.35">
      <c r="A938" t="s">
        <v>1806</v>
      </c>
      <c r="B938">
        <v>20139</v>
      </c>
      <c r="C938" t="s">
        <v>1915</v>
      </c>
      <c r="D938" t="s">
        <v>1916</v>
      </c>
      <c r="E938">
        <v>42907</v>
      </c>
      <c r="F938">
        <v>50353</v>
      </c>
      <c r="G938">
        <v>19.45</v>
      </c>
      <c r="H938">
        <v>43</v>
      </c>
      <c r="I938">
        <f t="shared" si="56"/>
        <v>8.6769058661756826E-2</v>
      </c>
      <c r="J938">
        <f>1</f>
        <v>1</v>
      </c>
      <c r="K938">
        <f t="shared" si="57"/>
        <v>0</v>
      </c>
      <c r="L938">
        <f t="shared" si="58"/>
        <v>0</v>
      </c>
      <c r="M938">
        <f>IF(AND([1]comp_data!F938&lt;50000, [1]comp_data!H938&lt;45),1,0)</f>
        <v>0</v>
      </c>
      <c r="N938">
        <f>IF(AND([1]comp_data!F938&gt;55000, [1]comp_data!H938&lt;45, G938&gt;0.35),1,0)</f>
        <v>0</v>
      </c>
      <c r="O938" t="str">
        <f t="shared" si="59"/>
        <v>stocks_and_index_funds</v>
      </c>
    </row>
    <row r="939" spans="1:15" x14ac:dyDescent="0.35">
      <c r="A939" t="s">
        <v>1806</v>
      </c>
      <c r="B939">
        <v>20141</v>
      </c>
      <c r="C939" t="s">
        <v>1917</v>
      </c>
      <c r="D939" t="s">
        <v>1918</v>
      </c>
      <c r="E939">
        <v>47061</v>
      </c>
      <c r="F939">
        <v>55815</v>
      </c>
      <c r="G939">
        <v>21.03</v>
      </c>
      <c r="H939">
        <v>45.2</v>
      </c>
      <c r="I939">
        <f t="shared" si="56"/>
        <v>9.3006948428635175E-2</v>
      </c>
      <c r="J939">
        <f>1</f>
        <v>1</v>
      </c>
      <c r="K939">
        <f t="shared" si="57"/>
        <v>0</v>
      </c>
      <c r="L939">
        <f t="shared" si="58"/>
        <v>0</v>
      </c>
      <c r="M939">
        <f>IF(AND([1]comp_data!F939&lt;50000, [1]comp_data!H939&lt;45),1,0)</f>
        <v>0</v>
      </c>
      <c r="N939">
        <f>IF(AND([1]comp_data!F939&gt;55000, [1]comp_data!H939&lt;45, G939&gt;0.35),1,0)</f>
        <v>0</v>
      </c>
      <c r="O939" t="str">
        <f t="shared" si="59"/>
        <v>stocks_and_index_funds</v>
      </c>
    </row>
    <row r="940" spans="1:15" x14ac:dyDescent="0.35">
      <c r="A940" t="s">
        <v>1806</v>
      </c>
      <c r="B940">
        <v>20143</v>
      </c>
      <c r="C940" t="s">
        <v>1919</v>
      </c>
      <c r="D940" t="s">
        <v>1920</v>
      </c>
      <c r="E940">
        <v>41724</v>
      </c>
      <c r="F940">
        <v>50373</v>
      </c>
      <c r="G940">
        <v>23.93</v>
      </c>
      <c r="H940">
        <v>42.9</v>
      </c>
      <c r="I940">
        <f t="shared" si="56"/>
        <v>0.10364538395168249</v>
      </c>
      <c r="J940">
        <f>1</f>
        <v>1</v>
      </c>
      <c r="K940">
        <f t="shared" si="57"/>
        <v>0</v>
      </c>
      <c r="L940">
        <f t="shared" si="58"/>
        <v>0</v>
      </c>
      <c r="M940">
        <f>IF(AND([1]comp_data!F940&lt;50000, [1]comp_data!H940&lt;45),1,0)</f>
        <v>0</v>
      </c>
      <c r="N940">
        <f>IF(AND([1]comp_data!F940&gt;55000, [1]comp_data!H940&lt;45, G940&gt;0.35),1,0)</f>
        <v>0</v>
      </c>
      <c r="O940" t="str">
        <f t="shared" si="59"/>
        <v>stocks_and_index_funds</v>
      </c>
    </row>
    <row r="941" spans="1:15" x14ac:dyDescent="0.35">
      <c r="A941" t="s">
        <v>1806</v>
      </c>
      <c r="B941">
        <v>20145</v>
      </c>
      <c r="C941" t="s">
        <v>1921</v>
      </c>
      <c r="D941" t="s">
        <v>1922</v>
      </c>
      <c r="E941">
        <v>42043</v>
      </c>
      <c r="F941">
        <v>48441</v>
      </c>
      <c r="G941">
        <v>18.96</v>
      </c>
      <c r="H941">
        <v>45.7</v>
      </c>
      <c r="I941">
        <f t="shared" si="56"/>
        <v>7.6088766263111576E-2</v>
      </c>
      <c r="J941">
        <f>1</f>
        <v>1</v>
      </c>
      <c r="K941">
        <f t="shared" si="57"/>
        <v>0</v>
      </c>
      <c r="L941">
        <f t="shared" si="58"/>
        <v>0</v>
      </c>
      <c r="M941">
        <f>IF(AND([1]comp_data!F941&lt;50000, [1]comp_data!H941&lt;45),1,0)</f>
        <v>0</v>
      </c>
      <c r="N941">
        <f>IF(AND([1]comp_data!F941&gt;55000, [1]comp_data!H941&lt;45, G941&gt;0.35),1,0)</f>
        <v>0</v>
      </c>
      <c r="O941" t="str">
        <f t="shared" si="59"/>
        <v>stocks_and_index_funds</v>
      </c>
    </row>
    <row r="942" spans="1:15" x14ac:dyDescent="0.35">
      <c r="A942" t="s">
        <v>1806</v>
      </c>
      <c r="B942">
        <v>20147</v>
      </c>
      <c r="C942" t="s">
        <v>485</v>
      </c>
      <c r="D942" t="s">
        <v>1923</v>
      </c>
      <c r="E942">
        <v>54479</v>
      </c>
      <c r="F942">
        <v>64720</v>
      </c>
      <c r="G942">
        <v>23.19</v>
      </c>
      <c r="H942">
        <v>44.9</v>
      </c>
      <c r="I942">
        <f t="shared" si="56"/>
        <v>9.3990344903540815E-2</v>
      </c>
      <c r="J942">
        <f>1</f>
        <v>1</v>
      </c>
      <c r="K942">
        <f t="shared" si="57"/>
        <v>0</v>
      </c>
      <c r="L942">
        <f t="shared" si="58"/>
        <v>0</v>
      </c>
      <c r="M942">
        <f>IF(AND([1]comp_data!F942&lt;50000, [1]comp_data!H942&lt;45),1,0)</f>
        <v>0</v>
      </c>
      <c r="N942">
        <f>IF(AND([1]comp_data!F942&gt;55000, [1]comp_data!H942&lt;45, G942&gt;0.35),1,0)</f>
        <v>1</v>
      </c>
      <c r="O942" t="str">
        <f t="shared" si="59"/>
        <v>real_estate_corporate_bonds</v>
      </c>
    </row>
    <row r="943" spans="1:15" x14ac:dyDescent="0.35">
      <c r="A943" t="s">
        <v>1806</v>
      </c>
      <c r="B943">
        <v>20149</v>
      </c>
      <c r="C943" t="s">
        <v>1924</v>
      </c>
      <c r="D943" t="s">
        <v>1925</v>
      </c>
      <c r="E943">
        <v>53487</v>
      </c>
      <c r="F943">
        <v>59324</v>
      </c>
      <c r="G943">
        <v>34.44</v>
      </c>
      <c r="H943">
        <v>36.4</v>
      </c>
      <c r="I943">
        <f t="shared" si="56"/>
        <v>5.4564660571727708E-2</v>
      </c>
      <c r="J943">
        <f>1</f>
        <v>1</v>
      </c>
      <c r="K943">
        <f t="shared" si="57"/>
        <v>0</v>
      </c>
      <c r="L943">
        <f t="shared" si="58"/>
        <v>0</v>
      </c>
      <c r="M943">
        <f>IF(AND([1]comp_data!F943&lt;50000, [1]comp_data!H943&lt;45),1,0)</f>
        <v>0</v>
      </c>
      <c r="N943">
        <f>IF(AND([1]comp_data!F943&gt;55000, [1]comp_data!H943&lt;45, G943&gt;0.35),1,0)</f>
        <v>1</v>
      </c>
      <c r="O943" t="str">
        <f t="shared" si="59"/>
        <v>real_estate_corporate_bonds</v>
      </c>
    </row>
    <row r="944" spans="1:15" x14ac:dyDescent="0.35">
      <c r="A944" t="s">
        <v>1806</v>
      </c>
      <c r="B944">
        <v>20151</v>
      </c>
      <c r="C944" t="s">
        <v>1926</v>
      </c>
      <c r="D944" t="s">
        <v>1927</v>
      </c>
      <c r="E944">
        <v>48718</v>
      </c>
      <c r="F944">
        <v>58092</v>
      </c>
      <c r="G944">
        <v>29.49</v>
      </c>
      <c r="H944">
        <v>39.6</v>
      </c>
      <c r="I944">
        <f t="shared" si="56"/>
        <v>9.6206740835009644E-2</v>
      </c>
      <c r="J944">
        <f>1</f>
        <v>1</v>
      </c>
      <c r="K944">
        <f t="shared" si="57"/>
        <v>0</v>
      </c>
      <c r="L944">
        <f t="shared" si="58"/>
        <v>0</v>
      </c>
      <c r="M944">
        <f>IF(AND([1]comp_data!F944&lt;50000, [1]comp_data!H944&lt;45),1,0)</f>
        <v>0</v>
      </c>
      <c r="N944">
        <f>IF(AND([1]comp_data!F944&gt;55000, [1]comp_data!H944&lt;45, G944&gt;0.35),1,0)</f>
        <v>1</v>
      </c>
      <c r="O944" t="str">
        <f t="shared" si="59"/>
        <v>real_estate_corporate_bonds</v>
      </c>
    </row>
    <row r="945" spans="1:15" x14ac:dyDescent="0.35">
      <c r="A945" t="s">
        <v>1806</v>
      </c>
      <c r="B945">
        <v>20153</v>
      </c>
      <c r="C945" t="s">
        <v>1928</v>
      </c>
      <c r="D945" t="s">
        <v>1929</v>
      </c>
      <c r="E945">
        <v>56351</v>
      </c>
      <c r="F945">
        <v>80389</v>
      </c>
      <c r="G945">
        <v>21.66</v>
      </c>
      <c r="H945">
        <v>46.4</v>
      </c>
      <c r="I945">
        <f t="shared" si="56"/>
        <v>0.21328814040567159</v>
      </c>
      <c r="J945">
        <f>1</f>
        <v>1</v>
      </c>
      <c r="K945">
        <f t="shared" si="57"/>
        <v>0</v>
      </c>
      <c r="L945">
        <f t="shared" si="58"/>
        <v>1</v>
      </c>
      <c r="M945">
        <f>IF(AND([1]comp_data!F945&lt;50000, [1]comp_data!H945&lt;45),1,0)</f>
        <v>0</v>
      </c>
      <c r="N945">
        <f>IF(AND([1]comp_data!F945&gt;55000, [1]comp_data!H945&lt;45, G945&gt;0.35),1,0)</f>
        <v>0</v>
      </c>
      <c r="O945" t="str">
        <f t="shared" si="59"/>
        <v>derivatives_risk</v>
      </c>
    </row>
    <row r="946" spans="1:15" x14ac:dyDescent="0.35">
      <c r="A946" t="s">
        <v>1806</v>
      </c>
      <c r="B946">
        <v>20155</v>
      </c>
      <c r="C946" t="s">
        <v>1930</v>
      </c>
      <c r="D946" t="s">
        <v>1931</v>
      </c>
      <c r="E946">
        <v>41805</v>
      </c>
      <c r="F946">
        <v>47918</v>
      </c>
      <c r="G946">
        <v>19.96</v>
      </c>
      <c r="H946">
        <v>41</v>
      </c>
      <c r="I946">
        <f t="shared" si="56"/>
        <v>7.3113263963640707E-2</v>
      </c>
      <c r="J946">
        <f>1</f>
        <v>1</v>
      </c>
      <c r="K946">
        <f t="shared" si="57"/>
        <v>0</v>
      </c>
      <c r="L946">
        <f t="shared" si="58"/>
        <v>0</v>
      </c>
      <c r="M946">
        <f>IF(AND([1]comp_data!F946&lt;50000, [1]comp_data!H946&lt;45),1,0)</f>
        <v>1</v>
      </c>
      <c r="N946">
        <f>IF(AND([1]comp_data!F946&gt;55000, [1]comp_data!H946&lt;45, G946&gt;0.35),1,0)</f>
        <v>0</v>
      </c>
      <c r="O946" t="str">
        <f t="shared" si="59"/>
        <v>mixed_low_risk</v>
      </c>
    </row>
    <row r="947" spans="1:15" x14ac:dyDescent="0.35">
      <c r="A947" t="s">
        <v>1806</v>
      </c>
      <c r="B947">
        <v>20157</v>
      </c>
      <c r="C947" t="s">
        <v>1932</v>
      </c>
      <c r="D947" t="s">
        <v>1933</v>
      </c>
      <c r="E947">
        <v>42880</v>
      </c>
      <c r="F947">
        <v>49342</v>
      </c>
      <c r="G947">
        <v>28.19</v>
      </c>
      <c r="H947">
        <v>45.1</v>
      </c>
      <c r="I947">
        <f t="shared" si="56"/>
        <v>7.5349813432835824E-2</v>
      </c>
      <c r="J947">
        <f>1</f>
        <v>1</v>
      </c>
      <c r="K947">
        <f t="shared" si="57"/>
        <v>0</v>
      </c>
      <c r="L947">
        <f t="shared" si="58"/>
        <v>0</v>
      </c>
      <c r="M947">
        <f>IF(AND([1]comp_data!F947&lt;50000, [1]comp_data!H947&lt;45),1,0)</f>
        <v>0</v>
      </c>
      <c r="N947">
        <f>IF(AND([1]comp_data!F947&gt;55000, [1]comp_data!H947&lt;45, G947&gt;0.35),1,0)</f>
        <v>0</v>
      </c>
      <c r="O947" t="str">
        <f t="shared" si="59"/>
        <v>stocks_and_index_funds</v>
      </c>
    </row>
    <row r="948" spans="1:15" x14ac:dyDescent="0.35">
      <c r="A948" t="s">
        <v>1806</v>
      </c>
      <c r="B948">
        <v>20159</v>
      </c>
      <c r="C948" t="s">
        <v>1934</v>
      </c>
      <c r="D948" t="s">
        <v>1935</v>
      </c>
      <c r="E948">
        <v>43831</v>
      </c>
      <c r="F948">
        <v>47894</v>
      </c>
      <c r="G948">
        <v>21.77</v>
      </c>
      <c r="H948">
        <v>38.9</v>
      </c>
      <c r="I948">
        <f t="shared" si="56"/>
        <v>4.6348474823754877E-2</v>
      </c>
      <c r="J948">
        <f>1</f>
        <v>1</v>
      </c>
      <c r="K948">
        <f t="shared" si="57"/>
        <v>0</v>
      </c>
      <c r="L948">
        <f t="shared" si="58"/>
        <v>0</v>
      </c>
      <c r="M948">
        <f>IF(AND([1]comp_data!F948&lt;50000, [1]comp_data!H948&lt;45),1,0)</f>
        <v>1</v>
      </c>
      <c r="N948">
        <f>IF(AND([1]comp_data!F948&gt;55000, [1]comp_data!H948&lt;45, G948&gt;0.35),1,0)</f>
        <v>0</v>
      </c>
      <c r="O948" t="str">
        <f t="shared" si="59"/>
        <v>mixed_low_risk</v>
      </c>
    </row>
    <row r="949" spans="1:15" x14ac:dyDescent="0.35">
      <c r="A949" t="s">
        <v>1806</v>
      </c>
      <c r="B949">
        <v>20161</v>
      </c>
      <c r="C949" t="s">
        <v>1936</v>
      </c>
      <c r="D949" t="s">
        <v>1937</v>
      </c>
      <c r="E949">
        <v>43570</v>
      </c>
      <c r="F949">
        <v>47764</v>
      </c>
      <c r="G949">
        <v>47.22</v>
      </c>
      <c r="H949">
        <v>25.4</v>
      </c>
      <c r="I949">
        <f t="shared" si="56"/>
        <v>4.8129446867110397E-2</v>
      </c>
      <c r="J949">
        <f>1</f>
        <v>1</v>
      </c>
      <c r="K949">
        <f t="shared" si="57"/>
        <v>0</v>
      </c>
      <c r="L949">
        <f t="shared" si="58"/>
        <v>0</v>
      </c>
      <c r="M949">
        <f>IF(AND([1]comp_data!F949&lt;50000, [1]comp_data!H949&lt;45),1,0)</f>
        <v>1</v>
      </c>
      <c r="N949">
        <f>IF(AND([1]comp_data!F949&gt;55000, [1]comp_data!H949&lt;45, G949&gt;0.35),1,0)</f>
        <v>0</v>
      </c>
      <c r="O949" t="str">
        <f t="shared" si="59"/>
        <v>mixed_low_risk</v>
      </c>
    </row>
    <row r="950" spans="1:15" x14ac:dyDescent="0.35">
      <c r="A950" t="s">
        <v>1806</v>
      </c>
      <c r="B950">
        <v>20163</v>
      </c>
      <c r="C950" t="s">
        <v>1938</v>
      </c>
      <c r="D950" t="s">
        <v>1939</v>
      </c>
      <c r="E950">
        <v>39050</v>
      </c>
      <c r="F950">
        <v>49795</v>
      </c>
      <c r="G950">
        <v>24.28</v>
      </c>
      <c r="H950">
        <v>43.9</v>
      </c>
      <c r="I950">
        <f t="shared" si="56"/>
        <v>0.13758002560819463</v>
      </c>
      <c r="J950">
        <f>1</f>
        <v>1</v>
      </c>
      <c r="K950">
        <f t="shared" si="57"/>
        <v>0</v>
      </c>
      <c r="L950">
        <f t="shared" si="58"/>
        <v>0</v>
      </c>
      <c r="M950">
        <f>IF(AND([1]comp_data!F950&lt;50000, [1]comp_data!H950&lt;45),1,0)</f>
        <v>1</v>
      </c>
      <c r="N950">
        <f>IF(AND([1]comp_data!F950&gt;55000, [1]comp_data!H950&lt;45, G950&gt;0.35),1,0)</f>
        <v>0</v>
      </c>
      <c r="O950" t="str">
        <f t="shared" si="59"/>
        <v>mixed_low_risk</v>
      </c>
    </row>
    <row r="951" spans="1:15" x14ac:dyDescent="0.35">
      <c r="A951" t="s">
        <v>1806</v>
      </c>
      <c r="B951">
        <v>20165</v>
      </c>
      <c r="C951" t="s">
        <v>1625</v>
      </c>
      <c r="D951" t="s">
        <v>1940</v>
      </c>
      <c r="E951">
        <v>51318</v>
      </c>
      <c r="F951">
        <v>62819</v>
      </c>
      <c r="G951">
        <v>21.9</v>
      </c>
      <c r="H951">
        <v>48</v>
      </c>
      <c r="I951">
        <f t="shared" si="56"/>
        <v>0.11205619860477806</v>
      </c>
      <c r="J951">
        <f>1</f>
        <v>1</v>
      </c>
      <c r="K951">
        <f t="shared" si="57"/>
        <v>0</v>
      </c>
      <c r="L951">
        <f t="shared" si="58"/>
        <v>0</v>
      </c>
      <c r="M951">
        <f>IF(AND([1]comp_data!F951&lt;50000, [1]comp_data!H951&lt;45),1,0)</f>
        <v>0</v>
      </c>
      <c r="N951">
        <f>IF(AND([1]comp_data!F951&gt;55000, [1]comp_data!H951&lt;45, G951&gt;0.35),1,0)</f>
        <v>0</v>
      </c>
      <c r="O951" t="str">
        <f t="shared" si="59"/>
        <v>stocks_and_index_funds</v>
      </c>
    </row>
    <row r="952" spans="1:15" x14ac:dyDescent="0.35">
      <c r="A952" t="s">
        <v>1806</v>
      </c>
      <c r="B952">
        <v>20167</v>
      </c>
      <c r="C952" t="s">
        <v>185</v>
      </c>
      <c r="D952" t="s">
        <v>1941</v>
      </c>
      <c r="E952">
        <v>46055</v>
      </c>
      <c r="F952">
        <v>53679</v>
      </c>
      <c r="G952">
        <v>23.57</v>
      </c>
      <c r="H952">
        <v>45.4</v>
      </c>
      <c r="I952">
        <f t="shared" si="56"/>
        <v>8.277060036912387E-2</v>
      </c>
      <c r="J952">
        <f>1</f>
        <v>1</v>
      </c>
      <c r="K952">
        <f t="shared" si="57"/>
        <v>0</v>
      </c>
      <c r="L952">
        <f t="shared" si="58"/>
        <v>0</v>
      </c>
      <c r="M952">
        <f>IF(AND([1]comp_data!F952&lt;50000, [1]comp_data!H952&lt;45),1,0)</f>
        <v>0</v>
      </c>
      <c r="N952">
        <f>IF(AND([1]comp_data!F952&gt;55000, [1]comp_data!H952&lt;45, G952&gt;0.35),1,0)</f>
        <v>0</v>
      </c>
      <c r="O952" t="str">
        <f t="shared" si="59"/>
        <v>stocks_and_index_funds</v>
      </c>
    </row>
    <row r="953" spans="1:15" x14ac:dyDescent="0.35">
      <c r="A953" t="s">
        <v>1806</v>
      </c>
      <c r="B953">
        <v>20169</v>
      </c>
      <c r="C953" t="s">
        <v>510</v>
      </c>
      <c r="D953" t="s">
        <v>1942</v>
      </c>
      <c r="E953">
        <v>51219</v>
      </c>
      <c r="F953">
        <v>56258</v>
      </c>
      <c r="G953">
        <v>27.22</v>
      </c>
      <c r="H953">
        <v>40.4</v>
      </c>
      <c r="I953">
        <f t="shared" si="56"/>
        <v>4.9190730002538118E-2</v>
      </c>
      <c r="J953">
        <f>1</f>
        <v>1</v>
      </c>
      <c r="K953">
        <f t="shared" si="57"/>
        <v>0</v>
      </c>
      <c r="L953">
        <f t="shared" si="58"/>
        <v>0</v>
      </c>
      <c r="M953">
        <f>IF(AND([1]comp_data!F953&lt;50000, [1]comp_data!H953&lt;45),1,0)</f>
        <v>0</v>
      </c>
      <c r="N953">
        <f>IF(AND([1]comp_data!F953&gt;55000, [1]comp_data!H953&lt;45, G953&gt;0.35),1,0)</f>
        <v>1</v>
      </c>
      <c r="O953" t="str">
        <f t="shared" si="59"/>
        <v>real_estate_corporate_bonds</v>
      </c>
    </row>
    <row r="954" spans="1:15" x14ac:dyDescent="0.35">
      <c r="A954" t="s">
        <v>1806</v>
      </c>
      <c r="B954">
        <v>20171</v>
      </c>
      <c r="C954" t="s">
        <v>513</v>
      </c>
      <c r="D954" t="s">
        <v>1943</v>
      </c>
      <c r="E954">
        <v>52615</v>
      </c>
      <c r="F954">
        <v>60794</v>
      </c>
      <c r="G954">
        <v>24.84</v>
      </c>
      <c r="H954">
        <v>38.299999999999997</v>
      </c>
      <c r="I954">
        <f t="shared" si="56"/>
        <v>7.7724983369761469E-2</v>
      </c>
      <c r="J954">
        <f>1</f>
        <v>1</v>
      </c>
      <c r="K954">
        <f t="shared" si="57"/>
        <v>0</v>
      </c>
      <c r="L954">
        <f t="shared" si="58"/>
        <v>0</v>
      </c>
      <c r="M954">
        <f>IF(AND([1]comp_data!F954&lt;50000, [1]comp_data!H954&lt;45),1,0)</f>
        <v>0</v>
      </c>
      <c r="N954">
        <f>IF(AND([1]comp_data!F954&gt;55000, [1]comp_data!H954&lt;45, G954&gt;0.35),1,0)</f>
        <v>1</v>
      </c>
      <c r="O954" t="str">
        <f t="shared" si="59"/>
        <v>real_estate_corporate_bonds</v>
      </c>
    </row>
    <row r="955" spans="1:15" x14ac:dyDescent="0.35">
      <c r="A955" t="s">
        <v>1806</v>
      </c>
      <c r="B955">
        <v>20173</v>
      </c>
      <c r="C955" t="s">
        <v>889</v>
      </c>
      <c r="D955" t="s">
        <v>1944</v>
      </c>
      <c r="E955">
        <v>53263</v>
      </c>
      <c r="F955">
        <v>57713</v>
      </c>
      <c r="G955">
        <v>31.4</v>
      </c>
      <c r="H955">
        <v>36.4</v>
      </c>
      <c r="I955">
        <f t="shared" si="56"/>
        <v>4.1773839250511612E-2</v>
      </c>
      <c r="J955">
        <f>1</f>
        <v>1</v>
      </c>
      <c r="K955">
        <f t="shared" si="57"/>
        <v>0</v>
      </c>
      <c r="L955">
        <f t="shared" si="58"/>
        <v>0</v>
      </c>
      <c r="M955">
        <f>IF(AND([1]comp_data!F955&lt;50000, [1]comp_data!H955&lt;45),1,0)</f>
        <v>0</v>
      </c>
      <c r="N955">
        <f>IF(AND([1]comp_data!F955&gt;55000, [1]comp_data!H955&lt;45, G955&gt;0.35),1,0)</f>
        <v>1</v>
      </c>
      <c r="O955" t="str">
        <f t="shared" si="59"/>
        <v>real_estate_corporate_bonds</v>
      </c>
    </row>
    <row r="956" spans="1:15" x14ac:dyDescent="0.35">
      <c r="A956" t="s">
        <v>1806</v>
      </c>
      <c r="B956">
        <v>20175</v>
      </c>
      <c r="C956" t="s">
        <v>1945</v>
      </c>
      <c r="D956" t="s">
        <v>1946</v>
      </c>
      <c r="E956">
        <v>37214</v>
      </c>
      <c r="F956">
        <v>44209</v>
      </c>
      <c r="G956">
        <v>11.21</v>
      </c>
      <c r="H956">
        <v>30.2</v>
      </c>
      <c r="I956">
        <f t="shared" si="56"/>
        <v>9.3983447089804911E-2</v>
      </c>
      <c r="J956">
        <f>1</f>
        <v>1</v>
      </c>
      <c r="K956">
        <f t="shared" si="57"/>
        <v>0</v>
      </c>
      <c r="L956">
        <f t="shared" si="58"/>
        <v>0</v>
      </c>
      <c r="M956">
        <f>IF(AND([1]comp_data!F956&lt;50000, [1]comp_data!H956&lt;45),1,0)</f>
        <v>1</v>
      </c>
      <c r="N956">
        <f>IF(AND([1]comp_data!F956&gt;55000, [1]comp_data!H956&lt;45, G956&gt;0.35),1,0)</f>
        <v>0</v>
      </c>
      <c r="O956" t="str">
        <f t="shared" si="59"/>
        <v>mixed_low_risk</v>
      </c>
    </row>
    <row r="957" spans="1:15" x14ac:dyDescent="0.35">
      <c r="A957" t="s">
        <v>1806</v>
      </c>
      <c r="B957">
        <v>20177</v>
      </c>
      <c r="C957" t="s">
        <v>1947</v>
      </c>
      <c r="D957" t="s">
        <v>1948</v>
      </c>
      <c r="E957">
        <v>47495</v>
      </c>
      <c r="F957">
        <v>54066</v>
      </c>
      <c r="G957">
        <v>31.34</v>
      </c>
      <c r="H957">
        <v>40.299999999999997</v>
      </c>
      <c r="I957">
        <f t="shared" si="56"/>
        <v>6.9175702705547959E-2</v>
      </c>
      <c r="J957">
        <f>1</f>
        <v>1</v>
      </c>
      <c r="K957">
        <f t="shared" si="57"/>
        <v>0</v>
      </c>
      <c r="L957">
        <f t="shared" si="58"/>
        <v>0</v>
      </c>
      <c r="M957">
        <f>IF(AND([1]comp_data!F957&lt;50000, [1]comp_data!H957&lt;45),1,0)</f>
        <v>0</v>
      </c>
      <c r="N957">
        <f>IF(AND([1]comp_data!F957&gt;55000, [1]comp_data!H957&lt;45, G957&gt;0.35),1,0)</f>
        <v>0</v>
      </c>
      <c r="O957" t="str">
        <f t="shared" si="59"/>
        <v>stocks_and_index_funds</v>
      </c>
    </row>
    <row r="958" spans="1:15" x14ac:dyDescent="0.35">
      <c r="A958" t="s">
        <v>1806</v>
      </c>
      <c r="B958">
        <v>20179</v>
      </c>
      <c r="C958" t="s">
        <v>1949</v>
      </c>
      <c r="D958" t="s">
        <v>1950</v>
      </c>
      <c r="E958">
        <v>46978</v>
      </c>
      <c r="F958">
        <v>56735</v>
      </c>
      <c r="G958">
        <v>23.8</v>
      </c>
      <c r="H958">
        <v>42</v>
      </c>
      <c r="I958">
        <f t="shared" si="56"/>
        <v>0.10384648133168717</v>
      </c>
      <c r="J958">
        <f>1</f>
        <v>1</v>
      </c>
      <c r="K958">
        <f t="shared" si="57"/>
        <v>0</v>
      </c>
      <c r="L958">
        <f t="shared" si="58"/>
        <v>0</v>
      </c>
      <c r="M958">
        <f>IF(AND([1]comp_data!F958&lt;50000, [1]comp_data!H958&lt;45),1,0)</f>
        <v>0</v>
      </c>
      <c r="N958">
        <f>IF(AND([1]comp_data!F958&gt;55000, [1]comp_data!H958&lt;45, G958&gt;0.35),1,0)</f>
        <v>1</v>
      </c>
      <c r="O958" t="str">
        <f t="shared" si="59"/>
        <v>real_estate_corporate_bonds</v>
      </c>
    </row>
    <row r="959" spans="1:15" x14ac:dyDescent="0.35">
      <c r="A959" t="s">
        <v>1806</v>
      </c>
      <c r="B959">
        <v>20181</v>
      </c>
      <c r="C959" t="s">
        <v>1951</v>
      </c>
      <c r="D959" t="s">
        <v>1952</v>
      </c>
      <c r="E959">
        <v>41364</v>
      </c>
      <c r="F959">
        <v>52785</v>
      </c>
      <c r="G959">
        <v>21.78</v>
      </c>
      <c r="H959">
        <v>39.299999999999997</v>
      </c>
      <c r="I959">
        <f t="shared" si="56"/>
        <v>0.13805483028720628</v>
      </c>
      <c r="J959">
        <f>1</f>
        <v>1</v>
      </c>
      <c r="K959">
        <f t="shared" si="57"/>
        <v>0</v>
      </c>
      <c r="L959">
        <f t="shared" si="58"/>
        <v>0</v>
      </c>
      <c r="M959">
        <f>IF(AND([1]comp_data!F959&lt;50000, [1]comp_data!H959&lt;45),1,0)</f>
        <v>0</v>
      </c>
      <c r="N959">
        <f>IF(AND([1]comp_data!F959&gt;55000, [1]comp_data!H959&lt;45, G959&gt;0.35),1,0)</f>
        <v>0</v>
      </c>
      <c r="O959" t="str">
        <f t="shared" si="59"/>
        <v>stocks_and_index_funds</v>
      </c>
    </row>
    <row r="960" spans="1:15" x14ac:dyDescent="0.35">
      <c r="A960" t="s">
        <v>1806</v>
      </c>
      <c r="B960">
        <v>20183</v>
      </c>
      <c r="C960" t="s">
        <v>1953</v>
      </c>
      <c r="D960" t="s">
        <v>1954</v>
      </c>
      <c r="E960">
        <v>46726</v>
      </c>
      <c r="F960">
        <v>58450</v>
      </c>
      <c r="G960">
        <v>21.14</v>
      </c>
      <c r="H960">
        <v>49.4</v>
      </c>
      <c r="I960">
        <f t="shared" si="56"/>
        <v>0.12545477892393955</v>
      </c>
      <c r="J960">
        <f>1</f>
        <v>1</v>
      </c>
      <c r="K960">
        <f t="shared" si="57"/>
        <v>0</v>
      </c>
      <c r="L960">
        <f t="shared" si="58"/>
        <v>0</v>
      </c>
      <c r="M960">
        <f>IF(AND([1]comp_data!F960&lt;50000, [1]comp_data!H960&lt;45),1,0)</f>
        <v>0</v>
      </c>
      <c r="N960">
        <f>IF(AND([1]comp_data!F960&gt;55000, [1]comp_data!H960&lt;45, G960&gt;0.35),1,0)</f>
        <v>0</v>
      </c>
      <c r="O960" t="str">
        <f t="shared" si="59"/>
        <v>stocks_and_index_funds</v>
      </c>
    </row>
    <row r="961" spans="1:15" x14ac:dyDescent="0.35">
      <c r="A961" t="s">
        <v>1806</v>
      </c>
      <c r="B961">
        <v>20185</v>
      </c>
      <c r="C961" t="s">
        <v>1955</v>
      </c>
      <c r="D961" t="s">
        <v>1956</v>
      </c>
      <c r="E961">
        <v>46008</v>
      </c>
      <c r="F961">
        <v>52643</v>
      </c>
      <c r="G961">
        <v>27.89</v>
      </c>
      <c r="H961">
        <v>41.8</v>
      </c>
      <c r="I961">
        <f t="shared" si="56"/>
        <v>7.2107024865240829E-2</v>
      </c>
      <c r="J961">
        <f>1</f>
        <v>1</v>
      </c>
      <c r="K961">
        <f t="shared" si="57"/>
        <v>0</v>
      </c>
      <c r="L961">
        <f t="shared" si="58"/>
        <v>0</v>
      </c>
      <c r="M961">
        <f>IF(AND([1]comp_data!F961&lt;50000, [1]comp_data!H961&lt;45),1,0)</f>
        <v>0</v>
      </c>
      <c r="N961">
        <f>IF(AND([1]comp_data!F961&gt;55000, [1]comp_data!H961&lt;45, G961&gt;0.35),1,0)</f>
        <v>0</v>
      </c>
      <c r="O961" t="str">
        <f t="shared" si="59"/>
        <v>stocks_and_index_funds</v>
      </c>
    </row>
    <row r="962" spans="1:15" x14ac:dyDescent="0.35">
      <c r="A962" t="s">
        <v>1806</v>
      </c>
      <c r="B962">
        <v>20187</v>
      </c>
      <c r="C962" t="s">
        <v>1957</v>
      </c>
      <c r="D962" t="s">
        <v>1958</v>
      </c>
      <c r="E962">
        <v>69728</v>
      </c>
      <c r="F962">
        <v>94353</v>
      </c>
      <c r="G962">
        <v>17.899999999999999</v>
      </c>
      <c r="H962">
        <v>38.4</v>
      </c>
      <c r="I962">
        <f t="shared" si="56"/>
        <v>0.17657899265718219</v>
      </c>
      <c r="J962">
        <f>1</f>
        <v>1</v>
      </c>
      <c r="K962">
        <f t="shared" si="57"/>
        <v>0</v>
      </c>
      <c r="L962">
        <f t="shared" si="58"/>
        <v>0</v>
      </c>
      <c r="M962">
        <f>IF(AND([1]comp_data!F962&lt;50000, [1]comp_data!H962&lt;45),1,0)</f>
        <v>0</v>
      </c>
      <c r="N962">
        <f>IF(AND([1]comp_data!F962&gt;55000, [1]comp_data!H962&lt;45, G962&gt;0.35),1,0)</f>
        <v>1</v>
      </c>
      <c r="O962" t="str">
        <f t="shared" si="59"/>
        <v>real_estate_corporate_bonds</v>
      </c>
    </row>
    <row r="963" spans="1:15" x14ac:dyDescent="0.35">
      <c r="A963" t="s">
        <v>1806</v>
      </c>
      <c r="B963">
        <v>20189</v>
      </c>
      <c r="C963" t="s">
        <v>1959</v>
      </c>
      <c r="D963" t="s">
        <v>1960</v>
      </c>
      <c r="E963">
        <v>44013</v>
      </c>
      <c r="F963">
        <v>52345</v>
      </c>
      <c r="G963">
        <v>12.44</v>
      </c>
      <c r="H963">
        <v>36.799999999999997</v>
      </c>
      <c r="I963">
        <f t="shared" ref="I963:I1026" si="60">(F963-E963)/(E963*2)</f>
        <v>9.465385227091995E-2</v>
      </c>
      <c r="J963">
        <f>1</f>
        <v>1</v>
      </c>
      <c r="K963">
        <f t="shared" ref="K963:K1026" si="61">IF(I963&lt;0.04,1,IF(AND(H963&gt;40, F963&lt;45000),1,0))</f>
        <v>0</v>
      </c>
      <c r="L963">
        <f t="shared" ref="L963:L1026" si="62">IF(AND(G963&gt;0.4,F963&gt;65000,H963&gt;40),1,0)</f>
        <v>0</v>
      </c>
      <c r="M963">
        <f>IF(AND([1]comp_data!F963&lt;50000, [1]comp_data!H963&lt;45),1,0)</f>
        <v>0</v>
      </c>
      <c r="N963">
        <f>IF(AND([1]comp_data!F963&gt;55000, [1]comp_data!H963&lt;45, G963&gt;0.35),1,0)</f>
        <v>0</v>
      </c>
      <c r="O963" t="str">
        <f t="shared" ref="O963:O1026" si="63">IF(K963=1, "tips", IF(M963=1, "mixed_low_risk", IF(L963=1, "derivatives_risk", IF(N963=1, "real_estate_corporate_bonds", "stocks_and_index_funds"))))</f>
        <v>stocks_and_index_funds</v>
      </c>
    </row>
    <row r="964" spans="1:15" x14ac:dyDescent="0.35">
      <c r="A964" t="s">
        <v>1806</v>
      </c>
      <c r="B964">
        <v>20191</v>
      </c>
      <c r="C964" t="s">
        <v>1961</v>
      </c>
      <c r="D964" t="s">
        <v>1962</v>
      </c>
      <c r="E964">
        <v>41457</v>
      </c>
      <c r="F964">
        <v>48658</v>
      </c>
      <c r="G964">
        <v>23.56</v>
      </c>
      <c r="H964">
        <v>41.3</v>
      </c>
      <c r="I964">
        <f t="shared" si="60"/>
        <v>8.6849024290228435E-2</v>
      </c>
      <c r="J964">
        <f>1</f>
        <v>1</v>
      </c>
      <c r="K964">
        <f t="shared" si="61"/>
        <v>0</v>
      </c>
      <c r="L964">
        <f t="shared" si="62"/>
        <v>0</v>
      </c>
      <c r="M964">
        <f>IF(AND([1]comp_data!F964&lt;50000, [1]comp_data!H964&lt;45),1,0)</f>
        <v>1</v>
      </c>
      <c r="N964">
        <f>IF(AND([1]comp_data!F964&gt;55000, [1]comp_data!H964&lt;45, G964&gt;0.35),1,0)</f>
        <v>0</v>
      </c>
      <c r="O964" t="str">
        <f t="shared" si="63"/>
        <v>mixed_low_risk</v>
      </c>
    </row>
    <row r="965" spans="1:15" x14ac:dyDescent="0.35">
      <c r="A965" t="s">
        <v>1806</v>
      </c>
      <c r="B965">
        <v>20193</v>
      </c>
      <c r="C965" t="s">
        <v>1254</v>
      </c>
      <c r="D965" t="s">
        <v>1963</v>
      </c>
      <c r="E965">
        <v>47126</v>
      </c>
      <c r="F965">
        <v>51579</v>
      </c>
      <c r="G965">
        <v>25.11</v>
      </c>
      <c r="H965">
        <v>35.700000000000003</v>
      </c>
      <c r="I965">
        <f t="shared" si="60"/>
        <v>4.7245681789245854E-2</v>
      </c>
      <c r="J965">
        <f>1</f>
        <v>1</v>
      </c>
      <c r="K965">
        <f t="shared" si="61"/>
        <v>0</v>
      </c>
      <c r="L965">
        <f t="shared" si="62"/>
        <v>0</v>
      </c>
      <c r="M965">
        <f>IF(AND([1]comp_data!F965&lt;50000, [1]comp_data!H965&lt;45),1,0)</f>
        <v>0</v>
      </c>
      <c r="N965">
        <f>IF(AND([1]comp_data!F965&gt;55000, [1]comp_data!H965&lt;45, G965&gt;0.35),1,0)</f>
        <v>0</v>
      </c>
      <c r="O965" t="str">
        <f t="shared" si="63"/>
        <v>stocks_and_index_funds</v>
      </c>
    </row>
    <row r="966" spans="1:15" x14ac:dyDescent="0.35">
      <c r="A966" t="s">
        <v>1806</v>
      </c>
      <c r="B966">
        <v>20195</v>
      </c>
      <c r="C966" t="s">
        <v>1964</v>
      </c>
      <c r="D966" t="s">
        <v>1965</v>
      </c>
      <c r="E966">
        <v>48789</v>
      </c>
      <c r="F966">
        <v>61938</v>
      </c>
      <c r="G966">
        <v>22.36</v>
      </c>
      <c r="H966">
        <v>49.5</v>
      </c>
      <c r="I966">
        <f t="shared" si="60"/>
        <v>0.13475373547315994</v>
      </c>
      <c r="J966">
        <f>1</f>
        <v>1</v>
      </c>
      <c r="K966">
        <f t="shared" si="61"/>
        <v>0</v>
      </c>
      <c r="L966">
        <f t="shared" si="62"/>
        <v>0</v>
      </c>
      <c r="M966">
        <f>IF(AND([1]comp_data!F966&lt;50000, [1]comp_data!H966&lt;45),1,0)</f>
        <v>0</v>
      </c>
      <c r="N966">
        <f>IF(AND([1]comp_data!F966&gt;55000, [1]comp_data!H966&lt;45, G966&gt;0.35),1,0)</f>
        <v>0</v>
      </c>
      <c r="O966" t="str">
        <f t="shared" si="63"/>
        <v>stocks_and_index_funds</v>
      </c>
    </row>
    <row r="967" spans="1:15" x14ac:dyDescent="0.35">
      <c r="A967" t="s">
        <v>1806</v>
      </c>
      <c r="B967">
        <v>20197</v>
      </c>
      <c r="C967" t="s">
        <v>1966</v>
      </c>
      <c r="D967" t="s">
        <v>1967</v>
      </c>
      <c r="E967">
        <v>51977</v>
      </c>
      <c r="F967">
        <v>58400</v>
      </c>
      <c r="G967">
        <v>24.03</v>
      </c>
      <c r="H967">
        <v>42.7</v>
      </c>
      <c r="I967">
        <f t="shared" si="60"/>
        <v>6.1786944225330431E-2</v>
      </c>
      <c r="J967">
        <f>1</f>
        <v>1</v>
      </c>
      <c r="K967">
        <f t="shared" si="61"/>
        <v>0</v>
      </c>
      <c r="L967">
        <f t="shared" si="62"/>
        <v>0</v>
      </c>
      <c r="M967">
        <f>IF(AND([1]comp_data!F967&lt;50000, [1]comp_data!H967&lt;45),1,0)</f>
        <v>0</v>
      </c>
      <c r="N967">
        <f>IF(AND([1]comp_data!F967&gt;55000, [1]comp_data!H967&lt;45, G967&gt;0.35),1,0)</f>
        <v>1</v>
      </c>
      <c r="O967" t="str">
        <f t="shared" si="63"/>
        <v>real_estate_corporate_bonds</v>
      </c>
    </row>
    <row r="968" spans="1:15" x14ac:dyDescent="0.35">
      <c r="A968" t="s">
        <v>1806</v>
      </c>
      <c r="B968">
        <v>20199</v>
      </c>
      <c r="C968" t="s">
        <v>1968</v>
      </c>
      <c r="D968" t="s">
        <v>1969</v>
      </c>
      <c r="E968">
        <v>51437</v>
      </c>
      <c r="F968">
        <v>61727</v>
      </c>
      <c r="G968">
        <v>29.43</v>
      </c>
      <c r="H968">
        <v>40</v>
      </c>
      <c r="I968">
        <f t="shared" si="60"/>
        <v>0.1000252736357097</v>
      </c>
      <c r="J968">
        <f>1</f>
        <v>1</v>
      </c>
      <c r="K968">
        <f t="shared" si="61"/>
        <v>0</v>
      </c>
      <c r="L968">
        <f t="shared" si="62"/>
        <v>0</v>
      </c>
      <c r="M968">
        <f>IF(AND([1]comp_data!F968&lt;50000, [1]comp_data!H968&lt;45),1,0)</f>
        <v>0</v>
      </c>
      <c r="N968">
        <f>IF(AND([1]comp_data!F968&gt;55000, [1]comp_data!H968&lt;45, G968&gt;0.35),1,0)</f>
        <v>1</v>
      </c>
      <c r="O968" t="str">
        <f t="shared" si="63"/>
        <v>real_estate_corporate_bonds</v>
      </c>
    </row>
    <row r="969" spans="1:15" x14ac:dyDescent="0.35">
      <c r="A969" t="s">
        <v>1806</v>
      </c>
      <c r="B969">
        <v>20201</v>
      </c>
      <c r="C969" t="s">
        <v>209</v>
      </c>
      <c r="D969" t="s">
        <v>1970</v>
      </c>
      <c r="E969">
        <v>45422</v>
      </c>
      <c r="F969">
        <v>54905</v>
      </c>
      <c r="G969">
        <v>21</v>
      </c>
      <c r="H969">
        <v>42.7</v>
      </c>
      <c r="I969">
        <f t="shared" si="60"/>
        <v>0.10438774162300207</v>
      </c>
      <c r="J969">
        <f>1</f>
        <v>1</v>
      </c>
      <c r="K969">
        <f t="shared" si="61"/>
        <v>0</v>
      </c>
      <c r="L969">
        <f t="shared" si="62"/>
        <v>0</v>
      </c>
      <c r="M969">
        <f>IF(AND([1]comp_data!F969&lt;50000, [1]comp_data!H969&lt;45),1,0)</f>
        <v>0</v>
      </c>
      <c r="N969">
        <f>IF(AND([1]comp_data!F969&gt;55000, [1]comp_data!H969&lt;45, G969&gt;0.35),1,0)</f>
        <v>0</v>
      </c>
      <c r="O969" t="str">
        <f t="shared" si="63"/>
        <v>stocks_and_index_funds</v>
      </c>
    </row>
    <row r="970" spans="1:15" x14ac:dyDescent="0.35">
      <c r="A970" t="s">
        <v>1806</v>
      </c>
      <c r="B970">
        <v>20203</v>
      </c>
      <c r="C970" t="s">
        <v>1971</v>
      </c>
      <c r="D970" t="s">
        <v>1972</v>
      </c>
      <c r="E970">
        <v>60081</v>
      </c>
      <c r="F970">
        <v>59792</v>
      </c>
      <c r="G970">
        <v>23.34</v>
      </c>
      <c r="H970">
        <v>40.1</v>
      </c>
      <c r="I970">
        <f t="shared" si="60"/>
        <v>-2.4050864666034185E-3</v>
      </c>
      <c r="J970">
        <f>1</f>
        <v>1</v>
      </c>
      <c r="K970">
        <f t="shared" si="61"/>
        <v>1</v>
      </c>
      <c r="L970">
        <f t="shared" si="62"/>
        <v>0</v>
      </c>
      <c r="M970">
        <f>IF(AND([1]comp_data!F970&lt;50000, [1]comp_data!H970&lt;45),1,0)</f>
        <v>0</v>
      </c>
      <c r="N970">
        <f>IF(AND([1]comp_data!F970&gt;55000, [1]comp_data!H970&lt;45, G970&gt;0.35),1,0)</f>
        <v>1</v>
      </c>
      <c r="O970" t="str">
        <f t="shared" si="63"/>
        <v>tips</v>
      </c>
    </row>
    <row r="971" spans="1:15" x14ac:dyDescent="0.35">
      <c r="A971" t="s">
        <v>1806</v>
      </c>
      <c r="B971">
        <v>20205</v>
      </c>
      <c r="C971" t="s">
        <v>1973</v>
      </c>
      <c r="D971" t="s">
        <v>1974</v>
      </c>
      <c r="E971">
        <v>41246</v>
      </c>
      <c r="F971">
        <v>47962</v>
      </c>
      <c r="G971">
        <v>19.38</v>
      </c>
      <c r="H971">
        <v>43.1</v>
      </c>
      <c r="I971">
        <f t="shared" si="60"/>
        <v>8.1413955292634441E-2</v>
      </c>
      <c r="J971">
        <f>1</f>
        <v>1</v>
      </c>
      <c r="K971">
        <f t="shared" si="61"/>
        <v>0</v>
      </c>
      <c r="L971">
        <f t="shared" si="62"/>
        <v>0</v>
      </c>
      <c r="M971">
        <f>IF(AND([1]comp_data!F971&lt;50000, [1]comp_data!H971&lt;45),1,0)</f>
        <v>1</v>
      </c>
      <c r="N971">
        <f>IF(AND([1]comp_data!F971&gt;55000, [1]comp_data!H971&lt;45, G971&gt;0.35),1,0)</f>
        <v>0</v>
      </c>
      <c r="O971" t="str">
        <f t="shared" si="63"/>
        <v>mixed_low_risk</v>
      </c>
    </row>
    <row r="972" spans="1:15" x14ac:dyDescent="0.35">
      <c r="A972" t="s">
        <v>1806</v>
      </c>
      <c r="B972">
        <v>20207</v>
      </c>
      <c r="C972" t="s">
        <v>1975</v>
      </c>
      <c r="D972" t="s">
        <v>1976</v>
      </c>
      <c r="E972">
        <v>38265</v>
      </c>
      <c r="F972">
        <v>47014</v>
      </c>
      <c r="G972">
        <v>20.04</v>
      </c>
      <c r="H972">
        <v>46.6</v>
      </c>
      <c r="I972">
        <f t="shared" si="60"/>
        <v>0.11432118123611655</v>
      </c>
      <c r="J972">
        <f>1</f>
        <v>1</v>
      </c>
      <c r="K972">
        <f t="shared" si="61"/>
        <v>0</v>
      </c>
      <c r="L972">
        <f t="shared" si="62"/>
        <v>0</v>
      </c>
      <c r="M972">
        <f>IF(AND([1]comp_data!F972&lt;50000, [1]comp_data!H972&lt;45),1,0)</f>
        <v>0</v>
      </c>
      <c r="N972">
        <f>IF(AND([1]comp_data!F972&gt;55000, [1]comp_data!H972&lt;45, G972&gt;0.35),1,0)</f>
        <v>0</v>
      </c>
      <c r="O972" t="str">
        <f t="shared" si="63"/>
        <v>stocks_and_index_funds</v>
      </c>
    </row>
    <row r="973" spans="1:15" x14ac:dyDescent="0.35">
      <c r="A973" t="s">
        <v>1806</v>
      </c>
      <c r="B973">
        <v>20209</v>
      </c>
      <c r="C973" t="s">
        <v>1977</v>
      </c>
      <c r="D973" t="s">
        <v>1978</v>
      </c>
      <c r="E973">
        <v>33693</v>
      </c>
      <c r="F973">
        <v>39143</v>
      </c>
      <c r="G973">
        <v>18.32</v>
      </c>
      <c r="H973">
        <v>34.6</v>
      </c>
      <c r="I973">
        <f t="shared" si="60"/>
        <v>8.087733357077137E-2</v>
      </c>
      <c r="J973">
        <f>1</f>
        <v>1</v>
      </c>
      <c r="K973">
        <f t="shared" si="61"/>
        <v>0</v>
      </c>
      <c r="L973">
        <f t="shared" si="62"/>
        <v>0</v>
      </c>
      <c r="M973">
        <f>IF(AND([1]comp_data!F973&lt;50000, [1]comp_data!H973&lt;45),1,0)</f>
        <v>1</v>
      </c>
      <c r="N973">
        <f>IF(AND([1]comp_data!F973&gt;55000, [1]comp_data!H973&lt;45, G973&gt;0.35),1,0)</f>
        <v>0</v>
      </c>
      <c r="O973" t="str">
        <f t="shared" si="63"/>
        <v>mixed_low_risk</v>
      </c>
    </row>
    <row r="974" spans="1:15" x14ac:dyDescent="0.35">
      <c r="A974" t="s">
        <v>1979</v>
      </c>
      <c r="B974">
        <v>21001</v>
      </c>
      <c r="C974" t="s">
        <v>1664</v>
      </c>
      <c r="D974" t="s">
        <v>1980</v>
      </c>
      <c r="E974">
        <v>33442</v>
      </c>
      <c r="F974">
        <v>41385</v>
      </c>
      <c r="G974">
        <v>18.37</v>
      </c>
      <c r="H974">
        <v>41.5</v>
      </c>
      <c r="I974">
        <f t="shared" si="60"/>
        <v>0.11875784941092039</v>
      </c>
      <c r="J974">
        <f>1</f>
        <v>1</v>
      </c>
      <c r="K974">
        <f t="shared" si="61"/>
        <v>1</v>
      </c>
      <c r="L974">
        <f t="shared" si="62"/>
        <v>0</v>
      </c>
      <c r="M974">
        <f>IF(AND([1]comp_data!F974&lt;50000, [1]comp_data!H974&lt;45),1,0)</f>
        <v>1</v>
      </c>
      <c r="N974">
        <f>IF(AND([1]comp_data!F974&gt;55000, [1]comp_data!H974&lt;45, G974&gt;0.35),1,0)</f>
        <v>0</v>
      </c>
      <c r="O974" t="str">
        <f t="shared" si="63"/>
        <v>tips</v>
      </c>
    </row>
    <row r="975" spans="1:15" x14ac:dyDescent="0.35">
      <c r="A975" t="s">
        <v>1979</v>
      </c>
      <c r="B975">
        <v>21003</v>
      </c>
      <c r="C975" t="s">
        <v>1533</v>
      </c>
      <c r="D975" t="s">
        <v>1981</v>
      </c>
      <c r="E975">
        <v>34703</v>
      </c>
      <c r="F975">
        <v>40682</v>
      </c>
      <c r="G975">
        <v>17.27</v>
      </c>
      <c r="H975">
        <v>40.799999999999997</v>
      </c>
      <c r="I975">
        <f t="shared" si="60"/>
        <v>8.6145290032562022E-2</v>
      </c>
      <c r="J975">
        <f>1</f>
        <v>1</v>
      </c>
      <c r="K975">
        <f t="shared" si="61"/>
        <v>1</v>
      </c>
      <c r="L975">
        <f t="shared" si="62"/>
        <v>0</v>
      </c>
      <c r="M975">
        <f>IF(AND([1]comp_data!F975&lt;50000, [1]comp_data!H975&lt;45),1,0)</f>
        <v>1</v>
      </c>
      <c r="N975">
        <f>IF(AND([1]comp_data!F975&gt;55000, [1]comp_data!H975&lt;45, G975&gt;0.35),1,0)</f>
        <v>0</v>
      </c>
      <c r="O975" t="str">
        <f t="shared" si="63"/>
        <v>tips</v>
      </c>
    </row>
    <row r="976" spans="1:15" x14ac:dyDescent="0.35">
      <c r="A976" t="s">
        <v>1979</v>
      </c>
      <c r="B976">
        <v>21005</v>
      </c>
      <c r="C976" t="s">
        <v>1808</v>
      </c>
      <c r="D976" t="s">
        <v>1982</v>
      </c>
      <c r="E976">
        <v>39315</v>
      </c>
      <c r="F976">
        <v>45331</v>
      </c>
      <c r="G976">
        <v>22.7</v>
      </c>
      <c r="H976">
        <v>40.9</v>
      </c>
      <c r="I976">
        <f t="shared" si="60"/>
        <v>7.6510237822713975E-2</v>
      </c>
      <c r="J976">
        <f>1</f>
        <v>1</v>
      </c>
      <c r="K976">
        <f t="shared" si="61"/>
        <v>0</v>
      </c>
      <c r="L976">
        <f t="shared" si="62"/>
        <v>0</v>
      </c>
      <c r="M976">
        <f>IF(AND([1]comp_data!F976&lt;50000, [1]comp_data!H976&lt;45),1,0)</f>
        <v>1</v>
      </c>
      <c r="N976">
        <f>IF(AND([1]comp_data!F976&gt;55000, [1]comp_data!H976&lt;45, G976&gt;0.35),1,0)</f>
        <v>0</v>
      </c>
      <c r="O976" t="str">
        <f t="shared" si="63"/>
        <v>mixed_low_risk</v>
      </c>
    </row>
    <row r="977" spans="1:15" x14ac:dyDescent="0.35">
      <c r="A977" t="s">
        <v>1979</v>
      </c>
      <c r="B977">
        <v>21007</v>
      </c>
      <c r="C977" t="s">
        <v>1983</v>
      </c>
      <c r="D977" t="s">
        <v>1984</v>
      </c>
      <c r="E977">
        <v>41576</v>
      </c>
      <c r="F977">
        <v>50888</v>
      </c>
      <c r="G977">
        <v>15.74</v>
      </c>
      <c r="H977">
        <v>44.8</v>
      </c>
      <c r="I977">
        <f t="shared" si="60"/>
        <v>0.11198768520300173</v>
      </c>
      <c r="J977">
        <f>1</f>
        <v>1</v>
      </c>
      <c r="K977">
        <f t="shared" si="61"/>
        <v>0</v>
      </c>
      <c r="L977">
        <f t="shared" si="62"/>
        <v>0</v>
      </c>
      <c r="M977">
        <f>IF(AND([1]comp_data!F977&lt;50000, [1]comp_data!H977&lt;45),1,0)</f>
        <v>0</v>
      </c>
      <c r="N977">
        <f>IF(AND([1]comp_data!F977&gt;55000, [1]comp_data!H977&lt;45, G977&gt;0.35),1,0)</f>
        <v>0</v>
      </c>
      <c r="O977" t="str">
        <f t="shared" si="63"/>
        <v>stocks_and_index_funds</v>
      </c>
    </row>
    <row r="978" spans="1:15" x14ac:dyDescent="0.35">
      <c r="A978" t="s">
        <v>1979</v>
      </c>
      <c r="B978">
        <v>21009</v>
      </c>
      <c r="C978" t="s">
        <v>1985</v>
      </c>
      <c r="D978" t="s">
        <v>1986</v>
      </c>
      <c r="E978">
        <v>37317</v>
      </c>
      <c r="F978">
        <v>43678</v>
      </c>
      <c r="G978">
        <v>16.22</v>
      </c>
      <c r="H978">
        <v>40.799999999999997</v>
      </c>
      <c r="I978">
        <f t="shared" si="60"/>
        <v>8.5229252083500823E-2</v>
      </c>
      <c r="J978">
        <f>1</f>
        <v>1</v>
      </c>
      <c r="K978">
        <f t="shared" si="61"/>
        <v>1</v>
      </c>
      <c r="L978">
        <f t="shared" si="62"/>
        <v>0</v>
      </c>
      <c r="M978">
        <f>IF(AND([1]comp_data!F978&lt;50000, [1]comp_data!H978&lt;45),1,0)</f>
        <v>1</v>
      </c>
      <c r="N978">
        <f>IF(AND([1]comp_data!F978&gt;55000, [1]comp_data!H978&lt;45, G978&gt;0.35),1,0)</f>
        <v>0</v>
      </c>
      <c r="O978" t="str">
        <f t="shared" si="63"/>
        <v>tips</v>
      </c>
    </row>
    <row r="979" spans="1:15" x14ac:dyDescent="0.35">
      <c r="A979" t="s">
        <v>1979</v>
      </c>
      <c r="B979">
        <v>21011</v>
      </c>
      <c r="C979" t="s">
        <v>1987</v>
      </c>
      <c r="D979" t="s">
        <v>1988</v>
      </c>
      <c r="E979">
        <v>30954</v>
      </c>
      <c r="F979">
        <v>37710</v>
      </c>
      <c r="G979">
        <v>15.47</v>
      </c>
      <c r="H979">
        <v>39.299999999999997</v>
      </c>
      <c r="I979">
        <f t="shared" si="60"/>
        <v>0.10912967629385539</v>
      </c>
      <c r="J979">
        <f>1</f>
        <v>1</v>
      </c>
      <c r="K979">
        <f t="shared" si="61"/>
        <v>0</v>
      </c>
      <c r="L979">
        <f t="shared" si="62"/>
        <v>0</v>
      </c>
      <c r="M979">
        <f>IF(AND([1]comp_data!F979&lt;50000, [1]comp_data!H979&lt;45),1,0)</f>
        <v>1</v>
      </c>
      <c r="N979">
        <f>IF(AND([1]comp_data!F979&gt;55000, [1]comp_data!H979&lt;45, G979&gt;0.35),1,0)</f>
        <v>0</v>
      </c>
      <c r="O979" t="str">
        <f t="shared" si="63"/>
        <v>mixed_low_risk</v>
      </c>
    </row>
    <row r="980" spans="1:15" x14ac:dyDescent="0.35">
      <c r="A980" t="s">
        <v>1979</v>
      </c>
      <c r="B980">
        <v>21013</v>
      </c>
      <c r="C980" t="s">
        <v>1989</v>
      </c>
      <c r="D980" t="s">
        <v>1990</v>
      </c>
      <c r="E980">
        <v>32028</v>
      </c>
      <c r="F980">
        <v>41763</v>
      </c>
      <c r="G980">
        <v>9.49</v>
      </c>
      <c r="H980">
        <v>41.8</v>
      </c>
      <c r="I980">
        <f t="shared" si="60"/>
        <v>0.15197639565380291</v>
      </c>
      <c r="J980">
        <f>1</f>
        <v>1</v>
      </c>
      <c r="K980">
        <f t="shared" si="61"/>
        <v>1</v>
      </c>
      <c r="L980">
        <f t="shared" si="62"/>
        <v>0</v>
      </c>
      <c r="M980">
        <f>IF(AND([1]comp_data!F980&lt;50000, [1]comp_data!H980&lt;45),1,0)</f>
        <v>1</v>
      </c>
      <c r="N980">
        <f>IF(AND([1]comp_data!F980&gt;55000, [1]comp_data!H980&lt;45, G980&gt;0.35),1,0)</f>
        <v>0</v>
      </c>
      <c r="O980" t="str">
        <f t="shared" si="63"/>
        <v>tips</v>
      </c>
    </row>
    <row r="981" spans="1:15" x14ac:dyDescent="0.35">
      <c r="A981" t="s">
        <v>1979</v>
      </c>
      <c r="B981">
        <v>21015</v>
      </c>
      <c r="C981" t="s">
        <v>353</v>
      </c>
      <c r="D981" t="s">
        <v>1991</v>
      </c>
      <c r="E981">
        <v>50245</v>
      </c>
      <c r="F981">
        <v>56759</v>
      </c>
      <c r="G981">
        <v>32.19</v>
      </c>
      <c r="H981">
        <v>38.299999999999997</v>
      </c>
      <c r="I981">
        <f t="shared" si="60"/>
        <v>6.4822370385112946E-2</v>
      </c>
      <c r="J981">
        <f>1</f>
        <v>1</v>
      </c>
      <c r="K981">
        <f t="shared" si="61"/>
        <v>0</v>
      </c>
      <c r="L981">
        <f t="shared" si="62"/>
        <v>0</v>
      </c>
      <c r="M981">
        <f>IF(AND([1]comp_data!F981&lt;50000, [1]comp_data!H981&lt;45),1,0)</f>
        <v>0</v>
      </c>
      <c r="N981">
        <f>IF(AND([1]comp_data!F981&gt;55000, [1]comp_data!H981&lt;45, G981&gt;0.35),1,0)</f>
        <v>1</v>
      </c>
      <c r="O981" t="str">
        <f t="shared" si="63"/>
        <v>real_estate_corporate_bonds</v>
      </c>
    </row>
    <row r="982" spans="1:15" x14ac:dyDescent="0.35">
      <c r="A982" t="s">
        <v>1979</v>
      </c>
      <c r="B982">
        <v>21017</v>
      </c>
      <c r="C982" t="s">
        <v>1816</v>
      </c>
      <c r="D982" t="s">
        <v>1992</v>
      </c>
      <c r="E982">
        <v>49887</v>
      </c>
      <c r="F982">
        <v>55087</v>
      </c>
      <c r="G982">
        <v>22.98</v>
      </c>
      <c r="H982">
        <v>42.5</v>
      </c>
      <c r="I982">
        <f t="shared" si="60"/>
        <v>5.211778619680478E-2</v>
      </c>
      <c r="J982">
        <f>1</f>
        <v>1</v>
      </c>
      <c r="K982">
        <f t="shared" si="61"/>
        <v>0</v>
      </c>
      <c r="L982">
        <f t="shared" si="62"/>
        <v>0</v>
      </c>
      <c r="M982">
        <f>IF(AND([1]comp_data!F982&lt;50000, [1]comp_data!H982&lt;45),1,0)</f>
        <v>0</v>
      </c>
      <c r="N982">
        <f>IF(AND([1]comp_data!F982&gt;55000, [1]comp_data!H982&lt;45, G982&gt;0.35),1,0)</f>
        <v>1</v>
      </c>
      <c r="O982" t="str">
        <f t="shared" si="63"/>
        <v>real_estate_corporate_bonds</v>
      </c>
    </row>
    <row r="983" spans="1:15" x14ac:dyDescent="0.35">
      <c r="A983" t="s">
        <v>1979</v>
      </c>
      <c r="B983">
        <v>21019</v>
      </c>
      <c r="C983" t="s">
        <v>1993</v>
      </c>
      <c r="D983" t="s">
        <v>1994</v>
      </c>
      <c r="E983">
        <v>39064</v>
      </c>
      <c r="F983">
        <v>46039</v>
      </c>
      <c r="G983">
        <v>20.190000000000001</v>
      </c>
      <c r="H983">
        <v>42.6</v>
      </c>
      <c r="I983">
        <f t="shared" si="60"/>
        <v>8.9276571779643668E-2</v>
      </c>
      <c r="J983">
        <f>1</f>
        <v>1</v>
      </c>
      <c r="K983">
        <f t="shared" si="61"/>
        <v>0</v>
      </c>
      <c r="L983">
        <f t="shared" si="62"/>
        <v>0</v>
      </c>
      <c r="M983">
        <f>IF(AND([1]comp_data!F983&lt;50000, [1]comp_data!H983&lt;45),1,0)</f>
        <v>1</v>
      </c>
      <c r="N983">
        <f>IF(AND([1]comp_data!F983&gt;55000, [1]comp_data!H983&lt;45, G983&gt;0.35),1,0)</f>
        <v>0</v>
      </c>
      <c r="O983" t="str">
        <f t="shared" si="63"/>
        <v>mixed_low_risk</v>
      </c>
    </row>
    <row r="984" spans="1:15" x14ac:dyDescent="0.35">
      <c r="A984" t="s">
        <v>1979</v>
      </c>
      <c r="B984">
        <v>21021</v>
      </c>
      <c r="C984" t="s">
        <v>1995</v>
      </c>
      <c r="D984" t="s">
        <v>1996</v>
      </c>
      <c r="E984">
        <v>39831</v>
      </c>
      <c r="F984">
        <v>46181</v>
      </c>
      <c r="G984">
        <v>25.84</v>
      </c>
      <c r="H984">
        <v>39.6</v>
      </c>
      <c r="I984">
        <f t="shared" si="60"/>
        <v>7.9711782280133564E-2</v>
      </c>
      <c r="J984">
        <f>1</f>
        <v>1</v>
      </c>
      <c r="K984">
        <f t="shared" si="61"/>
        <v>0</v>
      </c>
      <c r="L984">
        <f t="shared" si="62"/>
        <v>0</v>
      </c>
      <c r="M984">
        <f>IF(AND([1]comp_data!F984&lt;50000, [1]comp_data!H984&lt;45),1,0)</f>
        <v>1</v>
      </c>
      <c r="N984">
        <f>IF(AND([1]comp_data!F984&gt;55000, [1]comp_data!H984&lt;45, G984&gt;0.35),1,0)</f>
        <v>0</v>
      </c>
      <c r="O984" t="str">
        <f t="shared" si="63"/>
        <v>mixed_low_risk</v>
      </c>
    </row>
    <row r="985" spans="1:15" x14ac:dyDescent="0.35">
      <c r="A985" t="s">
        <v>1979</v>
      </c>
      <c r="B985">
        <v>21023</v>
      </c>
      <c r="C985" t="s">
        <v>1997</v>
      </c>
      <c r="D985" t="s">
        <v>1998</v>
      </c>
      <c r="E985">
        <v>37799</v>
      </c>
      <c r="F985">
        <v>44913</v>
      </c>
      <c r="G985">
        <v>12.5</v>
      </c>
      <c r="H985">
        <v>41.8</v>
      </c>
      <c r="I985">
        <f t="shared" si="60"/>
        <v>9.4103018598375623E-2</v>
      </c>
      <c r="J985">
        <f>1</f>
        <v>1</v>
      </c>
      <c r="K985">
        <f t="shared" si="61"/>
        <v>1</v>
      </c>
      <c r="L985">
        <f t="shared" si="62"/>
        <v>0</v>
      </c>
      <c r="M985">
        <f>IF(AND([1]comp_data!F985&lt;50000, [1]comp_data!H985&lt;45),1,0)</f>
        <v>1</v>
      </c>
      <c r="N985">
        <f>IF(AND([1]comp_data!F985&gt;55000, [1]comp_data!H985&lt;45, G985&gt;0.35),1,0)</f>
        <v>0</v>
      </c>
      <c r="O985" t="str">
        <f t="shared" si="63"/>
        <v>tips</v>
      </c>
    </row>
    <row r="986" spans="1:15" x14ac:dyDescent="0.35">
      <c r="A986" t="s">
        <v>1979</v>
      </c>
      <c r="B986">
        <v>21025</v>
      </c>
      <c r="C986" t="s">
        <v>1999</v>
      </c>
      <c r="D986" t="s">
        <v>2000</v>
      </c>
      <c r="E986">
        <v>31692</v>
      </c>
      <c r="F986">
        <v>39754</v>
      </c>
      <c r="G986">
        <v>16.059999999999999</v>
      </c>
      <c r="H986">
        <v>43.3</v>
      </c>
      <c r="I986">
        <f t="shared" si="60"/>
        <v>0.12719298245614036</v>
      </c>
      <c r="J986">
        <f>1</f>
        <v>1</v>
      </c>
      <c r="K986">
        <f t="shared" si="61"/>
        <v>1</v>
      </c>
      <c r="L986">
        <f t="shared" si="62"/>
        <v>0</v>
      </c>
      <c r="M986">
        <f>IF(AND([1]comp_data!F986&lt;50000, [1]comp_data!H986&lt;45),1,0)</f>
        <v>1</v>
      </c>
      <c r="N986">
        <f>IF(AND([1]comp_data!F986&gt;55000, [1]comp_data!H986&lt;45, G986&gt;0.35),1,0)</f>
        <v>0</v>
      </c>
      <c r="O986" t="str">
        <f t="shared" si="63"/>
        <v>tips</v>
      </c>
    </row>
    <row r="987" spans="1:15" x14ac:dyDescent="0.35">
      <c r="A987" t="s">
        <v>1979</v>
      </c>
      <c r="B987">
        <v>21027</v>
      </c>
      <c r="C987" t="s">
        <v>2001</v>
      </c>
      <c r="D987" t="s">
        <v>2002</v>
      </c>
      <c r="E987">
        <v>35521</v>
      </c>
      <c r="F987">
        <v>42724</v>
      </c>
      <c r="G987">
        <v>14.42</v>
      </c>
      <c r="H987">
        <v>42.9</v>
      </c>
      <c r="I987">
        <f t="shared" si="60"/>
        <v>0.10139072661242646</v>
      </c>
      <c r="J987">
        <f>1</f>
        <v>1</v>
      </c>
      <c r="K987">
        <f t="shared" si="61"/>
        <v>1</v>
      </c>
      <c r="L987">
        <f t="shared" si="62"/>
        <v>0</v>
      </c>
      <c r="M987">
        <f>IF(AND([1]comp_data!F987&lt;50000, [1]comp_data!H987&lt;45),1,0)</f>
        <v>1</v>
      </c>
      <c r="N987">
        <f>IF(AND([1]comp_data!F987&gt;55000, [1]comp_data!H987&lt;45, G987&gt;0.35),1,0)</f>
        <v>0</v>
      </c>
      <c r="O987" t="str">
        <f t="shared" si="63"/>
        <v>tips</v>
      </c>
    </row>
    <row r="988" spans="1:15" x14ac:dyDescent="0.35">
      <c r="A988" t="s">
        <v>1979</v>
      </c>
      <c r="B988">
        <v>21029</v>
      </c>
      <c r="C988" t="s">
        <v>2003</v>
      </c>
      <c r="D988" t="s">
        <v>2004</v>
      </c>
      <c r="E988">
        <v>43527</v>
      </c>
      <c r="F988">
        <v>50169</v>
      </c>
      <c r="G988">
        <v>15.66</v>
      </c>
      <c r="H988">
        <v>41.7</v>
      </c>
      <c r="I988">
        <f t="shared" si="60"/>
        <v>7.6297470535529668E-2</v>
      </c>
      <c r="J988">
        <f>1</f>
        <v>1</v>
      </c>
      <c r="K988">
        <f t="shared" si="61"/>
        <v>0</v>
      </c>
      <c r="L988">
        <f t="shared" si="62"/>
        <v>0</v>
      </c>
      <c r="M988">
        <f>IF(AND([1]comp_data!F988&lt;50000, [1]comp_data!H988&lt;45),1,0)</f>
        <v>0</v>
      </c>
      <c r="N988">
        <f>IF(AND([1]comp_data!F988&gt;55000, [1]comp_data!H988&lt;45, G988&gt;0.35),1,0)</f>
        <v>0</v>
      </c>
      <c r="O988" t="str">
        <f t="shared" si="63"/>
        <v>stocks_and_index_funds</v>
      </c>
    </row>
    <row r="989" spans="1:15" x14ac:dyDescent="0.35">
      <c r="A989" t="s">
        <v>1979</v>
      </c>
      <c r="B989">
        <v>21031</v>
      </c>
      <c r="C989" t="s">
        <v>35</v>
      </c>
      <c r="D989" t="s">
        <v>2005</v>
      </c>
      <c r="E989">
        <v>35840</v>
      </c>
      <c r="F989">
        <v>43937</v>
      </c>
      <c r="G989">
        <v>13.95</v>
      </c>
      <c r="H989">
        <v>41.6</v>
      </c>
      <c r="I989">
        <f t="shared" si="60"/>
        <v>0.11296037946428572</v>
      </c>
      <c r="J989">
        <f>1</f>
        <v>1</v>
      </c>
      <c r="K989">
        <f t="shared" si="61"/>
        <v>1</v>
      </c>
      <c r="L989">
        <f t="shared" si="62"/>
        <v>0</v>
      </c>
      <c r="M989">
        <f>IF(AND([1]comp_data!F989&lt;50000, [1]comp_data!H989&lt;45),1,0)</f>
        <v>1</v>
      </c>
      <c r="N989">
        <f>IF(AND([1]comp_data!F989&gt;55000, [1]comp_data!H989&lt;45, G989&gt;0.35),1,0)</f>
        <v>0</v>
      </c>
      <c r="O989" t="str">
        <f t="shared" si="63"/>
        <v>tips</v>
      </c>
    </row>
    <row r="990" spans="1:15" x14ac:dyDescent="0.35">
      <c r="A990" t="s">
        <v>1979</v>
      </c>
      <c r="B990">
        <v>21033</v>
      </c>
      <c r="C990" t="s">
        <v>2006</v>
      </c>
      <c r="D990" t="s">
        <v>2007</v>
      </c>
      <c r="E990">
        <v>35646</v>
      </c>
      <c r="F990">
        <v>44963</v>
      </c>
      <c r="G990">
        <v>16.809999999999999</v>
      </c>
      <c r="H990">
        <v>42.2</v>
      </c>
      <c r="I990">
        <f t="shared" si="60"/>
        <v>0.13068787521741571</v>
      </c>
      <c r="J990">
        <f>1</f>
        <v>1</v>
      </c>
      <c r="K990">
        <f t="shared" si="61"/>
        <v>1</v>
      </c>
      <c r="L990">
        <f t="shared" si="62"/>
        <v>0</v>
      </c>
      <c r="M990">
        <f>IF(AND([1]comp_data!F990&lt;50000, [1]comp_data!H990&lt;45),1,0)</f>
        <v>1</v>
      </c>
      <c r="N990">
        <f>IF(AND([1]comp_data!F990&gt;55000, [1]comp_data!H990&lt;45, G990&gt;0.35),1,0)</f>
        <v>0</v>
      </c>
      <c r="O990" t="str">
        <f t="shared" si="63"/>
        <v>tips</v>
      </c>
    </row>
    <row r="991" spans="1:15" x14ac:dyDescent="0.35">
      <c r="A991" t="s">
        <v>1979</v>
      </c>
      <c r="B991">
        <v>21035</v>
      </c>
      <c r="C991" t="s">
        <v>2008</v>
      </c>
      <c r="D991" t="s">
        <v>2009</v>
      </c>
      <c r="E991">
        <v>38546</v>
      </c>
      <c r="F991">
        <v>44116</v>
      </c>
      <c r="G991">
        <v>31.98</v>
      </c>
      <c r="H991">
        <v>35.299999999999997</v>
      </c>
      <c r="I991">
        <f t="shared" si="60"/>
        <v>7.2251336065999067E-2</v>
      </c>
      <c r="J991">
        <f>1</f>
        <v>1</v>
      </c>
      <c r="K991">
        <f t="shared" si="61"/>
        <v>0</v>
      </c>
      <c r="L991">
        <f t="shared" si="62"/>
        <v>0</v>
      </c>
      <c r="M991">
        <f>IF(AND([1]comp_data!F991&lt;50000, [1]comp_data!H991&lt;45),1,0)</f>
        <v>1</v>
      </c>
      <c r="N991">
        <f>IF(AND([1]comp_data!F991&gt;55000, [1]comp_data!H991&lt;45, G991&gt;0.35),1,0)</f>
        <v>0</v>
      </c>
      <c r="O991" t="str">
        <f t="shared" si="63"/>
        <v>mixed_low_risk</v>
      </c>
    </row>
    <row r="992" spans="1:15" x14ac:dyDescent="0.35">
      <c r="A992" t="s">
        <v>1979</v>
      </c>
      <c r="B992">
        <v>21037</v>
      </c>
      <c r="C992" t="s">
        <v>2010</v>
      </c>
      <c r="D992" t="s">
        <v>2011</v>
      </c>
      <c r="E992">
        <v>51621</v>
      </c>
      <c r="F992">
        <v>58701</v>
      </c>
      <c r="G992">
        <v>37.47</v>
      </c>
      <c r="H992">
        <v>39.5</v>
      </c>
      <c r="I992">
        <f t="shared" si="60"/>
        <v>6.8576742023595053E-2</v>
      </c>
      <c r="J992">
        <f>1</f>
        <v>1</v>
      </c>
      <c r="K992">
        <f t="shared" si="61"/>
        <v>0</v>
      </c>
      <c r="L992">
        <f t="shared" si="62"/>
        <v>0</v>
      </c>
      <c r="M992">
        <f>IF(AND([1]comp_data!F992&lt;50000, [1]comp_data!H992&lt;45),1,0)</f>
        <v>0</v>
      </c>
      <c r="N992">
        <f>IF(AND([1]comp_data!F992&gt;55000, [1]comp_data!H992&lt;45, G992&gt;0.35),1,0)</f>
        <v>1</v>
      </c>
      <c r="O992" t="str">
        <f t="shared" si="63"/>
        <v>real_estate_corporate_bonds</v>
      </c>
    </row>
    <row r="993" spans="1:15" x14ac:dyDescent="0.35">
      <c r="A993" t="s">
        <v>1979</v>
      </c>
      <c r="B993">
        <v>21039</v>
      </c>
      <c r="C993" t="s">
        <v>2012</v>
      </c>
      <c r="D993" t="s">
        <v>2013</v>
      </c>
      <c r="E993">
        <v>43968</v>
      </c>
      <c r="F993">
        <v>52638</v>
      </c>
      <c r="G993">
        <v>14.28</v>
      </c>
      <c r="H993">
        <v>41.8</v>
      </c>
      <c r="I993">
        <f t="shared" si="60"/>
        <v>9.859443231441048E-2</v>
      </c>
      <c r="J993">
        <f>1</f>
        <v>1</v>
      </c>
      <c r="K993">
        <f t="shared" si="61"/>
        <v>0</v>
      </c>
      <c r="L993">
        <f t="shared" si="62"/>
        <v>0</v>
      </c>
      <c r="M993">
        <f>IF(AND([1]comp_data!F993&lt;50000, [1]comp_data!H993&lt;45),1,0)</f>
        <v>0</v>
      </c>
      <c r="N993">
        <f>IF(AND([1]comp_data!F993&gt;55000, [1]comp_data!H993&lt;45, G993&gt;0.35),1,0)</f>
        <v>0</v>
      </c>
      <c r="O993" t="str">
        <f t="shared" si="63"/>
        <v>stocks_and_index_funds</v>
      </c>
    </row>
    <row r="994" spans="1:15" x14ac:dyDescent="0.35">
      <c r="A994" t="s">
        <v>1979</v>
      </c>
      <c r="B994">
        <v>21041</v>
      </c>
      <c r="C994" t="s">
        <v>361</v>
      </c>
      <c r="D994" t="s">
        <v>2014</v>
      </c>
      <c r="E994">
        <v>37994</v>
      </c>
      <c r="F994">
        <v>45317</v>
      </c>
      <c r="G994">
        <v>7.44</v>
      </c>
      <c r="H994">
        <v>37.6</v>
      </c>
      <c r="I994">
        <f t="shared" si="60"/>
        <v>9.6370479549402532E-2</v>
      </c>
      <c r="J994">
        <f>1</f>
        <v>1</v>
      </c>
      <c r="K994">
        <f t="shared" si="61"/>
        <v>0</v>
      </c>
      <c r="L994">
        <f t="shared" si="62"/>
        <v>0</v>
      </c>
      <c r="M994">
        <f>IF(AND([1]comp_data!F994&lt;50000, [1]comp_data!H994&lt;45),1,0)</f>
        <v>1</v>
      </c>
      <c r="N994">
        <f>IF(AND([1]comp_data!F994&gt;55000, [1]comp_data!H994&lt;45, G994&gt;0.35),1,0)</f>
        <v>0</v>
      </c>
      <c r="O994" t="str">
        <f t="shared" si="63"/>
        <v>mixed_low_risk</v>
      </c>
    </row>
    <row r="995" spans="1:15" x14ac:dyDescent="0.35">
      <c r="A995" t="s">
        <v>1979</v>
      </c>
      <c r="B995">
        <v>21043</v>
      </c>
      <c r="C995" t="s">
        <v>2015</v>
      </c>
      <c r="D995" t="s">
        <v>2016</v>
      </c>
      <c r="E995">
        <v>31838</v>
      </c>
      <c r="F995">
        <v>39323</v>
      </c>
      <c r="G995">
        <v>13.81</v>
      </c>
      <c r="H995">
        <v>42</v>
      </c>
      <c r="I995">
        <f t="shared" si="60"/>
        <v>0.11754821282743891</v>
      </c>
      <c r="J995">
        <f>1</f>
        <v>1</v>
      </c>
      <c r="K995">
        <f t="shared" si="61"/>
        <v>1</v>
      </c>
      <c r="L995">
        <f t="shared" si="62"/>
        <v>0</v>
      </c>
      <c r="M995">
        <f>IF(AND([1]comp_data!F995&lt;50000, [1]comp_data!H995&lt;45),1,0)</f>
        <v>1</v>
      </c>
      <c r="N995">
        <f>IF(AND([1]comp_data!F995&gt;55000, [1]comp_data!H995&lt;45, G995&gt;0.35),1,0)</f>
        <v>0</v>
      </c>
      <c r="O995" t="str">
        <f t="shared" si="63"/>
        <v>tips</v>
      </c>
    </row>
    <row r="996" spans="1:15" x14ac:dyDescent="0.35">
      <c r="A996" t="s">
        <v>1979</v>
      </c>
      <c r="B996">
        <v>21045</v>
      </c>
      <c r="C996" t="s">
        <v>2017</v>
      </c>
      <c r="D996" t="s">
        <v>2018</v>
      </c>
      <c r="E996">
        <v>32161</v>
      </c>
      <c r="F996">
        <v>40837</v>
      </c>
      <c r="G996">
        <v>11.21</v>
      </c>
      <c r="H996">
        <v>42.1</v>
      </c>
      <c r="I996">
        <f t="shared" si="60"/>
        <v>0.1348838655514443</v>
      </c>
      <c r="J996">
        <f>1</f>
        <v>1</v>
      </c>
      <c r="K996">
        <f t="shared" si="61"/>
        <v>1</v>
      </c>
      <c r="L996">
        <f t="shared" si="62"/>
        <v>0</v>
      </c>
      <c r="M996">
        <f>IF(AND([1]comp_data!F996&lt;50000, [1]comp_data!H996&lt;45),1,0)</f>
        <v>1</v>
      </c>
      <c r="N996">
        <f>IF(AND([1]comp_data!F996&gt;55000, [1]comp_data!H996&lt;45, G996&gt;0.35),1,0)</f>
        <v>0</v>
      </c>
      <c r="O996" t="str">
        <f t="shared" si="63"/>
        <v>tips</v>
      </c>
    </row>
    <row r="997" spans="1:15" x14ac:dyDescent="0.35">
      <c r="A997" t="s">
        <v>1979</v>
      </c>
      <c r="B997">
        <v>21047</v>
      </c>
      <c r="C997" t="s">
        <v>1393</v>
      </c>
      <c r="D997" t="s">
        <v>2019</v>
      </c>
      <c r="E997">
        <v>38150</v>
      </c>
      <c r="F997">
        <v>45643</v>
      </c>
      <c r="G997">
        <v>18.75</v>
      </c>
      <c r="H997">
        <v>28.8</v>
      </c>
      <c r="I997">
        <f t="shared" si="60"/>
        <v>9.8204456094364345E-2</v>
      </c>
      <c r="J997">
        <f>1</f>
        <v>1</v>
      </c>
      <c r="K997">
        <f t="shared" si="61"/>
        <v>0</v>
      </c>
      <c r="L997">
        <f t="shared" si="62"/>
        <v>0</v>
      </c>
      <c r="M997">
        <f>IF(AND([1]comp_data!F997&lt;50000, [1]comp_data!H997&lt;45),1,0)</f>
        <v>1</v>
      </c>
      <c r="N997">
        <f>IF(AND([1]comp_data!F997&gt;55000, [1]comp_data!H997&lt;45, G997&gt;0.35),1,0)</f>
        <v>0</v>
      </c>
      <c r="O997" t="str">
        <f t="shared" si="63"/>
        <v>mixed_low_risk</v>
      </c>
    </row>
    <row r="998" spans="1:15" x14ac:dyDescent="0.35">
      <c r="A998" t="s">
        <v>1979</v>
      </c>
      <c r="B998">
        <v>21049</v>
      </c>
      <c r="C998" t="s">
        <v>367</v>
      </c>
      <c r="D998" t="s">
        <v>2020</v>
      </c>
      <c r="E998">
        <v>40588</v>
      </c>
      <c r="F998">
        <v>47411</v>
      </c>
      <c r="G998">
        <v>20.149999999999999</v>
      </c>
      <c r="H998">
        <v>40.9</v>
      </c>
      <c r="I998">
        <f t="shared" si="60"/>
        <v>8.4051936532965402E-2</v>
      </c>
      <c r="J998">
        <f>1</f>
        <v>1</v>
      </c>
      <c r="K998">
        <f t="shared" si="61"/>
        <v>0</v>
      </c>
      <c r="L998">
        <f t="shared" si="62"/>
        <v>0</v>
      </c>
      <c r="M998">
        <f>IF(AND([1]comp_data!F998&lt;50000, [1]comp_data!H998&lt;45),1,0)</f>
        <v>1</v>
      </c>
      <c r="N998">
        <f>IF(AND([1]comp_data!F998&gt;55000, [1]comp_data!H998&lt;45, G998&gt;0.35),1,0)</f>
        <v>0</v>
      </c>
      <c r="O998" t="str">
        <f t="shared" si="63"/>
        <v>mixed_low_risk</v>
      </c>
    </row>
    <row r="999" spans="1:15" x14ac:dyDescent="0.35">
      <c r="A999" t="s">
        <v>1979</v>
      </c>
      <c r="B999">
        <v>21051</v>
      </c>
      <c r="C999" t="s">
        <v>56</v>
      </c>
      <c r="D999" t="s">
        <v>2021</v>
      </c>
      <c r="E999">
        <v>29956</v>
      </c>
      <c r="F999">
        <v>39099</v>
      </c>
      <c r="G999">
        <v>9.4700000000000006</v>
      </c>
      <c r="H999">
        <v>40.200000000000003</v>
      </c>
      <c r="I999">
        <f t="shared" si="60"/>
        <v>0.1526071571638403</v>
      </c>
      <c r="J999">
        <f>1</f>
        <v>1</v>
      </c>
      <c r="K999">
        <f t="shared" si="61"/>
        <v>1</v>
      </c>
      <c r="L999">
        <f t="shared" si="62"/>
        <v>0</v>
      </c>
      <c r="M999">
        <f>IF(AND([1]comp_data!F999&lt;50000, [1]comp_data!H999&lt;45),1,0)</f>
        <v>1</v>
      </c>
      <c r="N999">
        <f>IF(AND([1]comp_data!F999&gt;55000, [1]comp_data!H999&lt;45, G999&gt;0.35),1,0)</f>
        <v>0</v>
      </c>
      <c r="O999" t="str">
        <f t="shared" si="63"/>
        <v>tips</v>
      </c>
    </row>
    <row r="1000" spans="1:15" x14ac:dyDescent="0.35">
      <c r="A1000" t="s">
        <v>1979</v>
      </c>
      <c r="B1000">
        <v>21053</v>
      </c>
      <c r="C1000" t="s">
        <v>1397</v>
      </c>
      <c r="D1000" t="s">
        <v>2022</v>
      </c>
      <c r="E1000">
        <v>34470</v>
      </c>
      <c r="F1000">
        <v>44613</v>
      </c>
      <c r="G1000">
        <v>12.32</v>
      </c>
      <c r="H1000">
        <v>43.3</v>
      </c>
      <c r="I1000">
        <f t="shared" si="60"/>
        <v>0.14712793733681462</v>
      </c>
      <c r="J1000">
        <f>1</f>
        <v>1</v>
      </c>
      <c r="K1000">
        <f t="shared" si="61"/>
        <v>1</v>
      </c>
      <c r="L1000">
        <f t="shared" si="62"/>
        <v>0</v>
      </c>
      <c r="M1000">
        <f>IF(AND([1]comp_data!F1000&lt;50000, [1]comp_data!H1000&lt;45),1,0)</f>
        <v>1</v>
      </c>
      <c r="N1000">
        <f>IF(AND([1]comp_data!F1000&gt;55000, [1]comp_data!H1000&lt;45, G1000&gt;0.35),1,0)</f>
        <v>0</v>
      </c>
      <c r="O1000" t="str">
        <f t="shared" si="63"/>
        <v>tips</v>
      </c>
    </row>
    <row r="1001" spans="1:15" x14ac:dyDescent="0.35">
      <c r="A1001" t="s">
        <v>1979</v>
      </c>
      <c r="B1001">
        <v>21055</v>
      </c>
      <c r="C1001" t="s">
        <v>389</v>
      </c>
      <c r="D1001" t="s">
        <v>2023</v>
      </c>
      <c r="E1001">
        <v>36023</v>
      </c>
      <c r="F1001">
        <v>43616</v>
      </c>
      <c r="G1001">
        <v>13.64</v>
      </c>
      <c r="H1001">
        <v>43.1</v>
      </c>
      <c r="I1001">
        <f t="shared" si="60"/>
        <v>0.10539100019432029</v>
      </c>
      <c r="J1001">
        <f>1</f>
        <v>1</v>
      </c>
      <c r="K1001">
        <f t="shared" si="61"/>
        <v>1</v>
      </c>
      <c r="L1001">
        <f t="shared" si="62"/>
        <v>0</v>
      </c>
      <c r="M1001">
        <f>IF(AND([1]comp_data!F1001&lt;50000, [1]comp_data!H1001&lt;45),1,0)</f>
        <v>1</v>
      </c>
      <c r="N1001">
        <f>IF(AND([1]comp_data!F1001&gt;55000, [1]comp_data!H1001&lt;45, G1001&gt;0.35),1,0)</f>
        <v>0</v>
      </c>
      <c r="O1001" t="str">
        <f t="shared" si="63"/>
        <v>tips</v>
      </c>
    </row>
    <row r="1002" spans="1:15" x14ac:dyDescent="0.35">
      <c r="A1002" t="s">
        <v>1979</v>
      </c>
      <c r="B1002">
        <v>21057</v>
      </c>
      <c r="C1002" t="s">
        <v>1403</v>
      </c>
      <c r="D1002" t="s">
        <v>2024</v>
      </c>
      <c r="E1002">
        <v>39701</v>
      </c>
      <c r="F1002">
        <v>51001</v>
      </c>
      <c r="G1002">
        <v>14.92</v>
      </c>
      <c r="H1002">
        <v>44.8</v>
      </c>
      <c r="I1002">
        <f t="shared" si="60"/>
        <v>0.14231379562227653</v>
      </c>
      <c r="J1002">
        <f>1</f>
        <v>1</v>
      </c>
      <c r="K1002">
        <f t="shared" si="61"/>
        <v>0</v>
      </c>
      <c r="L1002">
        <f t="shared" si="62"/>
        <v>0</v>
      </c>
      <c r="M1002">
        <f>IF(AND([1]comp_data!F1002&lt;50000, [1]comp_data!H1002&lt;45),1,0)</f>
        <v>0</v>
      </c>
      <c r="N1002">
        <f>IF(AND([1]comp_data!F1002&gt;55000, [1]comp_data!H1002&lt;45, G1002&gt;0.35),1,0)</f>
        <v>0</v>
      </c>
      <c r="O1002" t="str">
        <f t="shared" si="63"/>
        <v>stocks_and_index_funds</v>
      </c>
    </row>
    <row r="1003" spans="1:15" x14ac:dyDescent="0.35">
      <c r="A1003" t="s">
        <v>1979</v>
      </c>
      <c r="B1003">
        <v>21059</v>
      </c>
      <c r="C1003" t="s">
        <v>1548</v>
      </c>
      <c r="D1003" t="s">
        <v>2025</v>
      </c>
      <c r="E1003">
        <v>42708</v>
      </c>
      <c r="F1003">
        <v>50079</v>
      </c>
      <c r="G1003">
        <v>24.37</v>
      </c>
      <c r="H1003">
        <v>38.700000000000003</v>
      </c>
      <c r="I1003">
        <f t="shared" si="60"/>
        <v>8.6295307670694016E-2</v>
      </c>
      <c r="J1003">
        <f>1</f>
        <v>1</v>
      </c>
      <c r="K1003">
        <f t="shared" si="61"/>
        <v>0</v>
      </c>
      <c r="L1003">
        <f t="shared" si="62"/>
        <v>0</v>
      </c>
      <c r="M1003">
        <f>IF(AND([1]comp_data!F1003&lt;50000, [1]comp_data!H1003&lt;45),1,0)</f>
        <v>0</v>
      </c>
      <c r="N1003">
        <f>IF(AND([1]comp_data!F1003&gt;55000, [1]comp_data!H1003&lt;45, G1003&gt;0.35),1,0)</f>
        <v>0</v>
      </c>
      <c r="O1003" t="str">
        <f t="shared" si="63"/>
        <v>stocks_and_index_funds</v>
      </c>
    </row>
    <row r="1004" spans="1:15" x14ac:dyDescent="0.35">
      <c r="A1004" t="s">
        <v>1979</v>
      </c>
      <c r="B1004">
        <v>21061</v>
      </c>
      <c r="C1004" t="s">
        <v>2026</v>
      </c>
      <c r="D1004" t="s">
        <v>2027</v>
      </c>
      <c r="E1004">
        <v>34947</v>
      </c>
      <c r="F1004">
        <v>41099</v>
      </c>
      <c r="G1004">
        <v>10.44</v>
      </c>
      <c r="H1004">
        <v>45.4</v>
      </c>
      <c r="I1004">
        <f t="shared" si="60"/>
        <v>8.8019000200303316E-2</v>
      </c>
      <c r="J1004">
        <f>1</f>
        <v>1</v>
      </c>
      <c r="K1004">
        <f t="shared" si="61"/>
        <v>1</v>
      </c>
      <c r="L1004">
        <f t="shared" si="62"/>
        <v>0</v>
      </c>
      <c r="M1004">
        <f>IF(AND([1]comp_data!F1004&lt;50000, [1]comp_data!H1004&lt;45),1,0)</f>
        <v>0</v>
      </c>
      <c r="N1004">
        <f>IF(AND([1]comp_data!F1004&gt;55000, [1]comp_data!H1004&lt;45, G1004&gt;0.35),1,0)</f>
        <v>0</v>
      </c>
      <c r="O1004" t="str">
        <f t="shared" si="63"/>
        <v>tips</v>
      </c>
    </row>
    <row r="1005" spans="1:15" x14ac:dyDescent="0.35">
      <c r="A1005" t="s">
        <v>1979</v>
      </c>
      <c r="B1005">
        <v>21063</v>
      </c>
      <c r="C1005" t="s">
        <v>2028</v>
      </c>
      <c r="D1005" t="s">
        <v>2029</v>
      </c>
      <c r="E1005">
        <v>23319</v>
      </c>
      <c r="F1005">
        <v>29572</v>
      </c>
      <c r="G1005">
        <v>9.2899999999999991</v>
      </c>
      <c r="H1005">
        <v>43.9</v>
      </c>
      <c r="I1005">
        <f t="shared" si="60"/>
        <v>0.13407521763368926</v>
      </c>
      <c r="J1005">
        <f>1</f>
        <v>1</v>
      </c>
      <c r="K1005">
        <f t="shared" si="61"/>
        <v>1</v>
      </c>
      <c r="L1005">
        <f t="shared" si="62"/>
        <v>0</v>
      </c>
      <c r="M1005">
        <f>IF(AND([1]comp_data!F1005&lt;50000, [1]comp_data!H1005&lt;45),1,0)</f>
        <v>1</v>
      </c>
      <c r="N1005">
        <f>IF(AND([1]comp_data!F1005&gt;55000, [1]comp_data!H1005&lt;45, G1005&gt;0.35),1,0)</f>
        <v>0</v>
      </c>
      <c r="O1005" t="str">
        <f t="shared" si="63"/>
        <v>tips</v>
      </c>
    </row>
    <row r="1006" spans="1:15" x14ac:dyDescent="0.35">
      <c r="A1006" t="s">
        <v>1979</v>
      </c>
      <c r="B1006">
        <v>21065</v>
      </c>
      <c r="C1006" t="s">
        <v>2030</v>
      </c>
      <c r="D1006" t="s">
        <v>2031</v>
      </c>
      <c r="E1006">
        <v>32896</v>
      </c>
      <c r="F1006">
        <v>40235</v>
      </c>
      <c r="G1006">
        <v>11.53</v>
      </c>
      <c r="H1006">
        <v>43.8</v>
      </c>
      <c r="I1006">
        <f t="shared" si="60"/>
        <v>0.11154851653696499</v>
      </c>
      <c r="J1006">
        <f>1</f>
        <v>1</v>
      </c>
      <c r="K1006">
        <f t="shared" si="61"/>
        <v>1</v>
      </c>
      <c r="L1006">
        <f t="shared" si="62"/>
        <v>0</v>
      </c>
      <c r="M1006">
        <f>IF(AND([1]comp_data!F1006&lt;50000, [1]comp_data!H1006&lt;45),1,0)</f>
        <v>1</v>
      </c>
      <c r="N1006">
        <f>IF(AND([1]comp_data!F1006&gt;55000, [1]comp_data!H1006&lt;45, G1006&gt;0.35),1,0)</f>
        <v>0</v>
      </c>
      <c r="O1006" t="str">
        <f t="shared" si="63"/>
        <v>tips</v>
      </c>
    </row>
    <row r="1007" spans="1:15" x14ac:dyDescent="0.35">
      <c r="A1007" t="s">
        <v>1979</v>
      </c>
      <c r="B1007">
        <v>21067</v>
      </c>
      <c r="C1007" t="s">
        <v>101</v>
      </c>
      <c r="D1007" t="s">
        <v>2032</v>
      </c>
      <c r="E1007">
        <v>52888</v>
      </c>
      <c r="F1007">
        <v>59987</v>
      </c>
      <c r="G1007">
        <v>44.98</v>
      </c>
      <c r="H1007">
        <v>35.6</v>
      </c>
      <c r="I1007">
        <f t="shared" si="60"/>
        <v>6.7113522916351531E-2</v>
      </c>
      <c r="J1007">
        <f>1</f>
        <v>1</v>
      </c>
      <c r="K1007">
        <f t="shared" si="61"/>
        <v>0</v>
      </c>
      <c r="L1007">
        <f t="shared" si="62"/>
        <v>0</v>
      </c>
      <c r="M1007">
        <f>IF(AND([1]comp_data!F1007&lt;50000, [1]comp_data!H1007&lt;45),1,0)</f>
        <v>0</v>
      </c>
      <c r="N1007">
        <f>IF(AND([1]comp_data!F1007&gt;55000, [1]comp_data!H1007&lt;45, G1007&gt;0.35),1,0)</f>
        <v>1</v>
      </c>
      <c r="O1007" t="str">
        <f t="shared" si="63"/>
        <v>real_estate_corporate_bonds</v>
      </c>
    </row>
    <row r="1008" spans="1:15" x14ac:dyDescent="0.35">
      <c r="A1008" t="s">
        <v>1979</v>
      </c>
      <c r="B1008">
        <v>21069</v>
      </c>
      <c r="C1008" t="s">
        <v>2033</v>
      </c>
      <c r="D1008" t="s">
        <v>2034</v>
      </c>
      <c r="E1008">
        <v>34269</v>
      </c>
      <c r="F1008">
        <v>41490</v>
      </c>
      <c r="G1008">
        <v>15.31</v>
      </c>
      <c r="H1008">
        <v>40.700000000000003</v>
      </c>
      <c r="I1008">
        <f t="shared" si="60"/>
        <v>0.10535761183576994</v>
      </c>
      <c r="J1008">
        <f>1</f>
        <v>1</v>
      </c>
      <c r="K1008">
        <f t="shared" si="61"/>
        <v>1</v>
      </c>
      <c r="L1008">
        <f t="shared" si="62"/>
        <v>0</v>
      </c>
      <c r="M1008">
        <f>IF(AND([1]comp_data!F1008&lt;50000, [1]comp_data!H1008&lt;45),1,0)</f>
        <v>1</v>
      </c>
      <c r="N1008">
        <f>IF(AND([1]comp_data!F1008&gt;55000, [1]comp_data!H1008&lt;45, G1008&gt;0.35),1,0)</f>
        <v>0</v>
      </c>
      <c r="O1008" t="str">
        <f t="shared" si="63"/>
        <v>tips</v>
      </c>
    </row>
    <row r="1009" spans="1:15" x14ac:dyDescent="0.35">
      <c r="A1009" t="s">
        <v>1979</v>
      </c>
      <c r="B1009">
        <v>21071</v>
      </c>
      <c r="C1009" t="s">
        <v>1126</v>
      </c>
      <c r="D1009" t="s">
        <v>2035</v>
      </c>
      <c r="E1009">
        <v>36589</v>
      </c>
      <c r="F1009">
        <v>44198</v>
      </c>
      <c r="G1009">
        <v>11.88</v>
      </c>
      <c r="H1009">
        <v>42.6</v>
      </c>
      <c r="I1009">
        <f t="shared" si="60"/>
        <v>0.10397933805242013</v>
      </c>
      <c r="J1009">
        <f>1</f>
        <v>1</v>
      </c>
      <c r="K1009">
        <f t="shared" si="61"/>
        <v>1</v>
      </c>
      <c r="L1009">
        <f t="shared" si="62"/>
        <v>0</v>
      </c>
      <c r="M1009">
        <f>IF(AND([1]comp_data!F1009&lt;50000, [1]comp_data!H1009&lt;45),1,0)</f>
        <v>1</v>
      </c>
      <c r="N1009">
        <f>IF(AND([1]comp_data!F1009&gt;55000, [1]comp_data!H1009&lt;45, G1009&gt;0.35),1,0)</f>
        <v>0</v>
      </c>
      <c r="O1009" t="str">
        <f t="shared" si="63"/>
        <v>tips</v>
      </c>
    </row>
    <row r="1010" spans="1:15" x14ac:dyDescent="0.35">
      <c r="A1010" t="s">
        <v>1979</v>
      </c>
      <c r="B1010">
        <v>21073</v>
      </c>
      <c r="C1010" t="s">
        <v>104</v>
      </c>
      <c r="D1010" t="s">
        <v>2036</v>
      </c>
      <c r="E1010">
        <v>43203</v>
      </c>
      <c r="F1010">
        <v>49985</v>
      </c>
      <c r="G1010">
        <v>30.74</v>
      </c>
      <c r="H1010">
        <v>41</v>
      </c>
      <c r="I1010">
        <f t="shared" si="60"/>
        <v>7.8489919681503595E-2</v>
      </c>
      <c r="J1010">
        <f>1</f>
        <v>1</v>
      </c>
      <c r="K1010">
        <f t="shared" si="61"/>
        <v>0</v>
      </c>
      <c r="L1010">
        <f t="shared" si="62"/>
        <v>0</v>
      </c>
      <c r="M1010">
        <f>IF(AND([1]comp_data!F1010&lt;50000, [1]comp_data!H1010&lt;45),1,0)</f>
        <v>1</v>
      </c>
      <c r="N1010">
        <f>IF(AND([1]comp_data!F1010&gt;55000, [1]comp_data!H1010&lt;45, G1010&gt;0.35),1,0)</f>
        <v>0</v>
      </c>
      <c r="O1010" t="str">
        <f t="shared" si="63"/>
        <v>mixed_low_risk</v>
      </c>
    </row>
    <row r="1011" spans="1:15" x14ac:dyDescent="0.35">
      <c r="A1011" t="s">
        <v>1979</v>
      </c>
      <c r="B1011">
        <v>21075</v>
      </c>
      <c r="C1011" t="s">
        <v>408</v>
      </c>
      <c r="D1011" t="s">
        <v>2037</v>
      </c>
      <c r="E1011">
        <v>32318</v>
      </c>
      <c r="F1011">
        <v>41650</v>
      </c>
      <c r="G1011">
        <v>13.35</v>
      </c>
      <c r="H1011">
        <v>40.1</v>
      </c>
      <c r="I1011">
        <f t="shared" si="60"/>
        <v>0.14437774614765767</v>
      </c>
      <c r="J1011">
        <f>1</f>
        <v>1</v>
      </c>
      <c r="K1011">
        <f t="shared" si="61"/>
        <v>1</v>
      </c>
      <c r="L1011">
        <f t="shared" si="62"/>
        <v>0</v>
      </c>
      <c r="M1011">
        <f>IF(AND([1]comp_data!F1011&lt;50000, [1]comp_data!H1011&lt;45),1,0)</f>
        <v>1</v>
      </c>
      <c r="N1011">
        <f>IF(AND([1]comp_data!F1011&gt;55000, [1]comp_data!H1011&lt;45, G1011&gt;0.35),1,0)</f>
        <v>0</v>
      </c>
      <c r="O1011" t="str">
        <f t="shared" si="63"/>
        <v>tips</v>
      </c>
    </row>
    <row r="1012" spans="1:15" x14ac:dyDescent="0.35">
      <c r="A1012" t="s">
        <v>1979</v>
      </c>
      <c r="B1012">
        <v>21077</v>
      </c>
      <c r="C1012" t="s">
        <v>1421</v>
      </c>
      <c r="D1012" t="s">
        <v>2038</v>
      </c>
      <c r="E1012">
        <v>34869</v>
      </c>
      <c r="F1012">
        <v>42255</v>
      </c>
      <c r="G1012">
        <v>9.59</v>
      </c>
      <c r="H1012">
        <v>39.5</v>
      </c>
      <c r="I1012">
        <f t="shared" si="60"/>
        <v>0.10591069431300008</v>
      </c>
      <c r="J1012">
        <f>1</f>
        <v>1</v>
      </c>
      <c r="K1012">
        <f t="shared" si="61"/>
        <v>0</v>
      </c>
      <c r="L1012">
        <f t="shared" si="62"/>
        <v>0</v>
      </c>
      <c r="M1012">
        <f>IF(AND([1]comp_data!F1012&lt;50000, [1]comp_data!H1012&lt;45),1,0)</f>
        <v>1</v>
      </c>
      <c r="N1012">
        <f>IF(AND([1]comp_data!F1012&gt;55000, [1]comp_data!H1012&lt;45, G1012&gt;0.35),1,0)</f>
        <v>0</v>
      </c>
      <c r="O1012" t="str">
        <f t="shared" si="63"/>
        <v>mixed_low_risk</v>
      </c>
    </row>
    <row r="1013" spans="1:15" x14ac:dyDescent="0.35">
      <c r="A1013" t="s">
        <v>1979</v>
      </c>
      <c r="B1013">
        <v>21079</v>
      </c>
      <c r="C1013" t="s">
        <v>2039</v>
      </c>
      <c r="D1013" t="s">
        <v>2040</v>
      </c>
      <c r="E1013">
        <v>36992</v>
      </c>
      <c r="F1013">
        <v>43418</v>
      </c>
      <c r="G1013">
        <v>20.079999999999998</v>
      </c>
      <c r="H1013">
        <v>43.3</v>
      </c>
      <c r="I1013">
        <f t="shared" si="60"/>
        <v>8.685661764705882E-2</v>
      </c>
      <c r="J1013">
        <f>1</f>
        <v>1</v>
      </c>
      <c r="K1013">
        <f t="shared" si="61"/>
        <v>1</v>
      </c>
      <c r="L1013">
        <f t="shared" si="62"/>
        <v>0</v>
      </c>
      <c r="M1013">
        <f>IF(AND([1]comp_data!F1013&lt;50000, [1]comp_data!H1013&lt;45),1,0)</f>
        <v>1</v>
      </c>
      <c r="N1013">
        <f>IF(AND([1]comp_data!F1013&gt;55000, [1]comp_data!H1013&lt;45, G1013&gt;0.35),1,0)</f>
        <v>0</v>
      </c>
      <c r="O1013" t="str">
        <f t="shared" si="63"/>
        <v>tips</v>
      </c>
    </row>
    <row r="1014" spans="1:15" x14ac:dyDescent="0.35">
      <c r="A1014" t="s">
        <v>1979</v>
      </c>
      <c r="B1014">
        <v>21081</v>
      </c>
      <c r="C1014" t="s">
        <v>414</v>
      </c>
      <c r="D1014" t="s">
        <v>2041</v>
      </c>
      <c r="E1014">
        <v>38185</v>
      </c>
      <c r="F1014">
        <v>45039</v>
      </c>
      <c r="G1014">
        <v>13.8</v>
      </c>
      <c r="H1014">
        <v>37</v>
      </c>
      <c r="I1014">
        <f t="shared" si="60"/>
        <v>8.9747282964514868E-2</v>
      </c>
      <c r="J1014">
        <f>1</f>
        <v>1</v>
      </c>
      <c r="K1014">
        <f t="shared" si="61"/>
        <v>0</v>
      </c>
      <c r="L1014">
        <f t="shared" si="62"/>
        <v>0</v>
      </c>
      <c r="M1014">
        <f>IF(AND([1]comp_data!F1014&lt;50000, [1]comp_data!H1014&lt;45),1,0)</f>
        <v>1</v>
      </c>
      <c r="N1014">
        <f>IF(AND([1]comp_data!F1014&gt;55000, [1]comp_data!H1014&lt;45, G1014&gt;0.35),1,0)</f>
        <v>0</v>
      </c>
      <c r="O1014" t="str">
        <f t="shared" si="63"/>
        <v>mixed_low_risk</v>
      </c>
    </row>
    <row r="1015" spans="1:15" x14ac:dyDescent="0.35">
      <c r="A1015" t="s">
        <v>1979</v>
      </c>
      <c r="B1015">
        <v>21083</v>
      </c>
      <c r="C1015" t="s">
        <v>2042</v>
      </c>
      <c r="D1015" t="s">
        <v>2043</v>
      </c>
      <c r="E1015">
        <v>39257</v>
      </c>
      <c r="F1015">
        <v>47933</v>
      </c>
      <c r="G1015">
        <v>16.5</v>
      </c>
      <c r="H1015">
        <v>40.5</v>
      </c>
      <c r="I1015">
        <f t="shared" si="60"/>
        <v>0.11050258552614821</v>
      </c>
      <c r="J1015">
        <f>1</f>
        <v>1</v>
      </c>
      <c r="K1015">
        <f t="shared" si="61"/>
        <v>0</v>
      </c>
      <c r="L1015">
        <f t="shared" si="62"/>
        <v>0</v>
      </c>
      <c r="M1015">
        <f>IF(AND([1]comp_data!F1015&lt;50000, [1]comp_data!H1015&lt;45),1,0)</f>
        <v>1</v>
      </c>
      <c r="N1015">
        <f>IF(AND([1]comp_data!F1015&gt;55000, [1]comp_data!H1015&lt;45, G1015&gt;0.35),1,0)</f>
        <v>0</v>
      </c>
      <c r="O1015" t="str">
        <f t="shared" si="63"/>
        <v>mixed_low_risk</v>
      </c>
    </row>
    <row r="1016" spans="1:15" x14ac:dyDescent="0.35">
      <c r="A1016" t="s">
        <v>1979</v>
      </c>
      <c r="B1016">
        <v>21085</v>
      </c>
      <c r="C1016" t="s">
        <v>2044</v>
      </c>
      <c r="D1016" t="s">
        <v>2045</v>
      </c>
      <c r="E1016">
        <v>35283</v>
      </c>
      <c r="F1016">
        <v>42043</v>
      </c>
      <c r="G1016">
        <v>10.86</v>
      </c>
      <c r="H1016">
        <v>40.9</v>
      </c>
      <c r="I1016">
        <f t="shared" si="60"/>
        <v>9.5796842672108376E-2</v>
      </c>
      <c r="J1016">
        <f>1</f>
        <v>1</v>
      </c>
      <c r="K1016">
        <f t="shared" si="61"/>
        <v>1</v>
      </c>
      <c r="L1016">
        <f t="shared" si="62"/>
        <v>0</v>
      </c>
      <c r="M1016">
        <f>IF(AND([1]comp_data!F1016&lt;50000, [1]comp_data!H1016&lt;45),1,0)</f>
        <v>1</v>
      </c>
      <c r="N1016">
        <f>IF(AND([1]comp_data!F1016&gt;55000, [1]comp_data!H1016&lt;45, G1016&gt;0.35),1,0)</f>
        <v>0</v>
      </c>
      <c r="O1016" t="str">
        <f t="shared" si="63"/>
        <v>tips</v>
      </c>
    </row>
    <row r="1017" spans="1:15" x14ac:dyDescent="0.35">
      <c r="A1017" t="s">
        <v>1979</v>
      </c>
      <c r="B1017">
        <v>21087</v>
      </c>
      <c r="C1017" t="s">
        <v>2046</v>
      </c>
      <c r="D1017" t="s">
        <v>2047</v>
      </c>
      <c r="E1017">
        <v>35209</v>
      </c>
      <c r="F1017">
        <v>42768</v>
      </c>
      <c r="G1017">
        <v>11.58</v>
      </c>
      <c r="H1017">
        <v>44.6</v>
      </c>
      <c r="I1017">
        <f t="shared" si="60"/>
        <v>0.10734471299951717</v>
      </c>
      <c r="J1017">
        <f>1</f>
        <v>1</v>
      </c>
      <c r="K1017">
        <f t="shared" si="61"/>
        <v>1</v>
      </c>
      <c r="L1017">
        <f t="shared" si="62"/>
        <v>0</v>
      </c>
      <c r="M1017">
        <f>IF(AND([1]comp_data!F1017&lt;50000, [1]comp_data!H1017&lt;45),1,0)</f>
        <v>1</v>
      </c>
      <c r="N1017">
        <f>IF(AND([1]comp_data!F1017&gt;55000, [1]comp_data!H1017&lt;45, G1017&gt;0.35),1,0)</f>
        <v>0</v>
      </c>
      <c r="O1017" t="str">
        <f t="shared" si="63"/>
        <v>tips</v>
      </c>
    </row>
    <row r="1018" spans="1:15" x14ac:dyDescent="0.35">
      <c r="A1018" t="s">
        <v>1979</v>
      </c>
      <c r="B1018">
        <v>21089</v>
      </c>
      <c r="C1018" t="s">
        <v>2048</v>
      </c>
      <c r="D1018" t="s">
        <v>2049</v>
      </c>
      <c r="E1018">
        <v>40705</v>
      </c>
      <c r="F1018">
        <v>47675</v>
      </c>
      <c r="G1018">
        <v>16.420000000000002</v>
      </c>
      <c r="H1018">
        <v>44.2</v>
      </c>
      <c r="I1018">
        <f t="shared" si="60"/>
        <v>8.5616017688244686E-2</v>
      </c>
      <c r="J1018">
        <f>1</f>
        <v>1</v>
      </c>
      <c r="K1018">
        <f t="shared" si="61"/>
        <v>0</v>
      </c>
      <c r="L1018">
        <f t="shared" si="62"/>
        <v>0</v>
      </c>
      <c r="M1018">
        <f>IF(AND([1]comp_data!F1018&lt;50000, [1]comp_data!H1018&lt;45),1,0)</f>
        <v>1</v>
      </c>
      <c r="N1018">
        <f>IF(AND([1]comp_data!F1018&gt;55000, [1]comp_data!H1018&lt;45, G1018&gt;0.35),1,0)</f>
        <v>0</v>
      </c>
      <c r="O1018" t="str">
        <f t="shared" si="63"/>
        <v>mixed_low_risk</v>
      </c>
    </row>
    <row r="1019" spans="1:15" x14ac:dyDescent="0.35">
      <c r="A1019" t="s">
        <v>1979</v>
      </c>
      <c r="B1019">
        <v>21091</v>
      </c>
      <c r="C1019" t="s">
        <v>1149</v>
      </c>
      <c r="D1019" t="s">
        <v>2050</v>
      </c>
      <c r="E1019">
        <v>39821</v>
      </c>
      <c r="F1019">
        <v>46528</v>
      </c>
      <c r="G1019">
        <v>14.23</v>
      </c>
      <c r="H1019">
        <v>41.9</v>
      </c>
      <c r="I1019">
        <f t="shared" si="60"/>
        <v>8.4214359257678104E-2</v>
      </c>
      <c r="J1019">
        <f>1</f>
        <v>1</v>
      </c>
      <c r="K1019">
        <f t="shared" si="61"/>
        <v>0</v>
      </c>
      <c r="L1019">
        <f t="shared" si="62"/>
        <v>0</v>
      </c>
      <c r="M1019">
        <f>IF(AND([1]comp_data!F1019&lt;50000, [1]comp_data!H1019&lt;45),1,0)</f>
        <v>1</v>
      </c>
      <c r="N1019">
        <f>IF(AND([1]comp_data!F1019&gt;55000, [1]comp_data!H1019&lt;45, G1019&gt;0.35),1,0)</f>
        <v>0</v>
      </c>
      <c r="O1019" t="str">
        <f t="shared" si="63"/>
        <v>mixed_low_risk</v>
      </c>
    </row>
    <row r="1020" spans="1:15" x14ac:dyDescent="0.35">
      <c r="A1020" t="s">
        <v>1979</v>
      </c>
      <c r="B1020">
        <v>21093</v>
      </c>
      <c r="C1020" t="s">
        <v>1428</v>
      </c>
      <c r="D1020" t="s">
        <v>2051</v>
      </c>
      <c r="E1020">
        <v>44708</v>
      </c>
      <c r="F1020">
        <v>51525</v>
      </c>
      <c r="G1020">
        <v>22.05</v>
      </c>
      <c r="H1020">
        <v>37.700000000000003</v>
      </c>
      <c r="I1020">
        <f t="shared" si="60"/>
        <v>7.6239151829650173E-2</v>
      </c>
      <c r="J1020">
        <f>1</f>
        <v>1</v>
      </c>
      <c r="K1020">
        <f t="shared" si="61"/>
        <v>0</v>
      </c>
      <c r="L1020">
        <f t="shared" si="62"/>
        <v>0</v>
      </c>
      <c r="M1020">
        <f>IF(AND([1]comp_data!F1020&lt;50000, [1]comp_data!H1020&lt;45),1,0)</f>
        <v>0</v>
      </c>
      <c r="N1020">
        <f>IF(AND([1]comp_data!F1020&gt;55000, [1]comp_data!H1020&lt;45, G1020&gt;0.35),1,0)</f>
        <v>0</v>
      </c>
      <c r="O1020" t="str">
        <f t="shared" si="63"/>
        <v>stocks_and_index_funds</v>
      </c>
    </row>
    <row r="1021" spans="1:15" x14ac:dyDescent="0.35">
      <c r="A1021" t="s">
        <v>1979</v>
      </c>
      <c r="B1021">
        <v>21095</v>
      </c>
      <c r="C1021" t="s">
        <v>2052</v>
      </c>
      <c r="D1021" t="s">
        <v>2053</v>
      </c>
      <c r="E1021">
        <v>30406</v>
      </c>
      <c r="F1021">
        <v>39123</v>
      </c>
      <c r="G1021">
        <v>10.43</v>
      </c>
      <c r="H1021">
        <v>41.4</v>
      </c>
      <c r="I1021">
        <f t="shared" si="60"/>
        <v>0.14334341906202724</v>
      </c>
      <c r="J1021">
        <f>1</f>
        <v>1</v>
      </c>
      <c r="K1021">
        <f t="shared" si="61"/>
        <v>1</v>
      </c>
      <c r="L1021">
        <f t="shared" si="62"/>
        <v>0</v>
      </c>
      <c r="M1021">
        <f>IF(AND([1]comp_data!F1021&lt;50000, [1]comp_data!H1021&lt;45),1,0)</f>
        <v>1</v>
      </c>
      <c r="N1021">
        <f>IF(AND([1]comp_data!F1021&gt;55000, [1]comp_data!H1021&lt;45, G1021&gt;0.35),1,0)</f>
        <v>0</v>
      </c>
      <c r="O1021" t="str">
        <f t="shared" si="63"/>
        <v>tips</v>
      </c>
    </row>
    <row r="1022" spans="1:15" x14ac:dyDescent="0.35">
      <c r="A1022" t="s">
        <v>1979</v>
      </c>
      <c r="B1022">
        <v>21097</v>
      </c>
      <c r="C1022" t="s">
        <v>1572</v>
      </c>
      <c r="D1022" t="s">
        <v>2054</v>
      </c>
      <c r="E1022">
        <v>37622</v>
      </c>
      <c r="F1022">
        <v>43811</v>
      </c>
      <c r="G1022">
        <v>16.649999999999999</v>
      </c>
      <c r="H1022">
        <v>41.3</v>
      </c>
      <c r="I1022">
        <f t="shared" si="60"/>
        <v>8.2252405507415874E-2</v>
      </c>
      <c r="J1022">
        <f>1</f>
        <v>1</v>
      </c>
      <c r="K1022">
        <f t="shared" si="61"/>
        <v>1</v>
      </c>
      <c r="L1022">
        <f t="shared" si="62"/>
        <v>0</v>
      </c>
      <c r="M1022">
        <f>IF(AND([1]comp_data!F1022&lt;50000, [1]comp_data!H1022&lt;45),1,0)</f>
        <v>1</v>
      </c>
      <c r="N1022">
        <f>IF(AND([1]comp_data!F1022&gt;55000, [1]comp_data!H1022&lt;45, G1022&gt;0.35),1,0)</f>
        <v>0</v>
      </c>
      <c r="O1022" t="str">
        <f t="shared" si="63"/>
        <v>tips</v>
      </c>
    </row>
    <row r="1023" spans="1:15" x14ac:dyDescent="0.35">
      <c r="A1023" t="s">
        <v>1979</v>
      </c>
      <c r="B1023">
        <v>21099</v>
      </c>
      <c r="C1023" t="s">
        <v>1155</v>
      </c>
      <c r="D1023" t="s">
        <v>2055</v>
      </c>
      <c r="E1023">
        <v>34111</v>
      </c>
      <c r="F1023">
        <v>40257</v>
      </c>
      <c r="G1023">
        <v>11.43</v>
      </c>
      <c r="H1023">
        <v>40.700000000000003</v>
      </c>
      <c r="I1023">
        <f t="shared" si="60"/>
        <v>9.0088241329776317E-2</v>
      </c>
      <c r="J1023">
        <f>1</f>
        <v>1</v>
      </c>
      <c r="K1023">
        <f t="shared" si="61"/>
        <v>1</v>
      </c>
      <c r="L1023">
        <f t="shared" si="62"/>
        <v>0</v>
      </c>
      <c r="M1023">
        <f>IF(AND([1]comp_data!F1023&lt;50000, [1]comp_data!H1023&lt;45),1,0)</f>
        <v>1</v>
      </c>
      <c r="N1023">
        <f>IF(AND([1]comp_data!F1023&gt;55000, [1]comp_data!H1023&lt;45, G1023&gt;0.35),1,0)</f>
        <v>0</v>
      </c>
      <c r="O1023" t="str">
        <f t="shared" si="63"/>
        <v>tips</v>
      </c>
    </row>
    <row r="1024" spans="1:15" x14ac:dyDescent="0.35">
      <c r="A1024" t="s">
        <v>1979</v>
      </c>
      <c r="B1024">
        <v>21101</v>
      </c>
      <c r="C1024" t="s">
        <v>1430</v>
      </c>
      <c r="D1024" t="s">
        <v>2056</v>
      </c>
      <c r="E1024">
        <v>41157</v>
      </c>
      <c r="F1024">
        <v>49580</v>
      </c>
      <c r="G1024">
        <v>18.23</v>
      </c>
      <c r="H1024">
        <v>41.3</v>
      </c>
      <c r="I1024">
        <f t="shared" si="60"/>
        <v>0.10232767208494302</v>
      </c>
      <c r="J1024">
        <f>1</f>
        <v>1</v>
      </c>
      <c r="K1024">
        <f t="shared" si="61"/>
        <v>0</v>
      </c>
      <c r="L1024">
        <f t="shared" si="62"/>
        <v>0</v>
      </c>
      <c r="M1024">
        <f>IF(AND([1]comp_data!F1024&lt;50000, [1]comp_data!H1024&lt;45),1,0)</f>
        <v>1</v>
      </c>
      <c r="N1024">
        <f>IF(AND([1]comp_data!F1024&gt;55000, [1]comp_data!H1024&lt;45, G1024&gt;0.35),1,0)</f>
        <v>0</v>
      </c>
      <c r="O1024" t="str">
        <f t="shared" si="63"/>
        <v>mixed_low_risk</v>
      </c>
    </row>
    <row r="1025" spans="1:15" x14ac:dyDescent="0.35">
      <c r="A1025" t="s">
        <v>1979</v>
      </c>
      <c r="B1025">
        <v>21103</v>
      </c>
      <c r="C1025" t="s">
        <v>116</v>
      </c>
      <c r="D1025" t="s">
        <v>2057</v>
      </c>
      <c r="E1025">
        <v>41062</v>
      </c>
      <c r="F1025">
        <v>48943</v>
      </c>
      <c r="G1025">
        <v>12.92</v>
      </c>
      <c r="H1025">
        <v>41.2</v>
      </c>
      <c r="I1025">
        <f t="shared" si="60"/>
        <v>9.5964638838829094E-2</v>
      </c>
      <c r="J1025">
        <f>1</f>
        <v>1</v>
      </c>
      <c r="K1025">
        <f t="shared" si="61"/>
        <v>0</v>
      </c>
      <c r="L1025">
        <f t="shared" si="62"/>
        <v>0</v>
      </c>
      <c r="M1025">
        <f>IF(AND([1]comp_data!F1025&lt;50000, [1]comp_data!H1025&lt;45),1,0)</f>
        <v>1</v>
      </c>
      <c r="N1025">
        <f>IF(AND([1]comp_data!F1025&gt;55000, [1]comp_data!H1025&lt;45, G1025&gt;0.35),1,0)</f>
        <v>0</v>
      </c>
      <c r="O1025" t="str">
        <f t="shared" si="63"/>
        <v>mixed_low_risk</v>
      </c>
    </row>
    <row r="1026" spans="1:15" x14ac:dyDescent="0.35">
      <c r="A1026" t="s">
        <v>1979</v>
      </c>
      <c r="B1026">
        <v>21105</v>
      </c>
      <c r="C1026" t="s">
        <v>2058</v>
      </c>
      <c r="D1026" t="s">
        <v>2059</v>
      </c>
      <c r="E1026">
        <v>41845</v>
      </c>
      <c r="F1026">
        <v>54685</v>
      </c>
      <c r="G1026">
        <v>22.74</v>
      </c>
      <c r="H1026">
        <v>48.4</v>
      </c>
      <c r="I1026">
        <f t="shared" si="60"/>
        <v>0.15342334807025929</v>
      </c>
      <c r="J1026">
        <f>1</f>
        <v>1</v>
      </c>
      <c r="K1026">
        <f t="shared" si="61"/>
        <v>0</v>
      </c>
      <c r="L1026">
        <f t="shared" si="62"/>
        <v>0</v>
      </c>
      <c r="M1026">
        <f>IF(AND([1]comp_data!F1026&lt;50000, [1]comp_data!H1026&lt;45),1,0)</f>
        <v>0</v>
      </c>
      <c r="N1026">
        <f>IF(AND([1]comp_data!F1026&gt;55000, [1]comp_data!H1026&lt;45, G1026&gt;0.35),1,0)</f>
        <v>0</v>
      </c>
      <c r="O1026" t="str">
        <f t="shared" si="63"/>
        <v>stocks_and_index_funds</v>
      </c>
    </row>
    <row r="1027" spans="1:15" x14ac:dyDescent="0.35">
      <c r="A1027" t="s">
        <v>1979</v>
      </c>
      <c r="B1027">
        <v>21107</v>
      </c>
      <c r="C1027" t="s">
        <v>2060</v>
      </c>
      <c r="D1027" t="s">
        <v>2061</v>
      </c>
      <c r="E1027">
        <v>40078</v>
      </c>
      <c r="F1027">
        <v>46673</v>
      </c>
      <c r="G1027">
        <v>16.12</v>
      </c>
      <c r="H1027">
        <v>41</v>
      </c>
      <c r="I1027">
        <f t="shared" ref="I1027:I1090" si="64">(F1027-E1027)/(E1027*2)</f>
        <v>8.2277059733519634E-2</v>
      </c>
      <c r="J1027">
        <f>1</f>
        <v>1</v>
      </c>
      <c r="K1027">
        <f t="shared" ref="K1027:K1090" si="65">IF(I1027&lt;0.04,1,IF(AND(H1027&gt;40, F1027&lt;45000),1,0))</f>
        <v>0</v>
      </c>
      <c r="L1027">
        <f t="shared" ref="L1027:L1090" si="66">IF(AND(G1027&gt;0.4,F1027&gt;65000,H1027&gt;40),1,0)</f>
        <v>0</v>
      </c>
      <c r="M1027">
        <f>IF(AND([1]comp_data!F1027&lt;50000, [1]comp_data!H1027&lt;45),1,0)</f>
        <v>1</v>
      </c>
      <c r="N1027">
        <f>IF(AND([1]comp_data!F1027&gt;55000, [1]comp_data!H1027&lt;45, G1027&gt;0.35),1,0)</f>
        <v>0</v>
      </c>
      <c r="O1027" t="str">
        <f t="shared" ref="O1027:O1090" si="67">IF(K1027=1, "tips", IF(M1027=1, "mixed_low_risk", IF(L1027=1, "derivatives_risk", IF(N1027=1, "real_estate_corporate_bonds", "stocks_and_index_funds"))))</f>
        <v>mixed_low_risk</v>
      </c>
    </row>
    <row r="1028" spans="1:15" x14ac:dyDescent="0.35">
      <c r="A1028" t="s">
        <v>1979</v>
      </c>
      <c r="B1028">
        <v>21109</v>
      </c>
      <c r="C1028" t="s">
        <v>122</v>
      </c>
      <c r="D1028" t="s">
        <v>2062</v>
      </c>
      <c r="E1028">
        <v>30843</v>
      </c>
      <c r="F1028">
        <v>38055</v>
      </c>
      <c r="G1028">
        <v>10.18</v>
      </c>
      <c r="H1028">
        <v>41.8</v>
      </c>
      <c r="I1028">
        <f t="shared" si="64"/>
        <v>0.11691469701390915</v>
      </c>
      <c r="J1028">
        <f>1</f>
        <v>1</v>
      </c>
      <c r="K1028">
        <f t="shared" si="65"/>
        <v>1</v>
      </c>
      <c r="L1028">
        <f t="shared" si="66"/>
        <v>0</v>
      </c>
      <c r="M1028">
        <f>IF(AND([1]comp_data!F1028&lt;50000, [1]comp_data!H1028&lt;45),1,0)</f>
        <v>1</v>
      </c>
      <c r="N1028">
        <f>IF(AND([1]comp_data!F1028&gt;55000, [1]comp_data!H1028&lt;45, G1028&gt;0.35),1,0)</f>
        <v>0</v>
      </c>
      <c r="O1028" t="str">
        <f t="shared" si="67"/>
        <v>tips</v>
      </c>
    </row>
    <row r="1029" spans="1:15" x14ac:dyDescent="0.35">
      <c r="A1029" t="s">
        <v>1979</v>
      </c>
      <c r="B1029">
        <v>21111</v>
      </c>
      <c r="C1029" t="s">
        <v>125</v>
      </c>
      <c r="D1029" t="s">
        <v>2063</v>
      </c>
      <c r="E1029">
        <v>53360</v>
      </c>
      <c r="F1029">
        <v>61474</v>
      </c>
      <c r="G1029">
        <v>33.909999999999997</v>
      </c>
      <c r="H1029">
        <v>38.799999999999997</v>
      </c>
      <c r="I1029">
        <f t="shared" si="64"/>
        <v>7.6030734632683658E-2</v>
      </c>
      <c r="J1029">
        <f>1</f>
        <v>1</v>
      </c>
      <c r="K1029">
        <f t="shared" si="65"/>
        <v>0</v>
      </c>
      <c r="L1029">
        <f t="shared" si="66"/>
        <v>0</v>
      </c>
      <c r="M1029">
        <f>IF(AND([1]comp_data!F1029&lt;50000, [1]comp_data!H1029&lt;45),1,0)</f>
        <v>0</v>
      </c>
      <c r="N1029">
        <f>IF(AND([1]comp_data!F1029&gt;55000, [1]comp_data!H1029&lt;45, G1029&gt;0.35),1,0)</f>
        <v>1</v>
      </c>
      <c r="O1029" t="str">
        <f t="shared" si="67"/>
        <v>real_estate_corporate_bonds</v>
      </c>
    </row>
    <row r="1030" spans="1:15" x14ac:dyDescent="0.35">
      <c r="A1030" t="s">
        <v>1979</v>
      </c>
      <c r="B1030">
        <v>21113</v>
      </c>
      <c r="C1030" t="s">
        <v>2064</v>
      </c>
      <c r="D1030" t="s">
        <v>2065</v>
      </c>
      <c r="E1030">
        <v>48173</v>
      </c>
      <c r="F1030">
        <v>55040</v>
      </c>
      <c r="G1030">
        <v>29.2</v>
      </c>
      <c r="H1030">
        <v>38.700000000000003</v>
      </c>
      <c r="I1030">
        <f t="shared" si="64"/>
        <v>7.1274365308367754E-2</v>
      </c>
      <c r="J1030">
        <f>1</f>
        <v>1</v>
      </c>
      <c r="K1030">
        <f t="shared" si="65"/>
        <v>0</v>
      </c>
      <c r="L1030">
        <f t="shared" si="66"/>
        <v>0</v>
      </c>
      <c r="M1030">
        <f>IF(AND([1]comp_data!F1030&lt;50000, [1]comp_data!H1030&lt;45),1,0)</f>
        <v>0</v>
      </c>
      <c r="N1030">
        <f>IF(AND([1]comp_data!F1030&gt;55000, [1]comp_data!H1030&lt;45, G1030&gt;0.35),1,0)</f>
        <v>1</v>
      </c>
      <c r="O1030" t="str">
        <f t="shared" si="67"/>
        <v>real_estate_corporate_bonds</v>
      </c>
    </row>
    <row r="1031" spans="1:15" x14ac:dyDescent="0.35">
      <c r="A1031" t="s">
        <v>1979</v>
      </c>
      <c r="B1031">
        <v>21115</v>
      </c>
      <c r="C1031" t="s">
        <v>438</v>
      </c>
      <c r="D1031" t="s">
        <v>2066</v>
      </c>
      <c r="E1031">
        <v>33813</v>
      </c>
      <c r="F1031">
        <v>41110</v>
      </c>
      <c r="G1031">
        <v>15.51</v>
      </c>
      <c r="H1031">
        <v>42.4</v>
      </c>
      <c r="I1031">
        <f t="shared" si="64"/>
        <v>0.10790228610297814</v>
      </c>
      <c r="J1031">
        <f>1</f>
        <v>1</v>
      </c>
      <c r="K1031">
        <f t="shared" si="65"/>
        <v>1</v>
      </c>
      <c r="L1031">
        <f t="shared" si="66"/>
        <v>0</v>
      </c>
      <c r="M1031">
        <f>IF(AND([1]comp_data!F1031&lt;50000, [1]comp_data!H1031&lt;45),1,0)</f>
        <v>1</v>
      </c>
      <c r="N1031">
        <f>IF(AND([1]comp_data!F1031&gt;55000, [1]comp_data!H1031&lt;45, G1031&gt;0.35),1,0)</f>
        <v>0</v>
      </c>
      <c r="O1031" t="str">
        <f t="shared" si="67"/>
        <v>tips</v>
      </c>
    </row>
    <row r="1032" spans="1:15" x14ac:dyDescent="0.35">
      <c r="A1032" t="s">
        <v>1979</v>
      </c>
      <c r="B1032">
        <v>21117</v>
      </c>
      <c r="C1032" t="s">
        <v>2067</v>
      </c>
      <c r="D1032" t="s">
        <v>2068</v>
      </c>
      <c r="E1032">
        <v>58804</v>
      </c>
      <c r="F1032">
        <v>67808</v>
      </c>
      <c r="G1032">
        <v>33.81</v>
      </c>
      <c r="H1032">
        <v>38</v>
      </c>
      <c r="I1032">
        <f t="shared" si="64"/>
        <v>7.6559417726685258E-2</v>
      </c>
      <c r="J1032">
        <f>1</f>
        <v>1</v>
      </c>
      <c r="K1032">
        <f t="shared" si="65"/>
        <v>0</v>
      </c>
      <c r="L1032">
        <f t="shared" si="66"/>
        <v>0</v>
      </c>
      <c r="M1032">
        <f>IF(AND([1]comp_data!F1032&lt;50000, [1]comp_data!H1032&lt;45),1,0)</f>
        <v>0</v>
      </c>
      <c r="N1032">
        <f>IF(AND([1]comp_data!F1032&gt;55000, [1]comp_data!H1032&lt;45, G1032&gt;0.35),1,0)</f>
        <v>1</v>
      </c>
      <c r="O1032" t="str">
        <f t="shared" si="67"/>
        <v>real_estate_corporate_bonds</v>
      </c>
    </row>
    <row r="1033" spans="1:15" x14ac:dyDescent="0.35">
      <c r="A1033" t="s">
        <v>1979</v>
      </c>
      <c r="B1033">
        <v>21119</v>
      </c>
      <c r="C1033" t="s">
        <v>2069</v>
      </c>
      <c r="D1033" t="s">
        <v>2070</v>
      </c>
      <c r="E1033">
        <v>32172</v>
      </c>
      <c r="F1033">
        <v>41185</v>
      </c>
      <c r="G1033">
        <v>15.68</v>
      </c>
      <c r="H1033">
        <v>43.7</v>
      </c>
      <c r="I1033">
        <f t="shared" si="64"/>
        <v>0.14007522068879771</v>
      </c>
      <c r="J1033">
        <f>1</f>
        <v>1</v>
      </c>
      <c r="K1033">
        <f t="shared" si="65"/>
        <v>1</v>
      </c>
      <c r="L1033">
        <f t="shared" si="66"/>
        <v>0</v>
      </c>
      <c r="M1033">
        <f>IF(AND([1]comp_data!F1033&lt;50000, [1]comp_data!H1033&lt;45),1,0)</f>
        <v>1</v>
      </c>
      <c r="N1033">
        <f>IF(AND([1]comp_data!F1033&gt;55000, [1]comp_data!H1033&lt;45, G1033&gt;0.35),1,0)</f>
        <v>0</v>
      </c>
      <c r="O1033" t="str">
        <f t="shared" si="67"/>
        <v>tips</v>
      </c>
    </row>
    <row r="1034" spans="1:15" x14ac:dyDescent="0.35">
      <c r="A1034" t="s">
        <v>1979</v>
      </c>
      <c r="B1034">
        <v>21121</v>
      </c>
      <c r="C1034" t="s">
        <v>1449</v>
      </c>
      <c r="D1034" t="s">
        <v>2071</v>
      </c>
      <c r="E1034">
        <v>30709</v>
      </c>
      <c r="F1034">
        <v>39901</v>
      </c>
      <c r="G1034">
        <v>15.11</v>
      </c>
      <c r="H1034">
        <v>39.200000000000003</v>
      </c>
      <c r="I1034">
        <f t="shared" si="64"/>
        <v>0.14966296525448566</v>
      </c>
      <c r="J1034">
        <f>1</f>
        <v>1</v>
      </c>
      <c r="K1034">
        <f t="shared" si="65"/>
        <v>0</v>
      </c>
      <c r="L1034">
        <f t="shared" si="66"/>
        <v>0</v>
      </c>
      <c r="M1034">
        <f>IF(AND([1]comp_data!F1034&lt;50000, [1]comp_data!H1034&lt;45),1,0)</f>
        <v>1</v>
      </c>
      <c r="N1034">
        <f>IF(AND([1]comp_data!F1034&gt;55000, [1]comp_data!H1034&lt;45, G1034&gt;0.35),1,0)</f>
        <v>0</v>
      </c>
      <c r="O1034" t="str">
        <f t="shared" si="67"/>
        <v>mixed_low_risk</v>
      </c>
    </row>
    <row r="1035" spans="1:15" x14ac:dyDescent="0.35">
      <c r="A1035" t="s">
        <v>1979</v>
      </c>
      <c r="B1035">
        <v>21123</v>
      </c>
      <c r="C1035" t="s">
        <v>2072</v>
      </c>
      <c r="D1035" t="s">
        <v>2073</v>
      </c>
      <c r="E1035">
        <v>37766</v>
      </c>
      <c r="F1035">
        <v>45069</v>
      </c>
      <c r="G1035">
        <v>15.31</v>
      </c>
      <c r="H1035">
        <v>41</v>
      </c>
      <c r="I1035">
        <f t="shared" si="64"/>
        <v>9.6687496690144578E-2</v>
      </c>
      <c r="J1035">
        <f>1</f>
        <v>1</v>
      </c>
      <c r="K1035">
        <f t="shared" si="65"/>
        <v>0</v>
      </c>
      <c r="L1035">
        <f t="shared" si="66"/>
        <v>0</v>
      </c>
      <c r="M1035">
        <f>IF(AND([1]comp_data!F1035&lt;50000, [1]comp_data!H1035&lt;45),1,0)</f>
        <v>1</v>
      </c>
      <c r="N1035">
        <f>IF(AND([1]comp_data!F1035&gt;55000, [1]comp_data!H1035&lt;45, G1035&gt;0.35),1,0)</f>
        <v>0</v>
      </c>
      <c r="O1035" t="str">
        <f t="shared" si="67"/>
        <v>mixed_low_risk</v>
      </c>
    </row>
    <row r="1036" spans="1:15" x14ac:dyDescent="0.35">
      <c r="A1036" t="s">
        <v>1979</v>
      </c>
      <c r="B1036">
        <v>21125</v>
      </c>
      <c r="C1036" t="s">
        <v>2074</v>
      </c>
      <c r="D1036" t="s">
        <v>2075</v>
      </c>
      <c r="E1036">
        <v>33602</v>
      </c>
      <c r="F1036">
        <v>41037</v>
      </c>
      <c r="G1036">
        <v>16.05</v>
      </c>
      <c r="H1036">
        <v>40.299999999999997</v>
      </c>
      <c r="I1036">
        <f t="shared" si="64"/>
        <v>0.11063329563716445</v>
      </c>
      <c r="J1036">
        <f>1</f>
        <v>1</v>
      </c>
      <c r="K1036">
        <f t="shared" si="65"/>
        <v>1</v>
      </c>
      <c r="L1036">
        <f t="shared" si="66"/>
        <v>0</v>
      </c>
      <c r="M1036">
        <f>IF(AND([1]comp_data!F1036&lt;50000, [1]comp_data!H1036&lt;45),1,0)</f>
        <v>1</v>
      </c>
      <c r="N1036">
        <f>IF(AND([1]comp_data!F1036&gt;55000, [1]comp_data!H1036&lt;45, G1036&gt;0.35),1,0)</f>
        <v>0</v>
      </c>
      <c r="O1036" t="str">
        <f t="shared" si="67"/>
        <v>tips</v>
      </c>
    </row>
    <row r="1037" spans="1:15" x14ac:dyDescent="0.35">
      <c r="A1037" t="s">
        <v>1979</v>
      </c>
      <c r="B1037">
        <v>21127</v>
      </c>
      <c r="C1037" t="s">
        <v>134</v>
      </c>
      <c r="D1037" t="s">
        <v>2076</v>
      </c>
      <c r="E1037">
        <v>31541</v>
      </c>
      <c r="F1037">
        <v>38139</v>
      </c>
      <c r="G1037">
        <v>9.2100000000000009</v>
      </c>
      <c r="H1037">
        <v>41.8</v>
      </c>
      <c r="I1037">
        <f t="shared" si="64"/>
        <v>0.10459402048127833</v>
      </c>
      <c r="J1037">
        <f>1</f>
        <v>1</v>
      </c>
      <c r="K1037">
        <f t="shared" si="65"/>
        <v>1</v>
      </c>
      <c r="L1037">
        <f t="shared" si="66"/>
        <v>0</v>
      </c>
      <c r="M1037">
        <f>IF(AND([1]comp_data!F1037&lt;50000, [1]comp_data!H1037&lt;45),1,0)</f>
        <v>1</v>
      </c>
      <c r="N1037">
        <f>IF(AND([1]comp_data!F1037&gt;55000, [1]comp_data!H1037&lt;45, G1037&gt;0.35),1,0)</f>
        <v>0</v>
      </c>
      <c r="O1037" t="str">
        <f t="shared" si="67"/>
        <v>tips</v>
      </c>
    </row>
    <row r="1038" spans="1:15" x14ac:dyDescent="0.35">
      <c r="A1038" t="s">
        <v>1979</v>
      </c>
      <c r="B1038">
        <v>21129</v>
      </c>
      <c r="C1038" t="s">
        <v>137</v>
      </c>
      <c r="D1038" t="s">
        <v>2077</v>
      </c>
      <c r="E1038">
        <v>28856</v>
      </c>
      <c r="F1038">
        <v>36847</v>
      </c>
      <c r="G1038">
        <v>7.52</v>
      </c>
      <c r="H1038">
        <v>43.2</v>
      </c>
      <c r="I1038">
        <f t="shared" si="64"/>
        <v>0.13846340449126698</v>
      </c>
      <c r="J1038">
        <f>1</f>
        <v>1</v>
      </c>
      <c r="K1038">
        <f t="shared" si="65"/>
        <v>1</v>
      </c>
      <c r="L1038">
        <f t="shared" si="66"/>
        <v>0</v>
      </c>
      <c r="M1038">
        <f>IF(AND([1]comp_data!F1038&lt;50000, [1]comp_data!H1038&lt;45),1,0)</f>
        <v>1</v>
      </c>
      <c r="N1038">
        <f>IF(AND([1]comp_data!F1038&gt;55000, [1]comp_data!H1038&lt;45, G1038&gt;0.35),1,0)</f>
        <v>0</v>
      </c>
      <c r="O1038" t="str">
        <f t="shared" si="67"/>
        <v>tips</v>
      </c>
    </row>
    <row r="1039" spans="1:15" x14ac:dyDescent="0.35">
      <c r="A1039" t="s">
        <v>1979</v>
      </c>
      <c r="B1039">
        <v>21131</v>
      </c>
      <c r="C1039" t="s">
        <v>2078</v>
      </c>
      <c r="D1039" t="s">
        <v>2079</v>
      </c>
      <c r="E1039">
        <v>31744</v>
      </c>
      <c r="F1039">
        <v>40852</v>
      </c>
      <c r="G1039">
        <v>9.3800000000000008</v>
      </c>
      <c r="H1039">
        <v>43.3</v>
      </c>
      <c r="I1039">
        <f t="shared" si="64"/>
        <v>0.14346018145161291</v>
      </c>
      <c r="J1039">
        <f>1</f>
        <v>1</v>
      </c>
      <c r="K1039">
        <f t="shared" si="65"/>
        <v>1</v>
      </c>
      <c r="L1039">
        <f t="shared" si="66"/>
        <v>0</v>
      </c>
      <c r="M1039">
        <f>IF(AND([1]comp_data!F1039&lt;50000, [1]comp_data!H1039&lt;45),1,0)</f>
        <v>1</v>
      </c>
      <c r="N1039">
        <f>IF(AND([1]comp_data!F1039&gt;55000, [1]comp_data!H1039&lt;45, G1039&gt;0.35),1,0)</f>
        <v>0</v>
      </c>
      <c r="O1039" t="str">
        <f t="shared" si="67"/>
        <v>tips</v>
      </c>
    </row>
    <row r="1040" spans="1:15" x14ac:dyDescent="0.35">
      <c r="A1040" t="s">
        <v>1979</v>
      </c>
      <c r="B1040">
        <v>21133</v>
      </c>
      <c r="C1040" t="s">
        <v>2080</v>
      </c>
      <c r="D1040" t="s">
        <v>2081</v>
      </c>
      <c r="E1040">
        <v>31543</v>
      </c>
      <c r="F1040">
        <v>40315</v>
      </c>
      <c r="G1040">
        <v>10.81</v>
      </c>
      <c r="H1040">
        <v>44</v>
      </c>
      <c r="I1040">
        <f t="shared" si="64"/>
        <v>0.13904828329581842</v>
      </c>
      <c r="J1040">
        <f>1</f>
        <v>1</v>
      </c>
      <c r="K1040">
        <f t="shared" si="65"/>
        <v>1</v>
      </c>
      <c r="L1040">
        <f t="shared" si="66"/>
        <v>0</v>
      </c>
      <c r="M1040">
        <f>IF(AND([1]comp_data!F1040&lt;50000, [1]comp_data!H1040&lt;45),1,0)</f>
        <v>1</v>
      </c>
      <c r="N1040">
        <f>IF(AND([1]comp_data!F1040&gt;55000, [1]comp_data!H1040&lt;45, G1040&gt;0.35),1,0)</f>
        <v>0</v>
      </c>
      <c r="O1040" t="str">
        <f t="shared" si="67"/>
        <v>tips</v>
      </c>
    </row>
    <row r="1041" spans="1:15" x14ac:dyDescent="0.35">
      <c r="A1041" t="s">
        <v>1979</v>
      </c>
      <c r="B1041">
        <v>21135</v>
      </c>
      <c r="C1041" t="s">
        <v>1351</v>
      </c>
      <c r="D1041" t="s">
        <v>2082</v>
      </c>
      <c r="E1041">
        <v>32115</v>
      </c>
      <c r="F1041">
        <v>40075</v>
      </c>
      <c r="G1041">
        <v>8.68</v>
      </c>
      <c r="H1041">
        <v>42.7</v>
      </c>
      <c r="I1041">
        <f t="shared" si="64"/>
        <v>0.12392962789973533</v>
      </c>
      <c r="J1041">
        <f>1</f>
        <v>1</v>
      </c>
      <c r="K1041">
        <f t="shared" si="65"/>
        <v>1</v>
      </c>
      <c r="L1041">
        <f t="shared" si="66"/>
        <v>0</v>
      </c>
      <c r="M1041">
        <f>IF(AND([1]comp_data!F1041&lt;50000, [1]comp_data!H1041&lt;45),1,0)</f>
        <v>1</v>
      </c>
      <c r="N1041">
        <f>IF(AND([1]comp_data!F1041&gt;55000, [1]comp_data!H1041&lt;45, G1041&gt;0.35),1,0)</f>
        <v>0</v>
      </c>
      <c r="O1041" t="str">
        <f t="shared" si="67"/>
        <v>tips</v>
      </c>
    </row>
    <row r="1042" spans="1:15" x14ac:dyDescent="0.35">
      <c r="A1042" t="s">
        <v>1979</v>
      </c>
      <c r="B1042">
        <v>21137</v>
      </c>
      <c r="C1042" t="s">
        <v>448</v>
      </c>
      <c r="D1042" t="s">
        <v>2083</v>
      </c>
      <c r="E1042">
        <v>33872</v>
      </c>
      <c r="F1042">
        <v>40880</v>
      </c>
      <c r="G1042">
        <v>12.6</v>
      </c>
      <c r="H1042">
        <v>40.4</v>
      </c>
      <c r="I1042">
        <f t="shared" si="64"/>
        <v>0.10344827586206896</v>
      </c>
      <c r="J1042">
        <f>1</f>
        <v>1</v>
      </c>
      <c r="K1042">
        <f t="shared" si="65"/>
        <v>1</v>
      </c>
      <c r="L1042">
        <f t="shared" si="66"/>
        <v>0</v>
      </c>
      <c r="M1042">
        <f>IF(AND([1]comp_data!F1042&lt;50000, [1]comp_data!H1042&lt;45),1,0)</f>
        <v>1</v>
      </c>
      <c r="N1042">
        <f>IF(AND([1]comp_data!F1042&gt;55000, [1]comp_data!H1042&lt;45, G1042&gt;0.35),1,0)</f>
        <v>0</v>
      </c>
      <c r="O1042" t="str">
        <f t="shared" si="67"/>
        <v>tips</v>
      </c>
    </row>
    <row r="1043" spans="1:15" x14ac:dyDescent="0.35">
      <c r="A1043" t="s">
        <v>1979</v>
      </c>
      <c r="B1043">
        <v>21139</v>
      </c>
      <c r="C1043" t="s">
        <v>1454</v>
      </c>
      <c r="D1043" t="s">
        <v>2084</v>
      </c>
      <c r="E1043">
        <v>39641</v>
      </c>
      <c r="F1043">
        <v>47052</v>
      </c>
      <c r="G1043">
        <v>14.5</v>
      </c>
      <c r="H1043">
        <v>46.2</v>
      </c>
      <c r="I1043">
        <f t="shared" si="64"/>
        <v>9.3476451149062834E-2</v>
      </c>
      <c r="J1043">
        <f>1</f>
        <v>1</v>
      </c>
      <c r="K1043">
        <f t="shared" si="65"/>
        <v>0</v>
      </c>
      <c r="L1043">
        <f t="shared" si="66"/>
        <v>0</v>
      </c>
      <c r="M1043">
        <f>IF(AND([1]comp_data!F1043&lt;50000, [1]comp_data!H1043&lt;45),1,0)</f>
        <v>0</v>
      </c>
      <c r="N1043">
        <f>IF(AND([1]comp_data!F1043&gt;55000, [1]comp_data!H1043&lt;45, G1043&gt;0.35),1,0)</f>
        <v>0</v>
      </c>
      <c r="O1043" t="str">
        <f t="shared" si="67"/>
        <v>stocks_and_index_funds</v>
      </c>
    </row>
    <row r="1044" spans="1:15" x14ac:dyDescent="0.35">
      <c r="A1044" t="s">
        <v>1979</v>
      </c>
      <c r="B1044">
        <v>21141</v>
      </c>
      <c r="C1044" t="s">
        <v>454</v>
      </c>
      <c r="D1044" t="s">
        <v>2085</v>
      </c>
      <c r="E1044">
        <v>37418</v>
      </c>
      <c r="F1044">
        <v>45732</v>
      </c>
      <c r="G1044">
        <v>17.16</v>
      </c>
      <c r="H1044">
        <v>40.1</v>
      </c>
      <c r="I1044">
        <f t="shared" si="64"/>
        <v>0.11109626383024213</v>
      </c>
      <c r="J1044">
        <f>1</f>
        <v>1</v>
      </c>
      <c r="K1044">
        <f t="shared" si="65"/>
        <v>0</v>
      </c>
      <c r="L1044">
        <f t="shared" si="66"/>
        <v>0</v>
      </c>
      <c r="M1044">
        <f>IF(AND([1]comp_data!F1044&lt;50000, [1]comp_data!H1044&lt;45),1,0)</f>
        <v>1</v>
      </c>
      <c r="N1044">
        <f>IF(AND([1]comp_data!F1044&gt;55000, [1]comp_data!H1044&lt;45, G1044&gt;0.35),1,0)</f>
        <v>0</v>
      </c>
      <c r="O1044" t="str">
        <f t="shared" si="67"/>
        <v>mixed_low_risk</v>
      </c>
    </row>
    <row r="1045" spans="1:15" x14ac:dyDescent="0.35">
      <c r="A1045" t="s">
        <v>1979</v>
      </c>
      <c r="B1045">
        <v>21143</v>
      </c>
      <c r="C1045" t="s">
        <v>1745</v>
      </c>
      <c r="D1045" t="s">
        <v>2086</v>
      </c>
      <c r="E1045">
        <v>35856</v>
      </c>
      <c r="F1045">
        <v>41762</v>
      </c>
      <c r="G1045">
        <v>15.53</v>
      </c>
      <c r="H1045">
        <v>46.7</v>
      </c>
      <c r="I1045">
        <f t="shared" si="64"/>
        <v>8.2357206604194558E-2</v>
      </c>
      <c r="J1045">
        <f>1</f>
        <v>1</v>
      </c>
      <c r="K1045">
        <f t="shared" si="65"/>
        <v>1</v>
      </c>
      <c r="L1045">
        <f t="shared" si="66"/>
        <v>0</v>
      </c>
      <c r="M1045">
        <f>IF(AND([1]comp_data!F1045&lt;50000, [1]comp_data!H1045&lt;45),1,0)</f>
        <v>0</v>
      </c>
      <c r="N1045">
        <f>IF(AND([1]comp_data!F1045&gt;55000, [1]comp_data!H1045&lt;45, G1045&gt;0.35),1,0)</f>
        <v>0</v>
      </c>
      <c r="O1045" t="str">
        <f t="shared" si="67"/>
        <v>tips</v>
      </c>
    </row>
    <row r="1046" spans="1:15" x14ac:dyDescent="0.35">
      <c r="A1046" t="s">
        <v>1979</v>
      </c>
      <c r="B1046">
        <v>21145</v>
      </c>
      <c r="C1046" t="s">
        <v>2087</v>
      </c>
      <c r="D1046" t="s">
        <v>2088</v>
      </c>
      <c r="E1046">
        <v>47619</v>
      </c>
      <c r="F1046">
        <v>56089</v>
      </c>
      <c r="G1046">
        <v>25.59</v>
      </c>
      <c r="H1046">
        <v>41.9</v>
      </c>
      <c r="I1046">
        <f t="shared" si="64"/>
        <v>8.8935088935088932E-2</v>
      </c>
      <c r="J1046">
        <f>1</f>
        <v>1</v>
      </c>
      <c r="K1046">
        <f t="shared" si="65"/>
        <v>0</v>
      </c>
      <c r="L1046">
        <f t="shared" si="66"/>
        <v>0</v>
      </c>
      <c r="M1046">
        <f>IF(AND([1]comp_data!F1046&lt;50000, [1]comp_data!H1046&lt;45),1,0)</f>
        <v>0</v>
      </c>
      <c r="N1046">
        <f>IF(AND([1]comp_data!F1046&gt;55000, [1]comp_data!H1046&lt;45, G1046&gt;0.35),1,0)</f>
        <v>1</v>
      </c>
      <c r="O1046" t="str">
        <f t="shared" si="67"/>
        <v>real_estate_corporate_bonds</v>
      </c>
    </row>
    <row r="1047" spans="1:15" x14ac:dyDescent="0.35">
      <c r="A1047" t="s">
        <v>1979</v>
      </c>
      <c r="B1047">
        <v>21147</v>
      </c>
      <c r="C1047" t="s">
        <v>2089</v>
      </c>
      <c r="D1047" t="s">
        <v>2090</v>
      </c>
      <c r="E1047">
        <v>26951</v>
      </c>
      <c r="F1047">
        <v>35811</v>
      </c>
      <c r="G1047">
        <v>8.5</v>
      </c>
      <c r="H1047">
        <v>39.299999999999997</v>
      </c>
      <c r="I1047">
        <f t="shared" si="64"/>
        <v>0.16437237950354347</v>
      </c>
      <c r="J1047">
        <f>1</f>
        <v>1</v>
      </c>
      <c r="K1047">
        <f t="shared" si="65"/>
        <v>0</v>
      </c>
      <c r="L1047">
        <f t="shared" si="66"/>
        <v>0</v>
      </c>
      <c r="M1047">
        <f>IF(AND([1]comp_data!F1047&lt;50000, [1]comp_data!H1047&lt;45),1,0)</f>
        <v>1</v>
      </c>
      <c r="N1047">
        <f>IF(AND([1]comp_data!F1047&gt;55000, [1]comp_data!H1047&lt;45, G1047&gt;0.35),1,0)</f>
        <v>0</v>
      </c>
      <c r="O1047" t="str">
        <f t="shared" si="67"/>
        <v>mixed_low_risk</v>
      </c>
    </row>
    <row r="1048" spans="1:15" x14ac:dyDescent="0.35">
      <c r="A1048" t="s">
        <v>1979</v>
      </c>
      <c r="B1048">
        <v>21149</v>
      </c>
      <c r="C1048" t="s">
        <v>1461</v>
      </c>
      <c r="D1048" t="s">
        <v>2091</v>
      </c>
      <c r="E1048">
        <v>39711</v>
      </c>
      <c r="F1048">
        <v>50679</v>
      </c>
      <c r="G1048">
        <v>14.56</v>
      </c>
      <c r="H1048">
        <v>42</v>
      </c>
      <c r="I1048">
        <f t="shared" si="64"/>
        <v>0.13809775628918938</v>
      </c>
      <c r="J1048">
        <f>1</f>
        <v>1</v>
      </c>
      <c r="K1048">
        <f t="shared" si="65"/>
        <v>0</v>
      </c>
      <c r="L1048">
        <f t="shared" si="66"/>
        <v>0</v>
      </c>
      <c r="M1048">
        <f>IF(AND([1]comp_data!F1048&lt;50000, [1]comp_data!H1048&lt;45),1,0)</f>
        <v>0</v>
      </c>
      <c r="N1048">
        <f>IF(AND([1]comp_data!F1048&gt;55000, [1]comp_data!H1048&lt;45, G1048&gt;0.35),1,0)</f>
        <v>0</v>
      </c>
      <c r="O1048" t="str">
        <f t="shared" si="67"/>
        <v>stocks_and_index_funds</v>
      </c>
    </row>
    <row r="1049" spans="1:15" x14ac:dyDescent="0.35">
      <c r="A1049" t="s">
        <v>1979</v>
      </c>
      <c r="B1049">
        <v>21151</v>
      </c>
      <c r="C1049" t="s">
        <v>149</v>
      </c>
      <c r="D1049" t="s">
        <v>2092</v>
      </c>
      <c r="E1049">
        <v>36997</v>
      </c>
      <c r="F1049">
        <v>42808</v>
      </c>
      <c r="G1049">
        <v>32.11</v>
      </c>
      <c r="H1049">
        <v>34.9</v>
      </c>
      <c r="I1049">
        <f t="shared" si="64"/>
        <v>7.8533394599562129E-2</v>
      </c>
      <c r="J1049">
        <f>1</f>
        <v>1</v>
      </c>
      <c r="K1049">
        <f t="shared" si="65"/>
        <v>0</v>
      </c>
      <c r="L1049">
        <f t="shared" si="66"/>
        <v>0</v>
      </c>
      <c r="M1049">
        <f>IF(AND([1]comp_data!F1049&lt;50000, [1]comp_data!H1049&lt;45),1,0)</f>
        <v>1</v>
      </c>
      <c r="N1049">
        <f>IF(AND([1]comp_data!F1049&gt;55000, [1]comp_data!H1049&lt;45, G1049&gt;0.35),1,0)</f>
        <v>0</v>
      </c>
      <c r="O1049" t="str">
        <f t="shared" si="67"/>
        <v>mixed_low_risk</v>
      </c>
    </row>
    <row r="1050" spans="1:15" x14ac:dyDescent="0.35">
      <c r="A1050" t="s">
        <v>1979</v>
      </c>
      <c r="B1050">
        <v>21153</v>
      </c>
      <c r="C1050" t="s">
        <v>2093</v>
      </c>
      <c r="D1050" t="s">
        <v>2094</v>
      </c>
      <c r="E1050">
        <v>34157</v>
      </c>
      <c r="F1050">
        <v>43913</v>
      </c>
      <c r="G1050">
        <v>10.46</v>
      </c>
      <c r="H1050">
        <v>42.9</v>
      </c>
      <c r="I1050">
        <f t="shared" si="64"/>
        <v>0.14281113680943877</v>
      </c>
      <c r="J1050">
        <f>1</f>
        <v>1</v>
      </c>
      <c r="K1050">
        <f t="shared" si="65"/>
        <v>1</v>
      </c>
      <c r="L1050">
        <f t="shared" si="66"/>
        <v>0</v>
      </c>
      <c r="M1050">
        <f>IF(AND([1]comp_data!F1050&lt;50000, [1]comp_data!H1050&lt;45),1,0)</f>
        <v>1</v>
      </c>
      <c r="N1050">
        <f>IF(AND([1]comp_data!F1050&gt;55000, [1]comp_data!H1050&lt;45, G1050&gt;0.35),1,0)</f>
        <v>0</v>
      </c>
      <c r="O1050" t="str">
        <f t="shared" si="67"/>
        <v>tips</v>
      </c>
    </row>
    <row r="1051" spans="1:15" x14ac:dyDescent="0.35">
      <c r="A1051" t="s">
        <v>1979</v>
      </c>
      <c r="B1051">
        <v>21155</v>
      </c>
      <c r="C1051" t="s">
        <v>155</v>
      </c>
      <c r="D1051" t="s">
        <v>2095</v>
      </c>
      <c r="E1051">
        <v>37396</v>
      </c>
      <c r="F1051">
        <v>43909</v>
      </c>
      <c r="G1051">
        <v>14.3</v>
      </c>
      <c r="H1051">
        <v>40.4</v>
      </c>
      <c r="I1051">
        <f t="shared" si="64"/>
        <v>8.7081506043427098E-2</v>
      </c>
      <c r="J1051">
        <f>1</f>
        <v>1</v>
      </c>
      <c r="K1051">
        <f t="shared" si="65"/>
        <v>1</v>
      </c>
      <c r="L1051">
        <f t="shared" si="66"/>
        <v>0</v>
      </c>
      <c r="M1051">
        <f>IF(AND([1]comp_data!F1051&lt;50000, [1]comp_data!H1051&lt;45),1,0)</f>
        <v>1</v>
      </c>
      <c r="N1051">
        <f>IF(AND([1]comp_data!F1051&gt;55000, [1]comp_data!H1051&lt;45, G1051&gt;0.35),1,0)</f>
        <v>0</v>
      </c>
      <c r="O1051" t="str">
        <f t="shared" si="67"/>
        <v>tips</v>
      </c>
    </row>
    <row r="1052" spans="1:15" x14ac:dyDescent="0.35">
      <c r="A1052" t="s">
        <v>1979</v>
      </c>
      <c r="B1052">
        <v>21157</v>
      </c>
      <c r="C1052" t="s">
        <v>158</v>
      </c>
      <c r="D1052" t="s">
        <v>2096</v>
      </c>
      <c r="E1052">
        <v>42695</v>
      </c>
      <c r="F1052">
        <v>48292</v>
      </c>
      <c r="G1052">
        <v>20.78</v>
      </c>
      <c r="H1052">
        <v>45.4</v>
      </c>
      <c r="I1052">
        <f t="shared" si="64"/>
        <v>6.5546316898934295E-2</v>
      </c>
      <c r="J1052">
        <f>1</f>
        <v>1</v>
      </c>
      <c r="K1052">
        <f t="shared" si="65"/>
        <v>0</v>
      </c>
      <c r="L1052">
        <f t="shared" si="66"/>
        <v>0</v>
      </c>
      <c r="M1052">
        <f>IF(AND([1]comp_data!F1052&lt;50000, [1]comp_data!H1052&lt;45),1,0)</f>
        <v>0</v>
      </c>
      <c r="N1052">
        <f>IF(AND([1]comp_data!F1052&gt;55000, [1]comp_data!H1052&lt;45, G1052&gt;0.35),1,0)</f>
        <v>0</v>
      </c>
      <c r="O1052" t="str">
        <f t="shared" si="67"/>
        <v>stocks_and_index_funds</v>
      </c>
    </row>
    <row r="1053" spans="1:15" x14ac:dyDescent="0.35">
      <c r="A1053" t="s">
        <v>1979</v>
      </c>
      <c r="B1053">
        <v>21159</v>
      </c>
      <c r="C1053" t="s">
        <v>982</v>
      </c>
      <c r="D1053" t="s">
        <v>2097</v>
      </c>
      <c r="E1053">
        <v>28512</v>
      </c>
      <c r="F1053">
        <v>35932</v>
      </c>
      <c r="G1053">
        <v>10.72</v>
      </c>
      <c r="H1053">
        <v>39.6</v>
      </c>
      <c r="I1053">
        <f t="shared" si="64"/>
        <v>0.13012065095398428</v>
      </c>
      <c r="J1053">
        <f>1</f>
        <v>1</v>
      </c>
      <c r="K1053">
        <f t="shared" si="65"/>
        <v>0</v>
      </c>
      <c r="L1053">
        <f t="shared" si="66"/>
        <v>0</v>
      </c>
      <c r="M1053">
        <f>IF(AND([1]comp_data!F1053&lt;50000, [1]comp_data!H1053&lt;45),1,0)</f>
        <v>1</v>
      </c>
      <c r="N1053">
        <f>IF(AND([1]comp_data!F1053&gt;55000, [1]comp_data!H1053&lt;45, G1053&gt;0.35),1,0)</f>
        <v>0</v>
      </c>
      <c r="O1053" t="str">
        <f t="shared" si="67"/>
        <v>mixed_low_risk</v>
      </c>
    </row>
    <row r="1054" spans="1:15" x14ac:dyDescent="0.35">
      <c r="A1054" t="s">
        <v>1979</v>
      </c>
      <c r="B1054">
        <v>21161</v>
      </c>
      <c r="C1054" t="s">
        <v>1469</v>
      </c>
      <c r="D1054" t="s">
        <v>2098</v>
      </c>
      <c r="E1054">
        <v>40268</v>
      </c>
      <c r="F1054">
        <v>47927</v>
      </c>
      <c r="G1054">
        <v>21.36</v>
      </c>
      <c r="H1054">
        <v>41.6</v>
      </c>
      <c r="I1054">
        <f t="shared" si="64"/>
        <v>9.5100327803715107E-2</v>
      </c>
      <c r="J1054">
        <f>1</f>
        <v>1</v>
      </c>
      <c r="K1054">
        <f t="shared" si="65"/>
        <v>0</v>
      </c>
      <c r="L1054">
        <f t="shared" si="66"/>
        <v>0</v>
      </c>
      <c r="M1054">
        <f>IF(AND([1]comp_data!F1054&lt;50000, [1]comp_data!H1054&lt;45),1,0)</f>
        <v>1</v>
      </c>
      <c r="N1054">
        <f>IF(AND([1]comp_data!F1054&gt;55000, [1]comp_data!H1054&lt;45, G1054&gt;0.35),1,0)</f>
        <v>0</v>
      </c>
      <c r="O1054" t="str">
        <f t="shared" si="67"/>
        <v>mixed_low_risk</v>
      </c>
    </row>
    <row r="1055" spans="1:15" x14ac:dyDescent="0.35">
      <c r="A1055" t="s">
        <v>1979</v>
      </c>
      <c r="B1055">
        <v>21163</v>
      </c>
      <c r="C1055" t="s">
        <v>1898</v>
      </c>
      <c r="D1055" t="s">
        <v>2099</v>
      </c>
      <c r="E1055">
        <v>39859</v>
      </c>
      <c r="F1055">
        <v>46893</v>
      </c>
      <c r="G1055">
        <v>18.36</v>
      </c>
      <c r="H1055">
        <v>40.299999999999997</v>
      </c>
      <c r="I1055">
        <f t="shared" si="64"/>
        <v>8.8236032012845286E-2</v>
      </c>
      <c r="J1055">
        <f>1</f>
        <v>1</v>
      </c>
      <c r="K1055">
        <f t="shared" si="65"/>
        <v>0</v>
      </c>
      <c r="L1055">
        <f t="shared" si="66"/>
        <v>0</v>
      </c>
      <c r="M1055">
        <f>IF(AND([1]comp_data!F1055&lt;50000, [1]comp_data!H1055&lt;45),1,0)</f>
        <v>1</v>
      </c>
      <c r="N1055">
        <f>IF(AND([1]comp_data!F1055&gt;55000, [1]comp_data!H1055&lt;45, G1055&gt;0.35),1,0)</f>
        <v>0</v>
      </c>
      <c r="O1055" t="str">
        <f t="shared" si="67"/>
        <v>mixed_low_risk</v>
      </c>
    </row>
    <row r="1056" spans="1:15" x14ac:dyDescent="0.35">
      <c r="A1056" t="s">
        <v>1979</v>
      </c>
      <c r="B1056">
        <v>21165</v>
      </c>
      <c r="C1056" t="s">
        <v>2100</v>
      </c>
      <c r="D1056" t="s">
        <v>2101</v>
      </c>
      <c r="E1056">
        <v>33644</v>
      </c>
      <c r="F1056">
        <v>41028</v>
      </c>
      <c r="G1056">
        <v>11.88</v>
      </c>
      <c r="H1056">
        <v>46.5</v>
      </c>
      <c r="I1056">
        <f t="shared" si="64"/>
        <v>0.10973724884080371</v>
      </c>
      <c r="J1056">
        <f>1</f>
        <v>1</v>
      </c>
      <c r="K1056">
        <f t="shared" si="65"/>
        <v>1</v>
      </c>
      <c r="L1056">
        <f t="shared" si="66"/>
        <v>0</v>
      </c>
      <c r="M1056">
        <f>IF(AND([1]comp_data!F1056&lt;50000, [1]comp_data!H1056&lt;45),1,0)</f>
        <v>0</v>
      </c>
      <c r="N1056">
        <f>IF(AND([1]comp_data!F1056&gt;55000, [1]comp_data!H1056&lt;45, G1056&gt;0.35),1,0)</f>
        <v>0</v>
      </c>
      <c r="O1056" t="str">
        <f t="shared" si="67"/>
        <v>tips</v>
      </c>
    </row>
    <row r="1057" spans="1:15" x14ac:dyDescent="0.35">
      <c r="A1057" t="s">
        <v>1979</v>
      </c>
      <c r="B1057">
        <v>21167</v>
      </c>
      <c r="C1057" t="s">
        <v>1475</v>
      </c>
      <c r="D1057" t="s">
        <v>2102</v>
      </c>
      <c r="E1057">
        <v>37023</v>
      </c>
      <c r="F1057">
        <v>43163</v>
      </c>
      <c r="G1057">
        <v>18.68</v>
      </c>
      <c r="H1057">
        <v>42.7</v>
      </c>
      <c r="I1057">
        <f t="shared" si="64"/>
        <v>8.2921427220916721E-2</v>
      </c>
      <c r="J1057">
        <f>1</f>
        <v>1</v>
      </c>
      <c r="K1057">
        <f t="shared" si="65"/>
        <v>1</v>
      </c>
      <c r="L1057">
        <f t="shared" si="66"/>
        <v>0</v>
      </c>
      <c r="M1057">
        <f>IF(AND([1]comp_data!F1057&lt;50000, [1]comp_data!H1057&lt;45),1,0)</f>
        <v>1</v>
      </c>
      <c r="N1057">
        <f>IF(AND([1]comp_data!F1057&gt;55000, [1]comp_data!H1057&lt;45, G1057&gt;0.35),1,0)</f>
        <v>0</v>
      </c>
      <c r="O1057" t="str">
        <f t="shared" si="67"/>
        <v>tips</v>
      </c>
    </row>
    <row r="1058" spans="1:15" x14ac:dyDescent="0.35">
      <c r="A1058" t="s">
        <v>1979</v>
      </c>
      <c r="B1058">
        <v>21169</v>
      </c>
      <c r="C1058" t="s">
        <v>2103</v>
      </c>
      <c r="D1058" t="s">
        <v>2104</v>
      </c>
      <c r="E1058">
        <v>31241</v>
      </c>
      <c r="F1058">
        <v>38284</v>
      </c>
      <c r="G1058">
        <v>13.11</v>
      </c>
      <c r="H1058">
        <v>42.4</v>
      </c>
      <c r="I1058">
        <f t="shared" si="64"/>
        <v>0.11272046349348612</v>
      </c>
      <c r="J1058">
        <f>1</f>
        <v>1</v>
      </c>
      <c r="K1058">
        <f t="shared" si="65"/>
        <v>1</v>
      </c>
      <c r="L1058">
        <f t="shared" si="66"/>
        <v>0</v>
      </c>
      <c r="M1058">
        <f>IF(AND([1]comp_data!F1058&lt;50000, [1]comp_data!H1058&lt;45),1,0)</f>
        <v>1</v>
      </c>
      <c r="N1058">
        <f>IF(AND([1]comp_data!F1058&gt;55000, [1]comp_data!H1058&lt;45, G1058&gt;0.35),1,0)</f>
        <v>0</v>
      </c>
      <c r="O1058" t="str">
        <f t="shared" si="67"/>
        <v>tips</v>
      </c>
    </row>
    <row r="1059" spans="1:15" x14ac:dyDescent="0.35">
      <c r="A1059" t="s">
        <v>1979</v>
      </c>
      <c r="B1059">
        <v>21171</v>
      </c>
      <c r="C1059" t="s">
        <v>164</v>
      </c>
      <c r="D1059" t="s">
        <v>2105</v>
      </c>
      <c r="E1059">
        <v>35242</v>
      </c>
      <c r="F1059">
        <v>44045</v>
      </c>
      <c r="G1059">
        <v>13.44</v>
      </c>
      <c r="H1059">
        <v>41.4</v>
      </c>
      <c r="I1059">
        <f t="shared" si="64"/>
        <v>0.12489359287214119</v>
      </c>
      <c r="J1059">
        <f>1</f>
        <v>1</v>
      </c>
      <c r="K1059">
        <f t="shared" si="65"/>
        <v>1</v>
      </c>
      <c r="L1059">
        <f t="shared" si="66"/>
        <v>0</v>
      </c>
      <c r="M1059">
        <f>IF(AND([1]comp_data!F1059&lt;50000, [1]comp_data!H1059&lt;45),1,0)</f>
        <v>1</v>
      </c>
      <c r="N1059">
        <f>IF(AND([1]comp_data!F1059&gt;55000, [1]comp_data!H1059&lt;45, G1059&gt;0.35),1,0)</f>
        <v>0</v>
      </c>
      <c r="O1059" t="str">
        <f t="shared" si="67"/>
        <v>tips</v>
      </c>
    </row>
    <row r="1060" spans="1:15" x14ac:dyDescent="0.35">
      <c r="A1060" t="s">
        <v>1979</v>
      </c>
      <c r="B1060">
        <v>21173</v>
      </c>
      <c r="C1060" t="s">
        <v>167</v>
      </c>
      <c r="D1060" t="s">
        <v>2106</v>
      </c>
      <c r="E1060">
        <v>36140</v>
      </c>
      <c r="F1060">
        <v>42710</v>
      </c>
      <c r="G1060">
        <v>15.64</v>
      </c>
      <c r="H1060">
        <v>39.799999999999997</v>
      </c>
      <c r="I1060">
        <f t="shared" si="64"/>
        <v>9.0896513558384059E-2</v>
      </c>
      <c r="J1060">
        <f>1</f>
        <v>1</v>
      </c>
      <c r="K1060">
        <f t="shared" si="65"/>
        <v>0</v>
      </c>
      <c r="L1060">
        <f t="shared" si="66"/>
        <v>0</v>
      </c>
      <c r="M1060">
        <f>IF(AND([1]comp_data!F1060&lt;50000, [1]comp_data!H1060&lt;45),1,0)</f>
        <v>1</v>
      </c>
      <c r="N1060">
        <f>IF(AND([1]comp_data!F1060&gt;55000, [1]comp_data!H1060&lt;45, G1060&gt;0.35),1,0)</f>
        <v>0</v>
      </c>
      <c r="O1060" t="str">
        <f t="shared" si="67"/>
        <v>mixed_low_risk</v>
      </c>
    </row>
    <row r="1061" spans="1:15" x14ac:dyDescent="0.35">
      <c r="A1061" t="s">
        <v>1979</v>
      </c>
      <c r="B1061">
        <v>21175</v>
      </c>
      <c r="C1061" t="s">
        <v>170</v>
      </c>
      <c r="D1061" t="s">
        <v>2107</v>
      </c>
      <c r="E1061">
        <v>27348</v>
      </c>
      <c r="F1061">
        <v>33208</v>
      </c>
      <c r="G1061">
        <v>14.96</v>
      </c>
      <c r="H1061">
        <v>41.3</v>
      </c>
      <c r="I1061">
        <f t="shared" si="64"/>
        <v>0.10713763346497002</v>
      </c>
      <c r="J1061">
        <f>1</f>
        <v>1</v>
      </c>
      <c r="K1061">
        <f t="shared" si="65"/>
        <v>1</v>
      </c>
      <c r="L1061">
        <f t="shared" si="66"/>
        <v>0</v>
      </c>
      <c r="M1061">
        <f>IF(AND([1]comp_data!F1061&lt;50000, [1]comp_data!H1061&lt;45),1,0)</f>
        <v>1</v>
      </c>
      <c r="N1061">
        <f>IF(AND([1]comp_data!F1061&gt;55000, [1]comp_data!H1061&lt;45, G1061&gt;0.35),1,0)</f>
        <v>0</v>
      </c>
      <c r="O1061" t="str">
        <f t="shared" si="67"/>
        <v>tips</v>
      </c>
    </row>
    <row r="1062" spans="1:15" x14ac:dyDescent="0.35">
      <c r="A1062" t="s">
        <v>1979</v>
      </c>
      <c r="B1062">
        <v>21177</v>
      </c>
      <c r="C1062" t="s">
        <v>2108</v>
      </c>
      <c r="D1062" t="s">
        <v>2109</v>
      </c>
      <c r="E1062">
        <v>34740</v>
      </c>
      <c r="F1062">
        <v>40634</v>
      </c>
      <c r="G1062">
        <v>13.08</v>
      </c>
      <c r="H1062">
        <v>42.5</v>
      </c>
      <c r="I1062">
        <f t="shared" si="64"/>
        <v>8.4830166954519282E-2</v>
      </c>
      <c r="J1062">
        <f>1</f>
        <v>1</v>
      </c>
      <c r="K1062">
        <f t="shared" si="65"/>
        <v>1</v>
      </c>
      <c r="L1062">
        <f t="shared" si="66"/>
        <v>0</v>
      </c>
      <c r="M1062">
        <f>IF(AND([1]comp_data!F1062&lt;50000, [1]comp_data!H1062&lt;45),1,0)</f>
        <v>1</v>
      </c>
      <c r="N1062">
        <f>IF(AND([1]comp_data!F1062&gt;55000, [1]comp_data!H1062&lt;45, G1062&gt;0.35),1,0)</f>
        <v>0</v>
      </c>
      <c r="O1062" t="str">
        <f t="shared" si="67"/>
        <v>tips</v>
      </c>
    </row>
    <row r="1063" spans="1:15" x14ac:dyDescent="0.35">
      <c r="A1063" t="s">
        <v>1979</v>
      </c>
      <c r="B1063">
        <v>21179</v>
      </c>
      <c r="C1063" t="s">
        <v>2110</v>
      </c>
      <c r="D1063" t="s">
        <v>2111</v>
      </c>
      <c r="E1063">
        <v>44046</v>
      </c>
      <c r="F1063">
        <v>51367</v>
      </c>
      <c r="G1063">
        <v>19.309999999999999</v>
      </c>
      <c r="H1063">
        <v>40.200000000000003</v>
      </c>
      <c r="I1063">
        <f t="shared" si="64"/>
        <v>8.3106297961222361E-2</v>
      </c>
      <c r="J1063">
        <f>1</f>
        <v>1</v>
      </c>
      <c r="K1063">
        <f t="shared" si="65"/>
        <v>0</v>
      </c>
      <c r="L1063">
        <f t="shared" si="66"/>
        <v>0</v>
      </c>
      <c r="M1063">
        <f>IF(AND([1]comp_data!F1063&lt;50000, [1]comp_data!H1063&lt;45),1,0)</f>
        <v>0</v>
      </c>
      <c r="N1063">
        <f>IF(AND([1]comp_data!F1063&gt;55000, [1]comp_data!H1063&lt;45, G1063&gt;0.35),1,0)</f>
        <v>0</v>
      </c>
      <c r="O1063" t="str">
        <f t="shared" si="67"/>
        <v>stocks_and_index_funds</v>
      </c>
    </row>
    <row r="1064" spans="1:15" x14ac:dyDescent="0.35">
      <c r="A1064" t="s">
        <v>1979</v>
      </c>
      <c r="B1064">
        <v>21181</v>
      </c>
      <c r="C1064" t="s">
        <v>2112</v>
      </c>
      <c r="D1064" t="s">
        <v>2113</v>
      </c>
      <c r="E1064">
        <v>34420</v>
      </c>
      <c r="F1064">
        <v>41414</v>
      </c>
      <c r="G1064">
        <v>8.91</v>
      </c>
      <c r="H1064">
        <v>40.200000000000003</v>
      </c>
      <c r="I1064">
        <f t="shared" si="64"/>
        <v>0.1015979081929111</v>
      </c>
      <c r="J1064">
        <f>1</f>
        <v>1</v>
      </c>
      <c r="K1064">
        <f t="shared" si="65"/>
        <v>1</v>
      </c>
      <c r="L1064">
        <f t="shared" si="66"/>
        <v>0</v>
      </c>
      <c r="M1064">
        <f>IF(AND([1]comp_data!F1064&lt;50000, [1]comp_data!H1064&lt;45),1,0)</f>
        <v>1</v>
      </c>
      <c r="N1064">
        <f>IF(AND([1]comp_data!F1064&gt;55000, [1]comp_data!H1064&lt;45, G1064&gt;0.35),1,0)</f>
        <v>0</v>
      </c>
      <c r="O1064" t="str">
        <f t="shared" si="67"/>
        <v>tips</v>
      </c>
    </row>
    <row r="1065" spans="1:15" x14ac:dyDescent="0.35">
      <c r="A1065" t="s">
        <v>1979</v>
      </c>
      <c r="B1065">
        <v>21183</v>
      </c>
      <c r="C1065" t="s">
        <v>1607</v>
      </c>
      <c r="D1065" t="s">
        <v>2114</v>
      </c>
      <c r="E1065">
        <v>33468</v>
      </c>
      <c r="F1065">
        <v>41201</v>
      </c>
      <c r="G1065">
        <v>13</v>
      </c>
      <c r="H1065">
        <v>40.9</v>
      </c>
      <c r="I1065">
        <f t="shared" si="64"/>
        <v>0.11552826580614318</v>
      </c>
      <c r="J1065">
        <f>1</f>
        <v>1</v>
      </c>
      <c r="K1065">
        <f t="shared" si="65"/>
        <v>1</v>
      </c>
      <c r="L1065">
        <f t="shared" si="66"/>
        <v>0</v>
      </c>
      <c r="M1065">
        <f>IF(AND([1]comp_data!F1065&lt;50000, [1]comp_data!H1065&lt;45),1,0)</f>
        <v>1</v>
      </c>
      <c r="N1065">
        <f>IF(AND([1]comp_data!F1065&gt;55000, [1]comp_data!H1065&lt;45, G1065&gt;0.35),1,0)</f>
        <v>0</v>
      </c>
      <c r="O1065" t="str">
        <f t="shared" si="67"/>
        <v>tips</v>
      </c>
    </row>
    <row r="1066" spans="1:15" x14ac:dyDescent="0.35">
      <c r="A1066" t="s">
        <v>1979</v>
      </c>
      <c r="B1066">
        <v>21185</v>
      </c>
      <c r="C1066" t="s">
        <v>2115</v>
      </c>
      <c r="D1066" t="s">
        <v>2116</v>
      </c>
      <c r="E1066">
        <v>66002</v>
      </c>
      <c r="F1066">
        <v>73110</v>
      </c>
      <c r="G1066">
        <v>43.03</v>
      </c>
      <c r="H1066">
        <v>40.4</v>
      </c>
      <c r="I1066">
        <f t="shared" si="64"/>
        <v>5.3846853125662862E-2</v>
      </c>
      <c r="J1066">
        <f>1</f>
        <v>1</v>
      </c>
      <c r="K1066">
        <f t="shared" si="65"/>
        <v>0</v>
      </c>
      <c r="L1066">
        <f t="shared" si="66"/>
        <v>1</v>
      </c>
      <c r="M1066">
        <f>IF(AND([1]comp_data!F1066&lt;50000, [1]comp_data!H1066&lt;45),1,0)</f>
        <v>0</v>
      </c>
      <c r="N1066">
        <f>IF(AND([1]comp_data!F1066&gt;55000, [1]comp_data!H1066&lt;45, G1066&gt;0.35),1,0)</f>
        <v>1</v>
      </c>
      <c r="O1066" t="str">
        <f t="shared" si="67"/>
        <v>derivatives_risk</v>
      </c>
    </row>
    <row r="1067" spans="1:15" x14ac:dyDescent="0.35">
      <c r="A1067" t="s">
        <v>1979</v>
      </c>
      <c r="B1067">
        <v>21187</v>
      </c>
      <c r="C1067" t="s">
        <v>1610</v>
      </c>
      <c r="D1067" t="s">
        <v>2117</v>
      </c>
      <c r="E1067">
        <v>33300</v>
      </c>
      <c r="F1067">
        <v>39661</v>
      </c>
      <c r="G1067">
        <v>16.309999999999999</v>
      </c>
      <c r="H1067">
        <v>44</v>
      </c>
      <c r="I1067">
        <f t="shared" si="64"/>
        <v>9.5510510510510516E-2</v>
      </c>
      <c r="J1067">
        <f>1</f>
        <v>1</v>
      </c>
      <c r="K1067">
        <f t="shared" si="65"/>
        <v>1</v>
      </c>
      <c r="L1067">
        <f t="shared" si="66"/>
        <v>0</v>
      </c>
      <c r="M1067">
        <f>IF(AND([1]comp_data!F1067&lt;50000, [1]comp_data!H1067&lt;45),1,0)</f>
        <v>1</v>
      </c>
      <c r="N1067">
        <f>IF(AND([1]comp_data!F1067&gt;55000, [1]comp_data!H1067&lt;45, G1067&gt;0.35),1,0)</f>
        <v>0</v>
      </c>
      <c r="O1067" t="str">
        <f t="shared" si="67"/>
        <v>tips</v>
      </c>
    </row>
    <row r="1068" spans="1:15" x14ac:dyDescent="0.35">
      <c r="A1068" t="s">
        <v>1979</v>
      </c>
      <c r="B1068">
        <v>21189</v>
      </c>
      <c r="C1068" t="s">
        <v>2118</v>
      </c>
      <c r="D1068" t="s">
        <v>2119</v>
      </c>
      <c r="E1068">
        <v>33966</v>
      </c>
      <c r="F1068">
        <v>45731</v>
      </c>
      <c r="G1068">
        <v>14.48</v>
      </c>
      <c r="H1068">
        <v>42</v>
      </c>
      <c r="I1068">
        <f t="shared" si="64"/>
        <v>0.17318789377612906</v>
      </c>
      <c r="J1068">
        <f>1</f>
        <v>1</v>
      </c>
      <c r="K1068">
        <f t="shared" si="65"/>
        <v>0</v>
      </c>
      <c r="L1068">
        <f t="shared" si="66"/>
        <v>0</v>
      </c>
      <c r="M1068">
        <f>IF(AND([1]comp_data!F1068&lt;50000, [1]comp_data!H1068&lt;45),1,0)</f>
        <v>1</v>
      </c>
      <c r="N1068">
        <f>IF(AND([1]comp_data!F1068&gt;55000, [1]comp_data!H1068&lt;45, G1068&gt;0.35),1,0)</f>
        <v>0</v>
      </c>
      <c r="O1068" t="str">
        <f t="shared" si="67"/>
        <v>mixed_low_risk</v>
      </c>
    </row>
    <row r="1069" spans="1:15" x14ac:dyDescent="0.35">
      <c r="A1069" t="s">
        <v>1979</v>
      </c>
      <c r="B1069">
        <v>21191</v>
      </c>
      <c r="C1069" t="s">
        <v>2120</v>
      </c>
      <c r="D1069" t="s">
        <v>2121</v>
      </c>
      <c r="E1069">
        <v>45918</v>
      </c>
      <c r="F1069">
        <v>51933</v>
      </c>
      <c r="G1069">
        <v>14.17</v>
      </c>
      <c r="H1069">
        <v>41.9</v>
      </c>
      <c r="I1069">
        <f t="shared" si="64"/>
        <v>6.5497190644191822E-2</v>
      </c>
      <c r="J1069">
        <f>1</f>
        <v>1</v>
      </c>
      <c r="K1069">
        <f t="shared" si="65"/>
        <v>0</v>
      </c>
      <c r="L1069">
        <f t="shared" si="66"/>
        <v>0</v>
      </c>
      <c r="M1069">
        <f>IF(AND([1]comp_data!F1069&lt;50000, [1]comp_data!H1069&lt;45),1,0)</f>
        <v>0</v>
      </c>
      <c r="N1069">
        <f>IF(AND([1]comp_data!F1069&gt;55000, [1]comp_data!H1069&lt;45, G1069&gt;0.35),1,0)</f>
        <v>0</v>
      </c>
      <c r="O1069" t="str">
        <f t="shared" si="67"/>
        <v>stocks_and_index_funds</v>
      </c>
    </row>
    <row r="1070" spans="1:15" x14ac:dyDescent="0.35">
      <c r="A1070" t="s">
        <v>1979</v>
      </c>
      <c r="B1070">
        <v>21193</v>
      </c>
      <c r="C1070" t="s">
        <v>173</v>
      </c>
      <c r="D1070" t="s">
        <v>2122</v>
      </c>
      <c r="E1070">
        <v>35367</v>
      </c>
      <c r="F1070">
        <v>44108</v>
      </c>
      <c r="G1070">
        <v>14.35</v>
      </c>
      <c r="H1070">
        <v>41.1</v>
      </c>
      <c r="I1070">
        <f t="shared" si="64"/>
        <v>0.12357564961687449</v>
      </c>
      <c r="J1070">
        <f>1</f>
        <v>1</v>
      </c>
      <c r="K1070">
        <f t="shared" si="65"/>
        <v>1</v>
      </c>
      <c r="L1070">
        <f t="shared" si="66"/>
        <v>0</v>
      </c>
      <c r="M1070">
        <f>IF(AND([1]comp_data!F1070&lt;50000, [1]comp_data!H1070&lt;45),1,0)</f>
        <v>1</v>
      </c>
      <c r="N1070">
        <f>IF(AND([1]comp_data!F1070&gt;55000, [1]comp_data!H1070&lt;45, G1070&gt;0.35),1,0)</f>
        <v>0</v>
      </c>
      <c r="O1070" t="str">
        <f t="shared" si="67"/>
        <v>tips</v>
      </c>
    </row>
    <row r="1071" spans="1:15" x14ac:dyDescent="0.35">
      <c r="A1071" t="s">
        <v>1979</v>
      </c>
      <c r="B1071">
        <v>21195</v>
      </c>
      <c r="C1071" t="s">
        <v>179</v>
      </c>
      <c r="D1071" t="s">
        <v>2123</v>
      </c>
      <c r="E1071">
        <v>35348</v>
      </c>
      <c r="F1071">
        <v>42691</v>
      </c>
      <c r="G1071">
        <v>13.91</v>
      </c>
      <c r="H1071">
        <v>43.6</v>
      </c>
      <c r="I1071">
        <f t="shared" si="64"/>
        <v>0.10386726264569424</v>
      </c>
      <c r="J1071">
        <f>1</f>
        <v>1</v>
      </c>
      <c r="K1071">
        <f t="shared" si="65"/>
        <v>1</v>
      </c>
      <c r="L1071">
        <f t="shared" si="66"/>
        <v>0</v>
      </c>
      <c r="M1071">
        <f>IF(AND([1]comp_data!F1071&lt;50000, [1]comp_data!H1071&lt;45),1,0)</f>
        <v>1</v>
      </c>
      <c r="N1071">
        <f>IF(AND([1]comp_data!F1071&gt;55000, [1]comp_data!H1071&lt;45, G1071&gt;0.35),1,0)</f>
        <v>0</v>
      </c>
      <c r="O1071" t="str">
        <f t="shared" si="67"/>
        <v>tips</v>
      </c>
    </row>
    <row r="1072" spans="1:15" x14ac:dyDescent="0.35">
      <c r="A1072" t="s">
        <v>1979</v>
      </c>
      <c r="B1072">
        <v>21197</v>
      </c>
      <c r="C1072" t="s">
        <v>2124</v>
      </c>
      <c r="D1072" t="s">
        <v>2125</v>
      </c>
      <c r="E1072">
        <v>30680</v>
      </c>
      <c r="F1072">
        <v>37993</v>
      </c>
      <c r="G1072">
        <v>17.59</v>
      </c>
      <c r="H1072">
        <v>39.6</v>
      </c>
      <c r="I1072">
        <f t="shared" si="64"/>
        <v>0.11918187744458932</v>
      </c>
      <c r="J1072">
        <f>1</f>
        <v>1</v>
      </c>
      <c r="K1072">
        <f t="shared" si="65"/>
        <v>0</v>
      </c>
      <c r="L1072">
        <f t="shared" si="66"/>
        <v>0</v>
      </c>
      <c r="M1072">
        <f>IF(AND([1]comp_data!F1072&lt;50000, [1]comp_data!H1072&lt;45),1,0)</f>
        <v>1</v>
      </c>
      <c r="N1072">
        <f>IF(AND([1]comp_data!F1072&gt;55000, [1]comp_data!H1072&lt;45, G1072&gt;0.35),1,0)</f>
        <v>0</v>
      </c>
      <c r="O1072" t="str">
        <f t="shared" si="67"/>
        <v>mixed_low_risk</v>
      </c>
    </row>
    <row r="1073" spans="1:15" x14ac:dyDescent="0.35">
      <c r="A1073" t="s">
        <v>1979</v>
      </c>
      <c r="B1073">
        <v>21199</v>
      </c>
      <c r="C1073" t="s">
        <v>502</v>
      </c>
      <c r="D1073" t="s">
        <v>2126</v>
      </c>
      <c r="E1073">
        <v>38839</v>
      </c>
      <c r="F1073">
        <v>46607</v>
      </c>
      <c r="G1073">
        <v>16.809999999999999</v>
      </c>
      <c r="H1073">
        <v>42.8</v>
      </c>
      <c r="I1073">
        <f t="shared" si="64"/>
        <v>0.10000257473158423</v>
      </c>
      <c r="J1073">
        <f>1</f>
        <v>1</v>
      </c>
      <c r="K1073">
        <f t="shared" si="65"/>
        <v>0</v>
      </c>
      <c r="L1073">
        <f t="shared" si="66"/>
        <v>0</v>
      </c>
      <c r="M1073">
        <f>IF(AND([1]comp_data!F1073&lt;50000, [1]comp_data!H1073&lt;45),1,0)</f>
        <v>1</v>
      </c>
      <c r="N1073">
        <f>IF(AND([1]comp_data!F1073&gt;55000, [1]comp_data!H1073&lt;45, G1073&gt;0.35),1,0)</f>
        <v>0</v>
      </c>
      <c r="O1073" t="str">
        <f t="shared" si="67"/>
        <v>mixed_low_risk</v>
      </c>
    </row>
    <row r="1074" spans="1:15" x14ac:dyDescent="0.35">
      <c r="A1074" t="s">
        <v>1979</v>
      </c>
      <c r="B1074">
        <v>21201</v>
      </c>
      <c r="C1074" t="s">
        <v>2127</v>
      </c>
      <c r="D1074" t="s">
        <v>2128</v>
      </c>
      <c r="E1074">
        <v>33465</v>
      </c>
      <c r="F1074">
        <v>41155</v>
      </c>
      <c r="G1074">
        <v>13.82</v>
      </c>
      <c r="H1074">
        <v>45.5</v>
      </c>
      <c r="I1074">
        <f t="shared" si="64"/>
        <v>0.11489616016733901</v>
      </c>
      <c r="J1074">
        <f>1</f>
        <v>1</v>
      </c>
      <c r="K1074">
        <f t="shared" si="65"/>
        <v>1</v>
      </c>
      <c r="L1074">
        <f t="shared" si="66"/>
        <v>0</v>
      </c>
      <c r="M1074">
        <f>IF(AND([1]comp_data!F1074&lt;50000, [1]comp_data!H1074&lt;45),1,0)</f>
        <v>0</v>
      </c>
      <c r="N1074">
        <f>IF(AND([1]comp_data!F1074&gt;55000, [1]comp_data!H1074&lt;45, G1074&gt;0.35),1,0)</f>
        <v>0</v>
      </c>
      <c r="O1074" t="str">
        <f t="shared" si="67"/>
        <v>tips</v>
      </c>
    </row>
    <row r="1075" spans="1:15" x14ac:dyDescent="0.35">
      <c r="A1075" t="s">
        <v>1979</v>
      </c>
      <c r="B1075">
        <v>21203</v>
      </c>
      <c r="C1075" t="s">
        <v>2129</v>
      </c>
      <c r="D1075" t="s">
        <v>2130</v>
      </c>
      <c r="E1075">
        <v>33647</v>
      </c>
      <c r="F1075">
        <v>41290</v>
      </c>
      <c r="G1075">
        <v>12.87</v>
      </c>
      <c r="H1075">
        <v>43.3</v>
      </c>
      <c r="I1075">
        <f t="shared" si="64"/>
        <v>0.11357624751092223</v>
      </c>
      <c r="J1075">
        <f>1</f>
        <v>1</v>
      </c>
      <c r="K1075">
        <f t="shared" si="65"/>
        <v>1</v>
      </c>
      <c r="L1075">
        <f t="shared" si="66"/>
        <v>0</v>
      </c>
      <c r="M1075">
        <f>IF(AND([1]comp_data!F1075&lt;50000, [1]comp_data!H1075&lt;45),1,0)</f>
        <v>1</v>
      </c>
      <c r="N1075">
        <f>IF(AND([1]comp_data!F1075&gt;55000, [1]comp_data!H1075&lt;45, G1075&gt;0.35),1,0)</f>
        <v>0</v>
      </c>
      <c r="O1075" t="str">
        <f t="shared" si="67"/>
        <v>tips</v>
      </c>
    </row>
    <row r="1076" spans="1:15" x14ac:dyDescent="0.35">
      <c r="A1076" t="s">
        <v>1979</v>
      </c>
      <c r="B1076">
        <v>21205</v>
      </c>
      <c r="C1076" t="s">
        <v>2131</v>
      </c>
      <c r="D1076" t="s">
        <v>2132</v>
      </c>
      <c r="E1076">
        <v>31789</v>
      </c>
      <c r="F1076">
        <v>37769</v>
      </c>
      <c r="G1076">
        <v>25.84</v>
      </c>
      <c r="H1076">
        <v>32.1</v>
      </c>
      <c r="I1076">
        <f t="shared" si="64"/>
        <v>9.4057692912642737E-2</v>
      </c>
      <c r="J1076">
        <f>1</f>
        <v>1</v>
      </c>
      <c r="K1076">
        <f t="shared" si="65"/>
        <v>0</v>
      </c>
      <c r="L1076">
        <f t="shared" si="66"/>
        <v>0</v>
      </c>
      <c r="M1076">
        <f>IF(AND([1]comp_data!F1076&lt;50000, [1]comp_data!H1076&lt;45),1,0)</f>
        <v>1</v>
      </c>
      <c r="N1076">
        <f>IF(AND([1]comp_data!F1076&gt;55000, [1]comp_data!H1076&lt;45, G1076&gt;0.35),1,0)</f>
        <v>0</v>
      </c>
      <c r="O1076" t="str">
        <f t="shared" si="67"/>
        <v>mixed_low_risk</v>
      </c>
    </row>
    <row r="1077" spans="1:15" x14ac:dyDescent="0.35">
      <c r="A1077" t="s">
        <v>1979</v>
      </c>
      <c r="B1077">
        <v>21207</v>
      </c>
      <c r="C1077" t="s">
        <v>185</v>
      </c>
      <c r="D1077" t="s">
        <v>2133</v>
      </c>
      <c r="E1077">
        <v>37957</v>
      </c>
      <c r="F1077">
        <v>45383</v>
      </c>
      <c r="G1077">
        <v>15.47</v>
      </c>
      <c r="H1077">
        <v>43</v>
      </c>
      <c r="I1077">
        <f t="shared" si="64"/>
        <v>9.7821218747530095E-2</v>
      </c>
      <c r="J1077">
        <f>1</f>
        <v>1</v>
      </c>
      <c r="K1077">
        <f t="shared" si="65"/>
        <v>0</v>
      </c>
      <c r="L1077">
        <f t="shared" si="66"/>
        <v>0</v>
      </c>
      <c r="M1077">
        <f>IF(AND([1]comp_data!F1077&lt;50000, [1]comp_data!H1077&lt;45),1,0)</f>
        <v>1</v>
      </c>
      <c r="N1077">
        <f>IF(AND([1]comp_data!F1077&gt;55000, [1]comp_data!H1077&lt;45, G1077&gt;0.35),1,0)</f>
        <v>0</v>
      </c>
      <c r="O1077" t="str">
        <f t="shared" si="67"/>
        <v>mixed_low_risk</v>
      </c>
    </row>
    <row r="1078" spans="1:15" x14ac:dyDescent="0.35">
      <c r="A1078" t="s">
        <v>1979</v>
      </c>
      <c r="B1078">
        <v>21209</v>
      </c>
      <c r="C1078" t="s">
        <v>513</v>
      </c>
      <c r="D1078" t="s">
        <v>2134</v>
      </c>
      <c r="E1078">
        <v>46155</v>
      </c>
      <c r="F1078">
        <v>52325</v>
      </c>
      <c r="G1078">
        <v>30.36</v>
      </c>
      <c r="H1078">
        <v>36.700000000000003</v>
      </c>
      <c r="I1078">
        <f t="shared" si="64"/>
        <v>6.6839995666774996E-2</v>
      </c>
      <c r="J1078">
        <f>1</f>
        <v>1</v>
      </c>
      <c r="K1078">
        <f t="shared" si="65"/>
        <v>0</v>
      </c>
      <c r="L1078">
        <f t="shared" si="66"/>
        <v>0</v>
      </c>
      <c r="M1078">
        <f>IF(AND([1]comp_data!F1078&lt;50000, [1]comp_data!H1078&lt;45),1,0)</f>
        <v>0</v>
      </c>
      <c r="N1078">
        <f>IF(AND([1]comp_data!F1078&gt;55000, [1]comp_data!H1078&lt;45, G1078&gt;0.35),1,0)</f>
        <v>0</v>
      </c>
      <c r="O1078" t="str">
        <f t="shared" si="67"/>
        <v>stocks_and_index_funds</v>
      </c>
    </row>
    <row r="1079" spans="1:15" x14ac:dyDescent="0.35">
      <c r="A1079" t="s">
        <v>1979</v>
      </c>
      <c r="B1079">
        <v>21211</v>
      </c>
      <c r="C1079" t="s">
        <v>191</v>
      </c>
      <c r="D1079" t="s">
        <v>2135</v>
      </c>
      <c r="E1079">
        <v>48177</v>
      </c>
      <c r="F1079">
        <v>55471</v>
      </c>
      <c r="G1079">
        <v>27.97</v>
      </c>
      <c r="H1079">
        <v>41</v>
      </c>
      <c r="I1079">
        <f t="shared" si="64"/>
        <v>7.570002283247193E-2</v>
      </c>
      <c r="J1079">
        <f>1</f>
        <v>1</v>
      </c>
      <c r="K1079">
        <f t="shared" si="65"/>
        <v>0</v>
      </c>
      <c r="L1079">
        <f t="shared" si="66"/>
        <v>0</v>
      </c>
      <c r="M1079">
        <f>IF(AND([1]comp_data!F1079&lt;50000, [1]comp_data!H1079&lt;45),1,0)</f>
        <v>0</v>
      </c>
      <c r="N1079">
        <f>IF(AND([1]comp_data!F1079&gt;55000, [1]comp_data!H1079&lt;45, G1079&gt;0.35),1,0)</f>
        <v>1</v>
      </c>
      <c r="O1079" t="str">
        <f t="shared" si="67"/>
        <v>real_estate_corporate_bonds</v>
      </c>
    </row>
    <row r="1080" spans="1:15" x14ac:dyDescent="0.35">
      <c r="A1080" t="s">
        <v>1979</v>
      </c>
      <c r="B1080">
        <v>21213</v>
      </c>
      <c r="C1080" t="s">
        <v>2136</v>
      </c>
      <c r="D1080" t="s">
        <v>2137</v>
      </c>
      <c r="E1080">
        <v>37210</v>
      </c>
      <c r="F1080">
        <v>44178</v>
      </c>
      <c r="G1080">
        <v>12.02</v>
      </c>
      <c r="H1080">
        <v>39.200000000000003</v>
      </c>
      <c r="I1080">
        <f t="shared" si="64"/>
        <v>9.3630744423542064E-2</v>
      </c>
      <c r="J1080">
        <f>1</f>
        <v>1</v>
      </c>
      <c r="K1080">
        <f t="shared" si="65"/>
        <v>0</v>
      </c>
      <c r="L1080">
        <f t="shared" si="66"/>
        <v>0</v>
      </c>
      <c r="M1080">
        <f>IF(AND([1]comp_data!F1080&lt;50000, [1]comp_data!H1080&lt;45),1,0)</f>
        <v>1</v>
      </c>
      <c r="N1080">
        <f>IF(AND([1]comp_data!F1080&gt;55000, [1]comp_data!H1080&lt;45, G1080&gt;0.35),1,0)</f>
        <v>0</v>
      </c>
      <c r="O1080" t="str">
        <f t="shared" si="67"/>
        <v>mixed_low_risk</v>
      </c>
    </row>
    <row r="1081" spans="1:15" x14ac:dyDescent="0.35">
      <c r="A1081" t="s">
        <v>1979</v>
      </c>
      <c r="B1081">
        <v>21215</v>
      </c>
      <c r="C1081" t="s">
        <v>1631</v>
      </c>
      <c r="D1081" t="s">
        <v>2138</v>
      </c>
      <c r="E1081">
        <v>47187</v>
      </c>
      <c r="F1081">
        <v>53915</v>
      </c>
      <c r="G1081">
        <v>21.42</v>
      </c>
      <c r="H1081">
        <v>42.5</v>
      </c>
      <c r="I1081">
        <f t="shared" si="64"/>
        <v>7.1290821624600001E-2</v>
      </c>
      <c r="J1081">
        <f>1</f>
        <v>1</v>
      </c>
      <c r="K1081">
        <f t="shared" si="65"/>
        <v>0</v>
      </c>
      <c r="L1081">
        <f t="shared" si="66"/>
        <v>0</v>
      </c>
      <c r="M1081">
        <f>IF(AND([1]comp_data!F1081&lt;50000, [1]comp_data!H1081&lt;45),1,0)</f>
        <v>0</v>
      </c>
      <c r="N1081">
        <f>IF(AND([1]comp_data!F1081&gt;55000, [1]comp_data!H1081&lt;45, G1081&gt;0.35),1,0)</f>
        <v>0</v>
      </c>
      <c r="O1081" t="str">
        <f t="shared" si="67"/>
        <v>stocks_and_index_funds</v>
      </c>
    </row>
    <row r="1082" spans="1:15" x14ac:dyDescent="0.35">
      <c r="A1082" t="s">
        <v>1979</v>
      </c>
      <c r="B1082">
        <v>21217</v>
      </c>
      <c r="C1082" t="s">
        <v>1018</v>
      </c>
      <c r="D1082" t="s">
        <v>2139</v>
      </c>
      <c r="E1082">
        <v>35200</v>
      </c>
      <c r="F1082">
        <v>41752</v>
      </c>
      <c r="G1082">
        <v>23.47</v>
      </c>
      <c r="H1082">
        <v>37.700000000000003</v>
      </c>
      <c r="I1082">
        <f t="shared" si="64"/>
        <v>9.3068181818181814E-2</v>
      </c>
      <c r="J1082">
        <f>1</f>
        <v>1</v>
      </c>
      <c r="K1082">
        <f t="shared" si="65"/>
        <v>0</v>
      </c>
      <c r="L1082">
        <f t="shared" si="66"/>
        <v>0</v>
      </c>
      <c r="M1082">
        <f>IF(AND([1]comp_data!F1082&lt;50000, [1]comp_data!H1082&lt;45),1,0)</f>
        <v>1</v>
      </c>
      <c r="N1082">
        <f>IF(AND([1]comp_data!F1082&gt;55000, [1]comp_data!H1082&lt;45, G1082&gt;0.35),1,0)</f>
        <v>0</v>
      </c>
      <c r="O1082" t="str">
        <f t="shared" si="67"/>
        <v>mixed_low_risk</v>
      </c>
    </row>
    <row r="1083" spans="1:15" x14ac:dyDescent="0.35">
      <c r="A1083" t="s">
        <v>1979</v>
      </c>
      <c r="B1083">
        <v>21219</v>
      </c>
      <c r="C1083" t="s">
        <v>2140</v>
      </c>
      <c r="D1083" t="s">
        <v>2141</v>
      </c>
      <c r="E1083">
        <v>39044</v>
      </c>
      <c r="F1083">
        <v>46946</v>
      </c>
      <c r="G1083">
        <v>14.49</v>
      </c>
      <c r="H1083">
        <v>37.200000000000003</v>
      </c>
      <c r="I1083">
        <f t="shared" si="64"/>
        <v>0.10119352525356008</v>
      </c>
      <c r="J1083">
        <f>1</f>
        <v>1</v>
      </c>
      <c r="K1083">
        <f t="shared" si="65"/>
        <v>0</v>
      </c>
      <c r="L1083">
        <f t="shared" si="66"/>
        <v>0</v>
      </c>
      <c r="M1083">
        <f>IF(AND([1]comp_data!F1083&lt;50000, [1]comp_data!H1083&lt;45),1,0)</f>
        <v>1</v>
      </c>
      <c r="N1083">
        <f>IF(AND([1]comp_data!F1083&gt;55000, [1]comp_data!H1083&lt;45, G1083&gt;0.35),1,0)</f>
        <v>0</v>
      </c>
      <c r="O1083" t="str">
        <f t="shared" si="67"/>
        <v>mixed_low_risk</v>
      </c>
    </row>
    <row r="1084" spans="1:15" x14ac:dyDescent="0.35">
      <c r="A1084" t="s">
        <v>1979</v>
      </c>
      <c r="B1084">
        <v>21221</v>
      </c>
      <c r="C1084" t="s">
        <v>2142</v>
      </c>
      <c r="D1084" t="s">
        <v>2143</v>
      </c>
      <c r="E1084">
        <v>40074</v>
      </c>
      <c r="F1084">
        <v>47026</v>
      </c>
      <c r="G1084">
        <v>19.13</v>
      </c>
      <c r="H1084">
        <v>46.2</v>
      </c>
      <c r="I1084">
        <f t="shared" si="64"/>
        <v>8.6739531866047812E-2</v>
      </c>
      <c r="J1084">
        <f>1</f>
        <v>1</v>
      </c>
      <c r="K1084">
        <f t="shared" si="65"/>
        <v>0</v>
      </c>
      <c r="L1084">
        <f t="shared" si="66"/>
        <v>0</v>
      </c>
      <c r="M1084">
        <f>IF(AND([1]comp_data!F1084&lt;50000, [1]comp_data!H1084&lt;45),1,0)</f>
        <v>0</v>
      </c>
      <c r="N1084">
        <f>IF(AND([1]comp_data!F1084&gt;55000, [1]comp_data!H1084&lt;45, G1084&gt;0.35),1,0)</f>
        <v>0</v>
      </c>
      <c r="O1084" t="str">
        <f t="shared" si="67"/>
        <v>stocks_and_index_funds</v>
      </c>
    </row>
    <row r="1085" spans="1:15" x14ac:dyDescent="0.35">
      <c r="A1085" t="s">
        <v>1979</v>
      </c>
      <c r="B1085">
        <v>21223</v>
      </c>
      <c r="C1085" t="s">
        <v>2144</v>
      </c>
      <c r="D1085" t="s">
        <v>2145</v>
      </c>
      <c r="E1085">
        <v>40013</v>
      </c>
      <c r="F1085">
        <v>47815</v>
      </c>
      <c r="G1085">
        <v>15.13</v>
      </c>
      <c r="H1085">
        <v>42.8</v>
      </c>
      <c r="I1085">
        <f t="shared" si="64"/>
        <v>9.7493314672731368E-2</v>
      </c>
      <c r="J1085">
        <f>1</f>
        <v>1</v>
      </c>
      <c r="K1085">
        <f t="shared" si="65"/>
        <v>0</v>
      </c>
      <c r="L1085">
        <f t="shared" si="66"/>
        <v>0</v>
      </c>
      <c r="M1085">
        <f>IF(AND([1]comp_data!F1085&lt;50000, [1]comp_data!H1085&lt;45),1,0)</f>
        <v>1</v>
      </c>
      <c r="N1085">
        <f>IF(AND([1]comp_data!F1085&gt;55000, [1]comp_data!H1085&lt;45, G1085&gt;0.35),1,0)</f>
        <v>0</v>
      </c>
      <c r="O1085" t="str">
        <f t="shared" si="67"/>
        <v>mixed_low_risk</v>
      </c>
    </row>
    <row r="1086" spans="1:15" x14ac:dyDescent="0.35">
      <c r="A1086" t="s">
        <v>1979</v>
      </c>
      <c r="B1086">
        <v>21225</v>
      </c>
      <c r="C1086" t="s">
        <v>531</v>
      </c>
      <c r="D1086" t="s">
        <v>2146</v>
      </c>
      <c r="E1086">
        <v>38529</v>
      </c>
      <c r="F1086">
        <v>49499</v>
      </c>
      <c r="G1086">
        <v>11.11</v>
      </c>
      <c r="H1086">
        <v>43.2</v>
      </c>
      <c r="I1086">
        <f t="shared" si="64"/>
        <v>0.14236030003374081</v>
      </c>
      <c r="J1086">
        <f>1</f>
        <v>1</v>
      </c>
      <c r="K1086">
        <f t="shared" si="65"/>
        <v>0</v>
      </c>
      <c r="L1086">
        <f t="shared" si="66"/>
        <v>0</v>
      </c>
      <c r="M1086">
        <f>IF(AND([1]comp_data!F1086&lt;50000, [1]comp_data!H1086&lt;45),1,0)</f>
        <v>1</v>
      </c>
      <c r="N1086">
        <f>IF(AND([1]comp_data!F1086&gt;55000, [1]comp_data!H1086&lt;45, G1086&gt;0.35),1,0)</f>
        <v>0</v>
      </c>
      <c r="O1086" t="str">
        <f t="shared" si="67"/>
        <v>mixed_low_risk</v>
      </c>
    </row>
    <row r="1087" spans="1:15" x14ac:dyDescent="0.35">
      <c r="A1087" t="s">
        <v>1979</v>
      </c>
      <c r="B1087">
        <v>21227</v>
      </c>
      <c r="C1087" t="s">
        <v>1277</v>
      </c>
      <c r="D1087" t="s">
        <v>2147</v>
      </c>
      <c r="E1087">
        <v>38686</v>
      </c>
      <c r="F1087">
        <v>43812</v>
      </c>
      <c r="G1087">
        <v>32.229999999999997</v>
      </c>
      <c r="H1087">
        <v>33.4</v>
      </c>
      <c r="I1087">
        <f t="shared" si="64"/>
        <v>6.6251357080080647E-2</v>
      </c>
      <c r="J1087">
        <f>1</f>
        <v>1</v>
      </c>
      <c r="K1087">
        <f t="shared" si="65"/>
        <v>0</v>
      </c>
      <c r="L1087">
        <f t="shared" si="66"/>
        <v>0</v>
      </c>
      <c r="M1087">
        <f>IF(AND([1]comp_data!F1087&lt;50000, [1]comp_data!H1087&lt;45),1,0)</f>
        <v>1</v>
      </c>
      <c r="N1087">
        <f>IF(AND([1]comp_data!F1087&gt;55000, [1]comp_data!H1087&lt;45, G1087&gt;0.35),1,0)</f>
        <v>0</v>
      </c>
      <c r="O1087" t="str">
        <f t="shared" si="67"/>
        <v>mixed_low_risk</v>
      </c>
    </row>
    <row r="1088" spans="1:15" x14ac:dyDescent="0.35">
      <c r="A1088" t="s">
        <v>1979</v>
      </c>
      <c r="B1088">
        <v>21229</v>
      </c>
      <c r="C1088" t="s">
        <v>209</v>
      </c>
      <c r="D1088" t="s">
        <v>2148</v>
      </c>
      <c r="E1088">
        <v>38865</v>
      </c>
      <c r="F1088">
        <v>45807</v>
      </c>
      <c r="G1088">
        <v>20.260000000000002</v>
      </c>
      <c r="H1088">
        <v>41.6</v>
      </c>
      <c r="I1088">
        <f t="shared" si="64"/>
        <v>8.9309147047472018E-2</v>
      </c>
      <c r="J1088">
        <f>1</f>
        <v>1</v>
      </c>
      <c r="K1088">
        <f t="shared" si="65"/>
        <v>0</v>
      </c>
      <c r="L1088">
        <f t="shared" si="66"/>
        <v>0</v>
      </c>
      <c r="M1088">
        <f>IF(AND([1]comp_data!F1088&lt;50000, [1]comp_data!H1088&lt;45),1,0)</f>
        <v>1</v>
      </c>
      <c r="N1088">
        <f>IF(AND([1]comp_data!F1088&gt;55000, [1]comp_data!H1088&lt;45, G1088&gt;0.35),1,0)</f>
        <v>0</v>
      </c>
      <c r="O1088" t="str">
        <f t="shared" si="67"/>
        <v>mixed_low_risk</v>
      </c>
    </row>
    <row r="1089" spans="1:15" x14ac:dyDescent="0.35">
      <c r="A1089" t="s">
        <v>1979</v>
      </c>
      <c r="B1089">
        <v>21231</v>
      </c>
      <c r="C1089" t="s">
        <v>1280</v>
      </c>
      <c r="D1089" t="s">
        <v>2149</v>
      </c>
      <c r="E1089">
        <v>30300</v>
      </c>
      <c r="F1089">
        <v>38628</v>
      </c>
      <c r="G1089">
        <v>13.34</v>
      </c>
      <c r="H1089">
        <v>44.6</v>
      </c>
      <c r="I1089">
        <f t="shared" si="64"/>
        <v>0.13742574257425744</v>
      </c>
      <c r="J1089">
        <f>1</f>
        <v>1</v>
      </c>
      <c r="K1089">
        <f t="shared" si="65"/>
        <v>1</v>
      </c>
      <c r="L1089">
        <f t="shared" si="66"/>
        <v>0</v>
      </c>
      <c r="M1089">
        <f>IF(AND([1]comp_data!F1089&lt;50000, [1]comp_data!H1089&lt;45),1,0)</f>
        <v>1</v>
      </c>
      <c r="N1089">
        <f>IF(AND([1]comp_data!F1089&gt;55000, [1]comp_data!H1089&lt;45, G1089&gt;0.35),1,0)</f>
        <v>0</v>
      </c>
      <c r="O1089" t="str">
        <f t="shared" si="67"/>
        <v>tips</v>
      </c>
    </row>
    <row r="1090" spans="1:15" x14ac:dyDescent="0.35">
      <c r="A1090" t="s">
        <v>1979</v>
      </c>
      <c r="B1090">
        <v>21233</v>
      </c>
      <c r="C1090" t="s">
        <v>1282</v>
      </c>
      <c r="D1090" t="s">
        <v>2150</v>
      </c>
      <c r="E1090">
        <v>39708</v>
      </c>
      <c r="F1090">
        <v>48336</v>
      </c>
      <c r="G1090">
        <v>10.44</v>
      </c>
      <c r="H1090">
        <v>40.6</v>
      </c>
      <c r="I1090">
        <f t="shared" si="64"/>
        <v>0.10864309459051073</v>
      </c>
      <c r="J1090">
        <f>1</f>
        <v>1</v>
      </c>
      <c r="K1090">
        <f t="shared" si="65"/>
        <v>0</v>
      </c>
      <c r="L1090">
        <f t="shared" si="66"/>
        <v>0</v>
      </c>
      <c r="M1090">
        <f>IF(AND([1]comp_data!F1090&lt;50000, [1]comp_data!H1090&lt;45),1,0)</f>
        <v>1</v>
      </c>
      <c r="N1090">
        <f>IF(AND([1]comp_data!F1090&gt;55000, [1]comp_data!H1090&lt;45, G1090&gt;0.35),1,0)</f>
        <v>0</v>
      </c>
      <c r="O1090" t="str">
        <f t="shared" si="67"/>
        <v>mixed_low_risk</v>
      </c>
    </row>
    <row r="1091" spans="1:15" x14ac:dyDescent="0.35">
      <c r="A1091" t="s">
        <v>1979</v>
      </c>
      <c r="B1091">
        <v>21235</v>
      </c>
      <c r="C1091" t="s">
        <v>1661</v>
      </c>
      <c r="D1091" t="s">
        <v>2151</v>
      </c>
      <c r="E1091">
        <v>34631</v>
      </c>
      <c r="F1091">
        <v>42266</v>
      </c>
      <c r="G1091">
        <v>19.96</v>
      </c>
      <c r="H1091">
        <v>35.4</v>
      </c>
      <c r="I1091">
        <f t="shared" ref="I1091:I1154" si="68">(F1091-E1091)/(E1091*2)</f>
        <v>0.11023360572897116</v>
      </c>
      <c r="J1091">
        <f>1</f>
        <v>1</v>
      </c>
      <c r="K1091">
        <f t="shared" ref="K1091:K1154" si="69">IF(I1091&lt;0.04,1,IF(AND(H1091&gt;40, F1091&lt;45000),1,0))</f>
        <v>0</v>
      </c>
      <c r="L1091">
        <f t="shared" ref="L1091:L1154" si="70">IF(AND(G1091&gt;0.4,F1091&gt;65000,H1091&gt;40),1,0)</f>
        <v>0</v>
      </c>
      <c r="M1091">
        <f>IF(AND([1]comp_data!F1091&lt;50000, [1]comp_data!H1091&lt;45),1,0)</f>
        <v>1</v>
      </c>
      <c r="N1091">
        <f>IF(AND([1]comp_data!F1091&gt;55000, [1]comp_data!H1091&lt;45, G1091&gt;0.35),1,0)</f>
        <v>0</v>
      </c>
      <c r="O1091" t="str">
        <f t="shared" ref="O1091:O1154" si="71">IF(K1091=1, "tips", IF(M1091=1, "mixed_low_risk", IF(L1091=1, "derivatives_risk", IF(N1091=1, "real_estate_corporate_bonds", "stocks_and_index_funds"))))</f>
        <v>mixed_low_risk</v>
      </c>
    </row>
    <row r="1092" spans="1:15" x14ac:dyDescent="0.35">
      <c r="A1092" t="s">
        <v>1979</v>
      </c>
      <c r="B1092">
        <v>21237</v>
      </c>
      <c r="C1092" t="s">
        <v>2152</v>
      </c>
      <c r="D1092" t="s">
        <v>2153</v>
      </c>
      <c r="E1092">
        <v>33886</v>
      </c>
      <c r="F1092">
        <v>45286</v>
      </c>
      <c r="G1092">
        <v>6.56</v>
      </c>
      <c r="H1092">
        <v>43.2</v>
      </c>
      <c r="I1092">
        <f t="shared" si="68"/>
        <v>0.16821106061500324</v>
      </c>
      <c r="J1092">
        <f>1</f>
        <v>1</v>
      </c>
      <c r="K1092">
        <f t="shared" si="69"/>
        <v>0</v>
      </c>
      <c r="L1092">
        <f t="shared" si="70"/>
        <v>0</v>
      </c>
      <c r="M1092">
        <f>IF(AND([1]comp_data!F1092&lt;50000, [1]comp_data!H1092&lt;45),1,0)</f>
        <v>1</v>
      </c>
      <c r="N1092">
        <f>IF(AND([1]comp_data!F1092&gt;55000, [1]comp_data!H1092&lt;45, G1092&gt;0.35),1,0)</f>
        <v>0</v>
      </c>
      <c r="O1092" t="str">
        <f t="shared" si="71"/>
        <v>mixed_low_risk</v>
      </c>
    </row>
    <row r="1093" spans="1:15" x14ac:dyDescent="0.35">
      <c r="A1093" t="s">
        <v>1979</v>
      </c>
      <c r="B1093">
        <v>21239</v>
      </c>
      <c r="C1093" t="s">
        <v>1529</v>
      </c>
      <c r="D1093" t="s">
        <v>2154</v>
      </c>
      <c r="E1093">
        <v>53587</v>
      </c>
      <c r="F1093">
        <v>59860</v>
      </c>
      <c r="G1093">
        <v>36.770000000000003</v>
      </c>
      <c r="H1093">
        <v>43.4</v>
      </c>
      <c r="I1093">
        <f t="shared" si="68"/>
        <v>5.8530986993114001E-2</v>
      </c>
      <c r="J1093">
        <f>1</f>
        <v>1</v>
      </c>
      <c r="K1093">
        <f t="shared" si="69"/>
        <v>0</v>
      </c>
      <c r="L1093">
        <f t="shared" si="70"/>
        <v>0</v>
      </c>
      <c r="M1093">
        <f>IF(AND([1]comp_data!F1093&lt;50000, [1]comp_data!H1093&lt;45),1,0)</f>
        <v>0</v>
      </c>
      <c r="N1093">
        <f>IF(AND([1]comp_data!F1093&gt;55000, [1]comp_data!H1093&lt;45, G1093&gt;0.35),1,0)</f>
        <v>1</v>
      </c>
      <c r="O1093" t="str">
        <f t="shared" si="71"/>
        <v>real_estate_corporate_bonds</v>
      </c>
    </row>
    <row r="1094" spans="1:15" x14ac:dyDescent="0.35">
      <c r="A1094" t="s">
        <v>2155</v>
      </c>
      <c r="B1094">
        <v>23001</v>
      </c>
      <c r="C1094" t="s">
        <v>2156</v>
      </c>
      <c r="D1094" t="s">
        <v>2157</v>
      </c>
      <c r="E1094">
        <v>42075</v>
      </c>
      <c r="F1094">
        <v>49766</v>
      </c>
      <c r="G1094">
        <v>22.72</v>
      </c>
      <c r="H1094">
        <v>40.700000000000003</v>
      </c>
      <c r="I1094">
        <f t="shared" si="68"/>
        <v>9.1396316102198449E-2</v>
      </c>
      <c r="J1094">
        <f>1</f>
        <v>1</v>
      </c>
      <c r="K1094">
        <f t="shared" si="69"/>
        <v>0</v>
      </c>
      <c r="L1094">
        <f t="shared" si="70"/>
        <v>0</v>
      </c>
      <c r="M1094">
        <f>IF(AND([1]comp_data!F1094&lt;50000, [1]comp_data!H1094&lt;45),1,0)</f>
        <v>1</v>
      </c>
      <c r="N1094">
        <f>IF(AND([1]comp_data!F1094&gt;55000, [1]comp_data!H1094&lt;45, G1094&gt;0.35),1,0)</f>
        <v>0</v>
      </c>
      <c r="O1094" t="str">
        <f t="shared" si="71"/>
        <v>mixed_low_risk</v>
      </c>
    </row>
    <row r="1095" spans="1:15" x14ac:dyDescent="0.35">
      <c r="A1095" t="s">
        <v>2155</v>
      </c>
      <c r="B1095">
        <v>23003</v>
      </c>
      <c r="C1095" t="s">
        <v>2158</v>
      </c>
      <c r="D1095" t="s">
        <v>2159</v>
      </c>
      <c r="E1095">
        <v>42725</v>
      </c>
      <c r="F1095">
        <v>49883</v>
      </c>
      <c r="G1095">
        <v>19.77</v>
      </c>
      <c r="H1095">
        <v>48.4</v>
      </c>
      <c r="I1095">
        <f t="shared" si="68"/>
        <v>8.3768285547103569E-2</v>
      </c>
      <c r="J1095">
        <f>1</f>
        <v>1</v>
      </c>
      <c r="K1095">
        <f t="shared" si="69"/>
        <v>0</v>
      </c>
      <c r="L1095">
        <f t="shared" si="70"/>
        <v>0</v>
      </c>
      <c r="M1095">
        <f>IF(AND([1]comp_data!F1095&lt;50000, [1]comp_data!H1095&lt;45),1,0)</f>
        <v>0</v>
      </c>
      <c r="N1095">
        <f>IF(AND([1]comp_data!F1095&gt;55000, [1]comp_data!H1095&lt;45, G1095&gt;0.35),1,0)</f>
        <v>0</v>
      </c>
      <c r="O1095" t="str">
        <f t="shared" si="71"/>
        <v>stocks_and_index_funds</v>
      </c>
    </row>
    <row r="1096" spans="1:15" x14ac:dyDescent="0.35">
      <c r="A1096" t="s">
        <v>2155</v>
      </c>
      <c r="B1096">
        <v>23005</v>
      </c>
      <c r="C1096" t="s">
        <v>1403</v>
      </c>
      <c r="D1096" t="s">
        <v>2160</v>
      </c>
      <c r="E1096">
        <v>64975</v>
      </c>
      <c r="F1096">
        <v>73972</v>
      </c>
      <c r="G1096">
        <v>48.05</v>
      </c>
      <c r="H1096">
        <v>42.4</v>
      </c>
      <c r="I1096">
        <f t="shared" si="68"/>
        <v>6.9234320892651025E-2</v>
      </c>
      <c r="J1096">
        <f>1</f>
        <v>1</v>
      </c>
      <c r="K1096">
        <f t="shared" si="69"/>
        <v>0</v>
      </c>
      <c r="L1096">
        <f t="shared" si="70"/>
        <v>1</v>
      </c>
      <c r="M1096">
        <f>IF(AND([1]comp_data!F1096&lt;50000, [1]comp_data!H1096&lt;45),1,0)</f>
        <v>0</v>
      </c>
      <c r="N1096">
        <f>IF(AND([1]comp_data!F1096&gt;55000, [1]comp_data!H1096&lt;45, G1096&gt;0.35),1,0)</f>
        <v>1</v>
      </c>
      <c r="O1096" t="str">
        <f t="shared" si="71"/>
        <v>derivatives_risk</v>
      </c>
    </row>
    <row r="1097" spans="1:15" x14ac:dyDescent="0.35">
      <c r="A1097" t="s">
        <v>2155</v>
      </c>
      <c r="B1097">
        <v>23007</v>
      </c>
      <c r="C1097" t="s">
        <v>104</v>
      </c>
      <c r="D1097" t="s">
        <v>2161</v>
      </c>
      <c r="E1097">
        <v>40801</v>
      </c>
      <c r="F1097">
        <v>47206</v>
      </c>
      <c r="G1097">
        <v>26.31</v>
      </c>
      <c r="H1097">
        <v>45.3</v>
      </c>
      <c r="I1097">
        <f t="shared" si="68"/>
        <v>7.8490723266586598E-2</v>
      </c>
      <c r="J1097">
        <f>1</f>
        <v>1</v>
      </c>
      <c r="K1097">
        <f t="shared" si="69"/>
        <v>0</v>
      </c>
      <c r="L1097">
        <f t="shared" si="70"/>
        <v>0</v>
      </c>
      <c r="M1097">
        <f>IF(AND([1]comp_data!F1097&lt;50000, [1]comp_data!H1097&lt;45),1,0)</f>
        <v>0</v>
      </c>
      <c r="N1097">
        <f>IF(AND([1]comp_data!F1097&gt;55000, [1]comp_data!H1097&lt;45, G1097&gt;0.35),1,0)</f>
        <v>0</v>
      </c>
      <c r="O1097" t="str">
        <f t="shared" si="71"/>
        <v>stocks_and_index_funds</v>
      </c>
    </row>
    <row r="1098" spans="1:15" x14ac:dyDescent="0.35">
      <c r="A1098" t="s">
        <v>2155</v>
      </c>
      <c r="B1098">
        <v>23009</v>
      </c>
      <c r="C1098" t="s">
        <v>1149</v>
      </c>
      <c r="D1098" t="s">
        <v>2162</v>
      </c>
      <c r="E1098">
        <v>53152</v>
      </c>
      <c r="F1098">
        <v>60105</v>
      </c>
      <c r="G1098">
        <v>35.18</v>
      </c>
      <c r="H1098">
        <v>49.4</v>
      </c>
      <c r="I1098">
        <f t="shared" si="68"/>
        <v>6.5406757977122212E-2</v>
      </c>
      <c r="J1098">
        <f>1</f>
        <v>1</v>
      </c>
      <c r="K1098">
        <f t="shared" si="69"/>
        <v>0</v>
      </c>
      <c r="L1098">
        <f t="shared" si="70"/>
        <v>0</v>
      </c>
      <c r="M1098">
        <f>IF(AND([1]comp_data!F1098&lt;50000, [1]comp_data!H1098&lt;45),1,0)</f>
        <v>0</v>
      </c>
      <c r="N1098">
        <f>IF(AND([1]comp_data!F1098&gt;55000, [1]comp_data!H1098&lt;45, G1098&gt;0.35),1,0)</f>
        <v>0</v>
      </c>
      <c r="O1098" t="str">
        <f t="shared" si="71"/>
        <v>stocks_and_index_funds</v>
      </c>
    </row>
    <row r="1099" spans="1:15" x14ac:dyDescent="0.35">
      <c r="A1099" t="s">
        <v>2155</v>
      </c>
      <c r="B1099">
        <v>23011</v>
      </c>
      <c r="C1099" t="s">
        <v>2163</v>
      </c>
      <c r="D1099" t="s">
        <v>2164</v>
      </c>
      <c r="E1099">
        <v>46421</v>
      </c>
      <c r="F1099">
        <v>53658</v>
      </c>
      <c r="G1099">
        <v>29.33</v>
      </c>
      <c r="H1099">
        <v>43.7</v>
      </c>
      <c r="I1099">
        <f t="shared" si="68"/>
        <v>7.7949634863531597E-2</v>
      </c>
      <c r="J1099">
        <f>1</f>
        <v>1</v>
      </c>
      <c r="K1099">
        <f t="shared" si="69"/>
        <v>0</v>
      </c>
      <c r="L1099">
        <f t="shared" si="70"/>
        <v>0</v>
      </c>
      <c r="M1099">
        <f>IF(AND([1]comp_data!F1099&lt;50000, [1]comp_data!H1099&lt;45),1,0)</f>
        <v>0</v>
      </c>
      <c r="N1099">
        <f>IF(AND([1]comp_data!F1099&gt;55000, [1]comp_data!H1099&lt;45, G1099&gt;0.35),1,0)</f>
        <v>0</v>
      </c>
      <c r="O1099" t="str">
        <f t="shared" si="71"/>
        <v>stocks_and_index_funds</v>
      </c>
    </row>
    <row r="1100" spans="1:15" x14ac:dyDescent="0.35">
      <c r="A1100" t="s">
        <v>2155</v>
      </c>
      <c r="B1100">
        <v>23013</v>
      </c>
      <c r="C1100" t="s">
        <v>1449</v>
      </c>
      <c r="D1100" t="s">
        <v>2165</v>
      </c>
      <c r="E1100">
        <v>53097</v>
      </c>
      <c r="F1100">
        <v>59420</v>
      </c>
      <c r="G1100">
        <v>34.21</v>
      </c>
      <c r="H1100">
        <v>49.6</v>
      </c>
      <c r="I1100">
        <f t="shared" si="68"/>
        <v>5.9541970356140651E-2</v>
      </c>
      <c r="J1100">
        <f>1</f>
        <v>1</v>
      </c>
      <c r="K1100">
        <f t="shared" si="69"/>
        <v>0</v>
      </c>
      <c r="L1100">
        <f t="shared" si="70"/>
        <v>0</v>
      </c>
      <c r="M1100">
        <f>IF(AND([1]comp_data!F1100&lt;50000, [1]comp_data!H1100&lt;45),1,0)</f>
        <v>0</v>
      </c>
      <c r="N1100">
        <f>IF(AND([1]comp_data!F1100&gt;55000, [1]comp_data!H1100&lt;45, G1100&gt;0.35),1,0)</f>
        <v>0</v>
      </c>
      <c r="O1100" t="str">
        <f t="shared" si="71"/>
        <v>stocks_and_index_funds</v>
      </c>
    </row>
    <row r="1101" spans="1:15" x14ac:dyDescent="0.35">
      <c r="A1101" t="s">
        <v>2155</v>
      </c>
      <c r="B1101">
        <v>23015</v>
      </c>
      <c r="C1101" t="s">
        <v>448</v>
      </c>
      <c r="D1101" t="s">
        <v>2166</v>
      </c>
      <c r="E1101">
        <v>52586</v>
      </c>
      <c r="F1101">
        <v>59613</v>
      </c>
      <c r="G1101">
        <v>36.119999999999997</v>
      </c>
      <c r="H1101">
        <v>51.9</v>
      </c>
      <c r="I1101">
        <f t="shared" si="68"/>
        <v>6.6814361236831099E-2</v>
      </c>
      <c r="J1101">
        <f>1</f>
        <v>1</v>
      </c>
      <c r="K1101">
        <f t="shared" si="69"/>
        <v>0</v>
      </c>
      <c r="L1101">
        <f t="shared" si="70"/>
        <v>0</v>
      </c>
      <c r="M1101">
        <f>IF(AND([1]comp_data!F1101&lt;50000, [1]comp_data!H1101&lt;45),1,0)</f>
        <v>0</v>
      </c>
      <c r="N1101">
        <f>IF(AND([1]comp_data!F1101&gt;55000, [1]comp_data!H1101&lt;45, G1101&gt;0.35),1,0)</f>
        <v>0</v>
      </c>
      <c r="O1101" t="str">
        <f t="shared" si="71"/>
        <v>stocks_and_index_funds</v>
      </c>
    </row>
    <row r="1102" spans="1:15" x14ac:dyDescent="0.35">
      <c r="A1102" t="s">
        <v>2155</v>
      </c>
      <c r="B1102">
        <v>23017</v>
      </c>
      <c r="C1102" t="s">
        <v>2167</v>
      </c>
      <c r="D1102" t="s">
        <v>2168</v>
      </c>
      <c r="E1102">
        <v>39353</v>
      </c>
      <c r="F1102">
        <v>45332</v>
      </c>
      <c r="G1102">
        <v>20.63</v>
      </c>
      <c r="H1102">
        <v>48</v>
      </c>
      <c r="I1102">
        <f t="shared" si="68"/>
        <v>7.5966254161055069E-2</v>
      </c>
      <c r="J1102">
        <f>1</f>
        <v>1</v>
      </c>
      <c r="K1102">
        <f t="shared" si="69"/>
        <v>0</v>
      </c>
      <c r="L1102">
        <f t="shared" si="70"/>
        <v>0</v>
      </c>
      <c r="M1102">
        <f>IF(AND([1]comp_data!F1102&lt;50000, [1]comp_data!H1102&lt;45),1,0)</f>
        <v>0</v>
      </c>
      <c r="N1102">
        <f>IF(AND([1]comp_data!F1102&gt;55000, [1]comp_data!H1102&lt;45, G1102&gt;0.35),1,0)</f>
        <v>0</v>
      </c>
      <c r="O1102" t="str">
        <f t="shared" si="71"/>
        <v>stocks_and_index_funds</v>
      </c>
    </row>
    <row r="1103" spans="1:15" x14ac:dyDescent="0.35">
      <c r="A1103" t="s">
        <v>2155</v>
      </c>
      <c r="B1103">
        <v>23019</v>
      </c>
      <c r="C1103" t="s">
        <v>2169</v>
      </c>
      <c r="D1103" t="s">
        <v>2170</v>
      </c>
      <c r="E1103">
        <v>43086</v>
      </c>
      <c r="F1103">
        <v>50480</v>
      </c>
      <c r="G1103">
        <v>28.58</v>
      </c>
      <c r="H1103">
        <v>42.7</v>
      </c>
      <c r="I1103">
        <f t="shared" si="68"/>
        <v>8.5805133918210097E-2</v>
      </c>
      <c r="J1103">
        <f>1</f>
        <v>1</v>
      </c>
      <c r="K1103">
        <f t="shared" si="69"/>
        <v>0</v>
      </c>
      <c r="L1103">
        <f t="shared" si="70"/>
        <v>0</v>
      </c>
      <c r="M1103">
        <f>IF(AND([1]comp_data!F1103&lt;50000, [1]comp_data!H1103&lt;45),1,0)</f>
        <v>0</v>
      </c>
      <c r="N1103">
        <f>IF(AND([1]comp_data!F1103&gt;55000, [1]comp_data!H1103&lt;45, G1103&gt;0.35),1,0)</f>
        <v>0</v>
      </c>
      <c r="O1103" t="str">
        <f t="shared" si="71"/>
        <v>stocks_and_index_funds</v>
      </c>
    </row>
    <row r="1104" spans="1:15" x14ac:dyDescent="0.35">
      <c r="A1104" t="s">
        <v>2155</v>
      </c>
      <c r="B1104">
        <v>23021</v>
      </c>
      <c r="C1104" t="s">
        <v>2171</v>
      </c>
      <c r="D1104" t="s">
        <v>2172</v>
      </c>
      <c r="E1104">
        <v>40332</v>
      </c>
      <c r="F1104">
        <v>48987</v>
      </c>
      <c r="G1104">
        <v>18.71</v>
      </c>
      <c r="H1104">
        <v>51.1</v>
      </c>
      <c r="I1104">
        <f t="shared" si="68"/>
        <v>0.10729693543588217</v>
      </c>
      <c r="J1104">
        <f>1</f>
        <v>1</v>
      </c>
      <c r="K1104">
        <f t="shared" si="69"/>
        <v>0</v>
      </c>
      <c r="L1104">
        <f t="shared" si="70"/>
        <v>0</v>
      </c>
      <c r="M1104">
        <f>IF(AND([1]comp_data!F1104&lt;50000, [1]comp_data!H1104&lt;45),1,0)</f>
        <v>0</v>
      </c>
      <c r="N1104">
        <f>IF(AND([1]comp_data!F1104&gt;55000, [1]comp_data!H1104&lt;45, G1104&gt;0.35),1,0)</f>
        <v>0</v>
      </c>
      <c r="O1104" t="str">
        <f t="shared" si="71"/>
        <v>stocks_and_index_funds</v>
      </c>
    </row>
    <row r="1105" spans="1:15" x14ac:dyDescent="0.35">
      <c r="A1105" t="s">
        <v>2155</v>
      </c>
      <c r="B1105">
        <v>23023</v>
      </c>
      <c r="C1105" t="s">
        <v>2173</v>
      </c>
      <c r="D1105" t="s">
        <v>2174</v>
      </c>
      <c r="E1105">
        <v>52027</v>
      </c>
      <c r="F1105">
        <v>59843</v>
      </c>
      <c r="G1105">
        <v>37.369999999999997</v>
      </c>
      <c r="H1105">
        <v>46.9</v>
      </c>
      <c r="I1105">
        <f t="shared" si="68"/>
        <v>7.511484421550349E-2</v>
      </c>
      <c r="J1105">
        <f>1</f>
        <v>1</v>
      </c>
      <c r="K1105">
        <f t="shared" si="69"/>
        <v>0</v>
      </c>
      <c r="L1105">
        <f t="shared" si="70"/>
        <v>0</v>
      </c>
      <c r="M1105">
        <f>IF(AND([1]comp_data!F1105&lt;50000, [1]comp_data!H1105&lt;45),1,0)</f>
        <v>0</v>
      </c>
      <c r="N1105">
        <f>IF(AND([1]comp_data!F1105&gt;55000, [1]comp_data!H1105&lt;45, G1105&gt;0.35),1,0)</f>
        <v>0</v>
      </c>
      <c r="O1105" t="str">
        <f t="shared" si="71"/>
        <v>stocks_and_index_funds</v>
      </c>
    </row>
    <row r="1106" spans="1:15" x14ac:dyDescent="0.35">
      <c r="A1106" t="s">
        <v>2155</v>
      </c>
      <c r="B1106">
        <v>23025</v>
      </c>
      <c r="C1106" t="s">
        <v>2175</v>
      </c>
      <c r="D1106" t="s">
        <v>2176</v>
      </c>
      <c r="E1106">
        <v>39371</v>
      </c>
      <c r="F1106">
        <v>46860</v>
      </c>
      <c r="G1106">
        <v>17.920000000000002</v>
      </c>
      <c r="H1106">
        <v>47.1</v>
      </c>
      <c r="I1106">
        <f t="shared" si="68"/>
        <v>9.5108074471057374E-2</v>
      </c>
      <c r="J1106">
        <f>1</f>
        <v>1</v>
      </c>
      <c r="K1106">
        <f t="shared" si="69"/>
        <v>0</v>
      </c>
      <c r="L1106">
        <f t="shared" si="70"/>
        <v>0</v>
      </c>
      <c r="M1106">
        <f>IF(AND([1]comp_data!F1106&lt;50000, [1]comp_data!H1106&lt;45),1,0)</f>
        <v>0</v>
      </c>
      <c r="N1106">
        <f>IF(AND([1]comp_data!F1106&gt;55000, [1]comp_data!H1106&lt;45, G1106&gt;0.35),1,0)</f>
        <v>0</v>
      </c>
      <c r="O1106" t="str">
        <f t="shared" si="71"/>
        <v>stocks_and_index_funds</v>
      </c>
    </row>
    <row r="1107" spans="1:15" x14ac:dyDescent="0.35">
      <c r="A1107" t="s">
        <v>2155</v>
      </c>
      <c r="B1107">
        <v>23027</v>
      </c>
      <c r="C1107" t="s">
        <v>2177</v>
      </c>
      <c r="D1107" t="s">
        <v>2178</v>
      </c>
      <c r="E1107">
        <v>44788</v>
      </c>
      <c r="F1107">
        <v>51757</v>
      </c>
      <c r="G1107">
        <v>31.56</v>
      </c>
      <c r="H1107">
        <v>47.4</v>
      </c>
      <c r="I1107">
        <f t="shared" si="68"/>
        <v>7.779985710458158E-2</v>
      </c>
      <c r="J1107">
        <f>1</f>
        <v>1</v>
      </c>
      <c r="K1107">
        <f t="shared" si="69"/>
        <v>0</v>
      </c>
      <c r="L1107">
        <f t="shared" si="70"/>
        <v>0</v>
      </c>
      <c r="M1107">
        <f>IF(AND([1]comp_data!F1107&lt;50000, [1]comp_data!H1107&lt;45),1,0)</f>
        <v>0</v>
      </c>
      <c r="N1107">
        <f>IF(AND([1]comp_data!F1107&gt;55000, [1]comp_data!H1107&lt;45, G1107&gt;0.35),1,0)</f>
        <v>0</v>
      </c>
      <c r="O1107" t="str">
        <f t="shared" si="71"/>
        <v>stocks_and_index_funds</v>
      </c>
    </row>
    <row r="1108" spans="1:15" x14ac:dyDescent="0.35">
      <c r="A1108" t="s">
        <v>2155</v>
      </c>
      <c r="B1108">
        <v>23029</v>
      </c>
      <c r="C1108" t="s">
        <v>209</v>
      </c>
      <c r="D1108" t="s">
        <v>2179</v>
      </c>
      <c r="E1108">
        <v>42051</v>
      </c>
      <c r="F1108">
        <v>49280</v>
      </c>
      <c r="G1108">
        <v>23.82</v>
      </c>
      <c r="H1108">
        <v>48.9</v>
      </c>
      <c r="I1108">
        <f t="shared" si="68"/>
        <v>8.595514969917481E-2</v>
      </c>
      <c r="J1108">
        <f>1</f>
        <v>1</v>
      </c>
      <c r="K1108">
        <f t="shared" si="69"/>
        <v>0</v>
      </c>
      <c r="L1108">
        <f t="shared" si="70"/>
        <v>0</v>
      </c>
      <c r="M1108">
        <f>IF(AND([1]comp_data!F1108&lt;50000, [1]comp_data!H1108&lt;45),1,0)</f>
        <v>0</v>
      </c>
      <c r="N1108">
        <f>IF(AND([1]comp_data!F1108&gt;55000, [1]comp_data!H1108&lt;45, G1108&gt;0.35),1,0)</f>
        <v>0</v>
      </c>
      <c r="O1108" t="str">
        <f t="shared" si="71"/>
        <v>stocks_and_index_funds</v>
      </c>
    </row>
    <row r="1109" spans="1:15" x14ac:dyDescent="0.35">
      <c r="A1109" t="s">
        <v>2155</v>
      </c>
      <c r="B1109">
        <v>23031</v>
      </c>
      <c r="C1109" t="s">
        <v>2180</v>
      </c>
      <c r="D1109" t="s">
        <v>2181</v>
      </c>
      <c r="E1109">
        <v>54335</v>
      </c>
      <c r="F1109">
        <v>62355</v>
      </c>
      <c r="G1109">
        <v>32.18</v>
      </c>
      <c r="H1109">
        <v>45.3</v>
      </c>
      <c r="I1109">
        <f t="shared" si="68"/>
        <v>7.3801417134443728E-2</v>
      </c>
      <c r="J1109">
        <f>1</f>
        <v>1</v>
      </c>
      <c r="K1109">
        <f t="shared" si="69"/>
        <v>0</v>
      </c>
      <c r="L1109">
        <f t="shared" si="70"/>
        <v>0</v>
      </c>
      <c r="M1109">
        <f>IF(AND([1]comp_data!F1109&lt;50000, [1]comp_data!H1109&lt;45),1,0)</f>
        <v>0</v>
      </c>
      <c r="N1109">
        <f>IF(AND([1]comp_data!F1109&gt;55000, [1]comp_data!H1109&lt;45, G1109&gt;0.35),1,0)</f>
        <v>0</v>
      </c>
      <c r="O1109" t="str">
        <f t="shared" si="71"/>
        <v>stocks_and_index_funds</v>
      </c>
    </row>
    <row r="1110" spans="1:15" x14ac:dyDescent="0.35">
      <c r="A1110" t="s">
        <v>2182</v>
      </c>
      <c r="B1110">
        <v>24001</v>
      </c>
      <c r="C1110" t="s">
        <v>2183</v>
      </c>
      <c r="D1110" t="s">
        <v>2184</v>
      </c>
      <c r="E1110">
        <v>41720</v>
      </c>
      <c r="F1110">
        <v>47347</v>
      </c>
      <c r="G1110">
        <v>19.34</v>
      </c>
      <c r="H1110">
        <v>41.7</v>
      </c>
      <c r="I1110">
        <f t="shared" si="68"/>
        <v>6.7437679769894537E-2</v>
      </c>
      <c r="J1110">
        <f>1</f>
        <v>1</v>
      </c>
      <c r="K1110">
        <f t="shared" si="69"/>
        <v>0</v>
      </c>
      <c r="L1110">
        <f t="shared" si="70"/>
        <v>0</v>
      </c>
      <c r="M1110">
        <f>IF(AND([1]comp_data!F1110&lt;50000, [1]comp_data!H1110&lt;45),1,0)</f>
        <v>1</v>
      </c>
      <c r="N1110">
        <f>IF(AND([1]comp_data!F1110&gt;55000, [1]comp_data!H1110&lt;45, G1110&gt;0.35),1,0)</f>
        <v>0</v>
      </c>
      <c r="O1110" t="str">
        <f t="shared" si="71"/>
        <v>mixed_low_risk</v>
      </c>
    </row>
    <row r="1111" spans="1:15" x14ac:dyDescent="0.35">
      <c r="A1111" t="s">
        <v>2182</v>
      </c>
      <c r="B1111">
        <v>24003</v>
      </c>
      <c r="C1111" t="s">
        <v>2185</v>
      </c>
      <c r="D1111" t="s">
        <v>2186</v>
      </c>
      <c r="E1111">
        <v>68225</v>
      </c>
      <c r="F1111">
        <v>76059</v>
      </c>
      <c r="G1111">
        <v>43</v>
      </c>
      <c r="H1111">
        <v>39.299999999999997</v>
      </c>
      <c r="I1111">
        <f t="shared" si="68"/>
        <v>5.7412971784536457E-2</v>
      </c>
      <c r="J1111">
        <f>1</f>
        <v>1</v>
      </c>
      <c r="K1111">
        <f t="shared" si="69"/>
        <v>0</v>
      </c>
      <c r="L1111">
        <f t="shared" si="70"/>
        <v>0</v>
      </c>
      <c r="M1111">
        <f>IF(AND([1]comp_data!F1111&lt;50000, [1]comp_data!H1111&lt;45),1,0)</f>
        <v>0</v>
      </c>
      <c r="N1111">
        <f>IF(AND([1]comp_data!F1111&gt;55000, [1]comp_data!H1111&lt;45, G1111&gt;0.35),1,0)</f>
        <v>1</v>
      </c>
      <c r="O1111" t="str">
        <f t="shared" si="71"/>
        <v>real_estate_corporate_bonds</v>
      </c>
    </row>
    <row r="1112" spans="1:15" x14ac:dyDescent="0.35">
      <c r="A1112" t="s">
        <v>2182</v>
      </c>
      <c r="B1112">
        <v>24005</v>
      </c>
      <c r="C1112" t="s">
        <v>2187</v>
      </c>
      <c r="D1112" t="s">
        <v>2188</v>
      </c>
      <c r="E1112">
        <v>61459</v>
      </c>
      <c r="F1112">
        <v>69561</v>
      </c>
      <c r="G1112">
        <v>39.75</v>
      </c>
      <c r="H1112">
        <v>39.9</v>
      </c>
      <c r="I1112">
        <f t="shared" si="68"/>
        <v>6.5913861273369234E-2</v>
      </c>
      <c r="J1112">
        <f>1</f>
        <v>1</v>
      </c>
      <c r="K1112">
        <f t="shared" si="69"/>
        <v>0</v>
      </c>
      <c r="L1112">
        <f t="shared" si="70"/>
        <v>0</v>
      </c>
      <c r="M1112">
        <f>IF(AND([1]comp_data!F1112&lt;50000, [1]comp_data!H1112&lt;45),1,0)</f>
        <v>0</v>
      </c>
      <c r="N1112">
        <f>IF(AND([1]comp_data!F1112&gt;55000, [1]comp_data!H1112&lt;45, G1112&gt;0.35),1,0)</f>
        <v>1</v>
      </c>
      <c r="O1112" t="str">
        <f t="shared" si="71"/>
        <v>real_estate_corporate_bonds</v>
      </c>
    </row>
    <row r="1113" spans="1:15" x14ac:dyDescent="0.35">
      <c r="A1113" t="s">
        <v>2182</v>
      </c>
      <c r="B1113">
        <v>24009</v>
      </c>
      <c r="C1113" t="s">
        <v>2189</v>
      </c>
      <c r="D1113" t="s">
        <v>2190</v>
      </c>
      <c r="E1113">
        <v>63780</v>
      </c>
      <c r="F1113">
        <v>70690</v>
      </c>
      <c r="G1113">
        <v>34.200000000000003</v>
      </c>
      <c r="H1113">
        <v>40.700000000000003</v>
      </c>
      <c r="I1113">
        <f t="shared" si="68"/>
        <v>5.4170586390718097E-2</v>
      </c>
      <c r="J1113">
        <f>1</f>
        <v>1</v>
      </c>
      <c r="K1113">
        <f t="shared" si="69"/>
        <v>0</v>
      </c>
      <c r="L1113">
        <f t="shared" si="70"/>
        <v>1</v>
      </c>
      <c r="M1113">
        <f>IF(AND([1]comp_data!F1113&lt;50000, [1]comp_data!H1113&lt;45),1,0)</f>
        <v>0</v>
      </c>
      <c r="N1113">
        <f>IF(AND([1]comp_data!F1113&gt;55000, [1]comp_data!H1113&lt;45, G1113&gt;0.35),1,0)</f>
        <v>1</v>
      </c>
      <c r="O1113" t="str">
        <f t="shared" si="71"/>
        <v>derivatives_risk</v>
      </c>
    </row>
    <row r="1114" spans="1:15" x14ac:dyDescent="0.35">
      <c r="A1114" t="s">
        <v>2182</v>
      </c>
      <c r="B1114">
        <v>24011</v>
      </c>
      <c r="C1114" t="s">
        <v>2191</v>
      </c>
      <c r="D1114" t="s">
        <v>2192</v>
      </c>
      <c r="E1114">
        <v>46197</v>
      </c>
      <c r="F1114">
        <v>53549</v>
      </c>
      <c r="G1114">
        <v>18.96</v>
      </c>
      <c r="H1114">
        <v>40.1</v>
      </c>
      <c r="I1114">
        <f t="shared" si="68"/>
        <v>7.9572266597398106E-2</v>
      </c>
      <c r="J1114">
        <f>1</f>
        <v>1</v>
      </c>
      <c r="K1114">
        <f t="shared" si="69"/>
        <v>0</v>
      </c>
      <c r="L1114">
        <f t="shared" si="70"/>
        <v>0</v>
      </c>
      <c r="M1114">
        <f>IF(AND([1]comp_data!F1114&lt;50000, [1]comp_data!H1114&lt;45),1,0)</f>
        <v>0</v>
      </c>
      <c r="N1114">
        <f>IF(AND([1]comp_data!F1114&gt;55000, [1]comp_data!H1114&lt;45, G1114&gt;0.35),1,0)</f>
        <v>0</v>
      </c>
      <c r="O1114" t="str">
        <f t="shared" si="71"/>
        <v>stocks_and_index_funds</v>
      </c>
    </row>
    <row r="1115" spans="1:15" x14ac:dyDescent="0.35">
      <c r="A1115" t="s">
        <v>2182</v>
      </c>
      <c r="B1115">
        <v>24013</v>
      </c>
      <c r="C1115" t="s">
        <v>361</v>
      </c>
      <c r="D1115" t="s">
        <v>2193</v>
      </c>
      <c r="E1115">
        <v>62251</v>
      </c>
      <c r="F1115">
        <v>69397</v>
      </c>
      <c r="G1115">
        <v>36.950000000000003</v>
      </c>
      <c r="H1115">
        <v>41.4</v>
      </c>
      <c r="I1115">
        <f t="shared" si="68"/>
        <v>5.7396668326613227E-2</v>
      </c>
      <c r="J1115">
        <f>1</f>
        <v>1</v>
      </c>
      <c r="K1115">
        <f t="shared" si="69"/>
        <v>0</v>
      </c>
      <c r="L1115">
        <f t="shared" si="70"/>
        <v>1</v>
      </c>
      <c r="M1115">
        <f>IF(AND([1]comp_data!F1115&lt;50000, [1]comp_data!H1115&lt;45),1,0)</f>
        <v>0</v>
      </c>
      <c r="N1115">
        <f>IF(AND([1]comp_data!F1115&gt;55000, [1]comp_data!H1115&lt;45, G1115&gt;0.35),1,0)</f>
        <v>1</v>
      </c>
      <c r="O1115" t="str">
        <f t="shared" si="71"/>
        <v>derivatives_risk</v>
      </c>
    </row>
    <row r="1116" spans="1:15" x14ac:dyDescent="0.35">
      <c r="A1116" t="s">
        <v>2182</v>
      </c>
      <c r="B1116">
        <v>24015</v>
      </c>
      <c r="C1116" t="s">
        <v>2194</v>
      </c>
      <c r="D1116" t="s">
        <v>2195</v>
      </c>
      <c r="E1116">
        <v>49070</v>
      </c>
      <c r="F1116">
        <v>55293</v>
      </c>
      <c r="G1116">
        <v>25.27</v>
      </c>
      <c r="H1116">
        <v>40.799999999999997</v>
      </c>
      <c r="I1116">
        <f t="shared" si="68"/>
        <v>6.340941512125535E-2</v>
      </c>
      <c r="J1116">
        <f>1</f>
        <v>1</v>
      </c>
      <c r="K1116">
        <f t="shared" si="69"/>
        <v>0</v>
      </c>
      <c r="L1116">
        <f t="shared" si="70"/>
        <v>0</v>
      </c>
      <c r="M1116">
        <f>IF(AND([1]comp_data!F1116&lt;50000, [1]comp_data!H1116&lt;45),1,0)</f>
        <v>0</v>
      </c>
      <c r="N1116">
        <f>IF(AND([1]comp_data!F1116&gt;55000, [1]comp_data!H1116&lt;45, G1116&gt;0.35),1,0)</f>
        <v>1</v>
      </c>
      <c r="O1116" t="str">
        <f t="shared" si="71"/>
        <v>real_estate_corporate_bonds</v>
      </c>
    </row>
    <row r="1117" spans="1:15" x14ac:dyDescent="0.35">
      <c r="A1117" t="s">
        <v>2182</v>
      </c>
      <c r="B1117">
        <v>24017</v>
      </c>
      <c r="C1117" t="s">
        <v>2196</v>
      </c>
      <c r="D1117" t="s">
        <v>2197</v>
      </c>
      <c r="E1117">
        <v>56518</v>
      </c>
      <c r="F1117">
        <v>63939</v>
      </c>
      <c r="G1117">
        <v>29.99</v>
      </c>
      <c r="H1117">
        <v>39.1</v>
      </c>
      <c r="I1117">
        <f t="shared" si="68"/>
        <v>6.5651650801514555E-2</v>
      </c>
      <c r="J1117">
        <f>1</f>
        <v>1</v>
      </c>
      <c r="K1117">
        <f t="shared" si="69"/>
        <v>0</v>
      </c>
      <c r="L1117">
        <f t="shared" si="70"/>
        <v>0</v>
      </c>
      <c r="M1117">
        <f>IF(AND([1]comp_data!F1117&lt;50000, [1]comp_data!H1117&lt;45),1,0)</f>
        <v>0</v>
      </c>
      <c r="N1117">
        <f>IF(AND([1]comp_data!F1117&gt;55000, [1]comp_data!H1117&lt;45, G1117&gt;0.35),1,0)</f>
        <v>1</v>
      </c>
      <c r="O1117" t="str">
        <f t="shared" si="71"/>
        <v>real_estate_corporate_bonds</v>
      </c>
    </row>
    <row r="1118" spans="1:15" x14ac:dyDescent="0.35">
      <c r="A1118" t="s">
        <v>2182</v>
      </c>
      <c r="B1118">
        <v>24019</v>
      </c>
      <c r="C1118" t="s">
        <v>2198</v>
      </c>
      <c r="D1118" t="s">
        <v>2199</v>
      </c>
      <c r="E1118">
        <v>46221</v>
      </c>
      <c r="F1118">
        <v>54075</v>
      </c>
      <c r="G1118">
        <v>19.87</v>
      </c>
      <c r="H1118">
        <v>44.6</v>
      </c>
      <c r="I1118">
        <f t="shared" si="68"/>
        <v>8.4961381190368016E-2</v>
      </c>
      <c r="J1118">
        <f>1</f>
        <v>1</v>
      </c>
      <c r="K1118">
        <f t="shared" si="69"/>
        <v>0</v>
      </c>
      <c r="L1118">
        <f t="shared" si="70"/>
        <v>0</v>
      </c>
      <c r="M1118">
        <f>IF(AND([1]comp_data!F1118&lt;50000, [1]comp_data!H1118&lt;45),1,0)</f>
        <v>0</v>
      </c>
      <c r="N1118">
        <f>IF(AND([1]comp_data!F1118&gt;55000, [1]comp_data!H1118&lt;45, G1118&gt;0.35),1,0)</f>
        <v>0</v>
      </c>
      <c r="O1118" t="str">
        <f t="shared" si="71"/>
        <v>stocks_and_index_funds</v>
      </c>
    </row>
    <row r="1119" spans="1:15" x14ac:dyDescent="0.35">
      <c r="A1119" t="s">
        <v>2182</v>
      </c>
      <c r="B1119">
        <v>24021</v>
      </c>
      <c r="C1119" t="s">
        <v>2200</v>
      </c>
      <c r="D1119" t="s">
        <v>2201</v>
      </c>
      <c r="E1119">
        <v>62317</v>
      </c>
      <c r="F1119">
        <v>68704</v>
      </c>
      <c r="G1119">
        <v>41.68</v>
      </c>
      <c r="H1119">
        <v>39.1</v>
      </c>
      <c r="I1119">
        <f t="shared" si="68"/>
        <v>5.124604842980246E-2</v>
      </c>
      <c r="J1119">
        <f>1</f>
        <v>1</v>
      </c>
      <c r="K1119">
        <f t="shared" si="69"/>
        <v>0</v>
      </c>
      <c r="L1119">
        <f t="shared" si="70"/>
        <v>0</v>
      </c>
      <c r="M1119">
        <f>IF(AND([1]comp_data!F1119&lt;50000, [1]comp_data!H1119&lt;45),1,0)</f>
        <v>0</v>
      </c>
      <c r="N1119">
        <f>IF(AND([1]comp_data!F1119&gt;55000, [1]comp_data!H1119&lt;45, G1119&gt;0.35),1,0)</f>
        <v>1</v>
      </c>
      <c r="O1119" t="str">
        <f t="shared" si="71"/>
        <v>real_estate_corporate_bonds</v>
      </c>
    </row>
    <row r="1120" spans="1:15" x14ac:dyDescent="0.35">
      <c r="A1120" t="s">
        <v>2182</v>
      </c>
      <c r="B1120">
        <v>24023</v>
      </c>
      <c r="C1120" t="s">
        <v>2202</v>
      </c>
      <c r="D1120" t="s">
        <v>2203</v>
      </c>
      <c r="E1120">
        <v>46295</v>
      </c>
      <c r="F1120">
        <v>53008</v>
      </c>
      <c r="G1120">
        <v>23.48</v>
      </c>
      <c r="H1120">
        <v>48.1</v>
      </c>
      <c r="I1120">
        <f t="shared" si="68"/>
        <v>7.2502430068041912E-2</v>
      </c>
      <c r="J1120">
        <f>1</f>
        <v>1</v>
      </c>
      <c r="K1120">
        <f t="shared" si="69"/>
        <v>0</v>
      </c>
      <c r="L1120">
        <f t="shared" si="70"/>
        <v>0</v>
      </c>
      <c r="M1120">
        <f>IF(AND([1]comp_data!F1120&lt;50000, [1]comp_data!H1120&lt;45),1,0)</f>
        <v>0</v>
      </c>
      <c r="N1120">
        <f>IF(AND([1]comp_data!F1120&gt;55000, [1]comp_data!H1120&lt;45, G1120&gt;0.35),1,0)</f>
        <v>0</v>
      </c>
      <c r="O1120" t="str">
        <f t="shared" si="71"/>
        <v>stocks_and_index_funds</v>
      </c>
    </row>
    <row r="1121" spans="1:15" x14ac:dyDescent="0.35">
      <c r="A1121" t="s">
        <v>2182</v>
      </c>
      <c r="B1121">
        <v>24025</v>
      </c>
      <c r="C1121" t="s">
        <v>2204</v>
      </c>
      <c r="D1121" t="s">
        <v>2205</v>
      </c>
      <c r="E1121">
        <v>59333</v>
      </c>
      <c r="F1121">
        <v>66633</v>
      </c>
      <c r="G1121">
        <v>36.89</v>
      </c>
      <c r="H1121">
        <v>40.9</v>
      </c>
      <c r="I1121">
        <f t="shared" si="68"/>
        <v>6.1517199534828849E-2</v>
      </c>
      <c r="J1121">
        <f>1</f>
        <v>1</v>
      </c>
      <c r="K1121">
        <f t="shared" si="69"/>
        <v>0</v>
      </c>
      <c r="L1121">
        <f t="shared" si="70"/>
        <v>1</v>
      </c>
      <c r="M1121">
        <f>IF(AND([1]comp_data!F1121&lt;50000, [1]comp_data!H1121&lt;45),1,0)</f>
        <v>0</v>
      </c>
      <c r="N1121">
        <f>IF(AND([1]comp_data!F1121&gt;55000, [1]comp_data!H1121&lt;45, G1121&gt;0.35),1,0)</f>
        <v>1</v>
      </c>
      <c r="O1121" t="str">
        <f t="shared" si="71"/>
        <v>derivatives_risk</v>
      </c>
    </row>
    <row r="1122" spans="1:15" x14ac:dyDescent="0.35">
      <c r="A1122" t="s">
        <v>2182</v>
      </c>
      <c r="B1122">
        <v>24027</v>
      </c>
      <c r="C1122" t="s">
        <v>425</v>
      </c>
      <c r="D1122" t="s">
        <v>2206</v>
      </c>
      <c r="E1122">
        <v>78013</v>
      </c>
      <c r="F1122">
        <v>86380</v>
      </c>
      <c r="G1122">
        <v>62.67</v>
      </c>
      <c r="H1122">
        <v>40</v>
      </c>
      <c r="I1122">
        <f t="shared" si="68"/>
        <v>5.3625677771653439E-2</v>
      </c>
      <c r="J1122">
        <f>1</f>
        <v>1</v>
      </c>
      <c r="K1122">
        <f t="shared" si="69"/>
        <v>0</v>
      </c>
      <c r="L1122">
        <f t="shared" si="70"/>
        <v>0</v>
      </c>
      <c r="M1122">
        <f>IF(AND([1]comp_data!F1122&lt;50000, [1]comp_data!H1122&lt;45),1,0)</f>
        <v>0</v>
      </c>
      <c r="N1122">
        <f>IF(AND([1]comp_data!F1122&gt;55000, [1]comp_data!H1122&lt;45, G1122&gt;0.35),1,0)</f>
        <v>1</v>
      </c>
      <c r="O1122" t="str">
        <f t="shared" si="71"/>
        <v>real_estate_corporate_bonds</v>
      </c>
    </row>
    <row r="1123" spans="1:15" x14ac:dyDescent="0.35">
      <c r="A1123" t="s">
        <v>2182</v>
      </c>
      <c r="B1123">
        <v>24029</v>
      </c>
      <c r="C1123" t="s">
        <v>905</v>
      </c>
      <c r="D1123" t="s">
        <v>2207</v>
      </c>
      <c r="E1123">
        <v>59791</v>
      </c>
      <c r="F1123">
        <v>67648</v>
      </c>
      <c r="G1123">
        <v>36.29</v>
      </c>
      <c r="H1123">
        <v>49</v>
      </c>
      <c r="I1123">
        <f t="shared" si="68"/>
        <v>6.5703868475188568E-2</v>
      </c>
      <c r="J1123">
        <f>1</f>
        <v>1</v>
      </c>
      <c r="K1123">
        <f t="shared" si="69"/>
        <v>0</v>
      </c>
      <c r="L1123">
        <f t="shared" si="70"/>
        <v>1</v>
      </c>
      <c r="M1123">
        <f>IF(AND([1]comp_data!F1123&lt;50000, [1]comp_data!H1123&lt;45),1,0)</f>
        <v>0</v>
      </c>
      <c r="N1123">
        <f>IF(AND([1]comp_data!F1123&gt;55000, [1]comp_data!H1123&lt;45, G1123&gt;0.35),1,0)</f>
        <v>0</v>
      </c>
      <c r="O1123" t="str">
        <f t="shared" si="71"/>
        <v>derivatives_risk</v>
      </c>
    </row>
    <row r="1124" spans="1:15" x14ac:dyDescent="0.35">
      <c r="A1124" t="s">
        <v>2182</v>
      </c>
      <c r="B1124">
        <v>24031</v>
      </c>
      <c r="C1124" t="s">
        <v>167</v>
      </c>
      <c r="D1124" t="s">
        <v>2208</v>
      </c>
      <c r="E1124">
        <v>86039</v>
      </c>
      <c r="F1124">
        <v>92740</v>
      </c>
      <c r="G1124">
        <v>59.25</v>
      </c>
      <c r="H1124">
        <v>40.799999999999997</v>
      </c>
      <c r="I1124">
        <f t="shared" si="68"/>
        <v>3.8941642743407057E-2</v>
      </c>
      <c r="J1124">
        <f>1</f>
        <v>1</v>
      </c>
      <c r="K1124">
        <f t="shared" si="69"/>
        <v>1</v>
      </c>
      <c r="L1124">
        <f t="shared" si="70"/>
        <v>1</v>
      </c>
      <c r="M1124">
        <f>IF(AND([1]comp_data!F1124&lt;50000, [1]comp_data!H1124&lt;45),1,0)</f>
        <v>0</v>
      </c>
      <c r="N1124">
        <f>IF(AND([1]comp_data!F1124&gt;55000, [1]comp_data!H1124&lt;45, G1124&gt;0.35),1,0)</f>
        <v>1</v>
      </c>
      <c r="O1124" t="str">
        <f t="shared" si="71"/>
        <v>tips</v>
      </c>
    </row>
    <row r="1125" spans="1:15" x14ac:dyDescent="0.35">
      <c r="A1125" t="s">
        <v>2182</v>
      </c>
      <c r="B1125">
        <v>24033</v>
      </c>
      <c r="C1125" t="s">
        <v>2209</v>
      </c>
      <c r="D1125" t="s">
        <v>2210</v>
      </c>
      <c r="E1125">
        <v>47269</v>
      </c>
      <c r="F1125">
        <v>54916</v>
      </c>
      <c r="G1125">
        <v>34.39</v>
      </c>
      <c r="H1125">
        <v>39.1</v>
      </c>
      <c r="I1125">
        <f t="shared" si="68"/>
        <v>8.0888108485476742E-2</v>
      </c>
      <c r="J1125">
        <f>1</f>
        <v>1</v>
      </c>
      <c r="K1125">
        <f t="shared" si="69"/>
        <v>0</v>
      </c>
      <c r="L1125">
        <f t="shared" si="70"/>
        <v>0</v>
      </c>
      <c r="M1125">
        <f>IF(AND([1]comp_data!F1125&lt;50000, [1]comp_data!H1125&lt;45),1,0)</f>
        <v>0</v>
      </c>
      <c r="N1125">
        <f>IF(AND([1]comp_data!F1125&gt;55000, [1]comp_data!H1125&lt;45, G1125&gt;0.35),1,0)</f>
        <v>0</v>
      </c>
      <c r="O1125" t="str">
        <f t="shared" si="71"/>
        <v>stocks_and_index_funds</v>
      </c>
    </row>
    <row r="1126" spans="1:15" x14ac:dyDescent="0.35">
      <c r="A1126" t="s">
        <v>2182</v>
      </c>
      <c r="B1126">
        <v>24035</v>
      </c>
      <c r="C1126" t="s">
        <v>2211</v>
      </c>
      <c r="D1126" t="s">
        <v>2212</v>
      </c>
      <c r="E1126">
        <v>68447</v>
      </c>
      <c r="F1126">
        <v>75811</v>
      </c>
      <c r="G1126">
        <v>36.49</v>
      </c>
      <c r="H1126">
        <v>44.9</v>
      </c>
      <c r="I1126">
        <f t="shared" si="68"/>
        <v>5.3793446023930921E-2</v>
      </c>
      <c r="J1126">
        <f>1</f>
        <v>1</v>
      </c>
      <c r="K1126">
        <f t="shared" si="69"/>
        <v>0</v>
      </c>
      <c r="L1126">
        <f t="shared" si="70"/>
        <v>1</v>
      </c>
      <c r="M1126">
        <f>IF(AND([1]comp_data!F1126&lt;50000, [1]comp_data!H1126&lt;45),1,0)</f>
        <v>0</v>
      </c>
      <c r="N1126">
        <f>IF(AND([1]comp_data!F1126&gt;55000, [1]comp_data!H1126&lt;45, G1126&gt;0.35),1,0)</f>
        <v>1</v>
      </c>
      <c r="O1126" t="str">
        <f t="shared" si="71"/>
        <v>derivatives_risk</v>
      </c>
    </row>
    <row r="1127" spans="1:15" x14ac:dyDescent="0.35">
      <c r="A1127" t="s">
        <v>2182</v>
      </c>
      <c r="B1127">
        <v>24037</v>
      </c>
      <c r="C1127" t="s">
        <v>2213</v>
      </c>
      <c r="D1127" t="s">
        <v>2214</v>
      </c>
      <c r="E1127">
        <v>58853</v>
      </c>
      <c r="F1127">
        <v>65762</v>
      </c>
      <c r="G1127">
        <v>32.049999999999997</v>
      </c>
      <c r="H1127">
        <v>37.5</v>
      </c>
      <c r="I1127">
        <f t="shared" si="68"/>
        <v>5.8697092756528978E-2</v>
      </c>
      <c r="J1127">
        <f>1</f>
        <v>1</v>
      </c>
      <c r="K1127">
        <f t="shared" si="69"/>
        <v>0</v>
      </c>
      <c r="L1127">
        <f t="shared" si="70"/>
        <v>0</v>
      </c>
      <c r="M1127">
        <f>IF(AND([1]comp_data!F1127&lt;50000, [1]comp_data!H1127&lt;45),1,0)</f>
        <v>0</v>
      </c>
      <c r="N1127">
        <f>IF(AND([1]comp_data!F1127&gt;55000, [1]comp_data!H1127&lt;45, G1127&gt;0.35),1,0)</f>
        <v>1</v>
      </c>
      <c r="O1127" t="str">
        <f t="shared" si="71"/>
        <v>real_estate_corporate_bonds</v>
      </c>
    </row>
    <row r="1128" spans="1:15" x14ac:dyDescent="0.35">
      <c r="A1128" t="s">
        <v>2182</v>
      </c>
      <c r="B1128">
        <v>24039</v>
      </c>
      <c r="C1128" t="s">
        <v>2175</v>
      </c>
      <c r="D1128" t="s">
        <v>2215</v>
      </c>
      <c r="E1128">
        <v>31463</v>
      </c>
      <c r="F1128">
        <v>37395</v>
      </c>
      <c r="G1128">
        <v>15.76</v>
      </c>
      <c r="H1128">
        <v>38.5</v>
      </c>
      <c r="I1128">
        <f t="shared" si="68"/>
        <v>9.4269459364968375E-2</v>
      </c>
      <c r="J1128">
        <f>1</f>
        <v>1</v>
      </c>
      <c r="K1128">
        <f t="shared" si="69"/>
        <v>0</v>
      </c>
      <c r="L1128">
        <f t="shared" si="70"/>
        <v>0</v>
      </c>
      <c r="M1128">
        <f>IF(AND([1]comp_data!F1128&lt;50000, [1]comp_data!H1128&lt;45),1,0)</f>
        <v>1</v>
      </c>
      <c r="N1128">
        <f>IF(AND([1]comp_data!F1128&gt;55000, [1]comp_data!H1128&lt;45, G1128&gt;0.35),1,0)</f>
        <v>0</v>
      </c>
      <c r="O1128" t="str">
        <f t="shared" si="71"/>
        <v>mixed_low_risk</v>
      </c>
    </row>
    <row r="1129" spans="1:15" x14ac:dyDescent="0.35">
      <c r="A1129" t="s">
        <v>2182</v>
      </c>
      <c r="B1129">
        <v>24041</v>
      </c>
      <c r="C1129" t="s">
        <v>1243</v>
      </c>
      <c r="D1129" t="s">
        <v>2216</v>
      </c>
      <c r="E1129">
        <v>75466</v>
      </c>
      <c r="F1129">
        <v>84695</v>
      </c>
      <c r="G1129">
        <v>39.71</v>
      </c>
      <c r="H1129">
        <v>50.9</v>
      </c>
      <c r="I1129">
        <f t="shared" si="68"/>
        <v>6.1146741578989215E-2</v>
      </c>
      <c r="J1129">
        <f>1</f>
        <v>1</v>
      </c>
      <c r="K1129">
        <f t="shared" si="69"/>
        <v>0</v>
      </c>
      <c r="L1129">
        <f t="shared" si="70"/>
        <v>1</v>
      </c>
      <c r="M1129">
        <f>IF(AND([1]comp_data!F1129&lt;50000, [1]comp_data!H1129&lt;45),1,0)</f>
        <v>0</v>
      </c>
      <c r="N1129">
        <f>IF(AND([1]comp_data!F1129&gt;55000, [1]comp_data!H1129&lt;45, G1129&gt;0.35),1,0)</f>
        <v>0</v>
      </c>
      <c r="O1129" t="str">
        <f t="shared" si="71"/>
        <v>derivatives_risk</v>
      </c>
    </row>
    <row r="1130" spans="1:15" x14ac:dyDescent="0.35">
      <c r="A1130" t="s">
        <v>2182</v>
      </c>
      <c r="B1130">
        <v>24043</v>
      </c>
      <c r="C1130" t="s">
        <v>209</v>
      </c>
      <c r="D1130" t="s">
        <v>2217</v>
      </c>
      <c r="E1130">
        <v>46141</v>
      </c>
      <c r="F1130">
        <v>52897</v>
      </c>
      <c r="G1130">
        <v>22.38</v>
      </c>
      <c r="H1130">
        <v>40.6</v>
      </c>
      <c r="I1130">
        <f t="shared" si="68"/>
        <v>7.3210376888233897E-2</v>
      </c>
      <c r="J1130">
        <f>1</f>
        <v>1</v>
      </c>
      <c r="K1130">
        <f t="shared" si="69"/>
        <v>0</v>
      </c>
      <c r="L1130">
        <f t="shared" si="70"/>
        <v>0</v>
      </c>
      <c r="M1130">
        <f>IF(AND([1]comp_data!F1130&lt;50000, [1]comp_data!H1130&lt;45),1,0)</f>
        <v>0</v>
      </c>
      <c r="N1130">
        <f>IF(AND([1]comp_data!F1130&gt;55000, [1]comp_data!H1130&lt;45, G1130&gt;0.35),1,0)</f>
        <v>0</v>
      </c>
      <c r="O1130" t="str">
        <f t="shared" si="71"/>
        <v>stocks_and_index_funds</v>
      </c>
    </row>
    <row r="1131" spans="1:15" x14ac:dyDescent="0.35">
      <c r="A1131" t="s">
        <v>2182</v>
      </c>
      <c r="B1131">
        <v>24045</v>
      </c>
      <c r="C1131" t="s">
        <v>2218</v>
      </c>
      <c r="D1131" t="s">
        <v>2219</v>
      </c>
      <c r="E1131">
        <v>40580</v>
      </c>
      <c r="F1131">
        <v>46893</v>
      </c>
      <c r="G1131">
        <v>28</v>
      </c>
      <c r="H1131">
        <v>36.200000000000003</v>
      </c>
      <c r="I1131">
        <f t="shared" si="68"/>
        <v>7.7784622966978814E-2</v>
      </c>
      <c r="J1131">
        <f>1</f>
        <v>1</v>
      </c>
      <c r="K1131">
        <f t="shared" si="69"/>
        <v>0</v>
      </c>
      <c r="L1131">
        <f t="shared" si="70"/>
        <v>0</v>
      </c>
      <c r="M1131">
        <f>IF(AND([1]comp_data!F1131&lt;50000, [1]comp_data!H1131&lt;45),1,0)</f>
        <v>1</v>
      </c>
      <c r="N1131">
        <f>IF(AND([1]comp_data!F1131&gt;55000, [1]comp_data!H1131&lt;45, G1131&gt;0.35),1,0)</f>
        <v>0</v>
      </c>
      <c r="O1131" t="str">
        <f t="shared" si="71"/>
        <v>mixed_low_risk</v>
      </c>
    </row>
    <row r="1132" spans="1:15" x14ac:dyDescent="0.35">
      <c r="A1132" t="s">
        <v>2182</v>
      </c>
      <c r="B1132">
        <v>24047</v>
      </c>
      <c r="C1132" t="s">
        <v>2220</v>
      </c>
      <c r="D1132" t="s">
        <v>2221</v>
      </c>
      <c r="E1132">
        <v>57078</v>
      </c>
      <c r="F1132">
        <v>63811</v>
      </c>
      <c r="G1132">
        <v>29.8</v>
      </c>
      <c r="H1132">
        <v>51.2</v>
      </c>
      <c r="I1132">
        <f t="shared" si="68"/>
        <v>5.8980693086653352E-2</v>
      </c>
      <c r="J1132">
        <f>1</f>
        <v>1</v>
      </c>
      <c r="K1132">
        <f t="shared" si="69"/>
        <v>0</v>
      </c>
      <c r="L1132">
        <f t="shared" si="70"/>
        <v>0</v>
      </c>
      <c r="M1132">
        <f>IF(AND([1]comp_data!F1132&lt;50000, [1]comp_data!H1132&lt;45),1,0)</f>
        <v>0</v>
      </c>
      <c r="N1132">
        <f>IF(AND([1]comp_data!F1132&gt;55000, [1]comp_data!H1132&lt;45, G1132&gt;0.35),1,0)</f>
        <v>0</v>
      </c>
      <c r="O1132" t="str">
        <f t="shared" si="71"/>
        <v>stocks_and_index_funds</v>
      </c>
    </row>
    <row r="1133" spans="1:15" x14ac:dyDescent="0.35">
      <c r="A1133" t="s">
        <v>2222</v>
      </c>
      <c r="B1133">
        <v>25001</v>
      </c>
      <c r="C1133" t="s">
        <v>2223</v>
      </c>
      <c r="D1133" t="s">
        <v>2224</v>
      </c>
      <c r="E1133">
        <v>74107</v>
      </c>
      <c r="F1133">
        <v>83191</v>
      </c>
      <c r="G1133">
        <v>45.01</v>
      </c>
      <c r="H1133">
        <v>56.1</v>
      </c>
      <c r="I1133">
        <f t="shared" si="68"/>
        <v>6.1289756703145452E-2</v>
      </c>
      <c r="J1133">
        <f>1</f>
        <v>1</v>
      </c>
      <c r="K1133">
        <f t="shared" si="69"/>
        <v>0</v>
      </c>
      <c r="L1133">
        <f t="shared" si="70"/>
        <v>1</v>
      </c>
      <c r="M1133">
        <f>IF(AND([1]comp_data!F1133&lt;50000, [1]comp_data!H1133&lt;45),1,0)</f>
        <v>0</v>
      </c>
      <c r="N1133">
        <f>IF(AND([1]comp_data!F1133&gt;55000, [1]comp_data!H1133&lt;45, G1133&gt;0.35),1,0)</f>
        <v>0</v>
      </c>
      <c r="O1133" t="str">
        <f t="shared" si="71"/>
        <v>derivatives_risk</v>
      </c>
    </row>
    <row r="1134" spans="1:15" x14ac:dyDescent="0.35">
      <c r="A1134" t="s">
        <v>2222</v>
      </c>
      <c r="B1134">
        <v>25003</v>
      </c>
      <c r="C1134" t="s">
        <v>2225</v>
      </c>
      <c r="D1134" t="s">
        <v>2226</v>
      </c>
      <c r="E1134">
        <v>56861</v>
      </c>
      <c r="F1134">
        <v>65050</v>
      </c>
      <c r="G1134">
        <v>35.31</v>
      </c>
      <c r="H1134">
        <v>48.2</v>
      </c>
      <c r="I1134">
        <f t="shared" si="68"/>
        <v>7.2008934067286895E-2</v>
      </c>
      <c r="J1134">
        <f>1</f>
        <v>1</v>
      </c>
      <c r="K1134">
        <f t="shared" si="69"/>
        <v>0</v>
      </c>
      <c r="L1134">
        <f t="shared" si="70"/>
        <v>1</v>
      </c>
      <c r="M1134">
        <f>IF(AND([1]comp_data!F1134&lt;50000, [1]comp_data!H1134&lt;45),1,0)</f>
        <v>0</v>
      </c>
      <c r="N1134">
        <f>IF(AND([1]comp_data!F1134&gt;55000, [1]comp_data!H1134&lt;45, G1134&gt;0.35),1,0)</f>
        <v>0</v>
      </c>
      <c r="O1134" t="str">
        <f t="shared" si="71"/>
        <v>derivatives_risk</v>
      </c>
    </row>
    <row r="1135" spans="1:15" x14ac:dyDescent="0.35">
      <c r="A1135" t="s">
        <v>2222</v>
      </c>
      <c r="B1135">
        <v>25005</v>
      </c>
      <c r="C1135" t="s">
        <v>2227</v>
      </c>
      <c r="D1135" t="s">
        <v>2228</v>
      </c>
      <c r="E1135">
        <v>55047</v>
      </c>
      <c r="F1135">
        <v>64924</v>
      </c>
      <c r="G1135">
        <v>29.18</v>
      </c>
      <c r="H1135">
        <v>41.2</v>
      </c>
      <c r="I1135">
        <f t="shared" si="68"/>
        <v>8.9714244191327411E-2</v>
      </c>
      <c r="J1135">
        <f>1</f>
        <v>1</v>
      </c>
      <c r="K1135">
        <f t="shared" si="69"/>
        <v>0</v>
      </c>
      <c r="L1135">
        <f t="shared" si="70"/>
        <v>0</v>
      </c>
      <c r="M1135">
        <f>IF(AND([1]comp_data!F1135&lt;50000, [1]comp_data!H1135&lt;45),1,0)</f>
        <v>0</v>
      </c>
      <c r="N1135">
        <f>IF(AND([1]comp_data!F1135&gt;55000, [1]comp_data!H1135&lt;45, G1135&gt;0.35),1,0)</f>
        <v>1</v>
      </c>
      <c r="O1135" t="str">
        <f t="shared" si="71"/>
        <v>real_estate_corporate_bonds</v>
      </c>
    </row>
    <row r="1136" spans="1:15" x14ac:dyDescent="0.35">
      <c r="A1136" t="s">
        <v>2222</v>
      </c>
      <c r="B1136">
        <v>25007</v>
      </c>
      <c r="C1136" t="s">
        <v>2229</v>
      </c>
      <c r="D1136" t="s">
        <v>2230</v>
      </c>
      <c r="E1136">
        <v>79853</v>
      </c>
      <c r="F1136">
        <v>86341</v>
      </c>
      <c r="G1136">
        <v>44.03</v>
      </c>
      <c r="H1136">
        <v>50.5</v>
      </c>
      <c r="I1136">
        <f t="shared" si="68"/>
        <v>4.0624647790314702E-2</v>
      </c>
      <c r="J1136">
        <f>1</f>
        <v>1</v>
      </c>
      <c r="K1136">
        <f t="shared" si="69"/>
        <v>0</v>
      </c>
      <c r="L1136">
        <f t="shared" si="70"/>
        <v>1</v>
      </c>
      <c r="M1136">
        <f>IF(AND([1]comp_data!F1136&lt;50000, [1]comp_data!H1136&lt;45),1,0)</f>
        <v>0</v>
      </c>
      <c r="N1136">
        <f>IF(AND([1]comp_data!F1136&gt;55000, [1]comp_data!H1136&lt;45, G1136&gt;0.35),1,0)</f>
        <v>0</v>
      </c>
      <c r="O1136" t="str">
        <f t="shared" si="71"/>
        <v>derivatives_risk</v>
      </c>
    </row>
    <row r="1137" spans="1:15" x14ac:dyDescent="0.35">
      <c r="A1137" t="s">
        <v>2222</v>
      </c>
      <c r="B1137">
        <v>25009</v>
      </c>
      <c r="C1137" t="s">
        <v>2231</v>
      </c>
      <c r="D1137" t="s">
        <v>2232</v>
      </c>
      <c r="E1137">
        <v>68305</v>
      </c>
      <c r="F1137">
        <v>78093</v>
      </c>
      <c r="G1137">
        <v>40.65</v>
      </c>
      <c r="H1137">
        <v>41.2</v>
      </c>
      <c r="I1137">
        <f t="shared" si="68"/>
        <v>7.1649220408462042E-2</v>
      </c>
      <c r="J1137">
        <f>1</f>
        <v>1</v>
      </c>
      <c r="K1137">
        <f t="shared" si="69"/>
        <v>0</v>
      </c>
      <c r="L1137">
        <f t="shared" si="70"/>
        <v>1</v>
      </c>
      <c r="M1137">
        <f>IF(AND([1]comp_data!F1137&lt;50000, [1]comp_data!H1137&lt;45),1,0)</f>
        <v>0</v>
      </c>
      <c r="N1137">
        <f>IF(AND([1]comp_data!F1137&gt;55000, [1]comp_data!H1137&lt;45, G1137&gt;0.35),1,0)</f>
        <v>1</v>
      </c>
      <c r="O1137" t="str">
        <f t="shared" si="71"/>
        <v>derivatives_risk</v>
      </c>
    </row>
    <row r="1138" spans="1:15" x14ac:dyDescent="0.35">
      <c r="A1138" t="s">
        <v>2222</v>
      </c>
      <c r="B1138">
        <v>25011</v>
      </c>
      <c r="C1138" t="s">
        <v>104</v>
      </c>
      <c r="D1138" t="s">
        <v>2233</v>
      </c>
      <c r="E1138">
        <v>56241</v>
      </c>
      <c r="F1138">
        <v>63366</v>
      </c>
      <c r="G1138">
        <v>38.28</v>
      </c>
      <c r="H1138">
        <v>47.3</v>
      </c>
      <c r="I1138">
        <f t="shared" si="68"/>
        <v>6.3343468288259458E-2</v>
      </c>
      <c r="J1138">
        <f>1</f>
        <v>1</v>
      </c>
      <c r="K1138">
        <f t="shared" si="69"/>
        <v>0</v>
      </c>
      <c r="L1138">
        <f t="shared" si="70"/>
        <v>0</v>
      </c>
      <c r="M1138">
        <f>IF(AND([1]comp_data!F1138&lt;50000, [1]comp_data!H1138&lt;45),1,0)</f>
        <v>0</v>
      </c>
      <c r="N1138">
        <f>IF(AND([1]comp_data!F1138&gt;55000, [1]comp_data!H1138&lt;45, G1138&gt;0.35),1,0)</f>
        <v>0</v>
      </c>
      <c r="O1138" t="str">
        <f t="shared" si="71"/>
        <v>stocks_and_index_funds</v>
      </c>
    </row>
    <row r="1139" spans="1:15" x14ac:dyDescent="0.35">
      <c r="A1139" t="s">
        <v>2222</v>
      </c>
      <c r="B1139">
        <v>25013</v>
      </c>
      <c r="C1139" t="s">
        <v>2234</v>
      </c>
      <c r="D1139" t="s">
        <v>2235</v>
      </c>
      <c r="E1139">
        <v>53167</v>
      </c>
      <c r="F1139">
        <v>61522</v>
      </c>
      <c r="G1139">
        <v>27.45</v>
      </c>
      <c r="H1139">
        <v>39.9</v>
      </c>
      <c r="I1139">
        <f t="shared" si="68"/>
        <v>7.8573175089811348E-2</v>
      </c>
      <c r="J1139">
        <f>1</f>
        <v>1</v>
      </c>
      <c r="K1139">
        <f t="shared" si="69"/>
        <v>0</v>
      </c>
      <c r="L1139">
        <f t="shared" si="70"/>
        <v>0</v>
      </c>
      <c r="M1139">
        <f>IF(AND([1]comp_data!F1139&lt;50000, [1]comp_data!H1139&lt;45),1,0)</f>
        <v>0</v>
      </c>
      <c r="N1139">
        <f>IF(AND([1]comp_data!F1139&gt;55000, [1]comp_data!H1139&lt;45, G1139&gt;0.35),1,0)</f>
        <v>1</v>
      </c>
      <c r="O1139" t="str">
        <f t="shared" si="71"/>
        <v>real_estate_corporate_bonds</v>
      </c>
    </row>
    <row r="1140" spans="1:15" x14ac:dyDescent="0.35">
      <c r="A1140" t="s">
        <v>2222</v>
      </c>
      <c r="B1140">
        <v>25015</v>
      </c>
      <c r="C1140" t="s">
        <v>2236</v>
      </c>
      <c r="D1140" t="s">
        <v>2237</v>
      </c>
      <c r="E1140">
        <v>54754</v>
      </c>
      <c r="F1140">
        <v>60717</v>
      </c>
      <c r="G1140">
        <v>48.92</v>
      </c>
      <c r="H1140">
        <v>37.700000000000003</v>
      </c>
      <c r="I1140">
        <f t="shared" si="68"/>
        <v>5.4452642729298319E-2</v>
      </c>
      <c r="J1140">
        <f>1</f>
        <v>1</v>
      </c>
      <c r="K1140">
        <f t="shared" si="69"/>
        <v>0</v>
      </c>
      <c r="L1140">
        <f t="shared" si="70"/>
        <v>0</v>
      </c>
      <c r="M1140">
        <f>IF(AND([1]comp_data!F1140&lt;50000, [1]comp_data!H1140&lt;45),1,0)</f>
        <v>0</v>
      </c>
      <c r="N1140">
        <f>IF(AND([1]comp_data!F1140&gt;55000, [1]comp_data!H1140&lt;45, G1140&gt;0.35),1,0)</f>
        <v>1</v>
      </c>
      <c r="O1140" t="str">
        <f t="shared" si="71"/>
        <v>real_estate_corporate_bonds</v>
      </c>
    </row>
    <row r="1141" spans="1:15" x14ac:dyDescent="0.35">
      <c r="A1141" t="s">
        <v>2222</v>
      </c>
      <c r="B1141">
        <v>25017</v>
      </c>
      <c r="C1141" t="s">
        <v>2238</v>
      </c>
      <c r="D1141" t="s">
        <v>2239</v>
      </c>
      <c r="E1141">
        <v>87174</v>
      </c>
      <c r="F1141">
        <v>98523</v>
      </c>
      <c r="G1141">
        <v>57.06</v>
      </c>
      <c r="H1141">
        <v>39.200000000000003</v>
      </c>
      <c r="I1141">
        <f t="shared" si="68"/>
        <v>6.5093950030972542E-2</v>
      </c>
      <c r="J1141">
        <f>1</f>
        <v>1</v>
      </c>
      <c r="K1141">
        <f t="shared" si="69"/>
        <v>0</v>
      </c>
      <c r="L1141">
        <f t="shared" si="70"/>
        <v>0</v>
      </c>
      <c r="M1141">
        <f>IF(AND([1]comp_data!F1141&lt;50000, [1]comp_data!H1141&lt;45),1,0)</f>
        <v>0</v>
      </c>
      <c r="N1141">
        <f>IF(AND([1]comp_data!F1141&gt;55000, [1]comp_data!H1141&lt;45, G1141&gt;0.35),1,0)</f>
        <v>1</v>
      </c>
      <c r="O1141" t="str">
        <f t="shared" si="71"/>
        <v>real_estate_corporate_bonds</v>
      </c>
    </row>
    <row r="1142" spans="1:15" x14ac:dyDescent="0.35">
      <c r="A1142" t="s">
        <v>2222</v>
      </c>
      <c r="B1142">
        <v>25019</v>
      </c>
      <c r="C1142" t="s">
        <v>2240</v>
      </c>
      <c r="D1142" t="s">
        <v>2241</v>
      </c>
      <c r="E1142">
        <v>96986</v>
      </c>
      <c r="F1142">
        <v>101902</v>
      </c>
      <c r="G1142">
        <v>47.5</v>
      </c>
      <c r="H1142">
        <v>42.4</v>
      </c>
      <c r="I1142">
        <f t="shared" si="68"/>
        <v>2.5343864062854434E-2</v>
      </c>
      <c r="J1142">
        <f>1</f>
        <v>1</v>
      </c>
      <c r="K1142">
        <f t="shared" si="69"/>
        <v>1</v>
      </c>
      <c r="L1142">
        <f t="shared" si="70"/>
        <v>1</v>
      </c>
      <c r="M1142">
        <f>IF(AND([1]comp_data!F1142&lt;50000, [1]comp_data!H1142&lt;45),1,0)</f>
        <v>0</v>
      </c>
      <c r="N1142">
        <f>IF(AND([1]comp_data!F1142&gt;55000, [1]comp_data!H1142&lt;45, G1142&gt;0.35),1,0)</f>
        <v>1</v>
      </c>
      <c r="O1142" t="str">
        <f t="shared" si="71"/>
        <v>tips</v>
      </c>
    </row>
    <row r="1143" spans="1:15" x14ac:dyDescent="0.35">
      <c r="A1143" t="s">
        <v>2222</v>
      </c>
      <c r="B1143">
        <v>25021</v>
      </c>
      <c r="C1143" t="s">
        <v>2242</v>
      </c>
      <c r="D1143" t="s">
        <v>2243</v>
      </c>
      <c r="E1143">
        <v>93360</v>
      </c>
      <c r="F1143">
        <v>104059</v>
      </c>
      <c r="G1143">
        <v>54.56</v>
      </c>
      <c r="H1143">
        <v>41</v>
      </c>
      <c r="I1143">
        <f t="shared" si="68"/>
        <v>5.7299700085689804E-2</v>
      </c>
      <c r="J1143">
        <f>1</f>
        <v>1</v>
      </c>
      <c r="K1143">
        <f t="shared" si="69"/>
        <v>0</v>
      </c>
      <c r="L1143">
        <f t="shared" si="70"/>
        <v>1</v>
      </c>
      <c r="M1143">
        <f>IF(AND([1]comp_data!F1143&lt;50000, [1]comp_data!H1143&lt;45),1,0)</f>
        <v>0</v>
      </c>
      <c r="N1143">
        <f>IF(AND([1]comp_data!F1143&gt;55000, [1]comp_data!H1143&lt;45, G1143&gt;0.35),1,0)</f>
        <v>1</v>
      </c>
      <c r="O1143" t="str">
        <f t="shared" si="71"/>
        <v>derivatives_risk</v>
      </c>
    </row>
    <row r="1144" spans="1:15" x14ac:dyDescent="0.35">
      <c r="A1144" t="s">
        <v>2222</v>
      </c>
      <c r="B1144">
        <v>25023</v>
      </c>
      <c r="C1144" t="s">
        <v>1768</v>
      </c>
      <c r="D1144" t="s">
        <v>2244</v>
      </c>
      <c r="E1144">
        <v>69610</v>
      </c>
      <c r="F1144">
        <v>79817</v>
      </c>
      <c r="G1144">
        <v>38.119999999999997</v>
      </c>
      <c r="H1144">
        <v>43.2</v>
      </c>
      <c r="I1144">
        <f t="shared" si="68"/>
        <v>7.3315615572475221E-2</v>
      </c>
      <c r="J1144">
        <f>1</f>
        <v>1</v>
      </c>
      <c r="K1144">
        <f t="shared" si="69"/>
        <v>0</v>
      </c>
      <c r="L1144">
        <f t="shared" si="70"/>
        <v>1</v>
      </c>
      <c r="M1144">
        <f>IF(AND([1]comp_data!F1144&lt;50000, [1]comp_data!H1144&lt;45),1,0)</f>
        <v>0</v>
      </c>
      <c r="N1144">
        <f>IF(AND([1]comp_data!F1144&gt;55000, [1]comp_data!H1144&lt;45, G1144&gt;0.35),1,0)</f>
        <v>1</v>
      </c>
      <c r="O1144" t="str">
        <f t="shared" si="71"/>
        <v>derivatives_risk</v>
      </c>
    </row>
    <row r="1145" spans="1:15" x14ac:dyDescent="0.35">
      <c r="A1145" t="s">
        <v>2222</v>
      </c>
      <c r="B1145">
        <v>25025</v>
      </c>
      <c r="C1145" t="s">
        <v>2245</v>
      </c>
      <c r="D1145" t="s">
        <v>2246</v>
      </c>
      <c r="E1145">
        <v>83428</v>
      </c>
      <c r="F1145">
        <v>98644</v>
      </c>
      <c r="G1145">
        <v>47.69</v>
      </c>
      <c r="H1145">
        <v>34.4</v>
      </c>
      <c r="I1145">
        <f t="shared" si="68"/>
        <v>9.1192405427434439E-2</v>
      </c>
      <c r="J1145">
        <f>1</f>
        <v>1</v>
      </c>
      <c r="K1145">
        <f t="shared" si="69"/>
        <v>0</v>
      </c>
      <c r="L1145">
        <f t="shared" si="70"/>
        <v>0</v>
      </c>
      <c r="M1145">
        <f>IF(AND([1]comp_data!F1145&lt;50000, [1]comp_data!H1145&lt;45),1,0)</f>
        <v>0</v>
      </c>
      <c r="N1145">
        <f>IF(AND([1]comp_data!F1145&gt;55000, [1]comp_data!H1145&lt;45, G1145&gt;0.35),1,0)</f>
        <v>1</v>
      </c>
      <c r="O1145" t="str">
        <f t="shared" si="71"/>
        <v>real_estate_corporate_bonds</v>
      </c>
    </row>
    <row r="1146" spans="1:15" x14ac:dyDescent="0.35">
      <c r="A1146" t="s">
        <v>2222</v>
      </c>
      <c r="B1146">
        <v>25027</v>
      </c>
      <c r="C1146" t="s">
        <v>2220</v>
      </c>
      <c r="D1146" t="s">
        <v>2247</v>
      </c>
      <c r="E1146">
        <v>56730</v>
      </c>
      <c r="F1146">
        <v>65793</v>
      </c>
      <c r="G1146">
        <v>37.06</v>
      </c>
      <c r="H1146">
        <v>40.5</v>
      </c>
      <c r="I1146">
        <f t="shared" si="68"/>
        <v>7.9878371232152301E-2</v>
      </c>
      <c r="J1146">
        <f>1</f>
        <v>1</v>
      </c>
      <c r="K1146">
        <f t="shared" si="69"/>
        <v>0</v>
      </c>
      <c r="L1146">
        <f t="shared" si="70"/>
        <v>1</v>
      </c>
      <c r="M1146">
        <f>IF(AND([1]comp_data!F1146&lt;50000, [1]comp_data!H1146&lt;45),1,0)</f>
        <v>0</v>
      </c>
      <c r="N1146">
        <f>IF(AND([1]comp_data!F1146&gt;55000, [1]comp_data!H1146&lt;45, G1146&gt;0.35),1,0)</f>
        <v>1</v>
      </c>
      <c r="O1146" t="str">
        <f t="shared" si="71"/>
        <v>derivatives_risk</v>
      </c>
    </row>
    <row r="1147" spans="1:15" x14ac:dyDescent="0.35">
      <c r="A1147" t="s">
        <v>2248</v>
      </c>
      <c r="B1147">
        <v>26001</v>
      </c>
      <c r="C1147" t="s">
        <v>2249</v>
      </c>
      <c r="D1147" t="s">
        <v>2250</v>
      </c>
      <c r="E1147">
        <v>41782</v>
      </c>
      <c r="F1147">
        <v>49262</v>
      </c>
      <c r="G1147">
        <v>18.41</v>
      </c>
      <c r="H1147">
        <v>59.2</v>
      </c>
      <c r="I1147">
        <f t="shared" si="68"/>
        <v>8.9512230146953239E-2</v>
      </c>
      <c r="J1147">
        <f>1</f>
        <v>1</v>
      </c>
      <c r="K1147">
        <f t="shared" si="69"/>
        <v>0</v>
      </c>
      <c r="L1147">
        <f t="shared" si="70"/>
        <v>0</v>
      </c>
      <c r="M1147">
        <f>IF(AND([1]comp_data!F1147&lt;50000, [1]comp_data!H1147&lt;45),1,0)</f>
        <v>0</v>
      </c>
      <c r="N1147">
        <f>IF(AND([1]comp_data!F1147&gt;55000, [1]comp_data!H1147&lt;45, G1147&gt;0.35),1,0)</f>
        <v>0</v>
      </c>
      <c r="O1147" t="str">
        <f t="shared" si="71"/>
        <v>stocks_and_index_funds</v>
      </c>
    </row>
    <row r="1148" spans="1:15" x14ac:dyDescent="0.35">
      <c r="A1148" t="s">
        <v>2248</v>
      </c>
      <c r="B1148">
        <v>26003</v>
      </c>
      <c r="C1148" t="s">
        <v>2251</v>
      </c>
      <c r="D1148" t="s">
        <v>2252</v>
      </c>
      <c r="E1148">
        <v>35126</v>
      </c>
      <c r="F1148">
        <v>42171</v>
      </c>
      <c r="G1148">
        <v>19.29</v>
      </c>
      <c r="H1148">
        <v>49</v>
      </c>
      <c r="I1148">
        <f t="shared" si="68"/>
        <v>0.10028184250982178</v>
      </c>
      <c r="J1148">
        <f>1</f>
        <v>1</v>
      </c>
      <c r="K1148">
        <f t="shared" si="69"/>
        <v>1</v>
      </c>
      <c r="L1148">
        <f t="shared" si="70"/>
        <v>0</v>
      </c>
      <c r="M1148">
        <f>IF(AND([1]comp_data!F1148&lt;50000, [1]comp_data!H1148&lt;45),1,0)</f>
        <v>0</v>
      </c>
      <c r="N1148">
        <f>IF(AND([1]comp_data!F1148&gt;55000, [1]comp_data!H1148&lt;45, G1148&gt;0.35),1,0)</f>
        <v>0</v>
      </c>
      <c r="O1148" t="str">
        <f t="shared" si="71"/>
        <v>tips</v>
      </c>
    </row>
    <row r="1149" spans="1:15" x14ac:dyDescent="0.35">
      <c r="A1149" t="s">
        <v>2248</v>
      </c>
      <c r="B1149">
        <v>26005</v>
      </c>
      <c r="C1149" t="s">
        <v>2253</v>
      </c>
      <c r="D1149" t="s">
        <v>2254</v>
      </c>
      <c r="E1149">
        <v>46130</v>
      </c>
      <c r="F1149">
        <v>53375</v>
      </c>
      <c r="G1149">
        <v>23.55</v>
      </c>
      <c r="H1149">
        <v>40.9</v>
      </c>
      <c r="I1149">
        <f t="shared" si="68"/>
        <v>7.8528072837632773E-2</v>
      </c>
      <c r="J1149">
        <f>1</f>
        <v>1</v>
      </c>
      <c r="K1149">
        <f t="shared" si="69"/>
        <v>0</v>
      </c>
      <c r="L1149">
        <f t="shared" si="70"/>
        <v>0</v>
      </c>
      <c r="M1149">
        <f>IF(AND([1]comp_data!F1149&lt;50000, [1]comp_data!H1149&lt;45),1,0)</f>
        <v>0</v>
      </c>
      <c r="N1149">
        <f>IF(AND([1]comp_data!F1149&gt;55000, [1]comp_data!H1149&lt;45, G1149&gt;0.35),1,0)</f>
        <v>0</v>
      </c>
      <c r="O1149" t="str">
        <f t="shared" si="71"/>
        <v>stocks_and_index_funds</v>
      </c>
    </row>
    <row r="1150" spans="1:15" x14ac:dyDescent="0.35">
      <c r="A1150" t="s">
        <v>2248</v>
      </c>
      <c r="B1150">
        <v>26007</v>
      </c>
      <c r="C1150" t="s">
        <v>2255</v>
      </c>
      <c r="D1150" t="s">
        <v>2256</v>
      </c>
      <c r="E1150">
        <v>40817</v>
      </c>
      <c r="F1150">
        <v>48428</v>
      </c>
      <c r="G1150">
        <v>17.95</v>
      </c>
      <c r="H1150">
        <v>47</v>
      </c>
      <c r="I1150">
        <f t="shared" si="68"/>
        <v>9.3233211652007736E-2</v>
      </c>
      <c r="J1150">
        <f>1</f>
        <v>1</v>
      </c>
      <c r="K1150">
        <f t="shared" si="69"/>
        <v>0</v>
      </c>
      <c r="L1150">
        <f t="shared" si="70"/>
        <v>0</v>
      </c>
      <c r="M1150">
        <f>IF(AND([1]comp_data!F1150&lt;50000, [1]comp_data!H1150&lt;45),1,0)</f>
        <v>0</v>
      </c>
      <c r="N1150">
        <f>IF(AND([1]comp_data!F1150&gt;55000, [1]comp_data!H1150&lt;45, G1150&gt;0.35),1,0)</f>
        <v>0</v>
      </c>
      <c r="O1150" t="str">
        <f t="shared" si="71"/>
        <v>stocks_and_index_funds</v>
      </c>
    </row>
    <row r="1151" spans="1:15" x14ac:dyDescent="0.35">
      <c r="A1151" t="s">
        <v>2248</v>
      </c>
      <c r="B1151">
        <v>26009</v>
      </c>
      <c r="C1151" t="s">
        <v>2257</v>
      </c>
      <c r="D1151" t="s">
        <v>2258</v>
      </c>
      <c r="E1151">
        <v>49163</v>
      </c>
      <c r="F1151">
        <v>55759</v>
      </c>
      <c r="G1151">
        <v>29.57</v>
      </c>
      <c r="H1151">
        <v>52</v>
      </c>
      <c r="I1151">
        <f t="shared" si="68"/>
        <v>6.7082968899375553E-2</v>
      </c>
      <c r="J1151">
        <f>1</f>
        <v>1</v>
      </c>
      <c r="K1151">
        <f t="shared" si="69"/>
        <v>0</v>
      </c>
      <c r="L1151">
        <f t="shared" si="70"/>
        <v>0</v>
      </c>
      <c r="M1151">
        <f>IF(AND([1]comp_data!F1151&lt;50000, [1]comp_data!H1151&lt;45),1,0)</f>
        <v>0</v>
      </c>
      <c r="N1151">
        <f>IF(AND([1]comp_data!F1151&gt;55000, [1]comp_data!H1151&lt;45, G1151&gt;0.35),1,0)</f>
        <v>0</v>
      </c>
      <c r="O1151" t="str">
        <f t="shared" si="71"/>
        <v>stocks_and_index_funds</v>
      </c>
    </row>
    <row r="1152" spans="1:15" x14ac:dyDescent="0.35">
      <c r="A1152" t="s">
        <v>2248</v>
      </c>
      <c r="B1152">
        <v>26011</v>
      </c>
      <c r="C1152" t="s">
        <v>2259</v>
      </c>
      <c r="D1152" t="s">
        <v>2260</v>
      </c>
      <c r="E1152">
        <v>39779</v>
      </c>
      <c r="F1152">
        <v>47470</v>
      </c>
      <c r="G1152">
        <v>12.9</v>
      </c>
      <c r="H1152">
        <v>50</v>
      </c>
      <c r="I1152">
        <f t="shared" si="68"/>
        <v>9.667161064883481E-2</v>
      </c>
      <c r="J1152">
        <f>1</f>
        <v>1</v>
      </c>
      <c r="K1152">
        <f t="shared" si="69"/>
        <v>0</v>
      </c>
      <c r="L1152">
        <f t="shared" si="70"/>
        <v>0</v>
      </c>
      <c r="M1152">
        <f>IF(AND([1]comp_data!F1152&lt;50000, [1]comp_data!H1152&lt;45),1,0)</f>
        <v>0</v>
      </c>
      <c r="N1152">
        <f>IF(AND([1]comp_data!F1152&gt;55000, [1]comp_data!H1152&lt;45, G1152&gt;0.35),1,0)</f>
        <v>0</v>
      </c>
      <c r="O1152" t="str">
        <f t="shared" si="71"/>
        <v>stocks_and_index_funds</v>
      </c>
    </row>
    <row r="1153" spans="1:15" x14ac:dyDescent="0.35">
      <c r="A1153" t="s">
        <v>2248</v>
      </c>
      <c r="B1153">
        <v>26013</v>
      </c>
      <c r="C1153" t="s">
        <v>2261</v>
      </c>
      <c r="D1153" t="s">
        <v>2262</v>
      </c>
      <c r="E1153">
        <v>34669</v>
      </c>
      <c r="F1153">
        <v>41772</v>
      </c>
      <c r="G1153">
        <v>15.16</v>
      </c>
      <c r="H1153">
        <v>45.4</v>
      </c>
      <c r="I1153">
        <f t="shared" si="68"/>
        <v>0.1024402203697828</v>
      </c>
      <c r="J1153">
        <f>1</f>
        <v>1</v>
      </c>
      <c r="K1153">
        <f t="shared" si="69"/>
        <v>1</v>
      </c>
      <c r="L1153">
        <f t="shared" si="70"/>
        <v>0</v>
      </c>
      <c r="M1153">
        <f>IF(AND([1]comp_data!F1153&lt;50000, [1]comp_data!H1153&lt;45),1,0)</f>
        <v>0</v>
      </c>
      <c r="N1153">
        <f>IF(AND([1]comp_data!F1153&gt;55000, [1]comp_data!H1153&lt;45, G1153&gt;0.35),1,0)</f>
        <v>0</v>
      </c>
      <c r="O1153" t="str">
        <f t="shared" si="71"/>
        <v>tips</v>
      </c>
    </row>
    <row r="1154" spans="1:15" x14ac:dyDescent="0.35">
      <c r="A1154" t="s">
        <v>2248</v>
      </c>
      <c r="B1154">
        <v>26015</v>
      </c>
      <c r="C1154" t="s">
        <v>2263</v>
      </c>
      <c r="D1154" t="s">
        <v>2264</v>
      </c>
      <c r="E1154">
        <v>46199</v>
      </c>
      <c r="F1154">
        <v>52951</v>
      </c>
      <c r="G1154">
        <v>23.01</v>
      </c>
      <c r="H1154">
        <v>42.6</v>
      </c>
      <c r="I1154">
        <f t="shared" si="68"/>
        <v>7.3075174787333053E-2</v>
      </c>
      <c r="J1154">
        <f>1</f>
        <v>1</v>
      </c>
      <c r="K1154">
        <f t="shared" si="69"/>
        <v>0</v>
      </c>
      <c r="L1154">
        <f t="shared" si="70"/>
        <v>0</v>
      </c>
      <c r="M1154">
        <f>IF(AND([1]comp_data!F1154&lt;50000, [1]comp_data!H1154&lt;45),1,0)</f>
        <v>0</v>
      </c>
      <c r="N1154">
        <f>IF(AND([1]comp_data!F1154&gt;55000, [1]comp_data!H1154&lt;45, G1154&gt;0.35),1,0)</f>
        <v>0</v>
      </c>
      <c r="O1154" t="str">
        <f t="shared" si="71"/>
        <v>stocks_and_index_funds</v>
      </c>
    </row>
    <row r="1155" spans="1:15" x14ac:dyDescent="0.35">
      <c r="A1155" t="s">
        <v>2248</v>
      </c>
      <c r="B1155">
        <v>26017</v>
      </c>
      <c r="C1155" t="s">
        <v>916</v>
      </c>
      <c r="D1155" t="s">
        <v>2265</v>
      </c>
      <c r="E1155">
        <v>43230</v>
      </c>
      <c r="F1155">
        <v>50396</v>
      </c>
      <c r="G1155">
        <v>19.670000000000002</v>
      </c>
      <c r="H1155">
        <v>43.9</v>
      </c>
      <c r="I1155">
        <f t="shared" ref="I1155:I1218" si="72">(F1155-E1155)/(E1155*2)</f>
        <v>8.2882257691417993E-2</v>
      </c>
      <c r="J1155">
        <f>1</f>
        <v>1</v>
      </c>
      <c r="K1155">
        <f t="shared" ref="K1155:K1218" si="73">IF(I1155&lt;0.04,1,IF(AND(H1155&gt;40, F1155&lt;45000),1,0))</f>
        <v>0</v>
      </c>
      <c r="L1155">
        <f t="shared" ref="L1155:L1218" si="74">IF(AND(G1155&gt;0.4,F1155&gt;65000,H1155&gt;40),1,0)</f>
        <v>0</v>
      </c>
      <c r="M1155">
        <f>IF(AND([1]comp_data!F1155&lt;50000, [1]comp_data!H1155&lt;45),1,0)</f>
        <v>0</v>
      </c>
      <c r="N1155">
        <f>IF(AND([1]comp_data!F1155&gt;55000, [1]comp_data!H1155&lt;45, G1155&gt;0.35),1,0)</f>
        <v>0</v>
      </c>
      <c r="O1155" t="str">
        <f t="shared" ref="O1155:O1218" si="75">IF(K1155=1, "tips", IF(M1155=1, "mixed_low_risk", IF(L1155=1, "derivatives_risk", IF(N1155=1, "real_estate_corporate_bonds", "stocks_and_index_funds"))))</f>
        <v>stocks_and_index_funds</v>
      </c>
    </row>
    <row r="1156" spans="1:15" x14ac:dyDescent="0.35">
      <c r="A1156" t="s">
        <v>2248</v>
      </c>
      <c r="B1156">
        <v>26019</v>
      </c>
      <c r="C1156" t="s">
        <v>2266</v>
      </c>
      <c r="D1156" t="s">
        <v>2267</v>
      </c>
      <c r="E1156">
        <v>47113</v>
      </c>
      <c r="F1156">
        <v>54684</v>
      </c>
      <c r="G1156">
        <v>32.47</v>
      </c>
      <c r="H1156">
        <v>51.1</v>
      </c>
      <c r="I1156">
        <f t="shared" si="72"/>
        <v>8.0349372784581749E-2</v>
      </c>
      <c r="J1156">
        <f>1</f>
        <v>1</v>
      </c>
      <c r="K1156">
        <f t="shared" si="73"/>
        <v>0</v>
      </c>
      <c r="L1156">
        <f t="shared" si="74"/>
        <v>0</v>
      </c>
      <c r="M1156">
        <f>IF(AND([1]comp_data!F1156&lt;50000, [1]comp_data!H1156&lt;45),1,0)</f>
        <v>0</v>
      </c>
      <c r="N1156">
        <f>IF(AND([1]comp_data!F1156&gt;55000, [1]comp_data!H1156&lt;45, G1156&gt;0.35),1,0)</f>
        <v>0</v>
      </c>
      <c r="O1156" t="str">
        <f t="shared" si="75"/>
        <v>stocks_and_index_funds</v>
      </c>
    </row>
    <row r="1157" spans="1:15" x14ac:dyDescent="0.35">
      <c r="A1157" t="s">
        <v>2248</v>
      </c>
      <c r="B1157">
        <v>26021</v>
      </c>
      <c r="C1157" t="s">
        <v>1045</v>
      </c>
      <c r="D1157" t="s">
        <v>2268</v>
      </c>
      <c r="E1157">
        <v>49735</v>
      </c>
      <c r="F1157">
        <v>59656</v>
      </c>
      <c r="G1157">
        <v>27.55</v>
      </c>
      <c r="H1157">
        <v>43</v>
      </c>
      <c r="I1157">
        <f t="shared" si="72"/>
        <v>9.9738614657685729E-2</v>
      </c>
      <c r="J1157">
        <f>1</f>
        <v>1</v>
      </c>
      <c r="K1157">
        <f t="shared" si="73"/>
        <v>0</v>
      </c>
      <c r="L1157">
        <f t="shared" si="74"/>
        <v>0</v>
      </c>
      <c r="M1157">
        <f>IF(AND([1]comp_data!F1157&lt;50000, [1]comp_data!H1157&lt;45),1,0)</f>
        <v>0</v>
      </c>
      <c r="N1157">
        <f>IF(AND([1]comp_data!F1157&gt;55000, [1]comp_data!H1157&lt;45, G1157&gt;0.35),1,0)</f>
        <v>1</v>
      </c>
      <c r="O1157" t="str">
        <f t="shared" si="75"/>
        <v>real_estate_corporate_bonds</v>
      </c>
    </row>
    <row r="1158" spans="1:15" x14ac:dyDescent="0.35">
      <c r="A1158" t="s">
        <v>2248</v>
      </c>
      <c r="B1158">
        <v>26023</v>
      </c>
      <c r="C1158" t="s">
        <v>2269</v>
      </c>
      <c r="D1158" t="s">
        <v>2270</v>
      </c>
      <c r="E1158">
        <v>37279</v>
      </c>
      <c r="F1158">
        <v>45325</v>
      </c>
      <c r="G1158">
        <v>15</v>
      </c>
      <c r="H1158">
        <v>41.1</v>
      </c>
      <c r="I1158">
        <f t="shared" si="72"/>
        <v>0.10791598487083881</v>
      </c>
      <c r="J1158">
        <f>1</f>
        <v>1</v>
      </c>
      <c r="K1158">
        <f t="shared" si="73"/>
        <v>0</v>
      </c>
      <c r="L1158">
        <f t="shared" si="74"/>
        <v>0</v>
      </c>
      <c r="M1158">
        <f>IF(AND([1]comp_data!F1158&lt;50000, [1]comp_data!H1158&lt;45),1,0)</f>
        <v>1</v>
      </c>
      <c r="N1158">
        <f>IF(AND([1]comp_data!F1158&gt;55000, [1]comp_data!H1158&lt;45, G1158&gt;0.35),1,0)</f>
        <v>0</v>
      </c>
      <c r="O1158" t="str">
        <f t="shared" si="75"/>
        <v>mixed_low_risk</v>
      </c>
    </row>
    <row r="1159" spans="1:15" x14ac:dyDescent="0.35">
      <c r="A1159" t="s">
        <v>2248</v>
      </c>
      <c r="B1159">
        <v>26025</v>
      </c>
      <c r="C1159" t="s">
        <v>38</v>
      </c>
      <c r="D1159" t="s">
        <v>2271</v>
      </c>
      <c r="E1159">
        <v>40497</v>
      </c>
      <c r="F1159">
        <v>47789</v>
      </c>
      <c r="G1159">
        <v>21.46</v>
      </c>
      <c r="H1159">
        <v>40.299999999999997</v>
      </c>
      <c r="I1159">
        <f t="shared" si="72"/>
        <v>9.003136034768007E-2</v>
      </c>
      <c r="J1159">
        <f>1</f>
        <v>1</v>
      </c>
      <c r="K1159">
        <f t="shared" si="73"/>
        <v>0</v>
      </c>
      <c r="L1159">
        <f t="shared" si="74"/>
        <v>0</v>
      </c>
      <c r="M1159">
        <f>IF(AND([1]comp_data!F1159&lt;50000, [1]comp_data!H1159&lt;45),1,0)</f>
        <v>1</v>
      </c>
      <c r="N1159">
        <f>IF(AND([1]comp_data!F1159&gt;55000, [1]comp_data!H1159&lt;45, G1159&gt;0.35),1,0)</f>
        <v>0</v>
      </c>
      <c r="O1159" t="str">
        <f t="shared" si="75"/>
        <v>mixed_low_risk</v>
      </c>
    </row>
    <row r="1160" spans="1:15" x14ac:dyDescent="0.35">
      <c r="A1160" t="s">
        <v>2248</v>
      </c>
      <c r="B1160">
        <v>26027</v>
      </c>
      <c r="C1160" t="s">
        <v>1389</v>
      </c>
      <c r="D1160" t="s">
        <v>2272</v>
      </c>
      <c r="E1160">
        <v>45827</v>
      </c>
      <c r="F1160">
        <v>56042</v>
      </c>
      <c r="G1160">
        <v>20.7</v>
      </c>
      <c r="H1160">
        <v>45.3</v>
      </c>
      <c r="I1160">
        <f t="shared" si="72"/>
        <v>0.11145176424378642</v>
      </c>
      <c r="J1160">
        <f>1</f>
        <v>1</v>
      </c>
      <c r="K1160">
        <f t="shared" si="73"/>
        <v>0</v>
      </c>
      <c r="L1160">
        <f t="shared" si="74"/>
        <v>0</v>
      </c>
      <c r="M1160">
        <f>IF(AND([1]comp_data!F1160&lt;50000, [1]comp_data!H1160&lt;45),1,0)</f>
        <v>0</v>
      </c>
      <c r="N1160">
        <f>IF(AND([1]comp_data!F1160&gt;55000, [1]comp_data!H1160&lt;45, G1160&gt;0.35),1,0)</f>
        <v>0</v>
      </c>
      <c r="O1160" t="str">
        <f t="shared" si="75"/>
        <v>stocks_and_index_funds</v>
      </c>
    </row>
    <row r="1161" spans="1:15" x14ac:dyDescent="0.35">
      <c r="A1161" t="s">
        <v>2248</v>
      </c>
      <c r="B1161">
        <v>26029</v>
      </c>
      <c r="C1161" t="s">
        <v>2273</v>
      </c>
      <c r="D1161" t="s">
        <v>2274</v>
      </c>
      <c r="E1161">
        <v>53854</v>
      </c>
      <c r="F1161">
        <v>62505</v>
      </c>
      <c r="G1161">
        <v>32.369999999999997</v>
      </c>
      <c r="H1161">
        <v>50.6</v>
      </c>
      <c r="I1161">
        <f t="shared" si="72"/>
        <v>8.0319010658446918E-2</v>
      </c>
      <c r="J1161">
        <f>1</f>
        <v>1</v>
      </c>
      <c r="K1161">
        <f t="shared" si="73"/>
        <v>0</v>
      </c>
      <c r="L1161">
        <f t="shared" si="74"/>
        <v>0</v>
      </c>
      <c r="M1161">
        <f>IF(AND([1]comp_data!F1161&lt;50000, [1]comp_data!H1161&lt;45),1,0)</f>
        <v>0</v>
      </c>
      <c r="N1161">
        <f>IF(AND([1]comp_data!F1161&gt;55000, [1]comp_data!H1161&lt;45, G1161&gt;0.35),1,0)</f>
        <v>0</v>
      </c>
      <c r="O1161" t="str">
        <f t="shared" si="75"/>
        <v>stocks_and_index_funds</v>
      </c>
    </row>
    <row r="1162" spans="1:15" x14ac:dyDescent="0.35">
      <c r="A1162" t="s">
        <v>2248</v>
      </c>
      <c r="B1162">
        <v>26031</v>
      </c>
      <c r="C1162" t="s">
        <v>2275</v>
      </c>
      <c r="D1162" t="s">
        <v>2276</v>
      </c>
      <c r="E1162">
        <v>40691</v>
      </c>
      <c r="F1162">
        <v>48078</v>
      </c>
      <c r="G1162">
        <v>21.83</v>
      </c>
      <c r="H1162">
        <v>52.1</v>
      </c>
      <c r="I1162">
        <f t="shared" si="72"/>
        <v>9.0769457619621047E-2</v>
      </c>
      <c r="J1162">
        <f>1</f>
        <v>1</v>
      </c>
      <c r="K1162">
        <f t="shared" si="73"/>
        <v>0</v>
      </c>
      <c r="L1162">
        <f t="shared" si="74"/>
        <v>0</v>
      </c>
      <c r="M1162">
        <f>IF(AND([1]comp_data!F1162&lt;50000, [1]comp_data!H1162&lt;45),1,0)</f>
        <v>0</v>
      </c>
      <c r="N1162">
        <f>IF(AND([1]comp_data!F1162&gt;55000, [1]comp_data!H1162&lt;45, G1162&gt;0.35),1,0)</f>
        <v>0</v>
      </c>
      <c r="O1162" t="str">
        <f t="shared" si="75"/>
        <v>stocks_and_index_funds</v>
      </c>
    </row>
    <row r="1163" spans="1:15" x14ac:dyDescent="0.35">
      <c r="A1163" t="s">
        <v>2248</v>
      </c>
      <c r="B1163">
        <v>26033</v>
      </c>
      <c r="C1163" t="s">
        <v>2277</v>
      </c>
      <c r="D1163" t="s">
        <v>2278</v>
      </c>
      <c r="E1163">
        <v>35733</v>
      </c>
      <c r="F1163">
        <v>42943</v>
      </c>
      <c r="G1163">
        <v>22.62</v>
      </c>
      <c r="H1163">
        <v>40.6</v>
      </c>
      <c r="I1163">
        <f t="shared" si="72"/>
        <v>0.10088713514118602</v>
      </c>
      <c r="J1163">
        <f>1</f>
        <v>1</v>
      </c>
      <c r="K1163">
        <f t="shared" si="73"/>
        <v>1</v>
      </c>
      <c r="L1163">
        <f t="shared" si="74"/>
        <v>0</v>
      </c>
      <c r="M1163">
        <f>IF(AND([1]comp_data!F1163&lt;50000, [1]comp_data!H1163&lt;45),1,0)</f>
        <v>1</v>
      </c>
      <c r="N1163">
        <f>IF(AND([1]comp_data!F1163&gt;55000, [1]comp_data!H1163&lt;45, G1163&gt;0.35),1,0)</f>
        <v>0</v>
      </c>
      <c r="O1163" t="str">
        <f t="shared" si="75"/>
        <v>tips</v>
      </c>
    </row>
    <row r="1164" spans="1:15" x14ac:dyDescent="0.35">
      <c r="A1164" t="s">
        <v>2248</v>
      </c>
      <c r="B1164">
        <v>26035</v>
      </c>
      <c r="C1164" t="s">
        <v>2279</v>
      </c>
      <c r="D1164" t="s">
        <v>2280</v>
      </c>
      <c r="E1164">
        <v>34775</v>
      </c>
      <c r="F1164">
        <v>40710</v>
      </c>
      <c r="G1164">
        <v>12.13</v>
      </c>
      <c r="H1164">
        <v>48.7</v>
      </c>
      <c r="I1164">
        <f t="shared" si="72"/>
        <v>8.5334291876347945E-2</v>
      </c>
      <c r="J1164">
        <f>1</f>
        <v>1</v>
      </c>
      <c r="K1164">
        <f t="shared" si="73"/>
        <v>1</v>
      </c>
      <c r="L1164">
        <f t="shared" si="74"/>
        <v>0</v>
      </c>
      <c r="M1164">
        <f>IF(AND([1]comp_data!F1164&lt;50000, [1]comp_data!H1164&lt;45),1,0)</f>
        <v>0</v>
      </c>
      <c r="N1164">
        <f>IF(AND([1]comp_data!F1164&gt;55000, [1]comp_data!H1164&lt;45, G1164&gt;0.35),1,0)</f>
        <v>0</v>
      </c>
      <c r="O1164" t="str">
        <f t="shared" si="75"/>
        <v>tips</v>
      </c>
    </row>
    <row r="1165" spans="1:15" x14ac:dyDescent="0.35">
      <c r="A1165" t="s">
        <v>2248</v>
      </c>
      <c r="B1165">
        <v>26037</v>
      </c>
      <c r="C1165" t="s">
        <v>1397</v>
      </c>
      <c r="D1165" t="s">
        <v>2281</v>
      </c>
      <c r="E1165">
        <v>48051</v>
      </c>
      <c r="F1165">
        <v>54719</v>
      </c>
      <c r="G1165">
        <v>32.1</v>
      </c>
      <c r="H1165">
        <v>42</v>
      </c>
      <c r="I1165">
        <f t="shared" si="72"/>
        <v>6.9384612182889008E-2</v>
      </c>
      <c r="J1165">
        <f>1</f>
        <v>1</v>
      </c>
      <c r="K1165">
        <f t="shared" si="73"/>
        <v>0</v>
      </c>
      <c r="L1165">
        <f t="shared" si="74"/>
        <v>0</v>
      </c>
      <c r="M1165">
        <f>IF(AND([1]comp_data!F1165&lt;50000, [1]comp_data!H1165&lt;45),1,0)</f>
        <v>0</v>
      </c>
      <c r="N1165">
        <f>IF(AND([1]comp_data!F1165&gt;55000, [1]comp_data!H1165&lt;45, G1165&gt;0.35),1,0)</f>
        <v>0</v>
      </c>
      <c r="O1165" t="str">
        <f t="shared" si="75"/>
        <v>stocks_and_index_funds</v>
      </c>
    </row>
    <row r="1166" spans="1:15" x14ac:dyDescent="0.35">
      <c r="A1166" t="s">
        <v>2248</v>
      </c>
      <c r="B1166">
        <v>26039</v>
      </c>
      <c r="C1166" t="s">
        <v>386</v>
      </c>
      <c r="D1166" t="s">
        <v>2282</v>
      </c>
      <c r="E1166">
        <v>37722</v>
      </c>
      <c r="F1166">
        <v>44116</v>
      </c>
      <c r="G1166">
        <v>19.13</v>
      </c>
      <c r="H1166">
        <v>51.5</v>
      </c>
      <c r="I1166">
        <f t="shared" si="72"/>
        <v>8.4751603838608774E-2</v>
      </c>
      <c r="J1166">
        <f>1</f>
        <v>1</v>
      </c>
      <c r="K1166">
        <f t="shared" si="73"/>
        <v>1</v>
      </c>
      <c r="L1166">
        <f t="shared" si="74"/>
        <v>0</v>
      </c>
      <c r="M1166">
        <f>IF(AND([1]comp_data!F1166&lt;50000, [1]comp_data!H1166&lt;45),1,0)</f>
        <v>0</v>
      </c>
      <c r="N1166">
        <f>IF(AND([1]comp_data!F1166&gt;55000, [1]comp_data!H1166&lt;45, G1166&gt;0.35),1,0)</f>
        <v>0</v>
      </c>
      <c r="O1166" t="str">
        <f t="shared" si="75"/>
        <v>tips</v>
      </c>
    </row>
    <row r="1167" spans="1:15" x14ac:dyDescent="0.35">
      <c r="A1167" t="s">
        <v>2248</v>
      </c>
      <c r="B1167">
        <v>26041</v>
      </c>
      <c r="C1167" t="s">
        <v>767</v>
      </c>
      <c r="D1167" t="s">
        <v>2283</v>
      </c>
      <c r="E1167">
        <v>40047</v>
      </c>
      <c r="F1167">
        <v>46524</v>
      </c>
      <c r="G1167">
        <v>19.239999999999998</v>
      </c>
      <c r="H1167">
        <v>47.8</v>
      </c>
      <c r="I1167">
        <f t="shared" si="72"/>
        <v>8.0867480710165557E-2</v>
      </c>
      <c r="J1167">
        <f>1</f>
        <v>1</v>
      </c>
      <c r="K1167">
        <f t="shared" si="73"/>
        <v>0</v>
      </c>
      <c r="L1167">
        <f t="shared" si="74"/>
        <v>0</v>
      </c>
      <c r="M1167">
        <f>IF(AND([1]comp_data!F1167&lt;50000, [1]comp_data!H1167&lt;45),1,0)</f>
        <v>0</v>
      </c>
      <c r="N1167">
        <f>IF(AND([1]comp_data!F1167&gt;55000, [1]comp_data!H1167&lt;45, G1167&gt;0.35),1,0)</f>
        <v>0</v>
      </c>
      <c r="O1167" t="str">
        <f t="shared" si="75"/>
        <v>stocks_and_index_funds</v>
      </c>
    </row>
    <row r="1168" spans="1:15" x14ac:dyDescent="0.35">
      <c r="A1168" t="s">
        <v>2248</v>
      </c>
      <c r="B1168">
        <v>26043</v>
      </c>
      <c r="C1168" t="s">
        <v>1706</v>
      </c>
      <c r="D1168" t="s">
        <v>2284</v>
      </c>
      <c r="E1168">
        <v>46741</v>
      </c>
      <c r="F1168">
        <v>55335</v>
      </c>
      <c r="G1168">
        <v>24.41</v>
      </c>
      <c r="H1168">
        <v>45.9</v>
      </c>
      <c r="I1168">
        <f t="shared" si="72"/>
        <v>9.193213666802165E-2</v>
      </c>
      <c r="J1168">
        <f>1</f>
        <v>1</v>
      </c>
      <c r="K1168">
        <f t="shared" si="73"/>
        <v>0</v>
      </c>
      <c r="L1168">
        <f t="shared" si="74"/>
        <v>0</v>
      </c>
      <c r="M1168">
        <f>IF(AND([1]comp_data!F1168&lt;50000, [1]comp_data!H1168&lt;45),1,0)</f>
        <v>0</v>
      </c>
      <c r="N1168">
        <f>IF(AND([1]comp_data!F1168&gt;55000, [1]comp_data!H1168&lt;45, G1168&gt;0.35),1,0)</f>
        <v>0</v>
      </c>
      <c r="O1168" t="str">
        <f t="shared" si="75"/>
        <v>stocks_and_index_funds</v>
      </c>
    </row>
    <row r="1169" spans="1:15" x14ac:dyDescent="0.35">
      <c r="A1169" t="s">
        <v>2248</v>
      </c>
      <c r="B1169">
        <v>26045</v>
      </c>
      <c r="C1169" t="s">
        <v>2285</v>
      </c>
      <c r="D1169" t="s">
        <v>2286</v>
      </c>
      <c r="E1169">
        <v>43887</v>
      </c>
      <c r="F1169">
        <v>50743</v>
      </c>
      <c r="G1169">
        <v>29.16</v>
      </c>
      <c r="H1169">
        <v>41.8</v>
      </c>
      <c r="I1169">
        <f t="shared" si="72"/>
        <v>7.8109690796819106E-2</v>
      </c>
      <c r="J1169">
        <f>1</f>
        <v>1</v>
      </c>
      <c r="K1169">
        <f t="shared" si="73"/>
        <v>0</v>
      </c>
      <c r="L1169">
        <f t="shared" si="74"/>
        <v>0</v>
      </c>
      <c r="M1169">
        <f>IF(AND([1]comp_data!F1169&lt;50000, [1]comp_data!H1169&lt;45),1,0)</f>
        <v>0</v>
      </c>
      <c r="N1169">
        <f>IF(AND([1]comp_data!F1169&gt;55000, [1]comp_data!H1169&lt;45, G1169&gt;0.35),1,0)</f>
        <v>0</v>
      </c>
      <c r="O1169" t="str">
        <f t="shared" si="75"/>
        <v>stocks_and_index_funds</v>
      </c>
    </row>
    <row r="1170" spans="1:15" x14ac:dyDescent="0.35">
      <c r="A1170" t="s">
        <v>2248</v>
      </c>
      <c r="B1170">
        <v>26047</v>
      </c>
      <c r="C1170" t="s">
        <v>1710</v>
      </c>
      <c r="D1170" t="s">
        <v>2287</v>
      </c>
      <c r="E1170">
        <v>58421</v>
      </c>
      <c r="F1170">
        <v>66826</v>
      </c>
      <c r="G1170">
        <v>34.75</v>
      </c>
      <c r="H1170">
        <v>47.2</v>
      </c>
      <c r="I1170">
        <f t="shared" si="72"/>
        <v>7.193474949076531E-2</v>
      </c>
      <c r="J1170">
        <f>1</f>
        <v>1</v>
      </c>
      <c r="K1170">
        <f t="shared" si="73"/>
        <v>0</v>
      </c>
      <c r="L1170">
        <f t="shared" si="74"/>
        <v>1</v>
      </c>
      <c r="M1170">
        <f>IF(AND([1]comp_data!F1170&lt;50000, [1]comp_data!H1170&lt;45),1,0)</f>
        <v>0</v>
      </c>
      <c r="N1170">
        <f>IF(AND([1]comp_data!F1170&gt;55000, [1]comp_data!H1170&lt;45, G1170&gt;0.35),1,0)</f>
        <v>0</v>
      </c>
      <c r="O1170" t="str">
        <f t="shared" si="75"/>
        <v>derivatives_risk</v>
      </c>
    </row>
    <row r="1171" spans="1:15" x14ac:dyDescent="0.35">
      <c r="A1171" t="s">
        <v>2248</v>
      </c>
      <c r="B1171">
        <v>26049</v>
      </c>
      <c r="C1171" t="s">
        <v>2288</v>
      </c>
      <c r="D1171" t="s">
        <v>2289</v>
      </c>
      <c r="E1171">
        <v>42141</v>
      </c>
      <c r="F1171">
        <v>49399</v>
      </c>
      <c r="G1171">
        <v>21.48</v>
      </c>
      <c r="H1171">
        <v>40.9</v>
      </c>
      <c r="I1171">
        <f t="shared" si="72"/>
        <v>8.6115659334140143E-2</v>
      </c>
      <c r="J1171">
        <f>1</f>
        <v>1</v>
      </c>
      <c r="K1171">
        <f t="shared" si="73"/>
        <v>0</v>
      </c>
      <c r="L1171">
        <f t="shared" si="74"/>
        <v>0</v>
      </c>
      <c r="M1171">
        <f>IF(AND([1]comp_data!F1171&lt;50000, [1]comp_data!H1171&lt;45),1,0)</f>
        <v>1</v>
      </c>
      <c r="N1171">
        <f>IF(AND([1]comp_data!F1171&gt;55000, [1]comp_data!H1171&lt;45, G1171&gt;0.35),1,0)</f>
        <v>0</v>
      </c>
      <c r="O1171" t="str">
        <f t="shared" si="75"/>
        <v>mixed_low_risk</v>
      </c>
    </row>
    <row r="1172" spans="1:15" x14ac:dyDescent="0.35">
      <c r="A1172" t="s">
        <v>2248</v>
      </c>
      <c r="B1172">
        <v>26051</v>
      </c>
      <c r="C1172" t="s">
        <v>2290</v>
      </c>
      <c r="D1172" t="s">
        <v>2291</v>
      </c>
      <c r="E1172">
        <v>38377</v>
      </c>
      <c r="F1172">
        <v>44068</v>
      </c>
      <c r="G1172">
        <v>14.3</v>
      </c>
      <c r="H1172">
        <v>50.7</v>
      </c>
      <c r="I1172">
        <f t="shared" si="72"/>
        <v>7.4145972848320613E-2</v>
      </c>
      <c r="J1172">
        <f>1</f>
        <v>1</v>
      </c>
      <c r="K1172">
        <f t="shared" si="73"/>
        <v>1</v>
      </c>
      <c r="L1172">
        <f t="shared" si="74"/>
        <v>0</v>
      </c>
      <c r="M1172">
        <f>IF(AND([1]comp_data!F1172&lt;50000, [1]comp_data!H1172&lt;45),1,0)</f>
        <v>0</v>
      </c>
      <c r="N1172">
        <f>IF(AND([1]comp_data!F1172&gt;55000, [1]comp_data!H1172&lt;45, G1172&gt;0.35),1,0)</f>
        <v>0</v>
      </c>
      <c r="O1172" t="str">
        <f t="shared" si="75"/>
        <v>tips</v>
      </c>
    </row>
    <row r="1173" spans="1:15" x14ac:dyDescent="0.35">
      <c r="A1173" t="s">
        <v>2248</v>
      </c>
      <c r="B1173">
        <v>26053</v>
      </c>
      <c r="C1173" t="s">
        <v>2292</v>
      </c>
      <c r="D1173" t="s">
        <v>2293</v>
      </c>
      <c r="E1173">
        <v>42173</v>
      </c>
      <c r="F1173">
        <v>48705</v>
      </c>
      <c r="G1173">
        <v>19.850000000000001</v>
      </c>
      <c r="H1173">
        <v>52.2</v>
      </c>
      <c r="I1173">
        <f t="shared" si="72"/>
        <v>7.7442913712564912E-2</v>
      </c>
      <c r="J1173">
        <f>1</f>
        <v>1</v>
      </c>
      <c r="K1173">
        <f t="shared" si="73"/>
        <v>0</v>
      </c>
      <c r="L1173">
        <f t="shared" si="74"/>
        <v>0</v>
      </c>
      <c r="M1173">
        <f>IF(AND([1]comp_data!F1173&lt;50000, [1]comp_data!H1173&lt;45),1,0)</f>
        <v>0</v>
      </c>
      <c r="N1173">
        <f>IF(AND([1]comp_data!F1173&gt;55000, [1]comp_data!H1173&lt;45, G1173&gt;0.35),1,0)</f>
        <v>0</v>
      </c>
      <c r="O1173" t="str">
        <f t="shared" si="75"/>
        <v>stocks_and_index_funds</v>
      </c>
    </row>
    <row r="1174" spans="1:15" x14ac:dyDescent="0.35">
      <c r="A1174" t="s">
        <v>2248</v>
      </c>
      <c r="B1174">
        <v>26055</v>
      </c>
      <c r="C1174" t="s">
        <v>2294</v>
      </c>
      <c r="D1174" t="s">
        <v>2295</v>
      </c>
      <c r="E1174">
        <v>52710</v>
      </c>
      <c r="F1174">
        <v>60388</v>
      </c>
      <c r="G1174">
        <v>38.42</v>
      </c>
      <c r="H1174">
        <v>43.6</v>
      </c>
      <c r="I1174">
        <f t="shared" si="72"/>
        <v>7.2832479605387968E-2</v>
      </c>
      <c r="J1174">
        <f>1</f>
        <v>1</v>
      </c>
      <c r="K1174">
        <f t="shared" si="73"/>
        <v>0</v>
      </c>
      <c r="L1174">
        <f t="shared" si="74"/>
        <v>0</v>
      </c>
      <c r="M1174">
        <f>IF(AND([1]comp_data!F1174&lt;50000, [1]comp_data!H1174&lt;45),1,0)</f>
        <v>0</v>
      </c>
      <c r="N1174">
        <f>IF(AND([1]comp_data!F1174&gt;55000, [1]comp_data!H1174&lt;45, G1174&gt;0.35),1,0)</f>
        <v>1</v>
      </c>
      <c r="O1174" t="str">
        <f t="shared" si="75"/>
        <v>real_estate_corporate_bonds</v>
      </c>
    </row>
    <row r="1175" spans="1:15" x14ac:dyDescent="0.35">
      <c r="A1175" t="s">
        <v>2248</v>
      </c>
      <c r="B1175">
        <v>26057</v>
      </c>
      <c r="C1175" t="s">
        <v>2296</v>
      </c>
      <c r="D1175" t="s">
        <v>2297</v>
      </c>
      <c r="E1175">
        <v>36244</v>
      </c>
      <c r="F1175">
        <v>43249</v>
      </c>
      <c r="G1175">
        <v>16.52</v>
      </c>
      <c r="H1175">
        <v>39.299999999999997</v>
      </c>
      <c r="I1175">
        <f t="shared" si="72"/>
        <v>9.663668469263878E-2</v>
      </c>
      <c r="J1175">
        <f>1</f>
        <v>1</v>
      </c>
      <c r="K1175">
        <f t="shared" si="73"/>
        <v>0</v>
      </c>
      <c r="L1175">
        <f t="shared" si="74"/>
        <v>0</v>
      </c>
      <c r="M1175">
        <f>IF(AND([1]comp_data!F1175&lt;50000, [1]comp_data!H1175&lt;45),1,0)</f>
        <v>1</v>
      </c>
      <c r="N1175">
        <f>IF(AND([1]comp_data!F1175&gt;55000, [1]comp_data!H1175&lt;45, G1175&gt;0.35),1,0)</f>
        <v>0</v>
      </c>
      <c r="O1175" t="str">
        <f t="shared" si="75"/>
        <v>mixed_low_risk</v>
      </c>
    </row>
    <row r="1176" spans="1:15" x14ac:dyDescent="0.35">
      <c r="A1176" t="s">
        <v>2248</v>
      </c>
      <c r="B1176">
        <v>26059</v>
      </c>
      <c r="C1176" t="s">
        <v>2298</v>
      </c>
      <c r="D1176" t="s">
        <v>2299</v>
      </c>
      <c r="E1176">
        <v>35908</v>
      </c>
      <c r="F1176">
        <v>42365</v>
      </c>
      <c r="G1176">
        <v>18.93</v>
      </c>
      <c r="H1176">
        <v>42.9</v>
      </c>
      <c r="I1176">
        <f t="shared" si="72"/>
        <v>8.9910326389662468E-2</v>
      </c>
      <c r="J1176">
        <f>1</f>
        <v>1</v>
      </c>
      <c r="K1176">
        <f t="shared" si="73"/>
        <v>1</v>
      </c>
      <c r="L1176">
        <f t="shared" si="74"/>
        <v>0</v>
      </c>
      <c r="M1176">
        <f>IF(AND([1]comp_data!F1176&lt;50000, [1]comp_data!H1176&lt;45),1,0)</f>
        <v>1</v>
      </c>
      <c r="N1176">
        <f>IF(AND([1]comp_data!F1176&gt;55000, [1]comp_data!H1176&lt;45, G1176&gt;0.35),1,0)</f>
        <v>0</v>
      </c>
      <c r="O1176" t="str">
        <f t="shared" si="75"/>
        <v>tips</v>
      </c>
    </row>
    <row r="1177" spans="1:15" x14ac:dyDescent="0.35">
      <c r="A1177" t="s">
        <v>2248</v>
      </c>
      <c r="B1177">
        <v>26061</v>
      </c>
      <c r="C1177" t="s">
        <v>2300</v>
      </c>
      <c r="D1177" t="s">
        <v>2301</v>
      </c>
      <c r="E1177">
        <v>37044</v>
      </c>
      <c r="F1177">
        <v>43809</v>
      </c>
      <c r="G1177">
        <v>33.61</v>
      </c>
      <c r="H1177">
        <v>32.200000000000003</v>
      </c>
      <c r="I1177">
        <f t="shared" si="72"/>
        <v>9.1310333657272438E-2</v>
      </c>
      <c r="J1177">
        <f>1</f>
        <v>1</v>
      </c>
      <c r="K1177">
        <f t="shared" si="73"/>
        <v>0</v>
      </c>
      <c r="L1177">
        <f t="shared" si="74"/>
        <v>0</v>
      </c>
      <c r="M1177">
        <f>IF(AND([1]comp_data!F1177&lt;50000, [1]comp_data!H1177&lt;45),1,0)</f>
        <v>1</v>
      </c>
      <c r="N1177">
        <f>IF(AND([1]comp_data!F1177&gt;55000, [1]comp_data!H1177&lt;45, G1177&gt;0.35),1,0)</f>
        <v>0</v>
      </c>
      <c r="O1177" t="str">
        <f t="shared" si="75"/>
        <v>mixed_low_risk</v>
      </c>
    </row>
    <row r="1178" spans="1:15" x14ac:dyDescent="0.35">
      <c r="A1178" t="s">
        <v>2248</v>
      </c>
      <c r="B1178">
        <v>26063</v>
      </c>
      <c r="C1178" t="s">
        <v>2302</v>
      </c>
      <c r="D1178" t="s">
        <v>2303</v>
      </c>
      <c r="E1178">
        <v>45222</v>
      </c>
      <c r="F1178">
        <v>55774</v>
      </c>
      <c r="G1178">
        <v>15.99</v>
      </c>
      <c r="H1178">
        <v>49.7</v>
      </c>
      <c r="I1178">
        <f t="shared" si="72"/>
        <v>0.11666887797974437</v>
      </c>
      <c r="J1178">
        <f>1</f>
        <v>1</v>
      </c>
      <c r="K1178">
        <f t="shared" si="73"/>
        <v>0</v>
      </c>
      <c r="L1178">
        <f t="shared" si="74"/>
        <v>0</v>
      </c>
      <c r="M1178">
        <f>IF(AND([1]comp_data!F1178&lt;50000, [1]comp_data!H1178&lt;45),1,0)</f>
        <v>0</v>
      </c>
      <c r="N1178">
        <f>IF(AND([1]comp_data!F1178&gt;55000, [1]comp_data!H1178&lt;45, G1178&gt;0.35),1,0)</f>
        <v>0</v>
      </c>
      <c r="O1178" t="str">
        <f t="shared" si="75"/>
        <v>stocks_and_index_funds</v>
      </c>
    </row>
    <row r="1179" spans="1:15" x14ac:dyDescent="0.35">
      <c r="A1179" t="s">
        <v>2248</v>
      </c>
      <c r="B1179">
        <v>26065</v>
      </c>
      <c r="C1179" t="s">
        <v>2304</v>
      </c>
      <c r="D1179" t="s">
        <v>2305</v>
      </c>
      <c r="E1179">
        <v>42183</v>
      </c>
      <c r="F1179">
        <v>49608</v>
      </c>
      <c r="G1179">
        <v>39.24</v>
      </c>
      <c r="H1179">
        <v>33.1</v>
      </c>
      <c r="I1179">
        <f t="shared" si="72"/>
        <v>8.8009387668017927E-2</v>
      </c>
      <c r="J1179">
        <f>1</f>
        <v>1</v>
      </c>
      <c r="K1179">
        <f t="shared" si="73"/>
        <v>0</v>
      </c>
      <c r="L1179">
        <f t="shared" si="74"/>
        <v>0</v>
      </c>
      <c r="M1179">
        <f>IF(AND([1]comp_data!F1179&lt;50000, [1]comp_data!H1179&lt;45),1,0)</f>
        <v>1</v>
      </c>
      <c r="N1179">
        <f>IF(AND([1]comp_data!F1179&gt;55000, [1]comp_data!H1179&lt;45, G1179&gt;0.35),1,0)</f>
        <v>0</v>
      </c>
      <c r="O1179" t="str">
        <f t="shared" si="75"/>
        <v>mixed_low_risk</v>
      </c>
    </row>
    <row r="1180" spans="1:15" x14ac:dyDescent="0.35">
      <c r="A1180" t="s">
        <v>2248</v>
      </c>
      <c r="B1180">
        <v>26067</v>
      </c>
      <c r="C1180" t="s">
        <v>2306</v>
      </c>
      <c r="D1180" t="s">
        <v>2307</v>
      </c>
      <c r="E1180">
        <v>34416</v>
      </c>
      <c r="F1180">
        <v>40849</v>
      </c>
      <c r="G1180">
        <v>17.02</v>
      </c>
      <c r="H1180">
        <v>39.299999999999997</v>
      </c>
      <c r="I1180">
        <f t="shared" si="72"/>
        <v>9.3459437470943749E-2</v>
      </c>
      <c r="J1180">
        <f>1</f>
        <v>1</v>
      </c>
      <c r="K1180">
        <f t="shared" si="73"/>
        <v>0</v>
      </c>
      <c r="L1180">
        <f t="shared" si="74"/>
        <v>0</v>
      </c>
      <c r="M1180">
        <f>IF(AND([1]comp_data!F1180&lt;50000, [1]comp_data!H1180&lt;45),1,0)</f>
        <v>1</v>
      </c>
      <c r="N1180">
        <f>IF(AND([1]comp_data!F1180&gt;55000, [1]comp_data!H1180&lt;45, G1180&gt;0.35),1,0)</f>
        <v>0</v>
      </c>
      <c r="O1180" t="str">
        <f t="shared" si="75"/>
        <v>mixed_low_risk</v>
      </c>
    </row>
    <row r="1181" spans="1:15" x14ac:dyDescent="0.35">
      <c r="A1181" t="s">
        <v>2248</v>
      </c>
      <c r="B1181">
        <v>26069</v>
      </c>
      <c r="C1181" t="s">
        <v>2308</v>
      </c>
      <c r="D1181" t="s">
        <v>2309</v>
      </c>
      <c r="E1181">
        <v>39258</v>
      </c>
      <c r="F1181">
        <v>46918</v>
      </c>
      <c r="G1181">
        <v>15.44</v>
      </c>
      <c r="H1181">
        <v>53.8</v>
      </c>
      <c r="I1181">
        <f t="shared" si="72"/>
        <v>9.7559733048041164E-2</v>
      </c>
      <c r="J1181">
        <f>1</f>
        <v>1</v>
      </c>
      <c r="K1181">
        <f t="shared" si="73"/>
        <v>0</v>
      </c>
      <c r="L1181">
        <f t="shared" si="74"/>
        <v>0</v>
      </c>
      <c r="M1181">
        <f>IF(AND([1]comp_data!F1181&lt;50000, [1]comp_data!H1181&lt;45),1,0)</f>
        <v>0</v>
      </c>
      <c r="N1181">
        <f>IF(AND([1]comp_data!F1181&gt;55000, [1]comp_data!H1181&lt;45, G1181&gt;0.35),1,0)</f>
        <v>0</v>
      </c>
      <c r="O1181" t="str">
        <f t="shared" si="75"/>
        <v>stocks_and_index_funds</v>
      </c>
    </row>
    <row r="1182" spans="1:15" x14ac:dyDescent="0.35">
      <c r="A1182" t="s">
        <v>2248</v>
      </c>
      <c r="B1182">
        <v>26071</v>
      </c>
      <c r="C1182" t="s">
        <v>2310</v>
      </c>
      <c r="D1182" t="s">
        <v>2311</v>
      </c>
      <c r="E1182">
        <v>44218</v>
      </c>
      <c r="F1182">
        <v>49653</v>
      </c>
      <c r="G1182">
        <v>18.93</v>
      </c>
      <c r="H1182">
        <v>53.8</v>
      </c>
      <c r="I1182">
        <f t="shared" si="72"/>
        <v>6.1456872766746572E-2</v>
      </c>
      <c r="J1182">
        <f>1</f>
        <v>1</v>
      </c>
      <c r="K1182">
        <f t="shared" si="73"/>
        <v>0</v>
      </c>
      <c r="L1182">
        <f t="shared" si="74"/>
        <v>0</v>
      </c>
      <c r="M1182">
        <f>IF(AND([1]comp_data!F1182&lt;50000, [1]comp_data!H1182&lt;45),1,0)</f>
        <v>0</v>
      </c>
      <c r="N1182">
        <f>IF(AND([1]comp_data!F1182&gt;55000, [1]comp_data!H1182&lt;45, G1182&gt;0.35),1,0)</f>
        <v>0</v>
      </c>
      <c r="O1182" t="str">
        <f t="shared" si="75"/>
        <v>stocks_and_index_funds</v>
      </c>
    </row>
    <row r="1183" spans="1:15" x14ac:dyDescent="0.35">
      <c r="A1183" t="s">
        <v>2248</v>
      </c>
      <c r="B1183">
        <v>26073</v>
      </c>
      <c r="C1183" t="s">
        <v>2312</v>
      </c>
      <c r="D1183" t="s">
        <v>2313</v>
      </c>
      <c r="E1183">
        <v>39018</v>
      </c>
      <c r="F1183">
        <v>45657</v>
      </c>
      <c r="G1183">
        <v>29.55</v>
      </c>
      <c r="H1183">
        <v>30.3</v>
      </c>
      <c r="I1183">
        <f t="shared" si="72"/>
        <v>8.5076118714439486E-2</v>
      </c>
      <c r="J1183">
        <f>1</f>
        <v>1</v>
      </c>
      <c r="K1183">
        <f t="shared" si="73"/>
        <v>0</v>
      </c>
      <c r="L1183">
        <f t="shared" si="74"/>
        <v>0</v>
      </c>
      <c r="M1183">
        <f>IF(AND([1]comp_data!F1183&lt;50000, [1]comp_data!H1183&lt;45),1,0)</f>
        <v>1</v>
      </c>
      <c r="N1183">
        <f>IF(AND([1]comp_data!F1183&gt;55000, [1]comp_data!H1183&lt;45, G1183&gt;0.35),1,0)</f>
        <v>0</v>
      </c>
      <c r="O1183" t="str">
        <f t="shared" si="75"/>
        <v>mixed_low_risk</v>
      </c>
    </row>
    <row r="1184" spans="1:15" x14ac:dyDescent="0.35">
      <c r="A1184" t="s">
        <v>2248</v>
      </c>
      <c r="B1184">
        <v>26075</v>
      </c>
      <c r="C1184" t="s">
        <v>122</v>
      </c>
      <c r="D1184" t="s">
        <v>2314</v>
      </c>
      <c r="E1184">
        <v>39775</v>
      </c>
      <c r="F1184">
        <v>47503</v>
      </c>
      <c r="G1184">
        <v>22.52</v>
      </c>
      <c r="H1184">
        <v>41.3</v>
      </c>
      <c r="I1184">
        <f t="shared" si="72"/>
        <v>9.7146448774355756E-2</v>
      </c>
      <c r="J1184">
        <f>1</f>
        <v>1</v>
      </c>
      <c r="K1184">
        <f t="shared" si="73"/>
        <v>0</v>
      </c>
      <c r="L1184">
        <f t="shared" si="74"/>
        <v>0</v>
      </c>
      <c r="M1184">
        <f>IF(AND([1]comp_data!F1184&lt;50000, [1]comp_data!H1184&lt;45),1,0)</f>
        <v>1</v>
      </c>
      <c r="N1184">
        <f>IF(AND([1]comp_data!F1184&gt;55000, [1]comp_data!H1184&lt;45, G1184&gt;0.35),1,0)</f>
        <v>0</v>
      </c>
      <c r="O1184" t="str">
        <f t="shared" si="75"/>
        <v>mixed_low_risk</v>
      </c>
    </row>
    <row r="1185" spans="1:15" x14ac:dyDescent="0.35">
      <c r="A1185" t="s">
        <v>2248</v>
      </c>
      <c r="B1185">
        <v>26077</v>
      </c>
      <c r="C1185" t="s">
        <v>2315</v>
      </c>
      <c r="D1185" t="s">
        <v>2316</v>
      </c>
      <c r="E1185">
        <v>50835</v>
      </c>
      <c r="F1185">
        <v>58524</v>
      </c>
      <c r="G1185">
        <v>39.76</v>
      </c>
      <c r="H1185">
        <v>35.200000000000003</v>
      </c>
      <c r="I1185">
        <f t="shared" si="72"/>
        <v>7.5627028622012399E-2</v>
      </c>
      <c r="J1185">
        <f>1</f>
        <v>1</v>
      </c>
      <c r="K1185">
        <f t="shared" si="73"/>
        <v>0</v>
      </c>
      <c r="L1185">
        <f t="shared" si="74"/>
        <v>0</v>
      </c>
      <c r="M1185">
        <f>IF(AND([1]comp_data!F1185&lt;50000, [1]comp_data!H1185&lt;45),1,0)</f>
        <v>0</v>
      </c>
      <c r="N1185">
        <f>IF(AND([1]comp_data!F1185&gt;55000, [1]comp_data!H1185&lt;45, G1185&gt;0.35),1,0)</f>
        <v>1</v>
      </c>
      <c r="O1185" t="str">
        <f t="shared" si="75"/>
        <v>real_estate_corporate_bonds</v>
      </c>
    </row>
    <row r="1186" spans="1:15" x14ac:dyDescent="0.35">
      <c r="A1186" t="s">
        <v>2248</v>
      </c>
      <c r="B1186">
        <v>26079</v>
      </c>
      <c r="C1186" t="s">
        <v>2317</v>
      </c>
      <c r="D1186" t="s">
        <v>2318</v>
      </c>
      <c r="E1186">
        <v>36560</v>
      </c>
      <c r="F1186">
        <v>43609</v>
      </c>
      <c r="G1186">
        <v>14.36</v>
      </c>
      <c r="H1186">
        <v>44.8</v>
      </c>
      <c r="I1186">
        <f t="shared" si="72"/>
        <v>9.6403172866520781E-2</v>
      </c>
      <c r="J1186">
        <f>1</f>
        <v>1</v>
      </c>
      <c r="K1186">
        <f t="shared" si="73"/>
        <v>1</v>
      </c>
      <c r="L1186">
        <f t="shared" si="74"/>
        <v>0</v>
      </c>
      <c r="M1186">
        <f>IF(AND([1]comp_data!F1186&lt;50000, [1]comp_data!H1186&lt;45),1,0)</f>
        <v>1</v>
      </c>
      <c r="N1186">
        <f>IF(AND([1]comp_data!F1186&gt;55000, [1]comp_data!H1186&lt;45, G1186&gt;0.35),1,0)</f>
        <v>0</v>
      </c>
      <c r="O1186" t="str">
        <f t="shared" si="75"/>
        <v>tips</v>
      </c>
    </row>
    <row r="1187" spans="1:15" x14ac:dyDescent="0.35">
      <c r="A1187" t="s">
        <v>2248</v>
      </c>
      <c r="B1187">
        <v>26081</v>
      </c>
      <c r="C1187" t="s">
        <v>905</v>
      </c>
      <c r="D1187" t="s">
        <v>2319</v>
      </c>
      <c r="E1187">
        <v>54507</v>
      </c>
      <c r="F1187">
        <v>61852</v>
      </c>
      <c r="G1187">
        <v>36.840000000000003</v>
      </c>
      <c r="H1187">
        <v>36.299999999999997</v>
      </c>
      <c r="I1187">
        <f t="shared" si="72"/>
        <v>6.7376667217054695E-2</v>
      </c>
      <c r="J1187">
        <f>1</f>
        <v>1</v>
      </c>
      <c r="K1187">
        <f t="shared" si="73"/>
        <v>0</v>
      </c>
      <c r="L1187">
        <f t="shared" si="74"/>
        <v>0</v>
      </c>
      <c r="M1187">
        <f>IF(AND([1]comp_data!F1187&lt;50000, [1]comp_data!H1187&lt;45),1,0)</f>
        <v>0</v>
      </c>
      <c r="N1187">
        <f>IF(AND([1]comp_data!F1187&gt;55000, [1]comp_data!H1187&lt;45, G1187&gt;0.35),1,0)</f>
        <v>1</v>
      </c>
      <c r="O1187" t="str">
        <f t="shared" si="75"/>
        <v>real_estate_corporate_bonds</v>
      </c>
    </row>
    <row r="1188" spans="1:15" x14ac:dyDescent="0.35">
      <c r="A1188" t="s">
        <v>2248</v>
      </c>
      <c r="B1188">
        <v>26083</v>
      </c>
      <c r="C1188" t="s">
        <v>2320</v>
      </c>
      <c r="D1188" t="s">
        <v>2321</v>
      </c>
      <c r="E1188">
        <v>50936</v>
      </c>
      <c r="F1188">
        <v>59593</v>
      </c>
      <c r="G1188">
        <v>36.200000000000003</v>
      </c>
      <c r="H1188">
        <v>56.5</v>
      </c>
      <c r="I1188">
        <f t="shared" si="72"/>
        <v>8.4979189571226632E-2</v>
      </c>
      <c r="J1188">
        <f>1</f>
        <v>1</v>
      </c>
      <c r="K1188">
        <f t="shared" si="73"/>
        <v>0</v>
      </c>
      <c r="L1188">
        <f t="shared" si="74"/>
        <v>0</v>
      </c>
      <c r="M1188">
        <f>IF(AND([1]comp_data!F1188&lt;50000, [1]comp_data!H1188&lt;45),1,0)</f>
        <v>0</v>
      </c>
      <c r="N1188">
        <f>IF(AND([1]comp_data!F1188&gt;55000, [1]comp_data!H1188&lt;45, G1188&gt;0.35),1,0)</f>
        <v>0</v>
      </c>
      <c r="O1188" t="str">
        <f t="shared" si="75"/>
        <v>stocks_and_index_funds</v>
      </c>
    </row>
    <row r="1189" spans="1:15" x14ac:dyDescent="0.35">
      <c r="A1189" t="s">
        <v>2248</v>
      </c>
      <c r="B1189">
        <v>26085</v>
      </c>
      <c r="C1189" t="s">
        <v>597</v>
      </c>
      <c r="D1189" t="s">
        <v>2322</v>
      </c>
      <c r="E1189">
        <v>33362</v>
      </c>
      <c r="F1189">
        <v>38989</v>
      </c>
      <c r="G1189">
        <v>13.53</v>
      </c>
      <c r="H1189">
        <v>51.7</v>
      </c>
      <c r="I1189">
        <f t="shared" si="72"/>
        <v>8.4332474072297825E-2</v>
      </c>
      <c r="J1189">
        <f>1</f>
        <v>1</v>
      </c>
      <c r="K1189">
        <f t="shared" si="73"/>
        <v>1</v>
      </c>
      <c r="L1189">
        <f t="shared" si="74"/>
        <v>0</v>
      </c>
      <c r="M1189">
        <f>IF(AND([1]comp_data!F1189&lt;50000, [1]comp_data!H1189&lt;45),1,0)</f>
        <v>0</v>
      </c>
      <c r="N1189">
        <f>IF(AND([1]comp_data!F1189&gt;55000, [1]comp_data!H1189&lt;45, G1189&gt;0.35),1,0)</f>
        <v>0</v>
      </c>
      <c r="O1189" t="str">
        <f t="shared" si="75"/>
        <v>tips</v>
      </c>
    </row>
    <row r="1190" spans="1:15" x14ac:dyDescent="0.35">
      <c r="A1190" t="s">
        <v>2248</v>
      </c>
      <c r="B1190">
        <v>26087</v>
      </c>
      <c r="C1190" t="s">
        <v>2323</v>
      </c>
      <c r="D1190" t="s">
        <v>2324</v>
      </c>
      <c r="E1190">
        <v>44648</v>
      </c>
      <c r="F1190">
        <v>52034</v>
      </c>
      <c r="G1190">
        <v>18.309999999999999</v>
      </c>
      <c r="H1190">
        <v>44.6</v>
      </c>
      <c r="I1190">
        <f t="shared" si="72"/>
        <v>8.2713671385056448E-2</v>
      </c>
      <c r="J1190">
        <f>1</f>
        <v>1</v>
      </c>
      <c r="K1190">
        <f t="shared" si="73"/>
        <v>0</v>
      </c>
      <c r="L1190">
        <f t="shared" si="74"/>
        <v>0</v>
      </c>
      <c r="M1190">
        <f>IF(AND([1]comp_data!F1190&lt;50000, [1]comp_data!H1190&lt;45),1,0)</f>
        <v>0</v>
      </c>
      <c r="N1190">
        <f>IF(AND([1]comp_data!F1190&gt;55000, [1]comp_data!H1190&lt;45, G1190&gt;0.35),1,0)</f>
        <v>0</v>
      </c>
      <c r="O1190" t="str">
        <f t="shared" si="75"/>
        <v>stocks_and_index_funds</v>
      </c>
    </row>
    <row r="1191" spans="1:15" x14ac:dyDescent="0.35">
      <c r="A1191" t="s">
        <v>2248</v>
      </c>
      <c r="B1191">
        <v>26089</v>
      </c>
      <c r="C1191" t="s">
        <v>2325</v>
      </c>
      <c r="D1191" t="s">
        <v>2326</v>
      </c>
      <c r="E1191">
        <v>70525</v>
      </c>
      <c r="F1191">
        <v>78457</v>
      </c>
      <c r="G1191">
        <v>46.69</v>
      </c>
      <c r="H1191">
        <v>55.6</v>
      </c>
      <c r="I1191">
        <f t="shared" si="72"/>
        <v>5.6235377525700105E-2</v>
      </c>
      <c r="J1191">
        <f>1</f>
        <v>1</v>
      </c>
      <c r="K1191">
        <f t="shared" si="73"/>
        <v>0</v>
      </c>
      <c r="L1191">
        <f t="shared" si="74"/>
        <v>1</v>
      </c>
      <c r="M1191">
        <f>IF(AND([1]comp_data!F1191&lt;50000, [1]comp_data!H1191&lt;45),1,0)</f>
        <v>0</v>
      </c>
      <c r="N1191">
        <f>IF(AND([1]comp_data!F1191&gt;55000, [1]comp_data!H1191&lt;45, G1191&gt;0.35),1,0)</f>
        <v>0</v>
      </c>
      <c r="O1191" t="str">
        <f t="shared" si="75"/>
        <v>derivatives_risk</v>
      </c>
    </row>
    <row r="1192" spans="1:15" x14ac:dyDescent="0.35">
      <c r="A1192" t="s">
        <v>2248</v>
      </c>
      <c r="B1192">
        <v>26091</v>
      </c>
      <c r="C1192" t="s">
        <v>2327</v>
      </c>
      <c r="D1192" t="s">
        <v>2328</v>
      </c>
      <c r="E1192">
        <v>40377</v>
      </c>
      <c r="F1192">
        <v>46929</v>
      </c>
      <c r="G1192">
        <v>21.06</v>
      </c>
      <c r="H1192">
        <v>42.6</v>
      </c>
      <c r="I1192">
        <f t="shared" si="72"/>
        <v>8.1135299799390742E-2</v>
      </c>
      <c r="J1192">
        <f>1</f>
        <v>1</v>
      </c>
      <c r="K1192">
        <f t="shared" si="73"/>
        <v>0</v>
      </c>
      <c r="L1192">
        <f t="shared" si="74"/>
        <v>0</v>
      </c>
      <c r="M1192">
        <f>IF(AND([1]comp_data!F1192&lt;50000, [1]comp_data!H1192&lt;45),1,0)</f>
        <v>1</v>
      </c>
      <c r="N1192">
        <f>IF(AND([1]comp_data!F1192&gt;55000, [1]comp_data!H1192&lt;45, G1192&gt;0.35),1,0)</f>
        <v>0</v>
      </c>
      <c r="O1192" t="str">
        <f t="shared" si="75"/>
        <v>mixed_low_risk</v>
      </c>
    </row>
    <row r="1193" spans="1:15" x14ac:dyDescent="0.35">
      <c r="A1193" t="s">
        <v>2248</v>
      </c>
      <c r="B1193">
        <v>26093</v>
      </c>
      <c r="C1193" t="s">
        <v>1454</v>
      </c>
      <c r="D1193" t="s">
        <v>2329</v>
      </c>
      <c r="E1193">
        <v>59309</v>
      </c>
      <c r="F1193">
        <v>65883</v>
      </c>
      <c r="G1193">
        <v>36.51</v>
      </c>
      <c r="H1193">
        <v>44.3</v>
      </c>
      <c r="I1193">
        <f t="shared" si="72"/>
        <v>5.5421605489891924E-2</v>
      </c>
      <c r="J1193">
        <f>1</f>
        <v>1</v>
      </c>
      <c r="K1193">
        <f t="shared" si="73"/>
        <v>0</v>
      </c>
      <c r="L1193">
        <f t="shared" si="74"/>
        <v>1</v>
      </c>
      <c r="M1193">
        <f>IF(AND([1]comp_data!F1193&lt;50000, [1]comp_data!H1193&lt;45),1,0)</f>
        <v>0</v>
      </c>
      <c r="N1193">
        <f>IF(AND([1]comp_data!F1193&gt;55000, [1]comp_data!H1193&lt;45, G1193&gt;0.35),1,0)</f>
        <v>1</v>
      </c>
      <c r="O1193" t="str">
        <f t="shared" si="75"/>
        <v>derivatives_risk</v>
      </c>
    </row>
    <row r="1194" spans="1:15" x14ac:dyDescent="0.35">
      <c r="A1194" t="s">
        <v>2248</v>
      </c>
      <c r="B1194">
        <v>26095</v>
      </c>
      <c r="C1194" t="s">
        <v>2330</v>
      </c>
      <c r="D1194" t="s">
        <v>2331</v>
      </c>
      <c r="E1194">
        <v>35772</v>
      </c>
      <c r="F1194">
        <v>43526</v>
      </c>
      <c r="G1194">
        <v>19.57</v>
      </c>
      <c r="H1194">
        <v>44.3</v>
      </c>
      <c r="I1194">
        <f t="shared" si="72"/>
        <v>0.10838085653583808</v>
      </c>
      <c r="J1194">
        <f>1</f>
        <v>1</v>
      </c>
      <c r="K1194">
        <f t="shared" si="73"/>
        <v>1</v>
      </c>
      <c r="L1194">
        <f t="shared" si="74"/>
        <v>0</v>
      </c>
      <c r="M1194">
        <f>IF(AND([1]comp_data!F1194&lt;50000, [1]comp_data!H1194&lt;45),1,0)</f>
        <v>1</v>
      </c>
      <c r="N1194">
        <f>IF(AND([1]comp_data!F1194&gt;55000, [1]comp_data!H1194&lt;45, G1194&gt;0.35),1,0)</f>
        <v>0</v>
      </c>
      <c r="O1194" t="str">
        <f t="shared" si="75"/>
        <v>tips</v>
      </c>
    </row>
    <row r="1195" spans="1:15" x14ac:dyDescent="0.35">
      <c r="A1195" t="s">
        <v>2248</v>
      </c>
      <c r="B1195">
        <v>26097</v>
      </c>
      <c r="C1195" t="s">
        <v>2332</v>
      </c>
      <c r="D1195" t="s">
        <v>2333</v>
      </c>
      <c r="E1195">
        <v>44726</v>
      </c>
      <c r="F1195">
        <v>53230</v>
      </c>
      <c r="G1195">
        <v>23.95</v>
      </c>
      <c r="H1195">
        <v>52.9</v>
      </c>
      <c r="I1195">
        <f t="shared" si="72"/>
        <v>9.5067745830165903E-2</v>
      </c>
      <c r="J1195">
        <f>1</f>
        <v>1</v>
      </c>
      <c r="K1195">
        <f t="shared" si="73"/>
        <v>0</v>
      </c>
      <c r="L1195">
        <f t="shared" si="74"/>
        <v>0</v>
      </c>
      <c r="M1195">
        <f>IF(AND([1]comp_data!F1195&lt;50000, [1]comp_data!H1195&lt;45),1,0)</f>
        <v>0</v>
      </c>
      <c r="N1195">
        <f>IF(AND([1]comp_data!F1195&gt;55000, [1]comp_data!H1195&lt;45, G1195&gt;0.35),1,0)</f>
        <v>0</v>
      </c>
      <c r="O1195" t="str">
        <f t="shared" si="75"/>
        <v>stocks_and_index_funds</v>
      </c>
    </row>
    <row r="1196" spans="1:15" x14ac:dyDescent="0.35">
      <c r="A1196" t="s">
        <v>2248</v>
      </c>
      <c r="B1196">
        <v>26099</v>
      </c>
      <c r="C1196" t="s">
        <v>2334</v>
      </c>
      <c r="D1196" t="s">
        <v>2335</v>
      </c>
      <c r="E1196">
        <v>47350</v>
      </c>
      <c r="F1196">
        <v>54258</v>
      </c>
      <c r="G1196">
        <v>25.92</v>
      </c>
      <c r="H1196">
        <v>41.4</v>
      </c>
      <c r="I1196">
        <f t="shared" si="72"/>
        <v>7.2946145723336853E-2</v>
      </c>
      <c r="J1196">
        <f>1</f>
        <v>1</v>
      </c>
      <c r="K1196">
        <f t="shared" si="73"/>
        <v>0</v>
      </c>
      <c r="L1196">
        <f t="shared" si="74"/>
        <v>0</v>
      </c>
      <c r="M1196">
        <f>IF(AND([1]comp_data!F1196&lt;50000, [1]comp_data!H1196&lt;45),1,0)</f>
        <v>0</v>
      </c>
      <c r="N1196">
        <f>IF(AND([1]comp_data!F1196&gt;55000, [1]comp_data!H1196&lt;45, G1196&gt;0.35),1,0)</f>
        <v>0</v>
      </c>
      <c r="O1196" t="str">
        <f t="shared" si="75"/>
        <v>stocks_and_index_funds</v>
      </c>
    </row>
    <row r="1197" spans="1:15" x14ac:dyDescent="0.35">
      <c r="A1197" t="s">
        <v>2248</v>
      </c>
      <c r="B1197">
        <v>26101</v>
      </c>
      <c r="C1197" t="s">
        <v>2336</v>
      </c>
      <c r="D1197" t="s">
        <v>2337</v>
      </c>
      <c r="E1197">
        <v>40528</v>
      </c>
      <c r="F1197">
        <v>46489</v>
      </c>
      <c r="G1197">
        <v>22.29</v>
      </c>
      <c r="H1197">
        <v>49.9</v>
      </c>
      <c r="I1197">
        <f t="shared" si="72"/>
        <v>7.3541748914330837E-2</v>
      </c>
      <c r="J1197">
        <f>1</f>
        <v>1</v>
      </c>
      <c r="K1197">
        <f t="shared" si="73"/>
        <v>0</v>
      </c>
      <c r="L1197">
        <f t="shared" si="74"/>
        <v>0</v>
      </c>
      <c r="M1197">
        <f>IF(AND([1]comp_data!F1197&lt;50000, [1]comp_data!H1197&lt;45),1,0)</f>
        <v>0</v>
      </c>
      <c r="N1197">
        <f>IF(AND([1]comp_data!F1197&gt;55000, [1]comp_data!H1197&lt;45, G1197&gt;0.35),1,0)</f>
        <v>0</v>
      </c>
      <c r="O1197" t="str">
        <f t="shared" si="75"/>
        <v>stocks_and_index_funds</v>
      </c>
    </row>
    <row r="1198" spans="1:15" x14ac:dyDescent="0.35">
      <c r="A1198" t="s">
        <v>2248</v>
      </c>
      <c r="B1198">
        <v>26103</v>
      </c>
      <c r="C1198" t="s">
        <v>2338</v>
      </c>
      <c r="D1198" t="s">
        <v>2339</v>
      </c>
      <c r="E1198">
        <v>40494</v>
      </c>
      <c r="F1198">
        <v>47870</v>
      </c>
      <c r="G1198">
        <v>33.950000000000003</v>
      </c>
      <c r="H1198">
        <v>39.299999999999997</v>
      </c>
      <c r="I1198">
        <f t="shared" si="72"/>
        <v>9.1075221020398084E-2</v>
      </c>
      <c r="J1198">
        <f>1</f>
        <v>1</v>
      </c>
      <c r="K1198">
        <f t="shared" si="73"/>
        <v>0</v>
      </c>
      <c r="L1198">
        <f t="shared" si="74"/>
        <v>0</v>
      </c>
      <c r="M1198">
        <f>IF(AND([1]comp_data!F1198&lt;50000, [1]comp_data!H1198&lt;45),1,0)</f>
        <v>1</v>
      </c>
      <c r="N1198">
        <f>IF(AND([1]comp_data!F1198&gt;55000, [1]comp_data!H1198&lt;45, G1198&gt;0.35),1,0)</f>
        <v>0</v>
      </c>
      <c r="O1198" t="str">
        <f t="shared" si="75"/>
        <v>mixed_low_risk</v>
      </c>
    </row>
    <row r="1199" spans="1:15" x14ac:dyDescent="0.35">
      <c r="A1199" t="s">
        <v>2248</v>
      </c>
      <c r="B1199">
        <v>26105</v>
      </c>
      <c r="C1199" t="s">
        <v>1469</v>
      </c>
      <c r="D1199" t="s">
        <v>2340</v>
      </c>
      <c r="E1199">
        <v>41900</v>
      </c>
      <c r="F1199">
        <v>48733</v>
      </c>
      <c r="G1199">
        <v>22.03</v>
      </c>
      <c r="H1199">
        <v>47.5</v>
      </c>
      <c r="I1199">
        <f t="shared" si="72"/>
        <v>8.1539379474940332E-2</v>
      </c>
      <c r="J1199">
        <f>1</f>
        <v>1</v>
      </c>
      <c r="K1199">
        <f t="shared" si="73"/>
        <v>0</v>
      </c>
      <c r="L1199">
        <f t="shared" si="74"/>
        <v>0</v>
      </c>
      <c r="M1199">
        <f>IF(AND([1]comp_data!F1199&lt;50000, [1]comp_data!H1199&lt;45),1,0)</f>
        <v>0</v>
      </c>
      <c r="N1199">
        <f>IF(AND([1]comp_data!F1199&gt;55000, [1]comp_data!H1199&lt;45, G1199&gt;0.35),1,0)</f>
        <v>0</v>
      </c>
      <c r="O1199" t="str">
        <f t="shared" si="75"/>
        <v>stocks_and_index_funds</v>
      </c>
    </row>
    <row r="1200" spans="1:15" x14ac:dyDescent="0.35">
      <c r="A1200" t="s">
        <v>2248</v>
      </c>
      <c r="B1200">
        <v>26107</v>
      </c>
      <c r="C1200" t="s">
        <v>2341</v>
      </c>
      <c r="D1200" t="s">
        <v>2342</v>
      </c>
      <c r="E1200">
        <v>37154</v>
      </c>
      <c r="F1200">
        <v>44177</v>
      </c>
      <c r="G1200">
        <v>22.92</v>
      </c>
      <c r="H1200">
        <v>40.700000000000003</v>
      </c>
      <c r="I1200">
        <f t="shared" si="72"/>
        <v>9.4512031006082797E-2</v>
      </c>
      <c r="J1200">
        <f>1</f>
        <v>1</v>
      </c>
      <c r="K1200">
        <f t="shared" si="73"/>
        <v>1</v>
      </c>
      <c r="L1200">
        <f t="shared" si="74"/>
        <v>0</v>
      </c>
      <c r="M1200">
        <f>IF(AND([1]comp_data!F1200&lt;50000, [1]comp_data!H1200&lt;45),1,0)</f>
        <v>1</v>
      </c>
      <c r="N1200">
        <f>IF(AND([1]comp_data!F1200&gt;55000, [1]comp_data!H1200&lt;45, G1200&gt;0.35),1,0)</f>
        <v>0</v>
      </c>
      <c r="O1200" t="str">
        <f t="shared" si="75"/>
        <v>tips</v>
      </c>
    </row>
    <row r="1201" spans="1:15" x14ac:dyDescent="0.35">
      <c r="A1201" t="s">
        <v>2248</v>
      </c>
      <c r="B1201">
        <v>26109</v>
      </c>
      <c r="C1201" t="s">
        <v>2343</v>
      </c>
      <c r="D1201" t="s">
        <v>2344</v>
      </c>
      <c r="E1201">
        <v>41962</v>
      </c>
      <c r="F1201">
        <v>48873</v>
      </c>
      <c r="G1201">
        <v>17.61</v>
      </c>
      <c r="H1201">
        <v>50.2</v>
      </c>
      <c r="I1201">
        <f t="shared" si="72"/>
        <v>8.2348315142271575E-2</v>
      </c>
      <c r="J1201">
        <f>1</f>
        <v>1</v>
      </c>
      <c r="K1201">
        <f t="shared" si="73"/>
        <v>0</v>
      </c>
      <c r="L1201">
        <f t="shared" si="74"/>
        <v>0</v>
      </c>
      <c r="M1201">
        <f>IF(AND([1]comp_data!F1201&lt;50000, [1]comp_data!H1201&lt;45),1,0)</f>
        <v>0</v>
      </c>
      <c r="N1201">
        <f>IF(AND([1]comp_data!F1201&gt;55000, [1]comp_data!H1201&lt;45, G1201&gt;0.35),1,0)</f>
        <v>0</v>
      </c>
      <c r="O1201" t="str">
        <f t="shared" si="75"/>
        <v>stocks_and_index_funds</v>
      </c>
    </row>
    <row r="1202" spans="1:15" x14ac:dyDescent="0.35">
      <c r="A1202" t="s">
        <v>2248</v>
      </c>
      <c r="B1202">
        <v>26111</v>
      </c>
      <c r="C1202" t="s">
        <v>2345</v>
      </c>
      <c r="D1202" t="s">
        <v>2346</v>
      </c>
      <c r="E1202">
        <v>54951</v>
      </c>
      <c r="F1202">
        <v>62055</v>
      </c>
      <c r="G1202">
        <v>34.75</v>
      </c>
      <c r="H1202">
        <v>42.1</v>
      </c>
      <c r="I1202">
        <f t="shared" si="72"/>
        <v>6.4639406016269038E-2</v>
      </c>
      <c r="J1202">
        <f>1</f>
        <v>1</v>
      </c>
      <c r="K1202">
        <f t="shared" si="73"/>
        <v>0</v>
      </c>
      <c r="L1202">
        <f t="shared" si="74"/>
        <v>0</v>
      </c>
      <c r="M1202">
        <f>IF(AND([1]comp_data!F1202&lt;50000, [1]comp_data!H1202&lt;45),1,0)</f>
        <v>0</v>
      </c>
      <c r="N1202">
        <f>IF(AND([1]comp_data!F1202&gt;55000, [1]comp_data!H1202&lt;45, G1202&gt;0.35),1,0)</f>
        <v>1</v>
      </c>
      <c r="O1202" t="str">
        <f t="shared" si="75"/>
        <v>real_estate_corporate_bonds</v>
      </c>
    </row>
    <row r="1203" spans="1:15" x14ac:dyDescent="0.35">
      <c r="A1203" t="s">
        <v>2248</v>
      </c>
      <c r="B1203">
        <v>26113</v>
      </c>
      <c r="C1203" t="s">
        <v>2347</v>
      </c>
      <c r="D1203" t="s">
        <v>2348</v>
      </c>
      <c r="E1203">
        <v>36752</v>
      </c>
      <c r="F1203">
        <v>43609</v>
      </c>
      <c r="G1203">
        <v>15.77</v>
      </c>
      <c r="H1203">
        <v>43.3</v>
      </c>
      <c r="I1203">
        <f t="shared" si="72"/>
        <v>9.3287440139312144E-2</v>
      </c>
      <c r="J1203">
        <f>1</f>
        <v>1</v>
      </c>
      <c r="K1203">
        <f t="shared" si="73"/>
        <v>1</v>
      </c>
      <c r="L1203">
        <f t="shared" si="74"/>
        <v>0</v>
      </c>
      <c r="M1203">
        <f>IF(AND([1]comp_data!F1203&lt;50000, [1]comp_data!H1203&lt;45),1,0)</f>
        <v>1</v>
      </c>
      <c r="N1203">
        <f>IF(AND([1]comp_data!F1203&gt;55000, [1]comp_data!H1203&lt;45, G1203&gt;0.35),1,0)</f>
        <v>0</v>
      </c>
      <c r="O1203" t="str">
        <f t="shared" si="75"/>
        <v>tips</v>
      </c>
    </row>
    <row r="1204" spans="1:15" x14ac:dyDescent="0.35">
      <c r="A1204" t="s">
        <v>2248</v>
      </c>
      <c r="B1204">
        <v>26115</v>
      </c>
      <c r="C1204" t="s">
        <v>164</v>
      </c>
      <c r="D1204" t="s">
        <v>2349</v>
      </c>
      <c r="E1204">
        <v>47726</v>
      </c>
      <c r="F1204">
        <v>53509</v>
      </c>
      <c r="G1204">
        <v>21.05</v>
      </c>
      <c r="H1204">
        <v>43.1</v>
      </c>
      <c r="I1204">
        <f t="shared" si="72"/>
        <v>6.0585425135146462E-2</v>
      </c>
      <c r="J1204">
        <f>1</f>
        <v>1</v>
      </c>
      <c r="K1204">
        <f t="shared" si="73"/>
        <v>0</v>
      </c>
      <c r="L1204">
        <f t="shared" si="74"/>
        <v>0</v>
      </c>
      <c r="M1204">
        <f>IF(AND([1]comp_data!F1204&lt;50000, [1]comp_data!H1204&lt;45),1,0)</f>
        <v>0</v>
      </c>
      <c r="N1204">
        <f>IF(AND([1]comp_data!F1204&gt;55000, [1]comp_data!H1204&lt;45, G1204&gt;0.35),1,0)</f>
        <v>0</v>
      </c>
      <c r="O1204" t="str">
        <f t="shared" si="75"/>
        <v>stocks_and_index_funds</v>
      </c>
    </row>
    <row r="1205" spans="1:15" x14ac:dyDescent="0.35">
      <c r="A1205" t="s">
        <v>2248</v>
      </c>
      <c r="B1205">
        <v>26117</v>
      </c>
      <c r="C1205" t="s">
        <v>2350</v>
      </c>
      <c r="D1205" t="s">
        <v>2351</v>
      </c>
      <c r="E1205">
        <v>34438</v>
      </c>
      <c r="F1205">
        <v>40592</v>
      </c>
      <c r="G1205">
        <v>14.51</v>
      </c>
      <c r="H1205">
        <v>41</v>
      </c>
      <c r="I1205">
        <f t="shared" si="72"/>
        <v>8.9348974969510428E-2</v>
      </c>
      <c r="J1205">
        <f>1</f>
        <v>1</v>
      </c>
      <c r="K1205">
        <f t="shared" si="73"/>
        <v>1</v>
      </c>
      <c r="L1205">
        <f t="shared" si="74"/>
        <v>0</v>
      </c>
      <c r="M1205">
        <f>IF(AND([1]comp_data!F1205&lt;50000, [1]comp_data!H1205&lt;45),1,0)</f>
        <v>1</v>
      </c>
      <c r="N1205">
        <f>IF(AND([1]comp_data!F1205&gt;55000, [1]comp_data!H1205&lt;45, G1205&gt;0.35),1,0)</f>
        <v>0</v>
      </c>
      <c r="O1205" t="str">
        <f t="shared" si="75"/>
        <v>tips</v>
      </c>
    </row>
    <row r="1206" spans="1:15" x14ac:dyDescent="0.35">
      <c r="A1206" t="s">
        <v>2248</v>
      </c>
      <c r="B1206">
        <v>26119</v>
      </c>
      <c r="C1206" t="s">
        <v>2352</v>
      </c>
      <c r="D1206" t="s">
        <v>2353</v>
      </c>
      <c r="E1206">
        <v>38520</v>
      </c>
      <c r="F1206">
        <v>43331</v>
      </c>
      <c r="G1206">
        <v>14.76</v>
      </c>
      <c r="H1206">
        <v>56.5</v>
      </c>
      <c r="I1206">
        <f t="shared" si="72"/>
        <v>6.244807892004154E-2</v>
      </c>
      <c r="J1206">
        <f>1</f>
        <v>1</v>
      </c>
      <c r="K1206">
        <f t="shared" si="73"/>
        <v>1</v>
      </c>
      <c r="L1206">
        <f t="shared" si="74"/>
        <v>0</v>
      </c>
      <c r="M1206">
        <f>IF(AND([1]comp_data!F1206&lt;50000, [1]comp_data!H1206&lt;45),1,0)</f>
        <v>0</v>
      </c>
      <c r="N1206">
        <f>IF(AND([1]comp_data!F1206&gt;55000, [1]comp_data!H1206&lt;45, G1206&gt;0.35),1,0)</f>
        <v>0</v>
      </c>
      <c r="O1206" t="str">
        <f t="shared" si="75"/>
        <v>tips</v>
      </c>
    </row>
    <row r="1207" spans="1:15" x14ac:dyDescent="0.35">
      <c r="A1207" t="s">
        <v>2248</v>
      </c>
      <c r="B1207">
        <v>26121</v>
      </c>
      <c r="C1207" t="s">
        <v>2354</v>
      </c>
      <c r="D1207" t="s">
        <v>2355</v>
      </c>
      <c r="E1207">
        <v>39646</v>
      </c>
      <c r="F1207">
        <v>46701</v>
      </c>
      <c r="G1207">
        <v>19.739999999999998</v>
      </c>
      <c r="H1207">
        <v>40.1</v>
      </c>
      <c r="I1207">
        <f t="shared" si="72"/>
        <v>8.8974928113807195E-2</v>
      </c>
      <c r="J1207">
        <f>1</f>
        <v>1</v>
      </c>
      <c r="K1207">
        <f t="shared" si="73"/>
        <v>0</v>
      </c>
      <c r="L1207">
        <f t="shared" si="74"/>
        <v>0</v>
      </c>
      <c r="M1207">
        <f>IF(AND([1]comp_data!F1207&lt;50000, [1]comp_data!H1207&lt;45),1,0)</f>
        <v>1</v>
      </c>
      <c r="N1207">
        <f>IF(AND([1]comp_data!F1207&gt;55000, [1]comp_data!H1207&lt;45, G1207&gt;0.35),1,0)</f>
        <v>0</v>
      </c>
      <c r="O1207" t="str">
        <f t="shared" si="75"/>
        <v>mixed_low_risk</v>
      </c>
    </row>
    <row r="1208" spans="1:15" x14ac:dyDescent="0.35">
      <c r="A1208" t="s">
        <v>2248</v>
      </c>
      <c r="B1208">
        <v>26123</v>
      </c>
      <c r="C1208" t="s">
        <v>2356</v>
      </c>
      <c r="D1208" t="s">
        <v>2357</v>
      </c>
      <c r="E1208">
        <v>38065</v>
      </c>
      <c r="F1208">
        <v>44597</v>
      </c>
      <c r="G1208">
        <v>17.18</v>
      </c>
      <c r="H1208">
        <v>43.1</v>
      </c>
      <c r="I1208">
        <f t="shared" si="72"/>
        <v>8.5800604229607252E-2</v>
      </c>
      <c r="J1208">
        <f>1</f>
        <v>1</v>
      </c>
      <c r="K1208">
        <f t="shared" si="73"/>
        <v>1</v>
      </c>
      <c r="L1208">
        <f t="shared" si="74"/>
        <v>0</v>
      </c>
      <c r="M1208">
        <f>IF(AND([1]comp_data!F1208&lt;50000, [1]comp_data!H1208&lt;45),1,0)</f>
        <v>1</v>
      </c>
      <c r="N1208">
        <f>IF(AND([1]comp_data!F1208&gt;55000, [1]comp_data!H1208&lt;45, G1208&gt;0.35),1,0)</f>
        <v>0</v>
      </c>
      <c r="O1208" t="str">
        <f t="shared" si="75"/>
        <v>tips</v>
      </c>
    </row>
    <row r="1209" spans="1:15" x14ac:dyDescent="0.35">
      <c r="A1209" t="s">
        <v>2248</v>
      </c>
      <c r="B1209">
        <v>26125</v>
      </c>
      <c r="C1209" t="s">
        <v>2358</v>
      </c>
      <c r="D1209" t="s">
        <v>2359</v>
      </c>
      <c r="E1209">
        <v>72614</v>
      </c>
      <c r="F1209">
        <v>80962</v>
      </c>
      <c r="G1209">
        <v>47.96</v>
      </c>
      <c r="H1209">
        <v>41.7</v>
      </c>
      <c r="I1209">
        <f t="shared" si="72"/>
        <v>5.7482028259013412E-2</v>
      </c>
      <c r="J1209">
        <f>1</f>
        <v>1</v>
      </c>
      <c r="K1209">
        <f t="shared" si="73"/>
        <v>0</v>
      </c>
      <c r="L1209">
        <f t="shared" si="74"/>
        <v>1</v>
      </c>
      <c r="M1209">
        <f>IF(AND([1]comp_data!F1209&lt;50000, [1]comp_data!H1209&lt;45),1,0)</f>
        <v>0</v>
      </c>
      <c r="N1209">
        <f>IF(AND([1]comp_data!F1209&gt;55000, [1]comp_data!H1209&lt;45, G1209&gt;0.35),1,0)</f>
        <v>1</v>
      </c>
      <c r="O1209" t="str">
        <f t="shared" si="75"/>
        <v>derivatives_risk</v>
      </c>
    </row>
    <row r="1210" spans="1:15" x14ac:dyDescent="0.35">
      <c r="A1210" t="s">
        <v>2248</v>
      </c>
      <c r="B1210">
        <v>26127</v>
      </c>
      <c r="C1210" t="s">
        <v>2360</v>
      </c>
      <c r="D1210" t="s">
        <v>2361</v>
      </c>
      <c r="E1210">
        <v>39469</v>
      </c>
      <c r="F1210">
        <v>46015</v>
      </c>
      <c r="G1210">
        <v>19.649999999999999</v>
      </c>
      <c r="H1210">
        <v>44.3</v>
      </c>
      <c r="I1210">
        <f t="shared" si="72"/>
        <v>8.2925840533076597E-2</v>
      </c>
      <c r="J1210">
        <f>1</f>
        <v>1</v>
      </c>
      <c r="K1210">
        <f t="shared" si="73"/>
        <v>0</v>
      </c>
      <c r="L1210">
        <f t="shared" si="74"/>
        <v>0</v>
      </c>
      <c r="M1210">
        <f>IF(AND([1]comp_data!F1210&lt;50000, [1]comp_data!H1210&lt;45),1,0)</f>
        <v>1</v>
      </c>
      <c r="N1210">
        <f>IF(AND([1]comp_data!F1210&gt;55000, [1]comp_data!H1210&lt;45, G1210&gt;0.35),1,0)</f>
        <v>0</v>
      </c>
      <c r="O1210" t="str">
        <f t="shared" si="75"/>
        <v>mixed_low_risk</v>
      </c>
    </row>
    <row r="1211" spans="1:15" x14ac:dyDescent="0.35">
      <c r="A1211" t="s">
        <v>2248</v>
      </c>
      <c r="B1211">
        <v>26129</v>
      </c>
      <c r="C1211" t="s">
        <v>2362</v>
      </c>
      <c r="D1211" t="s">
        <v>2363</v>
      </c>
      <c r="E1211">
        <v>34956</v>
      </c>
      <c r="F1211">
        <v>42781</v>
      </c>
      <c r="G1211">
        <v>12.3</v>
      </c>
      <c r="H1211">
        <v>50.7</v>
      </c>
      <c r="I1211">
        <f t="shared" si="72"/>
        <v>0.11192642178738986</v>
      </c>
      <c r="J1211">
        <f>1</f>
        <v>1</v>
      </c>
      <c r="K1211">
        <f t="shared" si="73"/>
        <v>1</v>
      </c>
      <c r="L1211">
        <f t="shared" si="74"/>
        <v>0</v>
      </c>
      <c r="M1211">
        <f>IF(AND([1]comp_data!F1211&lt;50000, [1]comp_data!H1211&lt;45),1,0)</f>
        <v>0</v>
      </c>
      <c r="N1211">
        <f>IF(AND([1]comp_data!F1211&gt;55000, [1]comp_data!H1211&lt;45, G1211&gt;0.35),1,0)</f>
        <v>0</v>
      </c>
      <c r="O1211" t="str">
        <f t="shared" si="75"/>
        <v>tips</v>
      </c>
    </row>
    <row r="1212" spans="1:15" x14ac:dyDescent="0.35">
      <c r="A1212" t="s">
        <v>2248</v>
      </c>
      <c r="B1212">
        <v>26131</v>
      </c>
      <c r="C1212" t="s">
        <v>2364</v>
      </c>
      <c r="D1212" t="s">
        <v>2365</v>
      </c>
      <c r="E1212">
        <v>40398</v>
      </c>
      <c r="F1212">
        <v>47563</v>
      </c>
      <c r="G1212">
        <v>15.25</v>
      </c>
      <c r="H1212">
        <v>59.7</v>
      </c>
      <c r="I1212">
        <f t="shared" si="72"/>
        <v>8.8680132679835641E-2</v>
      </c>
      <c r="J1212">
        <f>1</f>
        <v>1</v>
      </c>
      <c r="K1212">
        <f t="shared" si="73"/>
        <v>0</v>
      </c>
      <c r="L1212">
        <f t="shared" si="74"/>
        <v>0</v>
      </c>
      <c r="M1212">
        <f>IF(AND([1]comp_data!F1212&lt;50000, [1]comp_data!H1212&lt;45),1,0)</f>
        <v>0</v>
      </c>
      <c r="N1212">
        <f>IF(AND([1]comp_data!F1212&gt;55000, [1]comp_data!H1212&lt;45, G1212&gt;0.35),1,0)</f>
        <v>0</v>
      </c>
      <c r="O1212" t="str">
        <f t="shared" si="75"/>
        <v>stocks_and_index_funds</v>
      </c>
    </row>
    <row r="1213" spans="1:15" x14ac:dyDescent="0.35">
      <c r="A1213" t="s">
        <v>2248</v>
      </c>
      <c r="B1213">
        <v>26133</v>
      </c>
      <c r="C1213" t="s">
        <v>994</v>
      </c>
      <c r="D1213" t="s">
        <v>2366</v>
      </c>
      <c r="E1213">
        <v>39164</v>
      </c>
      <c r="F1213">
        <v>45167</v>
      </c>
      <c r="G1213">
        <v>15.01</v>
      </c>
      <c r="H1213">
        <v>44.1</v>
      </c>
      <c r="I1213">
        <f t="shared" si="72"/>
        <v>7.6639260545398838E-2</v>
      </c>
      <c r="J1213">
        <f>1</f>
        <v>1</v>
      </c>
      <c r="K1213">
        <f t="shared" si="73"/>
        <v>0</v>
      </c>
      <c r="L1213">
        <f t="shared" si="74"/>
        <v>0</v>
      </c>
      <c r="M1213">
        <f>IF(AND([1]comp_data!F1213&lt;50000, [1]comp_data!H1213&lt;45),1,0)</f>
        <v>1</v>
      </c>
      <c r="N1213">
        <f>IF(AND([1]comp_data!F1213&gt;55000, [1]comp_data!H1213&lt;45, G1213&gt;0.35),1,0)</f>
        <v>0</v>
      </c>
      <c r="O1213" t="str">
        <f t="shared" si="75"/>
        <v>mixed_low_risk</v>
      </c>
    </row>
    <row r="1214" spans="1:15" x14ac:dyDescent="0.35">
      <c r="A1214" t="s">
        <v>2248</v>
      </c>
      <c r="B1214">
        <v>26135</v>
      </c>
      <c r="C1214" t="s">
        <v>2367</v>
      </c>
      <c r="D1214" t="s">
        <v>2368</v>
      </c>
      <c r="E1214">
        <v>34885</v>
      </c>
      <c r="F1214">
        <v>39929</v>
      </c>
      <c r="G1214">
        <v>12.01</v>
      </c>
      <c r="H1214">
        <v>51.7</v>
      </c>
      <c r="I1214">
        <f t="shared" si="72"/>
        <v>7.22946825283073E-2</v>
      </c>
      <c r="J1214">
        <f>1</f>
        <v>1</v>
      </c>
      <c r="K1214">
        <f t="shared" si="73"/>
        <v>1</v>
      </c>
      <c r="L1214">
        <f t="shared" si="74"/>
        <v>0</v>
      </c>
      <c r="M1214">
        <f>IF(AND([1]comp_data!F1214&lt;50000, [1]comp_data!H1214&lt;45),1,0)</f>
        <v>0</v>
      </c>
      <c r="N1214">
        <f>IF(AND([1]comp_data!F1214&gt;55000, [1]comp_data!H1214&lt;45, G1214&gt;0.35),1,0)</f>
        <v>0</v>
      </c>
      <c r="O1214" t="str">
        <f t="shared" si="75"/>
        <v>tips</v>
      </c>
    </row>
    <row r="1215" spans="1:15" x14ac:dyDescent="0.35">
      <c r="A1215" t="s">
        <v>2248</v>
      </c>
      <c r="B1215">
        <v>26137</v>
      </c>
      <c r="C1215" t="s">
        <v>2369</v>
      </c>
      <c r="D1215" t="s">
        <v>2370</v>
      </c>
      <c r="E1215">
        <v>41441</v>
      </c>
      <c r="F1215">
        <v>49320</v>
      </c>
      <c r="G1215">
        <v>25.57</v>
      </c>
      <c r="H1215">
        <v>44.3</v>
      </c>
      <c r="I1215">
        <f t="shared" si="72"/>
        <v>9.5062860452209158E-2</v>
      </c>
      <c r="J1215">
        <f>1</f>
        <v>1</v>
      </c>
      <c r="K1215">
        <f t="shared" si="73"/>
        <v>0</v>
      </c>
      <c r="L1215">
        <f t="shared" si="74"/>
        <v>0</v>
      </c>
      <c r="M1215">
        <f>IF(AND([1]comp_data!F1215&lt;50000, [1]comp_data!H1215&lt;45),1,0)</f>
        <v>1</v>
      </c>
      <c r="N1215">
        <f>IF(AND([1]comp_data!F1215&gt;55000, [1]comp_data!H1215&lt;45, G1215&gt;0.35),1,0)</f>
        <v>0</v>
      </c>
      <c r="O1215" t="str">
        <f t="shared" si="75"/>
        <v>mixed_low_risk</v>
      </c>
    </row>
    <row r="1216" spans="1:15" x14ac:dyDescent="0.35">
      <c r="A1216" t="s">
        <v>2248</v>
      </c>
      <c r="B1216">
        <v>26139</v>
      </c>
      <c r="C1216" t="s">
        <v>1919</v>
      </c>
      <c r="D1216" t="s">
        <v>2371</v>
      </c>
      <c r="E1216">
        <v>49800</v>
      </c>
      <c r="F1216">
        <v>56076</v>
      </c>
      <c r="G1216">
        <v>35.08</v>
      </c>
      <c r="H1216">
        <v>36.799999999999997</v>
      </c>
      <c r="I1216">
        <f t="shared" si="72"/>
        <v>6.3012048192771078E-2</v>
      </c>
      <c r="J1216">
        <f>1</f>
        <v>1</v>
      </c>
      <c r="K1216">
        <f t="shared" si="73"/>
        <v>0</v>
      </c>
      <c r="L1216">
        <f t="shared" si="74"/>
        <v>0</v>
      </c>
      <c r="M1216">
        <f>IF(AND([1]comp_data!F1216&lt;50000, [1]comp_data!H1216&lt;45),1,0)</f>
        <v>0</v>
      </c>
      <c r="N1216">
        <f>IF(AND([1]comp_data!F1216&gt;55000, [1]comp_data!H1216&lt;45, G1216&gt;0.35),1,0)</f>
        <v>1</v>
      </c>
      <c r="O1216" t="str">
        <f t="shared" si="75"/>
        <v>real_estate_corporate_bonds</v>
      </c>
    </row>
    <row r="1217" spans="1:15" x14ac:dyDescent="0.35">
      <c r="A1217" t="s">
        <v>2248</v>
      </c>
      <c r="B1217">
        <v>26141</v>
      </c>
      <c r="C1217" t="s">
        <v>2372</v>
      </c>
      <c r="D1217" t="s">
        <v>2373</v>
      </c>
      <c r="E1217">
        <v>40274</v>
      </c>
      <c r="F1217">
        <v>47138</v>
      </c>
      <c r="G1217">
        <v>18.79</v>
      </c>
      <c r="H1217">
        <v>56.4</v>
      </c>
      <c r="I1217">
        <f t="shared" si="72"/>
        <v>8.5216268560361519E-2</v>
      </c>
      <c r="J1217">
        <f>1</f>
        <v>1</v>
      </c>
      <c r="K1217">
        <f t="shared" si="73"/>
        <v>0</v>
      </c>
      <c r="L1217">
        <f t="shared" si="74"/>
        <v>0</v>
      </c>
      <c r="M1217">
        <f>IF(AND([1]comp_data!F1217&lt;50000, [1]comp_data!H1217&lt;45),1,0)</f>
        <v>0</v>
      </c>
      <c r="N1217">
        <f>IF(AND([1]comp_data!F1217&gt;55000, [1]comp_data!H1217&lt;45, G1217&gt;0.35),1,0)</f>
        <v>0</v>
      </c>
      <c r="O1217" t="str">
        <f t="shared" si="75"/>
        <v>stocks_and_index_funds</v>
      </c>
    </row>
    <row r="1218" spans="1:15" x14ac:dyDescent="0.35">
      <c r="A1218" t="s">
        <v>2248</v>
      </c>
      <c r="B1218">
        <v>26143</v>
      </c>
      <c r="C1218" t="s">
        <v>2374</v>
      </c>
      <c r="D1218" t="s">
        <v>2375</v>
      </c>
      <c r="E1218">
        <v>38065</v>
      </c>
      <c r="F1218">
        <v>44518</v>
      </c>
      <c r="G1218">
        <v>16.260000000000002</v>
      </c>
      <c r="H1218">
        <v>57.4</v>
      </c>
      <c r="I1218">
        <f t="shared" si="72"/>
        <v>8.4762905556285295E-2</v>
      </c>
      <c r="J1218">
        <f>1</f>
        <v>1</v>
      </c>
      <c r="K1218">
        <f t="shared" si="73"/>
        <v>1</v>
      </c>
      <c r="L1218">
        <f t="shared" si="74"/>
        <v>0</v>
      </c>
      <c r="M1218">
        <f>IF(AND([1]comp_data!F1218&lt;50000, [1]comp_data!H1218&lt;45),1,0)</f>
        <v>0</v>
      </c>
      <c r="N1218">
        <f>IF(AND([1]comp_data!F1218&gt;55000, [1]comp_data!H1218&lt;45, G1218&gt;0.35),1,0)</f>
        <v>0</v>
      </c>
      <c r="O1218" t="str">
        <f t="shared" si="75"/>
        <v>tips</v>
      </c>
    </row>
    <row r="1219" spans="1:15" x14ac:dyDescent="0.35">
      <c r="A1219" t="s">
        <v>2248</v>
      </c>
      <c r="B1219">
        <v>26145</v>
      </c>
      <c r="C1219" t="s">
        <v>2376</v>
      </c>
      <c r="D1219" t="s">
        <v>2377</v>
      </c>
      <c r="E1219">
        <v>42114</v>
      </c>
      <c r="F1219">
        <v>49274</v>
      </c>
      <c r="G1219">
        <v>22.07</v>
      </c>
      <c r="H1219">
        <v>41.1</v>
      </c>
      <c r="I1219">
        <f t="shared" ref="I1219:I1282" si="76">(F1219-E1219)/(E1219*2)</f>
        <v>8.5007360972598187E-2</v>
      </c>
      <c r="J1219">
        <f>1</f>
        <v>1</v>
      </c>
      <c r="K1219">
        <f t="shared" ref="K1219:K1282" si="77">IF(I1219&lt;0.04,1,IF(AND(H1219&gt;40, F1219&lt;45000),1,0))</f>
        <v>0</v>
      </c>
      <c r="L1219">
        <f t="shared" ref="L1219:L1282" si="78">IF(AND(G1219&gt;0.4,F1219&gt;65000,H1219&gt;40),1,0)</f>
        <v>0</v>
      </c>
      <c r="M1219">
        <f>IF(AND([1]comp_data!F1219&lt;50000, [1]comp_data!H1219&lt;45),1,0)</f>
        <v>1</v>
      </c>
      <c r="N1219">
        <f>IF(AND([1]comp_data!F1219&gt;55000, [1]comp_data!H1219&lt;45, G1219&gt;0.35),1,0)</f>
        <v>0</v>
      </c>
      <c r="O1219" t="str">
        <f t="shared" ref="O1219:O1282" si="79">IF(K1219=1, "tips", IF(M1219=1, "mixed_low_risk", IF(L1219=1, "derivatives_risk", IF(N1219=1, "real_estate_corporate_bonds", "stocks_and_index_funds"))))</f>
        <v>mixed_low_risk</v>
      </c>
    </row>
    <row r="1220" spans="1:15" x14ac:dyDescent="0.35">
      <c r="A1220" t="s">
        <v>2248</v>
      </c>
      <c r="B1220">
        <v>26147</v>
      </c>
      <c r="C1220" t="s">
        <v>188</v>
      </c>
      <c r="D1220" t="s">
        <v>2378</v>
      </c>
      <c r="E1220">
        <v>45733</v>
      </c>
      <c r="F1220">
        <v>52805</v>
      </c>
      <c r="G1220">
        <v>19.100000000000001</v>
      </c>
      <c r="H1220">
        <v>44.3</v>
      </c>
      <c r="I1220">
        <f t="shared" si="76"/>
        <v>7.7318347801368814E-2</v>
      </c>
      <c r="J1220">
        <f>1</f>
        <v>1</v>
      </c>
      <c r="K1220">
        <f t="shared" si="77"/>
        <v>0</v>
      </c>
      <c r="L1220">
        <f t="shared" si="78"/>
        <v>0</v>
      </c>
      <c r="M1220">
        <f>IF(AND([1]comp_data!F1220&lt;50000, [1]comp_data!H1220&lt;45),1,0)</f>
        <v>0</v>
      </c>
      <c r="N1220">
        <f>IF(AND([1]comp_data!F1220&gt;55000, [1]comp_data!H1220&lt;45, G1220&gt;0.35),1,0)</f>
        <v>0</v>
      </c>
      <c r="O1220" t="str">
        <f t="shared" si="79"/>
        <v>stocks_and_index_funds</v>
      </c>
    </row>
    <row r="1221" spans="1:15" x14ac:dyDescent="0.35">
      <c r="A1221" t="s">
        <v>2248</v>
      </c>
      <c r="B1221">
        <v>26149</v>
      </c>
      <c r="C1221" t="s">
        <v>1627</v>
      </c>
      <c r="D1221" t="s">
        <v>2379</v>
      </c>
      <c r="E1221">
        <v>38688</v>
      </c>
      <c r="F1221">
        <v>46199</v>
      </c>
      <c r="G1221">
        <v>16.04</v>
      </c>
      <c r="H1221">
        <v>40.1</v>
      </c>
      <c r="I1221">
        <f t="shared" si="76"/>
        <v>9.7071443341604627E-2</v>
      </c>
      <c r="J1221">
        <f>1</f>
        <v>1</v>
      </c>
      <c r="K1221">
        <f t="shared" si="77"/>
        <v>0</v>
      </c>
      <c r="L1221">
        <f t="shared" si="78"/>
        <v>0</v>
      </c>
      <c r="M1221">
        <f>IF(AND([1]comp_data!F1221&lt;50000, [1]comp_data!H1221&lt;45),1,0)</f>
        <v>1</v>
      </c>
      <c r="N1221">
        <f>IF(AND([1]comp_data!F1221&gt;55000, [1]comp_data!H1221&lt;45, G1221&gt;0.35),1,0)</f>
        <v>0</v>
      </c>
      <c r="O1221" t="str">
        <f t="shared" si="79"/>
        <v>mixed_low_risk</v>
      </c>
    </row>
    <row r="1222" spans="1:15" x14ac:dyDescent="0.35">
      <c r="A1222" t="s">
        <v>2248</v>
      </c>
      <c r="B1222">
        <v>26151</v>
      </c>
      <c r="C1222" t="s">
        <v>2380</v>
      </c>
      <c r="D1222" t="s">
        <v>2381</v>
      </c>
      <c r="E1222">
        <v>38325</v>
      </c>
      <c r="F1222">
        <v>47144</v>
      </c>
      <c r="G1222">
        <v>14.81</v>
      </c>
      <c r="H1222">
        <v>45.6</v>
      </c>
      <c r="I1222">
        <f t="shared" si="76"/>
        <v>0.11505544683626875</v>
      </c>
      <c r="J1222">
        <f>1</f>
        <v>1</v>
      </c>
      <c r="K1222">
        <f t="shared" si="77"/>
        <v>0</v>
      </c>
      <c r="L1222">
        <f t="shared" si="78"/>
        <v>0</v>
      </c>
      <c r="M1222">
        <f>IF(AND([1]comp_data!F1222&lt;50000, [1]comp_data!H1222&lt;45),1,0)</f>
        <v>0</v>
      </c>
      <c r="N1222">
        <f>IF(AND([1]comp_data!F1222&gt;55000, [1]comp_data!H1222&lt;45, G1222&gt;0.35),1,0)</f>
        <v>0</v>
      </c>
      <c r="O1222" t="str">
        <f t="shared" si="79"/>
        <v>stocks_and_index_funds</v>
      </c>
    </row>
    <row r="1223" spans="1:15" x14ac:dyDescent="0.35">
      <c r="A1223" t="s">
        <v>2248</v>
      </c>
      <c r="B1223">
        <v>26153</v>
      </c>
      <c r="C1223" t="s">
        <v>2382</v>
      </c>
      <c r="D1223" t="s">
        <v>2383</v>
      </c>
      <c r="E1223">
        <v>41573</v>
      </c>
      <c r="F1223">
        <v>49103</v>
      </c>
      <c r="G1223">
        <v>18.940000000000001</v>
      </c>
      <c r="H1223">
        <v>52.6</v>
      </c>
      <c r="I1223">
        <f t="shared" si="76"/>
        <v>9.0563586943448876E-2</v>
      </c>
      <c r="J1223">
        <f>1</f>
        <v>1</v>
      </c>
      <c r="K1223">
        <f t="shared" si="77"/>
        <v>0</v>
      </c>
      <c r="L1223">
        <f t="shared" si="78"/>
        <v>0</v>
      </c>
      <c r="M1223">
        <f>IF(AND([1]comp_data!F1223&lt;50000, [1]comp_data!H1223&lt;45),1,0)</f>
        <v>0</v>
      </c>
      <c r="N1223">
        <f>IF(AND([1]comp_data!F1223&gt;55000, [1]comp_data!H1223&lt;45, G1223&gt;0.35),1,0)</f>
        <v>0</v>
      </c>
      <c r="O1223" t="str">
        <f t="shared" si="79"/>
        <v>stocks_and_index_funds</v>
      </c>
    </row>
    <row r="1224" spans="1:15" x14ac:dyDescent="0.35">
      <c r="A1224" t="s">
        <v>2248</v>
      </c>
      <c r="B1224">
        <v>26155</v>
      </c>
      <c r="C1224" t="s">
        <v>2384</v>
      </c>
      <c r="D1224" t="s">
        <v>2385</v>
      </c>
      <c r="E1224">
        <v>40570</v>
      </c>
      <c r="F1224">
        <v>47525</v>
      </c>
      <c r="G1224">
        <v>17.77</v>
      </c>
      <c r="H1224">
        <v>43.1</v>
      </c>
      <c r="I1224">
        <f t="shared" si="76"/>
        <v>8.5716046339659846E-2</v>
      </c>
      <c r="J1224">
        <f>1</f>
        <v>1</v>
      </c>
      <c r="K1224">
        <f t="shared" si="77"/>
        <v>0</v>
      </c>
      <c r="L1224">
        <f t="shared" si="78"/>
        <v>0</v>
      </c>
      <c r="M1224">
        <f>IF(AND([1]comp_data!F1224&lt;50000, [1]comp_data!H1224&lt;45),1,0)</f>
        <v>1</v>
      </c>
      <c r="N1224">
        <f>IF(AND([1]comp_data!F1224&gt;55000, [1]comp_data!H1224&lt;45, G1224&gt;0.35),1,0)</f>
        <v>0</v>
      </c>
      <c r="O1224" t="str">
        <f t="shared" si="79"/>
        <v>mixed_low_risk</v>
      </c>
    </row>
    <row r="1225" spans="1:15" x14ac:dyDescent="0.35">
      <c r="A1225" t="s">
        <v>2248</v>
      </c>
      <c r="B1225">
        <v>26157</v>
      </c>
      <c r="C1225" t="s">
        <v>2386</v>
      </c>
      <c r="D1225" t="s">
        <v>2387</v>
      </c>
      <c r="E1225">
        <v>37522</v>
      </c>
      <c r="F1225">
        <v>44908</v>
      </c>
      <c r="G1225">
        <v>13.47</v>
      </c>
      <c r="H1225">
        <v>44.9</v>
      </c>
      <c r="I1225">
        <f t="shared" si="76"/>
        <v>9.8422258941421037E-2</v>
      </c>
      <c r="J1225">
        <f>1</f>
        <v>1</v>
      </c>
      <c r="K1225">
        <f t="shared" si="77"/>
        <v>1</v>
      </c>
      <c r="L1225">
        <f t="shared" si="78"/>
        <v>0</v>
      </c>
      <c r="M1225">
        <f>IF(AND([1]comp_data!F1225&lt;50000, [1]comp_data!H1225&lt;45),1,0)</f>
        <v>1</v>
      </c>
      <c r="N1225">
        <f>IF(AND([1]comp_data!F1225&gt;55000, [1]comp_data!H1225&lt;45, G1225&gt;0.35),1,0)</f>
        <v>0</v>
      </c>
      <c r="O1225" t="str">
        <f t="shared" si="79"/>
        <v>tips</v>
      </c>
    </row>
    <row r="1226" spans="1:15" x14ac:dyDescent="0.35">
      <c r="A1226" t="s">
        <v>2248</v>
      </c>
      <c r="B1226">
        <v>26159</v>
      </c>
      <c r="C1226" t="s">
        <v>534</v>
      </c>
      <c r="D1226" t="s">
        <v>2388</v>
      </c>
      <c r="E1226">
        <v>41782</v>
      </c>
      <c r="F1226">
        <v>48770</v>
      </c>
      <c r="G1226">
        <v>20.84</v>
      </c>
      <c r="H1226">
        <v>41.8</v>
      </c>
      <c r="I1226">
        <f t="shared" si="76"/>
        <v>8.3624527308410315E-2</v>
      </c>
      <c r="J1226">
        <f>1</f>
        <v>1</v>
      </c>
      <c r="K1226">
        <f t="shared" si="77"/>
        <v>0</v>
      </c>
      <c r="L1226">
        <f t="shared" si="78"/>
        <v>0</v>
      </c>
      <c r="M1226">
        <f>IF(AND([1]comp_data!F1226&lt;50000, [1]comp_data!H1226&lt;45),1,0)</f>
        <v>1</v>
      </c>
      <c r="N1226">
        <f>IF(AND([1]comp_data!F1226&gt;55000, [1]comp_data!H1226&lt;45, G1226&gt;0.35),1,0)</f>
        <v>0</v>
      </c>
      <c r="O1226" t="str">
        <f t="shared" si="79"/>
        <v>mixed_low_risk</v>
      </c>
    </row>
    <row r="1227" spans="1:15" x14ac:dyDescent="0.35">
      <c r="A1227" t="s">
        <v>2248</v>
      </c>
      <c r="B1227">
        <v>26161</v>
      </c>
      <c r="C1227" t="s">
        <v>2389</v>
      </c>
      <c r="D1227" t="s">
        <v>2390</v>
      </c>
      <c r="E1227">
        <v>61447</v>
      </c>
      <c r="F1227">
        <v>68688</v>
      </c>
      <c r="G1227">
        <v>56.72</v>
      </c>
      <c r="H1227">
        <v>35.5</v>
      </c>
      <c r="I1227">
        <f t="shared" si="76"/>
        <v>5.8920695884257981E-2</v>
      </c>
      <c r="J1227">
        <f>1</f>
        <v>1</v>
      </c>
      <c r="K1227">
        <f t="shared" si="77"/>
        <v>0</v>
      </c>
      <c r="L1227">
        <f t="shared" si="78"/>
        <v>0</v>
      </c>
      <c r="M1227">
        <f>IF(AND([1]comp_data!F1227&lt;50000, [1]comp_data!H1227&lt;45),1,0)</f>
        <v>0</v>
      </c>
      <c r="N1227">
        <f>IF(AND([1]comp_data!F1227&gt;55000, [1]comp_data!H1227&lt;45, G1227&gt;0.35),1,0)</f>
        <v>1</v>
      </c>
      <c r="O1227" t="str">
        <f t="shared" si="79"/>
        <v>real_estate_corporate_bonds</v>
      </c>
    </row>
    <row r="1228" spans="1:15" x14ac:dyDescent="0.35">
      <c r="A1228" t="s">
        <v>2248</v>
      </c>
      <c r="B1228">
        <v>26163</v>
      </c>
      <c r="C1228" t="s">
        <v>1280</v>
      </c>
      <c r="D1228" t="s">
        <v>2391</v>
      </c>
      <c r="E1228">
        <v>43271</v>
      </c>
      <c r="F1228">
        <v>50610</v>
      </c>
      <c r="G1228">
        <v>25.23</v>
      </c>
      <c r="H1228">
        <v>38</v>
      </c>
      <c r="I1228">
        <f t="shared" si="76"/>
        <v>8.4802754731806526E-2</v>
      </c>
      <c r="J1228">
        <f>1</f>
        <v>1</v>
      </c>
      <c r="K1228">
        <f t="shared" si="77"/>
        <v>0</v>
      </c>
      <c r="L1228">
        <f t="shared" si="78"/>
        <v>0</v>
      </c>
      <c r="M1228">
        <f>IF(AND([1]comp_data!F1228&lt;50000, [1]comp_data!H1228&lt;45),1,0)</f>
        <v>0</v>
      </c>
      <c r="N1228">
        <f>IF(AND([1]comp_data!F1228&gt;55000, [1]comp_data!H1228&lt;45, G1228&gt;0.35),1,0)</f>
        <v>0</v>
      </c>
      <c r="O1228" t="str">
        <f t="shared" si="79"/>
        <v>stocks_and_index_funds</v>
      </c>
    </row>
    <row r="1229" spans="1:15" x14ac:dyDescent="0.35">
      <c r="A1229" t="s">
        <v>2248</v>
      </c>
      <c r="B1229">
        <v>26165</v>
      </c>
      <c r="C1229" t="s">
        <v>2392</v>
      </c>
      <c r="D1229" t="s">
        <v>2393</v>
      </c>
      <c r="E1229">
        <v>37886</v>
      </c>
      <c r="F1229">
        <v>44697</v>
      </c>
      <c r="G1229">
        <v>19.72</v>
      </c>
      <c r="H1229">
        <v>42</v>
      </c>
      <c r="I1229">
        <f t="shared" si="76"/>
        <v>8.9888085308557256E-2</v>
      </c>
      <c r="J1229">
        <f>1</f>
        <v>1</v>
      </c>
      <c r="K1229">
        <f t="shared" si="77"/>
        <v>1</v>
      </c>
      <c r="L1229">
        <f t="shared" si="78"/>
        <v>0</v>
      </c>
      <c r="M1229">
        <f>IF(AND([1]comp_data!F1229&lt;50000, [1]comp_data!H1229&lt;45),1,0)</f>
        <v>1</v>
      </c>
      <c r="N1229">
        <f>IF(AND([1]comp_data!F1229&gt;55000, [1]comp_data!H1229&lt;45, G1229&gt;0.35),1,0)</f>
        <v>0</v>
      </c>
      <c r="O1229" t="str">
        <f t="shared" si="79"/>
        <v>tips</v>
      </c>
    </row>
    <row r="1230" spans="1:15" x14ac:dyDescent="0.35">
      <c r="A1230" t="s">
        <v>2394</v>
      </c>
      <c r="B1230">
        <v>27001</v>
      </c>
      <c r="C1230" t="s">
        <v>2395</v>
      </c>
      <c r="D1230" t="s">
        <v>2396</v>
      </c>
      <c r="E1230">
        <v>42044</v>
      </c>
      <c r="F1230">
        <v>49255</v>
      </c>
      <c r="G1230">
        <v>18.440000000000001</v>
      </c>
      <c r="H1230">
        <v>57.6</v>
      </c>
      <c r="I1230">
        <f t="shared" si="76"/>
        <v>8.5755399105698793E-2</v>
      </c>
      <c r="J1230">
        <f>1</f>
        <v>1</v>
      </c>
      <c r="K1230">
        <f t="shared" si="77"/>
        <v>0</v>
      </c>
      <c r="L1230">
        <f t="shared" si="78"/>
        <v>0</v>
      </c>
      <c r="M1230">
        <f>IF(AND([1]comp_data!F1230&lt;50000, [1]comp_data!H1230&lt;45),1,0)</f>
        <v>0</v>
      </c>
      <c r="N1230">
        <f>IF(AND([1]comp_data!F1230&gt;55000, [1]comp_data!H1230&lt;45, G1230&gt;0.35),1,0)</f>
        <v>0</v>
      </c>
      <c r="O1230" t="str">
        <f t="shared" si="79"/>
        <v>stocks_and_index_funds</v>
      </c>
    </row>
    <row r="1231" spans="1:15" x14ac:dyDescent="0.35">
      <c r="A1231" t="s">
        <v>2394</v>
      </c>
      <c r="B1231">
        <v>27003</v>
      </c>
      <c r="C1231" t="s">
        <v>2397</v>
      </c>
      <c r="D1231" t="s">
        <v>2398</v>
      </c>
      <c r="E1231">
        <v>52820</v>
      </c>
      <c r="F1231">
        <v>59397</v>
      </c>
      <c r="G1231">
        <v>30.36</v>
      </c>
      <c r="H1231">
        <v>39.1</v>
      </c>
      <c r="I1231">
        <f t="shared" si="76"/>
        <v>6.2258614161302538E-2</v>
      </c>
      <c r="J1231">
        <f>1</f>
        <v>1</v>
      </c>
      <c r="K1231">
        <f t="shared" si="77"/>
        <v>0</v>
      </c>
      <c r="L1231">
        <f t="shared" si="78"/>
        <v>0</v>
      </c>
      <c r="M1231">
        <f>IF(AND([1]comp_data!F1231&lt;50000, [1]comp_data!H1231&lt;45),1,0)</f>
        <v>0</v>
      </c>
      <c r="N1231">
        <f>IF(AND([1]comp_data!F1231&gt;55000, [1]comp_data!H1231&lt;45, G1231&gt;0.35),1,0)</f>
        <v>1</v>
      </c>
      <c r="O1231" t="str">
        <f t="shared" si="79"/>
        <v>real_estate_corporate_bonds</v>
      </c>
    </row>
    <row r="1232" spans="1:15" x14ac:dyDescent="0.35">
      <c r="A1232" t="s">
        <v>2394</v>
      </c>
      <c r="B1232">
        <v>27005</v>
      </c>
      <c r="C1232" t="s">
        <v>2399</v>
      </c>
      <c r="D1232" t="s">
        <v>2400</v>
      </c>
      <c r="E1232">
        <v>48118</v>
      </c>
      <c r="F1232">
        <v>56147</v>
      </c>
      <c r="G1232">
        <v>25.7</v>
      </c>
      <c r="H1232">
        <v>43.6</v>
      </c>
      <c r="I1232">
        <f t="shared" si="76"/>
        <v>8.3430317137038121E-2</v>
      </c>
      <c r="J1232">
        <f>1</f>
        <v>1</v>
      </c>
      <c r="K1232">
        <f t="shared" si="77"/>
        <v>0</v>
      </c>
      <c r="L1232">
        <f t="shared" si="78"/>
        <v>0</v>
      </c>
      <c r="M1232">
        <f>IF(AND([1]comp_data!F1232&lt;50000, [1]comp_data!H1232&lt;45),1,0)</f>
        <v>0</v>
      </c>
      <c r="N1232">
        <f>IF(AND([1]comp_data!F1232&gt;55000, [1]comp_data!H1232&lt;45, G1232&gt;0.35),1,0)</f>
        <v>1</v>
      </c>
      <c r="O1232" t="str">
        <f t="shared" si="79"/>
        <v>real_estate_corporate_bonds</v>
      </c>
    </row>
    <row r="1233" spans="1:15" x14ac:dyDescent="0.35">
      <c r="A1233" t="s">
        <v>2394</v>
      </c>
      <c r="B1233">
        <v>27007</v>
      </c>
      <c r="C1233" t="s">
        <v>2401</v>
      </c>
      <c r="D1233" t="s">
        <v>2402</v>
      </c>
      <c r="E1233">
        <v>43165</v>
      </c>
      <c r="F1233">
        <v>50833</v>
      </c>
      <c r="G1233">
        <v>29.93</v>
      </c>
      <c r="H1233">
        <v>35.799999999999997</v>
      </c>
      <c r="I1233">
        <f t="shared" si="76"/>
        <v>8.882196223792424E-2</v>
      </c>
      <c r="J1233">
        <f>1</f>
        <v>1</v>
      </c>
      <c r="K1233">
        <f t="shared" si="77"/>
        <v>0</v>
      </c>
      <c r="L1233">
        <f t="shared" si="78"/>
        <v>0</v>
      </c>
      <c r="M1233">
        <f>IF(AND([1]comp_data!F1233&lt;50000, [1]comp_data!H1233&lt;45),1,0)</f>
        <v>0</v>
      </c>
      <c r="N1233">
        <f>IF(AND([1]comp_data!F1233&gt;55000, [1]comp_data!H1233&lt;45, G1233&gt;0.35),1,0)</f>
        <v>0</v>
      </c>
      <c r="O1233" t="str">
        <f t="shared" si="79"/>
        <v>stocks_and_index_funds</v>
      </c>
    </row>
    <row r="1234" spans="1:15" x14ac:dyDescent="0.35">
      <c r="A1234" t="s">
        <v>2394</v>
      </c>
      <c r="B1234">
        <v>27009</v>
      </c>
      <c r="C1234" t="s">
        <v>350</v>
      </c>
      <c r="D1234" t="s">
        <v>2403</v>
      </c>
      <c r="E1234">
        <v>45691</v>
      </c>
      <c r="F1234">
        <v>53214</v>
      </c>
      <c r="G1234">
        <v>23.13</v>
      </c>
      <c r="H1234">
        <v>37.299999999999997</v>
      </c>
      <c r="I1234">
        <f t="shared" si="76"/>
        <v>8.2324746667833931E-2</v>
      </c>
      <c r="J1234">
        <f>1</f>
        <v>1</v>
      </c>
      <c r="K1234">
        <f t="shared" si="77"/>
        <v>0</v>
      </c>
      <c r="L1234">
        <f t="shared" si="78"/>
        <v>0</v>
      </c>
      <c r="M1234">
        <f>IF(AND([1]comp_data!F1234&lt;50000, [1]comp_data!H1234&lt;45),1,0)</f>
        <v>0</v>
      </c>
      <c r="N1234">
        <f>IF(AND([1]comp_data!F1234&gt;55000, [1]comp_data!H1234&lt;45, G1234&gt;0.35),1,0)</f>
        <v>0</v>
      </c>
      <c r="O1234" t="str">
        <f t="shared" si="79"/>
        <v>stocks_and_index_funds</v>
      </c>
    </row>
    <row r="1235" spans="1:15" x14ac:dyDescent="0.35">
      <c r="A1235" t="s">
        <v>2394</v>
      </c>
      <c r="B1235">
        <v>27011</v>
      </c>
      <c r="C1235" t="s">
        <v>2404</v>
      </c>
      <c r="D1235" t="s">
        <v>2405</v>
      </c>
      <c r="E1235">
        <v>49836</v>
      </c>
      <c r="F1235">
        <v>64816</v>
      </c>
      <c r="G1235">
        <v>18.16</v>
      </c>
      <c r="H1235">
        <v>46.7</v>
      </c>
      <c r="I1235">
        <f t="shared" si="76"/>
        <v>0.15029296091179067</v>
      </c>
      <c r="J1235">
        <f>1</f>
        <v>1</v>
      </c>
      <c r="K1235">
        <f t="shared" si="77"/>
        <v>0</v>
      </c>
      <c r="L1235">
        <f t="shared" si="78"/>
        <v>0</v>
      </c>
      <c r="M1235">
        <f>IF(AND([1]comp_data!F1235&lt;50000, [1]comp_data!H1235&lt;45),1,0)</f>
        <v>0</v>
      </c>
      <c r="N1235">
        <f>IF(AND([1]comp_data!F1235&gt;55000, [1]comp_data!H1235&lt;45, G1235&gt;0.35),1,0)</f>
        <v>0</v>
      </c>
      <c r="O1235" t="str">
        <f t="shared" si="79"/>
        <v>stocks_and_index_funds</v>
      </c>
    </row>
    <row r="1236" spans="1:15" x14ac:dyDescent="0.35">
      <c r="A1236" t="s">
        <v>2394</v>
      </c>
      <c r="B1236">
        <v>27013</v>
      </c>
      <c r="C1236" t="s">
        <v>2406</v>
      </c>
      <c r="D1236" t="s">
        <v>2407</v>
      </c>
      <c r="E1236">
        <v>45468</v>
      </c>
      <c r="F1236">
        <v>51834</v>
      </c>
      <c r="G1236">
        <v>34.549999999999997</v>
      </c>
      <c r="H1236">
        <v>31.6</v>
      </c>
      <c r="I1236">
        <f t="shared" si="76"/>
        <v>7.0005278437582474E-2</v>
      </c>
      <c r="J1236">
        <f>1</f>
        <v>1</v>
      </c>
      <c r="K1236">
        <f t="shared" si="77"/>
        <v>0</v>
      </c>
      <c r="L1236">
        <f t="shared" si="78"/>
        <v>0</v>
      </c>
      <c r="M1236">
        <f>IF(AND([1]comp_data!F1236&lt;50000, [1]comp_data!H1236&lt;45),1,0)</f>
        <v>0</v>
      </c>
      <c r="N1236">
        <f>IF(AND([1]comp_data!F1236&gt;55000, [1]comp_data!H1236&lt;45, G1236&gt;0.35),1,0)</f>
        <v>0</v>
      </c>
      <c r="O1236" t="str">
        <f t="shared" si="79"/>
        <v>stocks_and_index_funds</v>
      </c>
    </row>
    <row r="1237" spans="1:15" x14ac:dyDescent="0.35">
      <c r="A1237" t="s">
        <v>2394</v>
      </c>
      <c r="B1237">
        <v>27015</v>
      </c>
      <c r="C1237" t="s">
        <v>1383</v>
      </c>
      <c r="D1237" t="s">
        <v>2408</v>
      </c>
      <c r="E1237">
        <v>52840</v>
      </c>
      <c r="F1237">
        <v>60615</v>
      </c>
      <c r="G1237">
        <v>22.62</v>
      </c>
      <c r="H1237">
        <v>41.9</v>
      </c>
      <c r="I1237">
        <f t="shared" si="76"/>
        <v>7.3571158213474638E-2</v>
      </c>
      <c r="J1237">
        <f>1</f>
        <v>1</v>
      </c>
      <c r="K1237">
        <f t="shared" si="77"/>
        <v>0</v>
      </c>
      <c r="L1237">
        <f t="shared" si="78"/>
        <v>0</v>
      </c>
      <c r="M1237">
        <f>IF(AND([1]comp_data!F1237&lt;50000, [1]comp_data!H1237&lt;45),1,0)</f>
        <v>0</v>
      </c>
      <c r="N1237">
        <f>IF(AND([1]comp_data!F1237&gt;55000, [1]comp_data!H1237&lt;45, G1237&gt;0.35),1,0)</f>
        <v>1</v>
      </c>
      <c r="O1237" t="str">
        <f t="shared" si="79"/>
        <v>real_estate_corporate_bonds</v>
      </c>
    </row>
    <row r="1238" spans="1:15" x14ac:dyDescent="0.35">
      <c r="A1238" t="s">
        <v>2394</v>
      </c>
      <c r="B1238">
        <v>27017</v>
      </c>
      <c r="C1238" t="s">
        <v>2409</v>
      </c>
      <c r="D1238" t="s">
        <v>2410</v>
      </c>
      <c r="E1238">
        <v>43646</v>
      </c>
      <c r="F1238">
        <v>49797</v>
      </c>
      <c r="G1238">
        <v>22.59</v>
      </c>
      <c r="H1238">
        <v>41.4</v>
      </c>
      <c r="I1238">
        <f t="shared" si="76"/>
        <v>7.0464647390367965E-2</v>
      </c>
      <c r="J1238">
        <f>1</f>
        <v>1</v>
      </c>
      <c r="K1238">
        <f t="shared" si="77"/>
        <v>0</v>
      </c>
      <c r="L1238">
        <f t="shared" si="78"/>
        <v>0</v>
      </c>
      <c r="M1238">
        <f>IF(AND([1]comp_data!F1238&lt;50000, [1]comp_data!H1238&lt;45),1,0)</f>
        <v>1</v>
      </c>
      <c r="N1238">
        <f>IF(AND([1]comp_data!F1238&gt;55000, [1]comp_data!H1238&lt;45, G1238&gt;0.35),1,0)</f>
        <v>0</v>
      </c>
      <c r="O1238" t="str">
        <f t="shared" si="79"/>
        <v>mixed_low_risk</v>
      </c>
    </row>
    <row r="1239" spans="1:15" x14ac:dyDescent="0.35">
      <c r="A1239" t="s">
        <v>2394</v>
      </c>
      <c r="B1239">
        <v>27019</v>
      </c>
      <c r="C1239" t="s">
        <v>2411</v>
      </c>
      <c r="D1239" t="s">
        <v>2412</v>
      </c>
      <c r="E1239">
        <v>73785</v>
      </c>
      <c r="F1239">
        <v>80562</v>
      </c>
      <c r="G1239">
        <v>49.11</v>
      </c>
      <c r="H1239">
        <v>39.799999999999997</v>
      </c>
      <c r="I1239">
        <f t="shared" si="76"/>
        <v>4.5923968286237037E-2</v>
      </c>
      <c r="J1239">
        <f>1</f>
        <v>1</v>
      </c>
      <c r="K1239">
        <f t="shared" si="77"/>
        <v>0</v>
      </c>
      <c r="L1239">
        <f t="shared" si="78"/>
        <v>0</v>
      </c>
      <c r="M1239">
        <f>IF(AND([1]comp_data!F1239&lt;50000, [1]comp_data!H1239&lt;45),1,0)</f>
        <v>0</v>
      </c>
      <c r="N1239">
        <f>IF(AND([1]comp_data!F1239&gt;55000, [1]comp_data!H1239&lt;45, G1239&gt;0.35),1,0)</f>
        <v>1</v>
      </c>
      <c r="O1239" t="str">
        <f t="shared" si="79"/>
        <v>real_estate_corporate_bonds</v>
      </c>
    </row>
    <row r="1240" spans="1:15" x14ac:dyDescent="0.35">
      <c r="A1240" t="s">
        <v>2394</v>
      </c>
      <c r="B1240">
        <v>27021</v>
      </c>
      <c r="C1240" t="s">
        <v>1389</v>
      </c>
      <c r="D1240" t="s">
        <v>2413</v>
      </c>
      <c r="E1240">
        <v>47869</v>
      </c>
      <c r="F1240">
        <v>56491</v>
      </c>
      <c r="G1240">
        <v>25.05</v>
      </c>
      <c r="H1240">
        <v>49.9</v>
      </c>
      <c r="I1240">
        <f t="shared" si="76"/>
        <v>9.005828406693267E-2</v>
      </c>
      <c r="J1240">
        <f>1</f>
        <v>1</v>
      </c>
      <c r="K1240">
        <f t="shared" si="77"/>
        <v>0</v>
      </c>
      <c r="L1240">
        <f t="shared" si="78"/>
        <v>0</v>
      </c>
      <c r="M1240">
        <f>IF(AND([1]comp_data!F1240&lt;50000, [1]comp_data!H1240&lt;45),1,0)</f>
        <v>0</v>
      </c>
      <c r="N1240">
        <f>IF(AND([1]comp_data!F1240&gt;55000, [1]comp_data!H1240&lt;45, G1240&gt;0.35),1,0)</f>
        <v>0</v>
      </c>
      <c r="O1240" t="str">
        <f t="shared" si="79"/>
        <v>stocks_and_index_funds</v>
      </c>
    </row>
    <row r="1241" spans="1:15" x14ac:dyDescent="0.35">
      <c r="A1241" t="s">
        <v>2394</v>
      </c>
      <c r="B1241">
        <v>27023</v>
      </c>
      <c r="C1241" t="s">
        <v>2277</v>
      </c>
      <c r="D1241" t="s">
        <v>2414</v>
      </c>
      <c r="E1241">
        <v>48039</v>
      </c>
      <c r="F1241">
        <v>57395</v>
      </c>
      <c r="G1241">
        <v>19.68</v>
      </c>
      <c r="H1241">
        <v>40.700000000000003</v>
      </c>
      <c r="I1241">
        <f t="shared" si="76"/>
        <v>9.7379212722995906E-2</v>
      </c>
      <c r="J1241">
        <f>1</f>
        <v>1</v>
      </c>
      <c r="K1241">
        <f t="shared" si="77"/>
        <v>0</v>
      </c>
      <c r="L1241">
        <f t="shared" si="78"/>
        <v>0</v>
      </c>
      <c r="M1241">
        <f>IF(AND([1]comp_data!F1241&lt;50000, [1]comp_data!H1241&lt;45),1,0)</f>
        <v>0</v>
      </c>
      <c r="N1241">
        <f>IF(AND([1]comp_data!F1241&gt;55000, [1]comp_data!H1241&lt;45, G1241&gt;0.35),1,0)</f>
        <v>1</v>
      </c>
      <c r="O1241" t="str">
        <f t="shared" si="79"/>
        <v>real_estate_corporate_bonds</v>
      </c>
    </row>
    <row r="1242" spans="1:15" x14ac:dyDescent="0.35">
      <c r="A1242" t="s">
        <v>2394</v>
      </c>
      <c r="B1242">
        <v>27025</v>
      </c>
      <c r="C1242" t="s">
        <v>2415</v>
      </c>
      <c r="D1242" t="s">
        <v>2416</v>
      </c>
      <c r="E1242">
        <v>51197</v>
      </c>
      <c r="F1242">
        <v>57574</v>
      </c>
      <c r="G1242">
        <v>22.25</v>
      </c>
      <c r="H1242">
        <v>41.2</v>
      </c>
      <c r="I1242">
        <f t="shared" si="76"/>
        <v>6.2279039787487549E-2</v>
      </c>
      <c r="J1242">
        <f>1</f>
        <v>1</v>
      </c>
      <c r="K1242">
        <f t="shared" si="77"/>
        <v>0</v>
      </c>
      <c r="L1242">
        <f t="shared" si="78"/>
        <v>0</v>
      </c>
      <c r="M1242">
        <f>IF(AND([1]comp_data!F1242&lt;50000, [1]comp_data!H1242&lt;45),1,0)</f>
        <v>0</v>
      </c>
      <c r="N1242">
        <f>IF(AND([1]comp_data!F1242&gt;55000, [1]comp_data!H1242&lt;45, G1242&gt;0.35),1,0)</f>
        <v>1</v>
      </c>
      <c r="O1242" t="str">
        <f t="shared" si="79"/>
        <v>real_estate_corporate_bonds</v>
      </c>
    </row>
    <row r="1243" spans="1:15" x14ac:dyDescent="0.35">
      <c r="A1243" t="s">
        <v>2394</v>
      </c>
      <c r="B1243">
        <v>27027</v>
      </c>
      <c r="C1243" t="s">
        <v>56</v>
      </c>
      <c r="D1243" t="s">
        <v>2417</v>
      </c>
      <c r="E1243">
        <v>43312</v>
      </c>
      <c r="F1243">
        <v>51260</v>
      </c>
      <c r="G1243">
        <v>34.17</v>
      </c>
      <c r="H1243">
        <v>34.1</v>
      </c>
      <c r="I1243">
        <f t="shared" si="76"/>
        <v>9.1752862947912822E-2</v>
      </c>
      <c r="J1243">
        <f>1</f>
        <v>1</v>
      </c>
      <c r="K1243">
        <f t="shared" si="77"/>
        <v>0</v>
      </c>
      <c r="L1243">
        <f t="shared" si="78"/>
        <v>0</v>
      </c>
      <c r="M1243">
        <f>IF(AND([1]comp_data!F1243&lt;50000, [1]comp_data!H1243&lt;45),1,0)</f>
        <v>0</v>
      </c>
      <c r="N1243">
        <f>IF(AND([1]comp_data!F1243&gt;55000, [1]comp_data!H1243&lt;45, G1243&gt;0.35),1,0)</f>
        <v>0</v>
      </c>
      <c r="O1243" t="str">
        <f t="shared" si="79"/>
        <v>stocks_and_index_funds</v>
      </c>
    </row>
    <row r="1244" spans="1:15" x14ac:dyDescent="0.35">
      <c r="A1244" t="s">
        <v>2394</v>
      </c>
      <c r="B1244">
        <v>27029</v>
      </c>
      <c r="C1244" t="s">
        <v>1333</v>
      </c>
      <c r="D1244" t="s">
        <v>2418</v>
      </c>
      <c r="E1244">
        <v>46005</v>
      </c>
      <c r="F1244">
        <v>54687</v>
      </c>
      <c r="G1244">
        <v>17.59</v>
      </c>
      <c r="H1244">
        <v>41.3</v>
      </c>
      <c r="I1244">
        <f t="shared" si="76"/>
        <v>9.4359308770785785E-2</v>
      </c>
      <c r="J1244">
        <f>1</f>
        <v>1</v>
      </c>
      <c r="K1244">
        <f t="shared" si="77"/>
        <v>0</v>
      </c>
      <c r="L1244">
        <f t="shared" si="78"/>
        <v>0</v>
      </c>
      <c r="M1244">
        <f>IF(AND([1]comp_data!F1244&lt;50000, [1]comp_data!H1244&lt;45),1,0)</f>
        <v>0</v>
      </c>
      <c r="N1244">
        <f>IF(AND([1]comp_data!F1244&gt;55000, [1]comp_data!H1244&lt;45, G1244&gt;0.35),1,0)</f>
        <v>0</v>
      </c>
      <c r="O1244" t="str">
        <f t="shared" si="79"/>
        <v>stocks_and_index_funds</v>
      </c>
    </row>
    <row r="1245" spans="1:15" x14ac:dyDescent="0.35">
      <c r="A1245" t="s">
        <v>2394</v>
      </c>
      <c r="B1245">
        <v>27031</v>
      </c>
      <c r="C1245" t="s">
        <v>1091</v>
      </c>
      <c r="D1245" t="s">
        <v>2419</v>
      </c>
      <c r="E1245">
        <v>53157</v>
      </c>
      <c r="F1245">
        <v>59112</v>
      </c>
      <c r="G1245">
        <v>45.17</v>
      </c>
      <c r="H1245">
        <v>53.2</v>
      </c>
      <c r="I1245">
        <f t="shared" si="76"/>
        <v>5.6013319036062985E-2</v>
      </c>
      <c r="J1245">
        <f>1</f>
        <v>1</v>
      </c>
      <c r="K1245">
        <f t="shared" si="77"/>
        <v>0</v>
      </c>
      <c r="L1245">
        <f t="shared" si="78"/>
        <v>0</v>
      </c>
      <c r="M1245">
        <f>IF(AND([1]comp_data!F1245&lt;50000, [1]comp_data!H1245&lt;45),1,0)</f>
        <v>0</v>
      </c>
      <c r="N1245">
        <f>IF(AND([1]comp_data!F1245&gt;55000, [1]comp_data!H1245&lt;45, G1245&gt;0.35),1,0)</f>
        <v>0</v>
      </c>
      <c r="O1245" t="str">
        <f t="shared" si="79"/>
        <v>stocks_and_index_funds</v>
      </c>
    </row>
    <row r="1246" spans="1:15" x14ac:dyDescent="0.35">
      <c r="A1246" t="s">
        <v>2394</v>
      </c>
      <c r="B1246">
        <v>27033</v>
      </c>
      <c r="C1246" t="s">
        <v>2420</v>
      </c>
      <c r="D1246" t="s">
        <v>2421</v>
      </c>
      <c r="E1246">
        <v>44993</v>
      </c>
      <c r="F1246">
        <v>58229</v>
      </c>
      <c r="G1246">
        <v>20.75</v>
      </c>
      <c r="H1246">
        <v>41.3</v>
      </c>
      <c r="I1246">
        <f t="shared" si="76"/>
        <v>0.14708954726290757</v>
      </c>
      <c r="J1246">
        <f>1</f>
        <v>1</v>
      </c>
      <c r="K1246">
        <f t="shared" si="77"/>
        <v>0</v>
      </c>
      <c r="L1246">
        <f t="shared" si="78"/>
        <v>0</v>
      </c>
      <c r="M1246">
        <f>IF(AND([1]comp_data!F1246&lt;50000, [1]comp_data!H1246&lt;45),1,0)</f>
        <v>0</v>
      </c>
      <c r="N1246">
        <f>IF(AND([1]comp_data!F1246&gt;55000, [1]comp_data!H1246&lt;45, G1246&gt;0.35),1,0)</f>
        <v>1</v>
      </c>
      <c r="O1246" t="str">
        <f t="shared" si="79"/>
        <v>real_estate_corporate_bonds</v>
      </c>
    </row>
    <row r="1247" spans="1:15" x14ac:dyDescent="0.35">
      <c r="A1247" t="s">
        <v>2394</v>
      </c>
      <c r="B1247">
        <v>27035</v>
      </c>
      <c r="C1247" t="s">
        <v>2422</v>
      </c>
      <c r="D1247" t="s">
        <v>2423</v>
      </c>
      <c r="E1247">
        <v>46170</v>
      </c>
      <c r="F1247">
        <v>54260</v>
      </c>
      <c r="G1247">
        <v>26.16</v>
      </c>
      <c r="H1247">
        <v>45.8</v>
      </c>
      <c r="I1247">
        <f t="shared" si="76"/>
        <v>8.7611002815681183E-2</v>
      </c>
      <c r="J1247">
        <f>1</f>
        <v>1</v>
      </c>
      <c r="K1247">
        <f t="shared" si="77"/>
        <v>0</v>
      </c>
      <c r="L1247">
        <f t="shared" si="78"/>
        <v>0</v>
      </c>
      <c r="M1247">
        <f>IF(AND([1]comp_data!F1247&lt;50000, [1]comp_data!H1247&lt;45),1,0)</f>
        <v>0</v>
      </c>
      <c r="N1247">
        <f>IF(AND([1]comp_data!F1247&gt;55000, [1]comp_data!H1247&lt;45, G1247&gt;0.35),1,0)</f>
        <v>0</v>
      </c>
      <c r="O1247" t="str">
        <f t="shared" si="79"/>
        <v>stocks_and_index_funds</v>
      </c>
    </row>
    <row r="1248" spans="1:15" x14ac:dyDescent="0.35">
      <c r="A1248" t="s">
        <v>2394</v>
      </c>
      <c r="B1248">
        <v>27037</v>
      </c>
      <c r="C1248" t="s">
        <v>2424</v>
      </c>
      <c r="D1248" t="s">
        <v>2425</v>
      </c>
      <c r="E1248">
        <v>61297</v>
      </c>
      <c r="F1248">
        <v>67927</v>
      </c>
      <c r="G1248">
        <v>42.57</v>
      </c>
      <c r="H1248">
        <v>39.1</v>
      </c>
      <c r="I1248">
        <f t="shared" si="76"/>
        <v>5.4080950128064992E-2</v>
      </c>
      <c r="J1248">
        <f>1</f>
        <v>1</v>
      </c>
      <c r="K1248">
        <f t="shared" si="77"/>
        <v>0</v>
      </c>
      <c r="L1248">
        <f t="shared" si="78"/>
        <v>0</v>
      </c>
      <c r="M1248">
        <f>IF(AND([1]comp_data!F1248&lt;50000, [1]comp_data!H1248&lt;45),1,0)</f>
        <v>0</v>
      </c>
      <c r="N1248">
        <f>IF(AND([1]comp_data!F1248&gt;55000, [1]comp_data!H1248&lt;45, G1248&gt;0.35),1,0)</f>
        <v>1</v>
      </c>
      <c r="O1248" t="str">
        <f t="shared" si="79"/>
        <v>real_estate_corporate_bonds</v>
      </c>
    </row>
    <row r="1249" spans="1:15" x14ac:dyDescent="0.35">
      <c r="A1249" t="s">
        <v>2394</v>
      </c>
      <c r="B1249">
        <v>27039</v>
      </c>
      <c r="C1249" t="s">
        <v>1105</v>
      </c>
      <c r="D1249" t="s">
        <v>2426</v>
      </c>
      <c r="E1249">
        <v>47126</v>
      </c>
      <c r="F1249">
        <v>56410</v>
      </c>
      <c r="G1249">
        <v>27.43</v>
      </c>
      <c r="H1249">
        <v>38.9</v>
      </c>
      <c r="I1249">
        <f t="shared" si="76"/>
        <v>9.8501888554089034E-2</v>
      </c>
      <c r="J1249">
        <f>1</f>
        <v>1</v>
      </c>
      <c r="K1249">
        <f t="shared" si="77"/>
        <v>0</v>
      </c>
      <c r="L1249">
        <f t="shared" si="78"/>
        <v>0</v>
      </c>
      <c r="M1249">
        <f>IF(AND([1]comp_data!F1249&lt;50000, [1]comp_data!H1249&lt;45),1,0)</f>
        <v>0</v>
      </c>
      <c r="N1249">
        <f>IF(AND([1]comp_data!F1249&gt;55000, [1]comp_data!H1249&lt;45, G1249&gt;0.35),1,0)</f>
        <v>1</v>
      </c>
      <c r="O1249" t="str">
        <f t="shared" si="79"/>
        <v>real_estate_corporate_bonds</v>
      </c>
    </row>
    <row r="1250" spans="1:15" x14ac:dyDescent="0.35">
      <c r="A1250" t="s">
        <v>2394</v>
      </c>
      <c r="B1250">
        <v>27041</v>
      </c>
      <c r="C1250" t="s">
        <v>776</v>
      </c>
      <c r="D1250" t="s">
        <v>2427</v>
      </c>
      <c r="E1250">
        <v>51776</v>
      </c>
      <c r="F1250">
        <v>59909</v>
      </c>
      <c r="G1250">
        <v>27.16</v>
      </c>
      <c r="H1250">
        <v>44.3</v>
      </c>
      <c r="I1250">
        <f t="shared" si="76"/>
        <v>7.8540250309023479E-2</v>
      </c>
      <c r="J1250">
        <f>1</f>
        <v>1</v>
      </c>
      <c r="K1250">
        <f t="shared" si="77"/>
        <v>0</v>
      </c>
      <c r="L1250">
        <f t="shared" si="78"/>
        <v>0</v>
      </c>
      <c r="M1250">
        <f>IF(AND([1]comp_data!F1250&lt;50000, [1]comp_data!H1250&lt;45),1,0)</f>
        <v>0</v>
      </c>
      <c r="N1250">
        <f>IF(AND([1]comp_data!F1250&gt;55000, [1]comp_data!H1250&lt;45, G1250&gt;0.35),1,0)</f>
        <v>1</v>
      </c>
      <c r="O1250" t="str">
        <f t="shared" si="79"/>
        <v>real_estate_corporate_bonds</v>
      </c>
    </row>
    <row r="1251" spans="1:15" x14ac:dyDescent="0.35">
      <c r="A1251" t="s">
        <v>2394</v>
      </c>
      <c r="B1251">
        <v>27043</v>
      </c>
      <c r="C1251" t="s">
        <v>2428</v>
      </c>
      <c r="D1251" t="s">
        <v>2429</v>
      </c>
      <c r="E1251">
        <v>42468</v>
      </c>
      <c r="F1251">
        <v>54496</v>
      </c>
      <c r="G1251">
        <v>19.8</v>
      </c>
      <c r="H1251">
        <v>44.1</v>
      </c>
      <c r="I1251">
        <f t="shared" si="76"/>
        <v>0.14161250824149949</v>
      </c>
      <c r="J1251">
        <f>1</f>
        <v>1</v>
      </c>
      <c r="K1251">
        <f t="shared" si="77"/>
        <v>0</v>
      </c>
      <c r="L1251">
        <f t="shared" si="78"/>
        <v>0</v>
      </c>
      <c r="M1251">
        <f>IF(AND([1]comp_data!F1251&lt;50000, [1]comp_data!H1251&lt;45),1,0)</f>
        <v>0</v>
      </c>
      <c r="N1251">
        <f>IF(AND([1]comp_data!F1251&gt;55000, [1]comp_data!H1251&lt;45, G1251&gt;0.35),1,0)</f>
        <v>0</v>
      </c>
      <c r="O1251" t="str">
        <f t="shared" si="79"/>
        <v>stocks_and_index_funds</v>
      </c>
    </row>
    <row r="1252" spans="1:15" x14ac:dyDescent="0.35">
      <c r="A1252" t="s">
        <v>2394</v>
      </c>
      <c r="B1252">
        <v>27045</v>
      </c>
      <c r="C1252" t="s">
        <v>2430</v>
      </c>
      <c r="D1252" t="s">
        <v>2431</v>
      </c>
      <c r="E1252">
        <v>43899</v>
      </c>
      <c r="F1252">
        <v>51972</v>
      </c>
      <c r="G1252">
        <v>22.49</v>
      </c>
      <c r="H1252">
        <v>42.5</v>
      </c>
      <c r="I1252">
        <f t="shared" si="76"/>
        <v>9.1949702726713586E-2</v>
      </c>
      <c r="J1252">
        <f>1</f>
        <v>1</v>
      </c>
      <c r="K1252">
        <f t="shared" si="77"/>
        <v>0</v>
      </c>
      <c r="L1252">
        <f t="shared" si="78"/>
        <v>0</v>
      </c>
      <c r="M1252">
        <f>IF(AND([1]comp_data!F1252&lt;50000, [1]comp_data!H1252&lt;45),1,0)</f>
        <v>0</v>
      </c>
      <c r="N1252">
        <f>IF(AND([1]comp_data!F1252&gt;55000, [1]comp_data!H1252&lt;45, G1252&gt;0.35),1,0)</f>
        <v>0</v>
      </c>
      <c r="O1252" t="str">
        <f t="shared" si="79"/>
        <v>stocks_and_index_funds</v>
      </c>
    </row>
    <row r="1253" spans="1:15" x14ac:dyDescent="0.35">
      <c r="A1253" t="s">
        <v>2394</v>
      </c>
      <c r="B1253">
        <v>27047</v>
      </c>
      <c r="C1253" t="s">
        <v>2432</v>
      </c>
      <c r="D1253" t="s">
        <v>2433</v>
      </c>
      <c r="E1253">
        <v>44984</v>
      </c>
      <c r="F1253">
        <v>53790</v>
      </c>
      <c r="G1253">
        <v>17.04</v>
      </c>
      <c r="H1253">
        <v>43.7</v>
      </c>
      <c r="I1253">
        <f t="shared" si="76"/>
        <v>9.7879245954117025E-2</v>
      </c>
      <c r="J1253">
        <f>1</f>
        <v>1</v>
      </c>
      <c r="K1253">
        <f t="shared" si="77"/>
        <v>0</v>
      </c>
      <c r="L1253">
        <f t="shared" si="78"/>
        <v>0</v>
      </c>
      <c r="M1253">
        <f>IF(AND([1]comp_data!F1253&lt;50000, [1]comp_data!H1253&lt;45),1,0)</f>
        <v>0</v>
      </c>
      <c r="N1253">
        <f>IF(AND([1]comp_data!F1253&gt;55000, [1]comp_data!H1253&lt;45, G1253&gt;0.35),1,0)</f>
        <v>0</v>
      </c>
      <c r="O1253" t="str">
        <f t="shared" si="79"/>
        <v>stocks_and_index_funds</v>
      </c>
    </row>
    <row r="1254" spans="1:15" x14ac:dyDescent="0.35">
      <c r="A1254" t="s">
        <v>2394</v>
      </c>
      <c r="B1254">
        <v>27049</v>
      </c>
      <c r="C1254" t="s">
        <v>2434</v>
      </c>
      <c r="D1254" t="s">
        <v>2435</v>
      </c>
      <c r="E1254">
        <v>54665</v>
      </c>
      <c r="F1254">
        <v>60933</v>
      </c>
      <c r="G1254">
        <v>26.19</v>
      </c>
      <c r="H1254">
        <v>42.7</v>
      </c>
      <c r="I1254">
        <f t="shared" si="76"/>
        <v>5.7331016189517976E-2</v>
      </c>
      <c r="J1254">
        <f>1</f>
        <v>1</v>
      </c>
      <c r="K1254">
        <f t="shared" si="77"/>
        <v>0</v>
      </c>
      <c r="L1254">
        <f t="shared" si="78"/>
        <v>0</v>
      </c>
      <c r="M1254">
        <f>IF(AND([1]comp_data!F1254&lt;50000, [1]comp_data!H1254&lt;45),1,0)</f>
        <v>0</v>
      </c>
      <c r="N1254">
        <f>IF(AND([1]comp_data!F1254&gt;55000, [1]comp_data!H1254&lt;45, G1254&gt;0.35),1,0)</f>
        <v>1</v>
      </c>
      <c r="O1254" t="str">
        <f t="shared" si="79"/>
        <v>real_estate_corporate_bonds</v>
      </c>
    </row>
    <row r="1255" spans="1:15" x14ac:dyDescent="0.35">
      <c r="A1255" t="s">
        <v>2394</v>
      </c>
      <c r="B1255">
        <v>27051</v>
      </c>
      <c r="C1255" t="s">
        <v>414</v>
      </c>
      <c r="D1255" t="s">
        <v>2436</v>
      </c>
      <c r="E1255">
        <v>45510</v>
      </c>
      <c r="F1255">
        <v>57261</v>
      </c>
      <c r="G1255">
        <v>17.87</v>
      </c>
      <c r="H1255">
        <v>42.9</v>
      </c>
      <c r="I1255">
        <f t="shared" si="76"/>
        <v>0.12910349373764007</v>
      </c>
      <c r="J1255">
        <f>1</f>
        <v>1</v>
      </c>
      <c r="K1255">
        <f t="shared" si="77"/>
        <v>0</v>
      </c>
      <c r="L1255">
        <f t="shared" si="78"/>
        <v>0</v>
      </c>
      <c r="M1255">
        <f>IF(AND([1]comp_data!F1255&lt;50000, [1]comp_data!H1255&lt;45),1,0)</f>
        <v>0</v>
      </c>
      <c r="N1255">
        <f>IF(AND([1]comp_data!F1255&gt;55000, [1]comp_data!H1255&lt;45, G1255&gt;0.35),1,0)</f>
        <v>1</v>
      </c>
      <c r="O1255" t="str">
        <f t="shared" si="79"/>
        <v>real_estate_corporate_bonds</v>
      </c>
    </row>
    <row r="1256" spans="1:15" x14ac:dyDescent="0.35">
      <c r="A1256" t="s">
        <v>2394</v>
      </c>
      <c r="B1256">
        <v>27053</v>
      </c>
      <c r="C1256" t="s">
        <v>2437</v>
      </c>
      <c r="D1256" t="s">
        <v>2438</v>
      </c>
      <c r="E1256">
        <v>76905</v>
      </c>
      <c r="F1256">
        <v>85505</v>
      </c>
      <c r="G1256">
        <v>51.03</v>
      </c>
      <c r="H1256">
        <v>38</v>
      </c>
      <c r="I1256">
        <f t="shared" si="76"/>
        <v>5.5913139587803133E-2</v>
      </c>
      <c r="J1256">
        <f>1</f>
        <v>1</v>
      </c>
      <c r="K1256">
        <f t="shared" si="77"/>
        <v>0</v>
      </c>
      <c r="L1256">
        <f t="shared" si="78"/>
        <v>0</v>
      </c>
      <c r="M1256">
        <f>IF(AND([1]comp_data!F1256&lt;50000, [1]comp_data!H1256&lt;45),1,0)</f>
        <v>0</v>
      </c>
      <c r="N1256">
        <f>IF(AND([1]comp_data!F1256&gt;55000, [1]comp_data!H1256&lt;45, G1256&gt;0.35),1,0)</f>
        <v>1</v>
      </c>
      <c r="O1256" t="str">
        <f t="shared" si="79"/>
        <v>real_estate_corporate_bonds</v>
      </c>
    </row>
    <row r="1257" spans="1:15" x14ac:dyDescent="0.35">
      <c r="A1257" t="s">
        <v>2394</v>
      </c>
      <c r="B1257">
        <v>27055</v>
      </c>
      <c r="C1257" t="s">
        <v>119</v>
      </c>
      <c r="D1257" t="s">
        <v>2439</v>
      </c>
      <c r="E1257">
        <v>51628</v>
      </c>
      <c r="F1257">
        <v>59140</v>
      </c>
      <c r="G1257">
        <v>24.13</v>
      </c>
      <c r="H1257">
        <v>45.2</v>
      </c>
      <c r="I1257">
        <f t="shared" si="76"/>
        <v>7.2751220268071584E-2</v>
      </c>
      <c r="J1257">
        <f>1</f>
        <v>1</v>
      </c>
      <c r="K1257">
        <f t="shared" si="77"/>
        <v>0</v>
      </c>
      <c r="L1257">
        <f t="shared" si="78"/>
        <v>0</v>
      </c>
      <c r="M1257">
        <f>IF(AND([1]comp_data!F1257&lt;50000, [1]comp_data!H1257&lt;45),1,0)</f>
        <v>0</v>
      </c>
      <c r="N1257">
        <f>IF(AND([1]comp_data!F1257&gt;55000, [1]comp_data!H1257&lt;45, G1257&gt;0.35),1,0)</f>
        <v>0</v>
      </c>
      <c r="O1257" t="str">
        <f t="shared" si="79"/>
        <v>stocks_and_index_funds</v>
      </c>
    </row>
    <row r="1258" spans="1:15" x14ac:dyDescent="0.35">
      <c r="A1258" t="s">
        <v>2394</v>
      </c>
      <c r="B1258">
        <v>27057</v>
      </c>
      <c r="C1258" t="s">
        <v>2440</v>
      </c>
      <c r="D1258" t="s">
        <v>2441</v>
      </c>
      <c r="E1258">
        <v>50828</v>
      </c>
      <c r="F1258">
        <v>57111</v>
      </c>
      <c r="G1258">
        <v>28.38</v>
      </c>
      <c r="H1258">
        <v>48.6</v>
      </c>
      <c r="I1258">
        <f t="shared" si="76"/>
        <v>6.1806484614779257E-2</v>
      </c>
      <c r="J1258">
        <f>1</f>
        <v>1</v>
      </c>
      <c r="K1258">
        <f t="shared" si="77"/>
        <v>0</v>
      </c>
      <c r="L1258">
        <f t="shared" si="78"/>
        <v>0</v>
      </c>
      <c r="M1258">
        <f>IF(AND([1]comp_data!F1258&lt;50000, [1]comp_data!H1258&lt;45),1,0)</f>
        <v>0</v>
      </c>
      <c r="N1258">
        <f>IF(AND([1]comp_data!F1258&gt;55000, [1]comp_data!H1258&lt;45, G1258&gt;0.35),1,0)</f>
        <v>0</v>
      </c>
      <c r="O1258" t="str">
        <f t="shared" si="79"/>
        <v>stocks_and_index_funds</v>
      </c>
    </row>
    <row r="1259" spans="1:15" x14ac:dyDescent="0.35">
      <c r="A1259" t="s">
        <v>2394</v>
      </c>
      <c r="B1259">
        <v>27059</v>
      </c>
      <c r="C1259" t="s">
        <v>2442</v>
      </c>
      <c r="D1259" t="s">
        <v>2443</v>
      </c>
      <c r="E1259">
        <v>46713</v>
      </c>
      <c r="F1259">
        <v>53189</v>
      </c>
      <c r="G1259">
        <v>18.12</v>
      </c>
      <c r="H1259">
        <v>40.1</v>
      </c>
      <c r="I1259">
        <f t="shared" si="76"/>
        <v>6.9316892513861236E-2</v>
      </c>
      <c r="J1259">
        <f>1</f>
        <v>1</v>
      </c>
      <c r="K1259">
        <f t="shared" si="77"/>
        <v>0</v>
      </c>
      <c r="L1259">
        <f t="shared" si="78"/>
        <v>0</v>
      </c>
      <c r="M1259">
        <f>IF(AND([1]comp_data!F1259&lt;50000, [1]comp_data!H1259&lt;45),1,0)</f>
        <v>0</v>
      </c>
      <c r="N1259">
        <f>IF(AND([1]comp_data!F1259&gt;55000, [1]comp_data!H1259&lt;45, G1259&gt;0.35),1,0)</f>
        <v>0</v>
      </c>
      <c r="O1259" t="str">
        <f t="shared" si="79"/>
        <v>stocks_and_index_funds</v>
      </c>
    </row>
    <row r="1260" spans="1:15" x14ac:dyDescent="0.35">
      <c r="A1260" t="s">
        <v>2394</v>
      </c>
      <c r="B1260">
        <v>27061</v>
      </c>
      <c r="C1260" t="s">
        <v>2444</v>
      </c>
      <c r="D1260" t="s">
        <v>2445</v>
      </c>
      <c r="E1260">
        <v>45393</v>
      </c>
      <c r="F1260">
        <v>51563</v>
      </c>
      <c r="G1260">
        <v>24.64</v>
      </c>
      <c r="H1260">
        <v>46.9</v>
      </c>
      <c r="I1260">
        <f t="shared" si="76"/>
        <v>6.7962020575859719E-2</v>
      </c>
      <c r="J1260">
        <f>1</f>
        <v>1</v>
      </c>
      <c r="K1260">
        <f t="shared" si="77"/>
        <v>0</v>
      </c>
      <c r="L1260">
        <f t="shared" si="78"/>
        <v>0</v>
      </c>
      <c r="M1260">
        <f>IF(AND([1]comp_data!F1260&lt;50000, [1]comp_data!H1260&lt;45),1,0)</f>
        <v>0</v>
      </c>
      <c r="N1260">
        <f>IF(AND([1]comp_data!F1260&gt;55000, [1]comp_data!H1260&lt;45, G1260&gt;0.35),1,0)</f>
        <v>0</v>
      </c>
      <c r="O1260" t="str">
        <f t="shared" si="79"/>
        <v>stocks_and_index_funds</v>
      </c>
    </row>
    <row r="1261" spans="1:15" x14ac:dyDescent="0.35">
      <c r="A1261" t="s">
        <v>2394</v>
      </c>
      <c r="B1261">
        <v>27063</v>
      </c>
      <c r="C1261" t="s">
        <v>122</v>
      </c>
      <c r="D1261" t="s">
        <v>2446</v>
      </c>
      <c r="E1261">
        <v>52652</v>
      </c>
      <c r="F1261">
        <v>63311</v>
      </c>
      <c r="G1261">
        <v>22.74</v>
      </c>
      <c r="H1261">
        <v>44.6</v>
      </c>
      <c r="I1261">
        <f t="shared" si="76"/>
        <v>0.10122122616424827</v>
      </c>
      <c r="J1261">
        <f>1</f>
        <v>1</v>
      </c>
      <c r="K1261">
        <f t="shared" si="77"/>
        <v>0</v>
      </c>
      <c r="L1261">
        <f t="shared" si="78"/>
        <v>0</v>
      </c>
      <c r="M1261">
        <f>IF(AND([1]comp_data!F1261&lt;50000, [1]comp_data!H1261&lt;45),1,0)</f>
        <v>0</v>
      </c>
      <c r="N1261">
        <f>IF(AND([1]comp_data!F1261&gt;55000, [1]comp_data!H1261&lt;45, G1261&gt;0.35),1,0)</f>
        <v>1</v>
      </c>
      <c r="O1261" t="str">
        <f t="shared" si="79"/>
        <v>real_estate_corporate_bonds</v>
      </c>
    </row>
    <row r="1262" spans="1:15" x14ac:dyDescent="0.35">
      <c r="A1262" t="s">
        <v>2394</v>
      </c>
      <c r="B1262">
        <v>27065</v>
      </c>
      <c r="C1262" t="s">
        <v>2447</v>
      </c>
      <c r="D1262" t="s">
        <v>2448</v>
      </c>
      <c r="E1262">
        <v>44473</v>
      </c>
      <c r="F1262">
        <v>51935</v>
      </c>
      <c r="G1262">
        <v>14.66</v>
      </c>
      <c r="H1262">
        <v>44.1</v>
      </c>
      <c r="I1262">
        <f t="shared" si="76"/>
        <v>8.3893598363051741E-2</v>
      </c>
      <c r="J1262">
        <f>1</f>
        <v>1</v>
      </c>
      <c r="K1262">
        <f t="shared" si="77"/>
        <v>0</v>
      </c>
      <c r="L1262">
        <f t="shared" si="78"/>
        <v>0</v>
      </c>
      <c r="M1262">
        <f>IF(AND([1]comp_data!F1262&lt;50000, [1]comp_data!H1262&lt;45),1,0)</f>
        <v>0</v>
      </c>
      <c r="N1262">
        <f>IF(AND([1]comp_data!F1262&gt;55000, [1]comp_data!H1262&lt;45, G1262&gt;0.35),1,0)</f>
        <v>0</v>
      </c>
      <c r="O1262" t="str">
        <f t="shared" si="79"/>
        <v>stocks_and_index_funds</v>
      </c>
    </row>
    <row r="1263" spans="1:15" x14ac:dyDescent="0.35">
      <c r="A1263" t="s">
        <v>2394</v>
      </c>
      <c r="B1263">
        <v>27067</v>
      </c>
      <c r="C1263" t="s">
        <v>2449</v>
      </c>
      <c r="D1263" t="s">
        <v>2450</v>
      </c>
      <c r="E1263">
        <v>52094</v>
      </c>
      <c r="F1263">
        <v>58345</v>
      </c>
      <c r="G1263">
        <v>24.39</v>
      </c>
      <c r="H1263">
        <v>40.1</v>
      </c>
      <c r="I1263">
        <f t="shared" si="76"/>
        <v>5.9997312550389682E-2</v>
      </c>
      <c r="J1263">
        <f>1</f>
        <v>1</v>
      </c>
      <c r="K1263">
        <f t="shared" si="77"/>
        <v>0</v>
      </c>
      <c r="L1263">
        <f t="shared" si="78"/>
        <v>0</v>
      </c>
      <c r="M1263">
        <f>IF(AND([1]comp_data!F1263&lt;50000, [1]comp_data!H1263&lt;45),1,0)</f>
        <v>0</v>
      </c>
      <c r="N1263">
        <f>IF(AND([1]comp_data!F1263&gt;55000, [1]comp_data!H1263&lt;45, G1263&gt;0.35),1,0)</f>
        <v>1</v>
      </c>
      <c r="O1263" t="str">
        <f t="shared" si="79"/>
        <v>real_estate_corporate_bonds</v>
      </c>
    </row>
    <row r="1264" spans="1:15" x14ac:dyDescent="0.35">
      <c r="A1264" t="s">
        <v>2394</v>
      </c>
      <c r="B1264">
        <v>27069</v>
      </c>
      <c r="C1264" t="s">
        <v>2451</v>
      </c>
      <c r="D1264" t="s">
        <v>2452</v>
      </c>
      <c r="E1264">
        <v>46733</v>
      </c>
      <c r="F1264">
        <v>67536</v>
      </c>
      <c r="G1264">
        <v>26.31</v>
      </c>
      <c r="H1264">
        <v>47.5</v>
      </c>
      <c r="I1264">
        <f t="shared" si="76"/>
        <v>0.22257291421479469</v>
      </c>
      <c r="J1264">
        <f>1</f>
        <v>1</v>
      </c>
      <c r="K1264">
        <f t="shared" si="77"/>
        <v>0</v>
      </c>
      <c r="L1264">
        <f t="shared" si="78"/>
        <v>1</v>
      </c>
      <c r="M1264">
        <f>IF(AND([1]comp_data!F1264&lt;50000, [1]comp_data!H1264&lt;45),1,0)</f>
        <v>0</v>
      </c>
      <c r="N1264">
        <f>IF(AND([1]comp_data!F1264&gt;55000, [1]comp_data!H1264&lt;45, G1264&gt;0.35),1,0)</f>
        <v>0</v>
      </c>
      <c r="O1264" t="str">
        <f t="shared" si="79"/>
        <v>derivatives_risk</v>
      </c>
    </row>
    <row r="1265" spans="1:15" x14ac:dyDescent="0.35">
      <c r="A1265" t="s">
        <v>2394</v>
      </c>
      <c r="B1265">
        <v>27071</v>
      </c>
      <c r="C1265" t="s">
        <v>2453</v>
      </c>
      <c r="D1265" t="s">
        <v>2454</v>
      </c>
      <c r="E1265">
        <v>46188</v>
      </c>
      <c r="F1265">
        <v>52256</v>
      </c>
      <c r="G1265">
        <v>15.06</v>
      </c>
      <c r="H1265">
        <v>50.9</v>
      </c>
      <c r="I1265">
        <f t="shared" si="76"/>
        <v>6.568805750411362E-2</v>
      </c>
      <c r="J1265">
        <f>1</f>
        <v>1</v>
      </c>
      <c r="K1265">
        <f t="shared" si="77"/>
        <v>0</v>
      </c>
      <c r="L1265">
        <f t="shared" si="78"/>
        <v>0</v>
      </c>
      <c r="M1265">
        <f>IF(AND([1]comp_data!F1265&lt;50000, [1]comp_data!H1265&lt;45),1,0)</f>
        <v>0</v>
      </c>
      <c r="N1265">
        <f>IF(AND([1]comp_data!F1265&gt;55000, [1]comp_data!H1265&lt;45, G1265&gt;0.35),1,0)</f>
        <v>0</v>
      </c>
      <c r="O1265" t="str">
        <f t="shared" si="79"/>
        <v>stocks_and_index_funds</v>
      </c>
    </row>
    <row r="1266" spans="1:15" x14ac:dyDescent="0.35">
      <c r="A1266" t="s">
        <v>2394</v>
      </c>
      <c r="B1266">
        <v>27073</v>
      </c>
      <c r="C1266" t="s">
        <v>2455</v>
      </c>
      <c r="D1266" t="s">
        <v>2456</v>
      </c>
      <c r="E1266">
        <v>49909</v>
      </c>
      <c r="F1266">
        <v>65109</v>
      </c>
      <c r="G1266">
        <v>18.809999999999999</v>
      </c>
      <c r="H1266">
        <v>46.9</v>
      </c>
      <c r="I1266">
        <f t="shared" si="76"/>
        <v>0.15227714440281312</v>
      </c>
      <c r="J1266">
        <f>1</f>
        <v>1</v>
      </c>
      <c r="K1266">
        <f t="shared" si="77"/>
        <v>0</v>
      </c>
      <c r="L1266">
        <f t="shared" si="78"/>
        <v>1</v>
      </c>
      <c r="M1266">
        <f>IF(AND([1]comp_data!F1266&lt;50000, [1]comp_data!H1266&lt;45),1,0)</f>
        <v>0</v>
      </c>
      <c r="N1266">
        <f>IF(AND([1]comp_data!F1266&gt;55000, [1]comp_data!H1266&lt;45, G1266&gt;0.35),1,0)</f>
        <v>0</v>
      </c>
      <c r="O1266" t="str">
        <f t="shared" si="79"/>
        <v>derivatives_risk</v>
      </c>
    </row>
    <row r="1267" spans="1:15" x14ac:dyDescent="0.35">
      <c r="A1267" t="s">
        <v>2394</v>
      </c>
      <c r="B1267">
        <v>27075</v>
      </c>
      <c r="C1267" t="s">
        <v>597</v>
      </c>
      <c r="D1267" t="s">
        <v>2457</v>
      </c>
      <c r="E1267">
        <v>47886</v>
      </c>
      <c r="F1267">
        <v>53868</v>
      </c>
      <c r="G1267">
        <v>27.99</v>
      </c>
      <c r="H1267">
        <v>49.5</v>
      </c>
      <c r="I1267">
        <f t="shared" si="76"/>
        <v>6.2460844505701038E-2</v>
      </c>
      <c r="J1267">
        <f>1</f>
        <v>1</v>
      </c>
      <c r="K1267">
        <f t="shared" si="77"/>
        <v>0</v>
      </c>
      <c r="L1267">
        <f t="shared" si="78"/>
        <v>0</v>
      </c>
      <c r="M1267">
        <f>IF(AND([1]comp_data!F1267&lt;50000, [1]comp_data!H1267&lt;45),1,0)</f>
        <v>0</v>
      </c>
      <c r="N1267">
        <f>IF(AND([1]comp_data!F1267&gt;55000, [1]comp_data!H1267&lt;45, G1267&gt;0.35),1,0)</f>
        <v>0</v>
      </c>
      <c r="O1267" t="str">
        <f t="shared" si="79"/>
        <v>stocks_and_index_funds</v>
      </c>
    </row>
    <row r="1268" spans="1:15" x14ac:dyDescent="0.35">
      <c r="A1268" t="s">
        <v>2394</v>
      </c>
      <c r="B1268">
        <v>27077</v>
      </c>
      <c r="C1268" t="s">
        <v>2458</v>
      </c>
      <c r="D1268" t="s">
        <v>2459</v>
      </c>
      <c r="E1268">
        <v>54841</v>
      </c>
      <c r="F1268">
        <v>61309</v>
      </c>
      <c r="G1268">
        <v>21.35</v>
      </c>
      <c r="H1268">
        <v>50.5</v>
      </c>
      <c r="I1268">
        <f t="shared" si="76"/>
        <v>5.8970478291788989E-2</v>
      </c>
      <c r="J1268">
        <f>1</f>
        <v>1</v>
      </c>
      <c r="K1268">
        <f t="shared" si="77"/>
        <v>0</v>
      </c>
      <c r="L1268">
        <f t="shared" si="78"/>
        <v>0</v>
      </c>
      <c r="M1268">
        <f>IF(AND([1]comp_data!F1268&lt;50000, [1]comp_data!H1268&lt;45),1,0)</f>
        <v>0</v>
      </c>
      <c r="N1268">
        <f>IF(AND([1]comp_data!F1268&gt;55000, [1]comp_data!H1268&lt;45, G1268&gt;0.35),1,0)</f>
        <v>0</v>
      </c>
      <c r="O1268" t="str">
        <f t="shared" si="79"/>
        <v>stocks_and_index_funds</v>
      </c>
    </row>
    <row r="1269" spans="1:15" x14ac:dyDescent="0.35">
      <c r="A1269" t="s">
        <v>2394</v>
      </c>
      <c r="B1269">
        <v>27079</v>
      </c>
      <c r="C1269" t="s">
        <v>2460</v>
      </c>
      <c r="D1269" t="s">
        <v>2461</v>
      </c>
      <c r="E1269">
        <v>50203</v>
      </c>
      <c r="F1269">
        <v>58146</v>
      </c>
      <c r="G1269">
        <v>22.87</v>
      </c>
      <c r="H1269">
        <v>42</v>
      </c>
      <c r="I1269">
        <f t="shared" si="76"/>
        <v>7.9108818198115646E-2</v>
      </c>
      <c r="J1269">
        <f>1</f>
        <v>1</v>
      </c>
      <c r="K1269">
        <f t="shared" si="77"/>
        <v>0</v>
      </c>
      <c r="L1269">
        <f t="shared" si="78"/>
        <v>0</v>
      </c>
      <c r="M1269">
        <f>IF(AND([1]comp_data!F1269&lt;50000, [1]comp_data!H1269&lt;45),1,0)</f>
        <v>0</v>
      </c>
      <c r="N1269">
        <f>IF(AND([1]comp_data!F1269&gt;55000, [1]comp_data!H1269&lt;45, G1269&gt;0.35),1,0)</f>
        <v>1</v>
      </c>
      <c r="O1269" t="str">
        <f t="shared" si="79"/>
        <v>real_estate_corporate_bonds</v>
      </c>
    </row>
    <row r="1270" spans="1:15" x14ac:dyDescent="0.35">
      <c r="A1270" t="s">
        <v>2394</v>
      </c>
      <c r="B1270">
        <v>27081</v>
      </c>
      <c r="C1270" t="s">
        <v>448</v>
      </c>
      <c r="D1270" t="s">
        <v>2462</v>
      </c>
      <c r="E1270">
        <v>46805</v>
      </c>
      <c r="F1270">
        <v>57110</v>
      </c>
      <c r="G1270">
        <v>19.329999999999998</v>
      </c>
      <c r="H1270">
        <v>44.3</v>
      </c>
      <c r="I1270">
        <f t="shared" si="76"/>
        <v>0.11008439269308834</v>
      </c>
      <c r="J1270">
        <f>1</f>
        <v>1</v>
      </c>
      <c r="K1270">
        <f t="shared" si="77"/>
        <v>0</v>
      </c>
      <c r="L1270">
        <f t="shared" si="78"/>
        <v>0</v>
      </c>
      <c r="M1270">
        <f>IF(AND([1]comp_data!F1270&lt;50000, [1]comp_data!H1270&lt;45),1,0)</f>
        <v>0</v>
      </c>
      <c r="N1270">
        <f>IF(AND([1]comp_data!F1270&gt;55000, [1]comp_data!H1270&lt;45, G1270&gt;0.35),1,0)</f>
        <v>1</v>
      </c>
      <c r="O1270" t="str">
        <f t="shared" si="79"/>
        <v>real_estate_corporate_bonds</v>
      </c>
    </row>
    <row r="1271" spans="1:15" x14ac:dyDescent="0.35">
      <c r="A1271" t="s">
        <v>2394</v>
      </c>
      <c r="B1271">
        <v>27083</v>
      </c>
      <c r="C1271" t="s">
        <v>1745</v>
      </c>
      <c r="D1271" t="s">
        <v>2463</v>
      </c>
      <c r="E1271">
        <v>49751</v>
      </c>
      <c r="F1271">
        <v>58433</v>
      </c>
      <c r="G1271">
        <v>26.36</v>
      </c>
      <c r="H1271">
        <v>37.6</v>
      </c>
      <c r="I1271">
        <f t="shared" si="76"/>
        <v>8.7254527547184976E-2</v>
      </c>
      <c r="J1271">
        <f>1</f>
        <v>1</v>
      </c>
      <c r="K1271">
        <f t="shared" si="77"/>
        <v>0</v>
      </c>
      <c r="L1271">
        <f t="shared" si="78"/>
        <v>0</v>
      </c>
      <c r="M1271">
        <f>IF(AND([1]comp_data!F1271&lt;50000, [1]comp_data!H1271&lt;45),1,0)</f>
        <v>0</v>
      </c>
      <c r="N1271">
        <f>IF(AND([1]comp_data!F1271&gt;55000, [1]comp_data!H1271&lt;45, G1271&gt;0.35),1,0)</f>
        <v>1</v>
      </c>
      <c r="O1271" t="str">
        <f t="shared" si="79"/>
        <v>real_estate_corporate_bonds</v>
      </c>
    </row>
    <row r="1272" spans="1:15" x14ac:dyDescent="0.35">
      <c r="A1272" t="s">
        <v>2394</v>
      </c>
      <c r="B1272">
        <v>27085</v>
      </c>
      <c r="C1272" t="s">
        <v>2464</v>
      </c>
      <c r="D1272" t="s">
        <v>2465</v>
      </c>
      <c r="E1272">
        <v>48098</v>
      </c>
      <c r="F1272">
        <v>56689</v>
      </c>
      <c r="G1272">
        <v>17.3</v>
      </c>
      <c r="H1272">
        <v>42.1</v>
      </c>
      <c r="I1272">
        <f t="shared" si="76"/>
        <v>8.9307247702607173E-2</v>
      </c>
      <c r="J1272">
        <f>1</f>
        <v>1</v>
      </c>
      <c r="K1272">
        <f t="shared" si="77"/>
        <v>0</v>
      </c>
      <c r="L1272">
        <f t="shared" si="78"/>
        <v>0</v>
      </c>
      <c r="M1272">
        <f>IF(AND([1]comp_data!F1272&lt;50000, [1]comp_data!H1272&lt;45),1,0)</f>
        <v>0</v>
      </c>
      <c r="N1272">
        <f>IF(AND([1]comp_data!F1272&gt;55000, [1]comp_data!H1272&lt;45, G1272&gt;0.35),1,0)</f>
        <v>1</v>
      </c>
      <c r="O1272" t="str">
        <f t="shared" si="79"/>
        <v>real_estate_corporate_bonds</v>
      </c>
    </row>
    <row r="1273" spans="1:15" x14ac:dyDescent="0.35">
      <c r="A1273" t="s">
        <v>2394</v>
      </c>
      <c r="B1273">
        <v>27087</v>
      </c>
      <c r="C1273" t="s">
        <v>2466</v>
      </c>
      <c r="D1273" t="s">
        <v>2467</v>
      </c>
      <c r="E1273">
        <v>34548</v>
      </c>
      <c r="F1273">
        <v>47898</v>
      </c>
      <c r="G1273">
        <v>12.88</v>
      </c>
      <c r="H1273">
        <v>35.1</v>
      </c>
      <c r="I1273">
        <f t="shared" si="76"/>
        <v>0.19320944772490448</v>
      </c>
      <c r="J1273">
        <f>1</f>
        <v>1</v>
      </c>
      <c r="K1273">
        <f t="shared" si="77"/>
        <v>0</v>
      </c>
      <c r="L1273">
        <f t="shared" si="78"/>
        <v>0</v>
      </c>
      <c r="M1273">
        <f>IF(AND([1]comp_data!F1273&lt;50000, [1]comp_data!H1273&lt;45),1,0)</f>
        <v>1</v>
      </c>
      <c r="N1273">
        <f>IF(AND([1]comp_data!F1273&gt;55000, [1]comp_data!H1273&lt;45, G1273&gt;0.35),1,0)</f>
        <v>0</v>
      </c>
      <c r="O1273" t="str">
        <f t="shared" si="79"/>
        <v>mixed_low_risk</v>
      </c>
    </row>
    <row r="1274" spans="1:15" x14ac:dyDescent="0.35">
      <c r="A1274" t="s">
        <v>2394</v>
      </c>
      <c r="B1274">
        <v>27089</v>
      </c>
      <c r="C1274" t="s">
        <v>158</v>
      </c>
      <c r="D1274" t="s">
        <v>2468</v>
      </c>
      <c r="E1274">
        <v>50621</v>
      </c>
      <c r="F1274">
        <v>68963</v>
      </c>
      <c r="G1274">
        <v>18.489999999999998</v>
      </c>
      <c r="H1274">
        <v>43.7</v>
      </c>
      <c r="I1274">
        <f t="shared" si="76"/>
        <v>0.18116987021196737</v>
      </c>
      <c r="J1274">
        <f>1</f>
        <v>1</v>
      </c>
      <c r="K1274">
        <f t="shared" si="77"/>
        <v>0</v>
      </c>
      <c r="L1274">
        <f t="shared" si="78"/>
        <v>1</v>
      </c>
      <c r="M1274">
        <f>IF(AND([1]comp_data!F1274&lt;50000, [1]comp_data!H1274&lt;45),1,0)</f>
        <v>0</v>
      </c>
      <c r="N1274">
        <f>IF(AND([1]comp_data!F1274&gt;55000, [1]comp_data!H1274&lt;45, G1274&gt;0.35),1,0)</f>
        <v>1</v>
      </c>
      <c r="O1274" t="str">
        <f t="shared" si="79"/>
        <v>derivatives_risk</v>
      </c>
    </row>
    <row r="1275" spans="1:15" x14ac:dyDescent="0.35">
      <c r="A1275" t="s">
        <v>2394</v>
      </c>
      <c r="B1275">
        <v>27091</v>
      </c>
      <c r="C1275" t="s">
        <v>982</v>
      </c>
      <c r="D1275" t="s">
        <v>2469</v>
      </c>
      <c r="E1275">
        <v>51498</v>
      </c>
      <c r="F1275">
        <v>61216</v>
      </c>
      <c r="G1275">
        <v>21.7</v>
      </c>
      <c r="H1275">
        <v>43.7</v>
      </c>
      <c r="I1275">
        <f t="shared" si="76"/>
        <v>9.4353178764223847E-2</v>
      </c>
      <c r="J1275">
        <f>1</f>
        <v>1</v>
      </c>
      <c r="K1275">
        <f t="shared" si="77"/>
        <v>0</v>
      </c>
      <c r="L1275">
        <f t="shared" si="78"/>
        <v>0</v>
      </c>
      <c r="M1275">
        <f>IF(AND([1]comp_data!F1275&lt;50000, [1]comp_data!H1275&lt;45),1,0)</f>
        <v>0</v>
      </c>
      <c r="N1275">
        <f>IF(AND([1]comp_data!F1275&gt;55000, [1]comp_data!H1275&lt;45, G1275&gt;0.35),1,0)</f>
        <v>1</v>
      </c>
      <c r="O1275" t="str">
        <f t="shared" si="79"/>
        <v>real_estate_corporate_bonds</v>
      </c>
    </row>
    <row r="1276" spans="1:15" x14ac:dyDescent="0.35">
      <c r="A1276" t="s">
        <v>2394</v>
      </c>
      <c r="B1276">
        <v>27093</v>
      </c>
      <c r="C1276" t="s">
        <v>2470</v>
      </c>
      <c r="D1276" t="s">
        <v>2471</v>
      </c>
      <c r="E1276">
        <v>45003</v>
      </c>
      <c r="F1276">
        <v>53728</v>
      </c>
      <c r="G1276">
        <v>18.18</v>
      </c>
      <c r="H1276">
        <v>42.6</v>
      </c>
      <c r="I1276">
        <f t="shared" si="76"/>
        <v>9.6937981912316951E-2</v>
      </c>
      <c r="J1276">
        <f>1</f>
        <v>1</v>
      </c>
      <c r="K1276">
        <f t="shared" si="77"/>
        <v>0</v>
      </c>
      <c r="L1276">
        <f t="shared" si="78"/>
        <v>0</v>
      </c>
      <c r="M1276">
        <f>IF(AND([1]comp_data!F1276&lt;50000, [1]comp_data!H1276&lt;45),1,0)</f>
        <v>0</v>
      </c>
      <c r="N1276">
        <f>IF(AND([1]comp_data!F1276&gt;55000, [1]comp_data!H1276&lt;45, G1276&gt;0.35),1,0)</f>
        <v>0</v>
      </c>
      <c r="O1276" t="str">
        <f t="shared" si="79"/>
        <v>stocks_and_index_funds</v>
      </c>
    </row>
    <row r="1277" spans="1:15" x14ac:dyDescent="0.35">
      <c r="A1277" t="s">
        <v>2394</v>
      </c>
      <c r="B1277">
        <v>27095</v>
      </c>
      <c r="C1277" t="s">
        <v>2472</v>
      </c>
      <c r="D1277" t="s">
        <v>2473</v>
      </c>
      <c r="E1277">
        <v>43509</v>
      </c>
      <c r="F1277">
        <v>50104</v>
      </c>
      <c r="G1277">
        <v>15.98</v>
      </c>
      <c r="H1277">
        <v>41.3</v>
      </c>
      <c r="I1277">
        <f t="shared" si="76"/>
        <v>7.5788917235514494E-2</v>
      </c>
      <c r="J1277">
        <f>1</f>
        <v>1</v>
      </c>
      <c r="K1277">
        <f t="shared" si="77"/>
        <v>0</v>
      </c>
      <c r="L1277">
        <f t="shared" si="78"/>
        <v>0</v>
      </c>
      <c r="M1277">
        <f>IF(AND([1]comp_data!F1277&lt;50000, [1]comp_data!H1277&lt;45),1,0)</f>
        <v>0</v>
      </c>
      <c r="N1277">
        <f>IF(AND([1]comp_data!F1277&gt;55000, [1]comp_data!H1277&lt;45, G1277&gt;0.35),1,0)</f>
        <v>0</v>
      </c>
      <c r="O1277" t="str">
        <f t="shared" si="79"/>
        <v>stocks_and_index_funds</v>
      </c>
    </row>
    <row r="1278" spans="1:15" x14ac:dyDescent="0.35">
      <c r="A1278" t="s">
        <v>2394</v>
      </c>
      <c r="B1278">
        <v>27097</v>
      </c>
      <c r="C1278" t="s">
        <v>2474</v>
      </c>
      <c r="D1278" t="s">
        <v>2475</v>
      </c>
      <c r="E1278">
        <v>41933</v>
      </c>
      <c r="F1278">
        <v>50229</v>
      </c>
      <c r="G1278">
        <v>17.29</v>
      </c>
      <c r="H1278">
        <v>43</v>
      </c>
      <c r="I1278">
        <f t="shared" si="76"/>
        <v>9.8919705244079836E-2</v>
      </c>
      <c r="J1278">
        <f>1</f>
        <v>1</v>
      </c>
      <c r="K1278">
        <f t="shared" si="77"/>
        <v>0</v>
      </c>
      <c r="L1278">
        <f t="shared" si="78"/>
        <v>0</v>
      </c>
      <c r="M1278">
        <f>IF(AND([1]comp_data!F1278&lt;50000, [1]comp_data!H1278&lt;45),1,0)</f>
        <v>0</v>
      </c>
      <c r="N1278">
        <f>IF(AND([1]comp_data!F1278&gt;55000, [1]comp_data!H1278&lt;45, G1278&gt;0.35),1,0)</f>
        <v>0</v>
      </c>
      <c r="O1278" t="str">
        <f t="shared" si="79"/>
        <v>stocks_and_index_funds</v>
      </c>
    </row>
    <row r="1279" spans="1:15" x14ac:dyDescent="0.35">
      <c r="A1279" t="s">
        <v>2394</v>
      </c>
      <c r="B1279">
        <v>27099</v>
      </c>
      <c r="C1279" t="s">
        <v>2476</v>
      </c>
      <c r="D1279" t="s">
        <v>2477</v>
      </c>
      <c r="E1279">
        <v>46076</v>
      </c>
      <c r="F1279">
        <v>55320</v>
      </c>
      <c r="G1279">
        <v>22.56</v>
      </c>
      <c r="H1279">
        <v>38.6</v>
      </c>
      <c r="I1279">
        <f t="shared" si="76"/>
        <v>0.10031252712909107</v>
      </c>
      <c r="J1279">
        <f>1</f>
        <v>1</v>
      </c>
      <c r="K1279">
        <f t="shared" si="77"/>
        <v>0</v>
      </c>
      <c r="L1279">
        <f t="shared" si="78"/>
        <v>0</v>
      </c>
      <c r="M1279">
        <f>IF(AND([1]comp_data!F1279&lt;50000, [1]comp_data!H1279&lt;45),1,0)</f>
        <v>0</v>
      </c>
      <c r="N1279">
        <f>IF(AND([1]comp_data!F1279&gt;55000, [1]comp_data!H1279&lt;45, G1279&gt;0.35),1,0)</f>
        <v>1</v>
      </c>
      <c r="O1279" t="str">
        <f t="shared" si="79"/>
        <v>real_estate_corporate_bonds</v>
      </c>
    </row>
    <row r="1280" spans="1:15" x14ac:dyDescent="0.35">
      <c r="A1280" t="s">
        <v>2394</v>
      </c>
      <c r="B1280">
        <v>27101</v>
      </c>
      <c r="C1280" t="s">
        <v>1202</v>
      </c>
      <c r="D1280" t="s">
        <v>2478</v>
      </c>
      <c r="E1280">
        <v>52874</v>
      </c>
      <c r="F1280">
        <v>63623</v>
      </c>
      <c r="G1280">
        <v>20.77</v>
      </c>
      <c r="H1280">
        <v>46.2</v>
      </c>
      <c r="I1280">
        <f t="shared" si="76"/>
        <v>0.101647312478723</v>
      </c>
      <c r="J1280">
        <f>1</f>
        <v>1</v>
      </c>
      <c r="K1280">
        <f t="shared" si="77"/>
        <v>0</v>
      </c>
      <c r="L1280">
        <f t="shared" si="78"/>
        <v>0</v>
      </c>
      <c r="M1280">
        <f>IF(AND([1]comp_data!F1280&lt;50000, [1]comp_data!H1280&lt;45),1,0)</f>
        <v>0</v>
      </c>
      <c r="N1280">
        <f>IF(AND([1]comp_data!F1280&gt;55000, [1]comp_data!H1280&lt;45, G1280&gt;0.35),1,0)</f>
        <v>0</v>
      </c>
      <c r="O1280" t="str">
        <f t="shared" si="79"/>
        <v>stocks_and_index_funds</v>
      </c>
    </row>
    <row r="1281" spans="1:15" x14ac:dyDescent="0.35">
      <c r="A1281" t="s">
        <v>2394</v>
      </c>
      <c r="B1281">
        <v>27103</v>
      </c>
      <c r="C1281" t="s">
        <v>2479</v>
      </c>
      <c r="D1281" t="s">
        <v>2480</v>
      </c>
      <c r="E1281">
        <v>50427</v>
      </c>
      <c r="F1281">
        <v>56992</v>
      </c>
      <c r="G1281">
        <v>34.39</v>
      </c>
      <c r="H1281">
        <v>38.5</v>
      </c>
      <c r="I1281">
        <f t="shared" si="76"/>
        <v>6.5094096416602215E-2</v>
      </c>
      <c r="J1281">
        <f>1</f>
        <v>1</v>
      </c>
      <c r="K1281">
        <f t="shared" si="77"/>
        <v>0</v>
      </c>
      <c r="L1281">
        <f t="shared" si="78"/>
        <v>0</v>
      </c>
      <c r="M1281">
        <f>IF(AND([1]comp_data!F1281&lt;50000, [1]comp_data!H1281&lt;45),1,0)</f>
        <v>0</v>
      </c>
      <c r="N1281">
        <f>IF(AND([1]comp_data!F1281&gt;55000, [1]comp_data!H1281&lt;45, G1281&gt;0.35),1,0)</f>
        <v>1</v>
      </c>
      <c r="O1281" t="str">
        <f t="shared" si="79"/>
        <v>real_estate_corporate_bonds</v>
      </c>
    </row>
    <row r="1282" spans="1:15" x14ac:dyDescent="0.35">
      <c r="A1282" t="s">
        <v>2394</v>
      </c>
      <c r="B1282">
        <v>27105</v>
      </c>
      <c r="C1282" t="s">
        <v>2481</v>
      </c>
      <c r="D1282" t="s">
        <v>2482</v>
      </c>
      <c r="E1282">
        <v>43841</v>
      </c>
      <c r="F1282">
        <v>54479</v>
      </c>
      <c r="G1282">
        <v>16.28</v>
      </c>
      <c r="H1282">
        <v>36.4</v>
      </c>
      <c r="I1282">
        <f t="shared" si="76"/>
        <v>0.12132478729955977</v>
      </c>
      <c r="J1282">
        <f>1</f>
        <v>1</v>
      </c>
      <c r="K1282">
        <f t="shared" si="77"/>
        <v>0</v>
      </c>
      <c r="L1282">
        <f t="shared" si="78"/>
        <v>0</v>
      </c>
      <c r="M1282">
        <f>IF(AND([1]comp_data!F1282&lt;50000, [1]comp_data!H1282&lt;45),1,0)</f>
        <v>0</v>
      </c>
      <c r="N1282">
        <f>IF(AND([1]comp_data!F1282&gt;55000, [1]comp_data!H1282&lt;45, G1282&gt;0.35),1,0)</f>
        <v>0</v>
      </c>
      <c r="O1282" t="str">
        <f t="shared" si="79"/>
        <v>stocks_and_index_funds</v>
      </c>
    </row>
    <row r="1283" spans="1:15" x14ac:dyDescent="0.35">
      <c r="A1283" t="s">
        <v>2394</v>
      </c>
      <c r="B1283">
        <v>27107</v>
      </c>
      <c r="C1283" t="s">
        <v>2483</v>
      </c>
      <c r="D1283" t="s">
        <v>2484</v>
      </c>
      <c r="E1283">
        <v>37092</v>
      </c>
      <c r="F1283">
        <v>56502</v>
      </c>
      <c r="G1283">
        <v>21.41</v>
      </c>
      <c r="H1283">
        <v>43.6</v>
      </c>
      <c r="I1283">
        <f t="shared" ref="I1283:I1346" si="80">(F1283-E1283)/(E1283*2)</f>
        <v>0.26164671627305081</v>
      </c>
      <c r="J1283">
        <f>1</f>
        <v>1</v>
      </c>
      <c r="K1283">
        <f t="shared" ref="K1283:K1346" si="81">IF(I1283&lt;0.04,1,IF(AND(H1283&gt;40, F1283&lt;45000),1,0))</f>
        <v>0</v>
      </c>
      <c r="L1283">
        <f t="shared" ref="L1283:L1346" si="82">IF(AND(G1283&gt;0.4,F1283&gt;65000,H1283&gt;40),1,0)</f>
        <v>0</v>
      </c>
      <c r="M1283">
        <f>IF(AND([1]comp_data!F1283&lt;50000, [1]comp_data!H1283&lt;45),1,0)</f>
        <v>0</v>
      </c>
      <c r="N1283">
        <f>IF(AND([1]comp_data!F1283&gt;55000, [1]comp_data!H1283&lt;45, G1283&gt;0.35),1,0)</f>
        <v>1</v>
      </c>
      <c r="O1283" t="str">
        <f t="shared" ref="O1283:O1346" si="83">IF(K1283=1, "tips", IF(M1283=1, "mixed_low_risk", IF(L1283=1, "derivatives_risk", IF(N1283=1, "real_estate_corporate_bonds", "stocks_and_index_funds"))))</f>
        <v>real_estate_corporate_bonds</v>
      </c>
    </row>
    <row r="1284" spans="1:15" x14ac:dyDescent="0.35">
      <c r="A1284" t="s">
        <v>2394</v>
      </c>
      <c r="B1284">
        <v>27109</v>
      </c>
      <c r="C1284" t="s">
        <v>2485</v>
      </c>
      <c r="D1284" t="s">
        <v>2486</v>
      </c>
      <c r="E1284">
        <v>58724</v>
      </c>
      <c r="F1284">
        <v>65959</v>
      </c>
      <c r="G1284">
        <v>46.69</v>
      </c>
      <c r="H1284">
        <v>38.1</v>
      </c>
      <c r="I1284">
        <f t="shared" si="80"/>
        <v>6.160173012737552E-2</v>
      </c>
      <c r="J1284">
        <f>1</f>
        <v>1</v>
      </c>
      <c r="K1284">
        <f t="shared" si="81"/>
        <v>0</v>
      </c>
      <c r="L1284">
        <f t="shared" si="82"/>
        <v>0</v>
      </c>
      <c r="M1284">
        <f>IF(AND([1]comp_data!F1284&lt;50000, [1]comp_data!H1284&lt;45),1,0)</f>
        <v>0</v>
      </c>
      <c r="N1284">
        <f>IF(AND([1]comp_data!F1284&gt;55000, [1]comp_data!H1284&lt;45, G1284&gt;0.35),1,0)</f>
        <v>1</v>
      </c>
      <c r="O1284" t="str">
        <f t="shared" si="83"/>
        <v>real_estate_corporate_bonds</v>
      </c>
    </row>
    <row r="1285" spans="1:15" x14ac:dyDescent="0.35">
      <c r="A1285" t="s">
        <v>2394</v>
      </c>
      <c r="B1285">
        <v>27111</v>
      </c>
      <c r="C1285" t="s">
        <v>2487</v>
      </c>
      <c r="D1285" t="s">
        <v>2488</v>
      </c>
      <c r="E1285">
        <v>47353</v>
      </c>
      <c r="F1285">
        <v>55698</v>
      </c>
      <c r="G1285">
        <v>25.9</v>
      </c>
      <c r="H1285">
        <v>46.1</v>
      </c>
      <c r="I1285">
        <f t="shared" si="80"/>
        <v>8.8114797372922521E-2</v>
      </c>
      <c r="J1285">
        <f>1</f>
        <v>1</v>
      </c>
      <c r="K1285">
        <f t="shared" si="81"/>
        <v>0</v>
      </c>
      <c r="L1285">
        <f t="shared" si="82"/>
        <v>0</v>
      </c>
      <c r="M1285">
        <f>IF(AND([1]comp_data!F1285&lt;50000, [1]comp_data!H1285&lt;45),1,0)</f>
        <v>0</v>
      </c>
      <c r="N1285">
        <f>IF(AND([1]comp_data!F1285&gt;55000, [1]comp_data!H1285&lt;45, G1285&gt;0.35),1,0)</f>
        <v>0</v>
      </c>
      <c r="O1285" t="str">
        <f t="shared" si="83"/>
        <v>stocks_and_index_funds</v>
      </c>
    </row>
    <row r="1286" spans="1:15" x14ac:dyDescent="0.35">
      <c r="A1286" t="s">
        <v>2394</v>
      </c>
      <c r="B1286">
        <v>27113</v>
      </c>
      <c r="C1286" t="s">
        <v>2489</v>
      </c>
      <c r="D1286" t="s">
        <v>2490</v>
      </c>
      <c r="E1286">
        <v>54201</v>
      </c>
      <c r="F1286">
        <v>65416</v>
      </c>
      <c r="G1286">
        <v>19.75</v>
      </c>
      <c r="H1286">
        <v>40.5</v>
      </c>
      <c r="I1286">
        <f t="shared" si="80"/>
        <v>0.10345750078411838</v>
      </c>
      <c r="J1286">
        <f>1</f>
        <v>1</v>
      </c>
      <c r="K1286">
        <f t="shared" si="81"/>
        <v>0</v>
      </c>
      <c r="L1286">
        <f t="shared" si="82"/>
        <v>1</v>
      </c>
      <c r="M1286">
        <f>IF(AND([1]comp_data!F1286&lt;50000, [1]comp_data!H1286&lt;45),1,0)</f>
        <v>0</v>
      </c>
      <c r="N1286">
        <f>IF(AND([1]comp_data!F1286&gt;55000, [1]comp_data!H1286&lt;45, G1286&gt;0.35),1,0)</f>
        <v>1</v>
      </c>
      <c r="O1286" t="str">
        <f t="shared" si="83"/>
        <v>derivatives_risk</v>
      </c>
    </row>
    <row r="1287" spans="1:15" x14ac:dyDescent="0.35">
      <c r="A1287" t="s">
        <v>2394</v>
      </c>
      <c r="B1287">
        <v>27115</v>
      </c>
      <c r="C1287" t="s">
        <v>2491</v>
      </c>
      <c r="D1287" t="s">
        <v>2492</v>
      </c>
      <c r="E1287">
        <v>39550</v>
      </c>
      <c r="F1287">
        <v>45538</v>
      </c>
      <c r="G1287">
        <v>15.29</v>
      </c>
      <c r="H1287">
        <v>45.3</v>
      </c>
      <c r="I1287">
        <f t="shared" si="80"/>
        <v>7.5701643489254108E-2</v>
      </c>
      <c r="J1287">
        <f>1</f>
        <v>1</v>
      </c>
      <c r="K1287">
        <f t="shared" si="81"/>
        <v>0</v>
      </c>
      <c r="L1287">
        <f t="shared" si="82"/>
        <v>0</v>
      </c>
      <c r="M1287">
        <f>IF(AND([1]comp_data!F1287&lt;50000, [1]comp_data!H1287&lt;45),1,0)</f>
        <v>0</v>
      </c>
      <c r="N1287">
        <f>IF(AND([1]comp_data!F1287&gt;55000, [1]comp_data!H1287&lt;45, G1287&gt;0.35),1,0)</f>
        <v>0</v>
      </c>
      <c r="O1287" t="str">
        <f t="shared" si="83"/>
        <v>stocks_and_index_funds</v>
      </c>
    </row>
    <row r="1288" spans="1:15" x14ac:dyDescent="0.35">
      <c r="A1288" t="s">
        <v>2394</v>
      </c>
      <c r="B1288">
        <v>27117</v>
      </c>
      <c r="C1288" t="s">
        <v>2493</v>
      </c>
      <c r="D1288" t="s">
        <v>2494</v>
      </c>
      <c r="E1288">
        <v>53252</v>
      </c>
      <c r="F1288">
        <v>61106</v>
      </c>
      <c r="G1288">
        <v>19.309999999999999</v>
      </c>
      <c r="H1288">
        <v>40</v>
      </c>
      <c r="I1288">
        <f t="shared" si="80"/>
        <v>7.374370915646361E-2</v>
      </c>
      <c r="J1288">
        <f>1</f>
        <v>1</v>
      </c>
      <c r="K1288">
        <f t="shared" si="81"/>
        <v>0</v>
      </c>
      <c r="L1288">
        <f t="shared" si="82"/>
        <v>0</v>
      </c>
      <c r="M1288">
        <f>IF(AND([1]comp_data!F1288&lt;50000, [1]comp_data!H1288&lt;45),1,0)</f>
        <v>0</v>
      </c>
      <c r="N1288">
        <f>IF(AND([1]comp_data!F1288&gt;55000, [1]comp_data!H1288&lt;45, G1288&gt;0.35),1,0)</f>
        <v>1</v>
      </c>
      <c r="O1288" t="str">
        <f t="shared" si="83"/>
        <v>real_estate_corporate_bonds</v>
      </c>
    </row>
    <row r="1289" spans="1:15" x14ac:dyDescent="0.35">
      <c r="A1289" t="s">
        <v>2394</v>
      </c>
      <c r="B1289">
        <v>27119</v>
      </c>
      <c r="C1289" t="s">
        <v>493</v>
      </c>
      <c r="D1289" t="s">
        <v>2495</v>
      </c>
      <c r="E1289">
        <v>46566</v>
      </c>
      <c r="F1289">
        <v>58682</v>
      </c>
      <c r="G1289">
        <v>27.27</v>
      </c>
      <c r="H1289">
        <v>39.9</v>
      </c>
      <c r="I1289">
        <f t="shared" si="80"/>
        <v>0.13009491903964265</v>
      </c>
      <c r="J1289">
        <f>1</f>
        <v>1</v>
      </c>
      <c r="K1289">
        <f t="shared" si="81"/>
        <v>0</v>
      </c>
      <c r="L1289">
        <f t="shared" si="82"/>
        <v>0</v>
      </c>
      <c r="M1289">
        <f>IF(AND([1]comp_data!F1289&lt;50000, [1]comp_data!H1289&lt;45),1,0)</f>
        <v>0</v>
      </c>
      <c r="N1289">
        <f>IF(AND([1]comp_data!F1289&gt;55000, [1]comp_data!H1289&lt;45, G1289&gt;0.35),1,0)</f>
        <v>1</v>
      </c>
      <c r="O1289" t="str">
        <f t="shared" si="83"/>
        <v>real_estate_corporate_bonds</v>
      </c>
    </row>
    <row r="1290" spans="1:15" x14ac:dyDescent="0.35">
      <c r="A1290" t="s">
        <v>2394</v>
      </c>
      <c r="B1290">
        <v>27121</v>
      </c>
      <c r="C1290" t="s">
        <v>496</v>
      </c>
      <c r="D1290" t="s">
        <v>2496</v>
      </c>
      <c r="E1290">
        <v>50080</v>
      </c>
      <c r="F1290">
        <v>60173</v>
      </c>
      <c r="G1290">
        <v>22.33</v>
      </c>
      <c r="H1290">
        <v>45.1</v>
      </c>
      <c r="I1290">
        <f t="shared" si="80"/>
        <v>0.10076876996805112</v>
      </c>
      <c r="J1290">
        <f>1</f>
        <v>1</v>
      </c>
      <c r="K1290">
        <f t="shared" si="81"/>
        <v>0</v>
      </c>
      <c r="L1290">
        <f t="shared" si="82"/>
        <v>0</v>
      </c>
      <c r="M1290">
        <f>IF(AND([1]comp_data!F1290&lt;50000, [1]comp_data!H1290&lt;45),1,0)</f>
        <v>0</v>
      </c>
      <c r="N1290">
        <f>IF(AND([1]comp_data!F1290&gt;55000, [1]comp_data!H1290&lt;45, G1290&gt;0.35),1,0)</f>
        <v>0</v>
      </c>
      <c r="O1290" t="str">
        <f t="shared" si="83"/>
        <v>stocks_and_index_funds</v>
      </c>
    </row>
    <row r="1291" spans="1:15" x14ac:dyDescent="0.35">
      <c r="A1291" t="s">
        <v>2394</v>
      </c>
      <c r="B1291">
        <v>27123</v>
      </c>
      <c r="C1291" t="s">
        <v>2497</v>
      </c>
      <c r="D1291" t="s">
        <v>2498</v>
      </c>
      <c r="E1291">
        <v>54587</v>
      </c>
      <c r="F1291">
        <v>62594</v>
      </c>
      <c r="G1291">
        <v>43</v>
      </c>
      <c r="H1291">
        <v>36.5</v>
      </c>
      <c r="I1291">
        <f t="shared" si="80"/>
        <v>7.334163811896606E-2</v>
      </c>
      <c r="J1291">
        <f>1</f>
        <v>1</v>
      </c>
      <c r="K1291">
        <f t="shared" si="81"/>
        <v>0</v>
      </c>
      <c r="L1291">
        <f t="shared" si="82"/>
        <v>0</v>
      </c>
      <c r="M1291">
        <f>IF(AND([1]comp_data!F1291&lt;50000, [1]comp_data!H1291&lt;45),1,0)</f>
        <v>0</v>
      </c>
      <c r="N1291">
        <f>IF(AND([1]comp_data!F1291&gt;55000, [1]comp_data!H1291&lt;45, G1291&gt;0.35),1,0)</f>
        <v>1</v>
      </c>
      <c r="O1291" t="str">
        <f t="shared" si="83"/>
        <v>real_estate_corporate_bonds</v>
      </c>
    </row>
    <row r="1292" spans="1:15" x14ac:dyDescent="0.35">
      <c r="A1292" t="s">
        <v>2394</v>
      </c>
      <c r="B1292">
        <v>27125</v>
      </c>
      <c r="C1292" t="s">
        <v>2499</v>
      </c>
      <c r="D1292" t="s">
        <v>2500</v>
      </c>
      <c r="E1292">
        <v>49604</v>
      </c>
      <c r="F1292">
        <v>65147</v>
      </c>
      <c r="G1292">
        <v>17.03</v>
      </c>
      <c r="H1292">
        <v>43.2</v>
      </c>
      <c r="I1292">
        <f t="shared" si="80"/>
        <v>0.15667083299733892</v>
      </c>
      <c r="J1292">
        <f>1</f>
        <v>1</v>
      </c>
      <c r="K1292">
        <f t="shared" si="81"/>
        <v>0</v>
      </c>
      <c r="L1292">
        <f t="shared" si="82"/>
        <v>1</v>
      </c>
      <c r="M1292">
        <f>IF(AND([1]comp_data!F1292&lt;50000, [1]comp_data!H1292&lt;45),1,0)</f>
        <v>0</v>
      </c>
      <c r="N1292">
        <f>IF(AND([1]comp_data!F1292&gt;55000, [1]comp_data!H1292&lt;45, G1292&gt;0.35),1,0)</f>
        <v>1</v>
      </c>
      <c r="O1292" t="str">
        <f t="shared" si="83"/>
        <v>derivatives_risk</v>
      </c>
    </row>
    <row r="1293" spans="1:15" x14ac:dyDescent="0.35">
      <c r="A1293" t="s">
        <v>2394</v>
      </c>
      <c r="B1293">
        <v>27127</v>
      </c>
      <c r="C1293" t="s">
        <v>2501</v>
      </c>
      <c r="D1293" t="s">
        <v>2502</v>
      </c>
      <c r="E1293">
        <v>52951</v>
      </c>
      <c r="F1293">
        <v>63700</v>
      </c>
      <c r="G1293">
        <v>19.149999999999999</v>
      </c>
      <c r="H1293">
        <v>40.9</v>
      </c>
      <c r="I1293">
        <f t="shared" si="80"/>
        <v>0.10149949953730808</v>
      </c>
      <c r="J1293">
        <f>1</f>
        <v>1</v>
      </c>
      <c r="K1293">
        <f t="shared" si="81"/>
        <v>0</v>
      </c>
      <c r="L1293">
        <f t="shared" si="82"/>
        <v>0</v>
      </c>
      <c r="M1293">
        <f>IF(AND([1]comp_data!F1293&lt;50000, [1]comp_data!H1293&lt;45),1,0)</f>
        <v>0</v>
      </c>
      <c r="N1293">
        <f>IF(AND([1]comp_data!F1293&gt;55000, [1]comp_data!H1293&lt;45, G1293&gt;0.35),1,0)</f>
        <v>1</v>
      </c>
      <c r="O1293" t="str">
        <f t="shared" si="83"/>
        <v>real_estate_corporate_bonds</v>
      </c>
    </row>
    <row r="1294" spans="1:15" x14ac:dyDescent="0.35">
      <c r="A1294" t="s">
        <v>2394</v>
      </c>
      <c r="B1294">
        <v>27129</v>
      </c>
      <c r="C1294" t="s">
        <v>2503</v>
      </c>
      <c r="D1294" t="s">
        <v>2504</v>
      </c>
      <c r="E1294">
        <v>47453</v>
      </c>
      <c r="F1294">
        <v>61406</v>
      </c>
      <c r="G1294">
        <v>15.05</v>
      </c>
      <c r="H1294">
        <v>42.7</v>
      </c>
      <c r="I1294">
        <f t="shared" si="80"/>
        <v>0.14701915579626157</v>
      </c>
      <c r="J1294">
        <f>1</f>
        <v>1</v>
      </c>
      <c r="K1294">
        <f t="shared" si="81"/>
        <v>0</v>
      </c>
      <c r="L1294">
        <f t="shared" si="82"/>
        <v>0</v>
      </c>
      <c r="M1294">
        <f>IF(AND([1]comp_data!F1294&lt;50000, [1]comp_data!H1294&lt;45),1,0)</f>
        <v>0</v>
      </c>
      <c r="N1294">
        <f>IF(AND([1]comp_data!F1294&gt;55000, [1]comp_data!H1294&lt;45, G1294&gt;0.35),1,0)</f>
        <v>1</v>
      </c>
      <c r="O1294" t="str">
        <f t="shared" si="83"/>
        <v>real_estate_corporate_bonds</v>
      </c>
    </row>
    <row r="1295" spans="1:15" x14ac:dyDescent="0.35">
      <c r="A1295" t="s">
        <v>2394</v>
      </c>
      <c r="B1295">
        <v>27131</v>
      </c>
      <c r="C1295" t="s">
        <v>1934</v>
      </c>
      <c r="D1295" t="s">
        <v>2505</v>
      </c>
      <c r="E1295">
        <v>45230</v>
      </c>
      <c r="F1295">
        <v>51545</v>
      </c>
      <c r="G1295">
        <v>28.5</v>
      </c>
      <c r="H1295">
        <v>37.4</v>
      </c>
      <c r="I1295">
        <f t="shared" si="80"/>
        <v>6.9809860711916874E-2</v>
      </c>
      <c r="J1295">
        <f>1</f>
        <v>1</v>
      </c>
      <c r="K1295">
        <f t="shared" si="81"/>
        <v>0</v>
      </c>
      <c r="L1295">
        <f t="shared" si="82"/>
        <v>0</v>
      </c>
      <c r="M1295">
        <f>IF(AND([1]comp_data!F1295&lt;50000, [1]comp_data!H1295&lt;45),1,0)</f>
        <v>0</v>
      </c>
      <c r="N1295">
        <f>IF(AND([1]comp_data!F1295&gt;55000, [1]comp_data!H1295&lt;45, G1295&gt;0.35),1,0)</f>
        <v>0</v>
      </c>
      <c r="O1295" t="str">
        <f t="shared" si="83"/>
        <v>stocks_and_index_funds</v>
      </c>
    </row>
    <row r="1296" spans="1:15" x14ac:dyDescent="0.35">
      <c r="A1296" t="s">
        <v>2394</v>
      </c>
      <c r="B1296">
        <v>27133</v>
      </c>
      <c r="C1296" t="s">
        <v>2506</v>
      </c>
      <c r="D1296" t="s">
        <v>2507</v>
      </c>
      <c r="E1296">
        <v>48827</v>
      </c>
      <c r="F1296">
        <v>57744</v>
      </c>
      <c r="G1296">
        <v>23.8</v>
      </c>
      <c r="H1296">
        <v>41.4</v>
      </c>
      <c r="I1296">
        <f t="shared" si="80"/>
        <v>9.1312183832715499E-2</v>
      </c>
      <c r="J1296">
        <f>1</f>
        <v>1</v>
      </c>
      <c r="K1296">
        <f t="shared" si="81"/>
        <v>0</v>
      </c>
      <c r="L1296">
        <f t="shared" si="82"/>
        <v>0</v>
      </c>
      <c r="M1296">
        <f>IF(AND([1]comp_data!F1296&lt;50000, [1]comp_data!H1296&lt;45),1,0)</f>
        <v>0</v>
      </c>
      <c r="N1296">
        <f>IF(AND([1]comp_data!F1296&gt;55000, [1]comp_data!H1296&lt;45, G1296&gt;0.35),1,0)</f>
        <v>1</v>
      </c>
      <c r="O1296" t="str">
        <f t="shared" si="83"/>
        <v>real_estate_corporate_bonds</v>
      </c>
    </row>
    <row r="1297" spans="1:15" x14ac:dyDescent="0.35">
      <c r="A1297" t="s">
        <v>2394</v>
      </c>
      <c r="B1297">
        <v>27135</v>
      </c>
      <c r="C1297" t="s">
        <v>2508</v>
      </c>
      <c r="D1297" t="s">
        <v>2509</v>
      </c>
      <c r="E1297">
        <v>47177</v>
      </c>
      <c r="F1297">
        <v>60337</v>
      </c>
      <c r="G1297">
        <v>19.03</v>
      </c>
      <c r="H1297">
        <v>42.6</v>
      </c>
      <c r="I1297">
        <f t="shared" si="80"/>
        <v>0.13947474404900692</v>
      </c>
      <c r="J1297">
        <f>1</f>
        <v>1</v>
      </c>
      <c r="K1297">
        <f t="shared" si="81"/>
        <v>0</v>
      </c>
      <c r="L1297">
        <f t="shared" si="82"/>
        <v>0</v>
      </c>
      <c r="M1297">
        <f>IF(AND([1]comp_data!F1297&lt;50000, [1]comp_data!H1297&lt;45),1,0)</f>
        <v>0</v>
      </c>
      <c r="N1297">
        <f>IF(AND([1]comp_data!F1297&gt;55000, [1]comp_data!H1297&lt;45, G1297&gt;0.35),1,0)</f>
        <v>1</v>
      </c>
      <c r="O1297" t="str">
        <f t="shared" si="83"/>
        <v>real_estate_corporate_bonds</v>
      </c>
    </row>
    <row r="1298" spans="1:15" x14ac:dyDescent="0.35">
      <c r="A1298" t="s">
        <v>2394</v>
      </c>
      <c r="B1298">
        <v>27137</v>
      </c>
      <c r="C1298" t="s">
        <v>2510</v>
      </c>
      <c r="D1298" t="s">
        <v>2511</v>
      </c>
      <c r="E1298">
        <v>48188</v>
      </c>
      <c r="F1298">
        <v>55303</v>
      </c>
      <c r="G1298">
        <v>30.15</v>
      </c>
      <c r="H1298">
        <v>41.5</v>
      </c>
      <c r="I1298">
        <f t="shared" si="80"/>
        <v>7.382543371793808E-2</v>
      </c>
      <c r="J1298">
        <f>1</f>
        <v>1</v>
      </c>
      <c r="K1298">
        <f t="shared" si="81"/>
        <v>0</v>
      </c>
      <c r="L1298">
        <f t="shared" si="82"/>
        <v>0</v>
      </c>
      <c r="M1298">
        <f>IF(AND([1]comp_data!F1298&lt;50000, [1]comp_data!H1298&lt;45),1,0)</f>
        <v>0</v>
      </c>
      <c r="N1298">
        <f>IF(AND([1]comp_data!F1298&gt;55000, [1]comp_data!H1298&lt;45, G1298&gt;0.35),1,0)</f>
        <v>1</v>
      </c>
      <c r="O1298" t="str">
        <f t="shared" si="83"/>
        <v>real_estate_corporate_bonds</v>
      </c>
    </row>
    <row r="1299" spans="1:15" x14ac:dyDescent="0.35">
      <c r="A1299" t="s">
        <v>2394</v>
      </c>
      <c r="B1299">
        <v>27139</v>
      </c>
      <c r="C1299" t="s">
        <v>513</v>
      </c>
      <c r="D1299" t="s">
        <v>2512</v>
      </c>
      <c r="E1299">
        <v>62909</v>
      </c>
      <c r="F1299">
        <v>69243</v>
      </c>
      <c r="G1299">
        <v>40.880000000000003</v>
      </c>
      <c r="H1299">
        <v>38.200000000000003</v>
      </c>
      <c r="I1299">
        <f t="shared" si="80"/>
        <v>5.0342558298494648E-2</v>
      </c>
      <c r="J1299">
        <f>1</f>
        <v>1</v>
      </c>
      <c r="K1299">
        <f t="shared" si="81"/>
        <v>0</v>
      </c>
      <c r="L1299">
        <f t="shared" si="82"/>
        <v>0</v>
      </c>
      <c r="M1299">
        <f>IF(AND([1]comp_data!F1299&lt;50000, [1]comp_data!H1299&lt;45),1,0)</f>
        <v>0</v>
      </c>
      <c r="N1299">
        <f>IF(AND([1]comp_data!F1299&gt;55000, [1]comp_data!H1299&lt;45, G1299&gt;0.35),1,0)</f>
        <v>1</v>
      </c>
      <c r="O1299" t="str">
        <f t="shared" si="83"/>
        <v>real_estate_corporate_bonds</v>
      </c>
    </row>
    <row r="1300" spans="1:15" x14ac:dyDescent="0.35">
      <c r="A1300" t="s">
        <v>2394</v>
      </c>
      <c r="B1300">
        <v>27141</v>
      </c>
      <c r="C1300" t="s">
        <v>2513</v>
      </c>
      <c r="D1300" t="s">
        <v>2514</v>
      </c>
      <c r="E1300">
        <v>49291</v>
      </c>
      <c r="F1300">
        <v>55341</v>
      </c>
      <c r="G1300">
        <v>25.66</v>
      </c>
      <c r="H1300">
        <v>37.1</v>
      </c>
      <c r="I1300">
        <f t="shared" si="80"/>
        <v>6.1370229859406385E-2</v>
      </c>
      <c r="J1300">
        <f>1</f>
        <v>1</v>
      </c>
      <c r="K1300">
        <f t="shared" si="81"/>
        <v>0</v>
      </c>
      <c r="L1300">
        <f t="shared" si="82"/>
        <v>0</v>
      </c>
      <c r="M1300">
        <f>IF(AND([1]comp_data!F1300&lt;50000, [1]comp_data!H1300&lt;45),1,0)</f>
        <v>0</v>
      </c>
      <c r="N1300">
        <f>IF(AND([1]comp_data!F1300&gt;55000, [1]comp_data!H1300&lt;45, G1300&gt;0.35),1,0)</f>
        <v>1</v>
      </c>
      <c r="O1300" t="str">
        <f t="shared" si="83"/>
        <v>real_estate_corporate_bonds</v>
      </c>
    </row>
    <row r="1301" spans="1:15" x14ac:dyDescent="0.35">
      <c r="A1301" t="s">
        <v>2394</v>
      </c>
      <c r="B1301">
        <v>27143</v>
      </c>
      <c r="C1301" t="s">
        <v>2515</v>
      </c>
      <c r="D1301" t="s">
        <v>2516</v>
      </c>
      <c r="E1301">
        <v>47861</v>
      </c>
      <c r="F1301">
        <v>58242</v>
      </c>
      <c r="G1301">
        <v>16.52</v>
      </c>
      <c r="H1301">
        <v>41.6</v>
      </c>
      <c r="I1301">
        <f t="shared" si="80"/>
        <v>0.10844946825181254</v>
      </c>
      <c r="J1301">
        <f>1</f>
        <v>1</v>
      </c>
      <c r="K1301">
        <f t="shared" si="81"/>
        <v>0</v>
      </c>
      <c r="L1301">
        <f t="shared" si="82"/>
        <v>0</v>
      </c>
      <c r="M1301">
        <f>IF(AND([1]comp_data!F1301&lt;50000, [1]comp_data!H1301&lt;45),1,0)</f>
        <v>0</v>
      </c>
      <c r="N1301">
        <f>IF(AND([1]comp_data!F1301&gt;55000, [1]comp_data!H1301&lt;45, G1301&gt;0.35),1,0)</f>
        <v>1</v>
      </c>
      <c r="O1301" t="str">
        <f t="shared" si="83"/>
        <v>real_estate_corporate_bonds</v>
      </c>
    </row>
    <row r="1302" spans="1:15" x14ac:dyDescent="0.35">
      <c r="A1302" t="s">
        <v>2394</v>
      </c>
      <c r="B1302">
        <v>27145</v>
      </c>
      <c r="C1302" t="s">
        <v>2517</v>
      </c>
      <c r="D1302" t="s">
        <v>2518</v>
      </c>
      <c r="E1302">
        <v>48925</v>
      </c>
      <c r="F1302">
        <v>56711</v>
      </c>
      <c r="G1302">
        <v>27.81</v>
      </c>
      <c r="H1302">
        <v>35.4</v>
      </c>
      <c r="I1302">
        <f t="shared" si="80"/>
        <v>7.9570771589167089E-2</v>
      </c>
      <c r="J1302">
        <f>1</f>
        <v>1</v>
      </c>
      <c r="K1302">
        <f t="shared" si="81"/>
        <v>0</v>
      </c>
      <c r="L1302">
        <f t="shared" si="82"/>
        <v>0</v>
      </c>
      <c r="M1302">
        <f>IF(AND([1]comp_data!F1302&lt;50000, [1]comp_data!H1302&lt;45),1,0)</f>
        <v>0</v>
      </c>
      <c r="N1302">
        <f>IF(AND([1]comp_data!F1302&gt;55000, [1]comp_data!H1302&lt;45, G1302&gt;0.35),1,0)</f>
        <v>1</v>
      </c>
      <c r="O1302" t="str">
        <f t="shared" si="83"/>
        <v>real_estate_corporate_bonds</v>
      </c>
    </row>
    <row r="1303" spans="1:15" x14ac:dyDescent="0.35">
      <c r="A1303" t="s">
        <v>2394</v>
      </c>
      <c r="B1303">
        <v>27147</v>
      </c>
      <c r="C1303" t="s">
        <v>2519</v>
      </c>
      <c r="D1303" t="s">
        <v>2520</v>
      </c>
      <c r="E1303">
        <v>46534</v>
      </c>
      <c r="F1303">
        <v>55176</v>
      </c>
      <c r="G1303">
        <v>26.8</v>
      </c>
      <c r="H1303">
        <v>40.299999999999997</v>
      </c>
      <c r="I1303">
        <f t="shared" si="80"/>
        <v>9.2856835861950399E-2</v>
      </c>
      <c r="J1303">
        <f>1</f>
        <v>1</v>
      </c>
      <c r="K1303">
        <f t="shared" si="81"/>
        <v>0</v>
      </c>
      <c r="L1303">
        <f t="shared" si="82"/>
        <v>0</v>
      </c>
      <c r="M1303">
        <f>IF(AND([1]comp_data!F1303&lt;50000, [1]comp_data!H1303&lt;45),1,0)</f>
        <v>0</v>
      </c>
      <c r="N1303">
        <f>IF(AND([1]comp_data!F1303&gt;55000, [1]comp_data!H1303&lt;45, G1303&gt;0.35),1,0)</f>
        <v>1</v>
      </c>
      <c r="O1303" t="str">
        <f t="shared" si="83"/>
        <v>real_estate_corporate_bonds</v>
      </c>
    </row>
    <row r="1304" spans="1:15" x14ac:dyDescent="0.35">
      <c r="A1304" t="s">
        <v>2394</v>
      </c>
      <c r="B1304">
        <v>27149</v>
      </c>
      <c r="C1304" t="s">
        <v>1959</v>
      </c>
      <c r="D1304" t="s">
        <v>2521</v>
      </c>
      <c r="E1304">
        <v>47917</v>
      </c>
      <c r="F1304">
        <v>58335</v>
      </c>
      <c r="G1304">
        <v>29.83</v>
      </c>
      <c r="H1304">
        <v>33.5</v>
      </c>
      <c r="I1304">
        <f t="shared" si="80"/>
        <v>0.10870880898219838</v>
      </c>
      <c r="J1304">
        <f>1</f>
        <v>1</v>
      </c>
      <c r="K1304">
        <f t="shared" si="81"/>
        <v>0</v>
      </c>
      <c r="L1304">
        <f t="shared" si="82"/>
        <v>0</v>
      </c>
      <c r="M1304">
        <f>IF(AND([1]comp_data!F1304&lt;50000, [1]comp_data!H1304&lt;45),1,0)</f>
        <v>0</v>
      </c>
      <c r="N1304">
        <f>IF(AND([1]comp_data!F1304&gt;55000, [1]comp_data!H1304&lt;45, G1304&gt;0.35),1,0)</f>
        <v>1</v>
      </c>
      <c r="O1304" t="str">
        <f t="shared" si="83"/>
        <v>real_estate_corporate_bonds</v>
      </c>
    </row>
    <row r="1305" spans="1:15" x14ac:dyDescent="0.35">
      <c r="A1305" t="s">
        <v>2394</v>
      </c>
      <c r="B1305">
        <v>27151</v>
      </c>
      <c r="C1305" t="s">
        <v>2522</v>
      </c>
      <c r="D1305" t="s">
        <v>2523</v>
      </c>
      <c r="E1305">
        <v>46446</v>
      </c>
      <c r="F1305">
        <v>58433</v>
      </c>
      <c r="G1305">
        <v>21.51</v>
      </c>
      <c r="H1305">
        <v>43.4</v>
      </c>
      <c r="I1305">
        <f t="shared" si="80"/>
        <v>0.12904232872583216</v>
      </c>
      <c r="J1305">
        <f>1</f>
        <v>1</v>
      </c>
      <c r="K1305">
        <f t="shared" si="81"/>
        <v>0</v>
      </c>
      <c r="L1305">
        <f t="shared" si="82"/>
        <v>0</v>
      </c>
      <c r="M1305">
        <f>IF(AND([1]comp_data!F1305&lt;50000, [1]comp_data!H1305&lt;45),1,0)</f>
        <v>0</v>
      </c>
      <c r="N1305">
        <f>IF(AND([1]comp_data!F1305&gt;55000, [1]comp_data!H1305&lt;45, G1305&gt;0.35),1,0)</f>
        <v>1</v>
      </c>
      <c r="O1305" t="str">
        <f t="shared" si="83"/>
        <v>real_estate_corporate_bonds</v>
      </c>
    </row>
    <row r="1306" spans="1:15" x14ac:dyDescent="0.35">
      <c r="A1306" t="s">
        <v>2394</v>
      </c>
      <c r="B1306">
        <v>27153</v>
      </c>
      <c r="C1306" t="s">
        <v>2140</v>
      </c>
      <c r="D1306" t="s">
        <v>2524</v>
      </c>
      <c r="E1306">
        <v>42688</v>
      </c>
      <c r="F1306">
        <v>47069</v>
      </c>
      <c r="G1306">
        <v>13.95</v>
      </c>
      <c r="H1306">
        <v>43.3</v>
      </c>
      <c r="I1306">
        <f t="shared" si="80"/>
        <v>5.1314186656671666E-2</v>
      </c>
      <c r="J1306">
        <f>1</f>
        <v>1</v>
      </c>
      <c r="K1306">
        <f t="shared" si="81"/>
        <v>0</v>
      </c>
      <c r="L1306">
        <f t="shared" si="82"/>
        <v>0</v>
      </c>
      <c r="M1306">
        <f>IF(AND([1]comp_data!F1306&lt;50000, [1]comp_data!H1306&lt;45),1,0)</f>
        <v>1</v>
      </c>
      <c r="N1306">
        <f>IF(AND([1]comp_data!F1306&gt;55000, [1]comp_data!H1306&lt;45, G1306&gt;0.35),1,0)</f>
        <v>0</v>
      </c>
      <c r="O1306" t="str">
        <f t="shared" si="83"/>
        <v>mixed_low_risk</v>
      </c>
    </row>
    <row r="1307" spans="1:15" x14ac:dyDescent="0.35">
      <c r="A1307" t="s">
        <v>2394</v>
      </c>
      <c r="B1307">
        <v>27155</v>
      </c>
      <c r="C1307" t="s">
        <v>2525</v>
      </c>
      <c r="D1307" t="s">
        <v>2526</v>
      </c>
      <c r="E1307">
        <v>49390</v>
      </c>
      <c r="F1307">
        <v>73574</v>
      </c>
      <c r="G1307">
        <v>15.75</v>
      </c>
      <c r="H1307">
        <v>46.2</v>
      </c>
      <c r="I1307">
        <f t="shared" si="80"/>
        <v>0.24482688803401498</v>
      </c>
      <c r="J1307">
        <f>1</f>
        <v>1</v>
      </c>
      <c r="K1307">
        <f t="shared" si="81"/>
        <v>0</v>
      </c>
      <c r="L1307">
        <f t="shared" si="82"/>
        <v>1</v>
      </c>
      <c r="M1307">
        <f>IF(AND([1]comp_data!F1307&lt;50000, [1]comp_data!H1307&lt;45),1,0)</f>
        <v>0</v>
      </c>
      <c r="N1307">
        <f>IF(AND([1]comp_data!F1307&gt;55000, [1]comp_data!H1307&lt;45, G1307&gt;0.35),1,0)</f>
        <v>0</v>
      </c>
      <c r="O1307" t="str">
        <f t="shared" si="83"/>
        <v>derivatives_risk</v>
      </c>
    </row>
    <row r="1308" spans="1:15" x14ac:dyDescent="0.35">
      <c r="A1308" t="s">
        <v>2394</v>
      </c>
      <c r="B1308">
        <v>27157</v>
      </c>
      <c r="C1308" t="s">
        <v>2527</v>
      </c>
      <c r="D1308" t="s">
        <v>2528</v>
      </c>
      <c r="E1308">
        <v>50078</v>
      </c>
      <c r="F1308">
        <v>58382</v>
      </c>
      <c r="G1308">
        <v>24.38</v>
      </c>
      <c r="H1308">
        <v>45.2</v>
      </c>
      <c r="I1308">
        <f t="shared" si="80"/>
        <v>8.2910659371380646E-2</v>
      </c>
      <c r="J1308">
        <f>1</f>
        <v>1</v>
      </c>
      <c r="K1308">
        <f t="shared" si="81"/>
        <v>0</v>
      </c>
      <c r="L1308">
        <f t="shared" si="82"/>
        <v>0</v>
      </c>
      <c r="M1308">
        <f>IF(AND([1]comp_data!F1308&lt;50000, [1]comp_data!H1308&lt;45),1,0)</f>
        <v>0</v>
      </c>
      <c r="N1308">
        <f>IF(AND([1]comp_data!F1308&gt;55000, [1]comp_data!H1308&lt;45, G1308&gt;0.35),1,0)</f>
        <v>0</v>
      </c>
      <c r="O1308" t="str">
        <f t="shared" si="83"/>
        <v>stocks_and_index_funds</v>
      </c>
    </row>
    <row r="1309" spans="1:15" x14ac:dyDescent="0.35">
      <c r="A1309" t="s">
        <v>2394</v>
      </c>
      <c r="B1309">
        <v>27159</v>
      </c>
      <c r="C1309" t="s">
        <v>2529</v>
      </c>
      <c r="D1309" t="s">
        <v>2530</v>
      </c>
      <c r="E1309">
        <v>39290</v>
      </c>
      <c r="F1309">
        <v>46380</v>
      </c>
      <c r="G1309">
        <v>16.87</v>
      </c>
      <c r="H1309">
        <v>39.700000000000003</v>
      </c>
      <c r="I1309">
        <f t="shared" si="80"/>
        <v>9.0226520743191652E-2</v>
      </c>
      <c r="J1309">
        <f>1</f>
        <v>1</v>
      </c>
      <c r="K1309">
        <f t="shared" si="81"/>
        <v>0</v>
      </c>
      <c r="L1309">
        <f t="shared" si="82"/>
        <v>0</v>
      </c>
      <c r="M1309">
        <f>IF(AND([1]comp_data!F1309&lt;50000, [1]comp_data!H1309&lt;45),1,0)</f>
        <v>1</v>
      </c>
      <c r="N1309">
        <f>IF(AND([1]comp_data!F1309&gt;55000, [1]comp_data!H1309&lt;45, G1309&gt;0.35),1,0)</f>
        <v>0</v>
      </c>
      <c r="O1309" t="str">
        <f t="shared" si="83"/>
        <v>mixed_low_risk</v>
      </c>
    </row>
    <row r="1310" spans="1:15" x14ac:dyDescent="0.35">
      <c r="A1310" t="s">
        <v>2394</v>
      </c>
      <c r="B1310">
        <v>27161</v>
      </c>
      <c r="C1310" t="s">
        <v>2531</v>
      </c>
      <c r="D1310" t="s">
        <v>2532</v>
      </c>
      <c r="E1310">
        <v>41646</v>
      </c>
      <c r="F1310">
        <v>50409</v>
      </c>
      <c r="G1310">
        <v>22.05</v>
      </c>
      <c r="H1310">
        <v>40.5</v>
      </c>
      <c r="I1310">
        <f t="shared" si="80"/>
        <v>0.10520818325889641</v>
      </c>
      <c r="J1310">
        <f>1</f>
        <v>1</v>
      </c>
      <c r="K1310">
        <f t="shared" si="81"/>
        <v>0</v>
      </c>
      <c r="L1310">
        <f t="shared" si="82"/>
        <v>0</v>
      </c>
      <c r="M1310">
        <f>IF(AND([1]comp_data!F1310&lt;50000, [1]comp_data!H1310&lt;45),1,0)</f>
        <v>0</v>
      </c>
      <c r="N1310">
        <f>IF(AND([1]comp_data!F1310&gt;55000, [1]comp_data!H1310&lt;45, G1310&gt;0.35),1,0)</f>
        <v>0</v>
      </c>
      <c r="O1310" t="str">
        <f t="shared" si="83"/>
        <v>stocks_and_index_funds</v>
      </c>
    </row>
    <row r="1311" spans="1:15" x14ac:dyDescent="0.35">
      <c r="A1311" t="s">
        <v>2394</v>
      </c>
      <c r="B1311">
        <v>27163</v>
      </c>
      <c r="C1311" t="s">
        <v>209</v>
      </c>
      <c r="D1311" t="s">
        <v>2533</v>
      </c>
      <c r="E1311">
        <v>69775</v>
      </c>
      <c r="F1311">
        <v>76733</v>
      </c>
      <c r="G1311">
        <v>45.62</v>
      </c>
      <c r="H1311">
        <v>40.200000000000003</v>
      </c>
      <c r="I1311">
        <f t="shared" si="80"/>
        <v>4.9860265137943387E-2</v>
      </c>
      <c r="J1311">
        <f>1</f>
        <v>1</v>
      </c>
      <c r="K1311">
        <f t="shared" si="81"/>
        <v>0</v>
      </c>
      <c r="L1311">
        <f t="shared" si="82"/>
        <v>1</v>
      </c>
      <c r="M1311">
        <f>IF(AND([1]comp_data!F1311&lt;50000, [1]comp_data!H1311&lt;45),1,0)</f>
        <v>0</v>
      </c>
      <c r="N1311">
        <f>IF(AND([1]comp_data!F1311&gt;55000, [1]comp_data!H1311&lt;45, G1311&gt;0.35),1,0)</f>
        <v>1</v>
      </c>
      <c r="O1311" t="str">
        <f t="shared" si="83"/>
        <v>derivatives_risk</v>
      </c>
    </row>
    <row r="1312" spans="1:15" x14ac:dyDescent="0.35">
      <c r="A1312" t="s">
        <v>2394</v>
      </c>
      <c r="B1312">
        <v>27165</v>
      </c>
      <c r="C1312" t="s">
        <v>2534</v>
      </c>
      <c r="D1312" t="s">
        <v>2535</v>
      </c>
      <c r="E1312">
        <v>44416</v>
      </c>
      <c r="F1312">
        <v>55899</v>
      </c>
      <c r="G1312">
        <v>17.55</v>
      </c>
      <c r="H1312">
        <v>40.1</v>
      </c>
      <c r="I1312">
        <f t="shared" si="80"/>
        <v>0.12926648054755044</v>
      </c>
      <c r="J1312">
        <f>1</f>
        <v>1</v>
      </c>
      <c r="K1312">
        <f t="shared" si="81"/>
        <v>0</v>
      </c>
      <c r="L1312">
        <f t="shared" si="82"/>
        <v>0</v>
      </c>
      <c r="M1312">
        <f>IF(AND([1]comp_data!F1312&lt;50000, [1]comp_data!H1312&lt;45),1,0)</f>
        <v>0</v>
      </c>
      <c r="N1312">
        <f>IF(AND([1]comp_data!F1312&gt;55000, [1]comp_data!H1312&lt;45, G1312&gt;0.35),1,0)</f>
        <v>1</v>
      </c>
      <c r="O1312" t="str">
        <f t="shared" si="83"/>
        <v>real_estate_corporate_bonds</v>
      </c>
    </row>
    <row r="1313" spans="1:15" x14ac:dyDescent="0.35">
      <c r="A1313" t="s">
        <v>2394</v>
      </c>
      <c r="B1313">
        <v>27167</v>
      </c>
      <c r="C1313" t="s">
        <v>2536</v>
      </c>
      <c r="D1313" t="s">
        <v>2537</v>
      </c>
      <c r="E1313">
        <v>48502</v>
      </c>
      <c r="F1313">
        <v>65570</v>
      </c>
      <c r="G1313">
        <v>23.66</v>
      </c>
      <c r="H1313">
        <v>42.7</v>
      </c>
      <c r="I1313">
        <f t="shared" si="80"/>
        <v>0.17595150715434416</v>
      </c>
      <c r="J1313">
        <f>1</f>
        <v>1</v>
      </c>
      <c r="K1313">
        <f t="shared" si="81"/>
        <v>0</v>
      </c>
      <c r="L1313">
        <f t="shared" si="82"/>
        <v>1</v>
      </c>
      <c r="M1313">
        <f>IF(AND([1]comp_data!F1313&lt;50000, [1]comp_data!H1313&lt;45),1,0)</f>
        <v>0</v>
      </c>
      <c r="N1313">
        <f>IF(AND([1]comp_data!F1313&gt;55000, [1]comp_data!H1313&lt;45, G1313&gt;0.35),1,0)</f>
        <v>1</v>
      </c>
      <c r="O1313" t="str">
        <f t="shared" si="83"/>
        <v>derivatives_risk</v>
      </c>
    </row>
    <row r="1314" spans="1:15" x14ac:dyDescent="0.35">
      <c r="A1314" t="s">
        <v>2394</v>
      </c>
      <c r="B1314">
        <v>27169</v>
      </c>
      <c r="C1314" t="s">
        <v>2538</v>
      </c>
      <c r="D1314" t="s">
        <v>2539</v>
      </c>
      <c r="E1314">
        <v>49315</v>
      </c>
      <c r="F1314">
        <v>56240</v>
      </c>
      <c r="G1314">
        <v>31.26</v>
      </c>
      <c r="H1314">
        <v>37</v>
      </c>
      <c r="I1314">
        <f t="shared" si="80"/>
        <v>7.0211903072087606E-2</v>
      </c>
      <c r="J1314">
        <f>1</f>
        <v>1</v>
      </c>
      <c r="K1314">
        <f t="shared" si="81"/>
        <v>0</v>
      </c>
      <c r="L1314">
        <f t="shared" si="82"/>
        <v>0</v>
      </c>
      <c r="M1314">
        <f>IF(AND([1]comp_data!F1314&lt;50000, [1]comp_data!H1314&lt;45),1,0)</f>
        <v>0</v>
      </c>
      <c r="N1314">
        <f>IF(AND([1]comp_data!F1314&gt;55000, [1]comp_data!H1314&lt;45, G1314&gt;0.35),1,0)</f>
        <v>1</v>
      </c>
      <c r="O1314" t="str">
        <f t="shared" si="83"/>
        <v>real_estate_corporate_bonds</v>
      </c>
    </row>
    <row r="1315" spans="1:15" x14ac:dyDescent="0.35">
      <c r="A1315" t="s">
        <v>2394</v>
      </c>
      <c r="B1315">
        <v>27171</v>
      </c>
      <c r="C1315" t="s">
        <v>1804</v>
      </c>
      <c r="D1315" t="s">
        <v>2540</v>
      </c>
      <c r="E1315">
        <v>52363</v>
      </c>
      <c r="F1315">
        <v>58756</v>
      </c>
      <c r="G1315">
        <v>31.05</v>
      </c>
      <c r="H1315">
        <v>37.799999999999997</v>
      </c>
      <c r="I1315">
        <f t="shared" si="80"/>
        <v>6.1045012699807118E-2</v>
      </c>
      <c r="J1315">
        <f>1</f>
        <v>1</v>
      </c>
      <c r="K1315">
        <f t="shared" si="81"/>
        <v>0</v>
      </c>
      <c r="L1315">
        <f t="shared" si="82"/>
        <v>0</v>
      </c>
      <c r="M1315">
        <f>IF(AND([1]comp_data!F1315&lt;50000, [1]comp_data!H1315&lt;45),1,0)</f>
        <v>0</v>
      </c>
      <c r="N1315">
        <f>IF(AND([1]comp_data!F1315&gt;55000, [1]comp_data!H1315&lt;45, G1315&gt;0.35),1,0)</f>
        <v>1</v>
      </c>
      <c r="O1315" t="str">
        <f t="shared" si="83"/>
        <v>real_estate_corporate_bonds</v>
      </c>
    </row>
    <row r="1316" spans="1:15" x14ac:dyDescent="0.35">
      <c r="A1316" t="s">
        <v>2394</v>
      </c>
      <c r="B1316">
        <v>27173</v>
      </c>
      <c r="C1316" t="s">
        <v>2541</v>
      </c>
      <c r="D1316" t="s">
        <v>2542</v>
      </c>
      <c r="E1316">
        <v>54679</v>
      </c>
      <c r="F1316">
        <v>65068</v>
      </c>
      <c r="G1316">
        <v>16.690000000000001</v>
      </c>
      <c r="H1316">
        <v>41.9</v>
      </c>
      <c r="I1316">
        <f t="shared" si="80"/>
        <v>9.4999908557215754E-2</v>
      </c>
      <c r="J1316">
        <f>1</f>
        <v>1</v>
      </c>
      <c r="K1316">
        <f t="shared" si="81"/>
        <v>0</v>
      </c>
      <c r="L1316">
        <f t="shared" si="82"/>
        <v>1</v>
      </c>
      <c r="M1316">
        <f>IF(AND([1]comp_data!F1316&lt;50000, [1]comp_data!H1316&lt;45),1,0)</f>
        <v>0</v>
      </c>
      <c r="N1316">
        <f>IF(AND([1]comp_data!F1316&gt;55000, [1]comp_data!H1316&lt;45, G1316&gt;0.35),1,0)</f>
        <v>1</v>
      </c>
      <c r="O1316" t="str">
        <f t="shared" si="83"/>
        <v>derivatives_risk</v>
      </c>
    </row>
    <row r="1317" spans="1:15" x14ac:dyDescent="0.35">
      <c r="A1317" t="s">
        <v>2543</v>
      </c>
      <c r="B1317">
        <v>28001</v>
      </c>
      <c r="C1317" t="s">
        <v>722</v>
      </c>
      <c r="D1317" t="s">
        <v>2544</v>
      </c>
      <c r="E1317">
        <v>36413</v>
      </c>
      <c r="F1317">
        <v>42911</v>
      </c>
      <c r="G1317">
        <v>17.78</v>
      </c>
      <c r="H1317">
        <v>42.7</v>
      </c>
      <c r="I1317">
        <f t="shared" si="80"/>
        <v>8.9226375195671878E-2</v>
      </c>
      <c r="J1317">
        <f>1</f>
        <v>1</v>
      </c>
      <c r="K1317">
        <f t="shared" si="81"/>
        <v>1</v>
      </c>
      <c r="L1317">
        <f t="shared" si="82"/>
        <v>0</v>
      </c>
      <c r="M1317">
        <f>IF(AND([1]comp_data!F1317&lt;50000, [1]comp_data!H1317&lt;45),1,0)</f>
        <v>1</v>
      </c>
      <c r="N1317">
        <f>IF(AND([1]comp_data!F1317&gt;55000, [1]comp_data!H1317&lt;45, G1317&gt;0.35),1,0)</f>
        <v>0</v>
      </c>
      <c r="O1317" t="str">
        <f t="shared" si="83"/>
        <v>tips</v>
      </c>
    </row>
    <row r="1318" spans="1:15" x14ac:dyDescent="0.35">
      <c r="A1318" t="s">
        <v>2543</v>
      </c>
      <c r="B1318">
        <v>28003</v>
      </c>
      <c r="C1318" t="s">
        <v>2545</v>
      </c>
      <c r="D1318" t="s">
        <v>2546</v>
      </c>
      <c r="E1318">
        <v>38576</v>
      </c>
      <c r="F1318">
        <v>44255</v>
      </c>
      <c r="G1318">
        <v>17.87</v>
      </c>
      <c r="H1318">
        <v>41.2</v>
      </c>
      <c r="I1318">
        <f t="shared" si="80"/>
        <v>7.3607942762339285E-2</v>
      </c>
      <c r="J1318">
        <f>1</f>
        <v>1</v>
      </c>
      <c r="K1318">
        <f t="shared" si="81"/>
        <v>1</v>
      </c>
      <c r="L1318">
        <f t="shared" si="82"/>
        <v>0</v>
      </c>
      <c r="M1318">
        <f>IF(AND([1]comp_data!F1318&lt;50000, [1]comp_data!H1318&lt;45),1,0)</f>
        <v>1</v>
      </c>
      <c r="N1318">
        <f>IF(AND([1]comp_data!F1318&gt;55000, [1]comp_data!H1318&lt;45, G1318&gt;0.35),1,0)</f>
        <v>0</v>
      </c>
      <c r="O1318" t="str">
        <f t="shared" si="83"/>
        <v>tips</v>
      </c>
    </row>
    <row r="1319" spans="1:15" x14ac:dyDescent="0.35">
      <c r="A1319" t="s">
        <v>2543</v>
      </c>
      <c r="B1319">
        <v>28005</v>
      </c>
      <c r="C1319" t="s">
        <v>2547</v>
      </c>
      <c r="D1319" t="s">
        <v>2548</v>
      </c>
      <c r="E1319">
        <v>33523</v>
      </c>
      <c r="F1319">
        <v>39407</v>
      </c>
      <c r="G1319">
        <v>11.96</v>
      </c>
      <c r="H1319">
        <v>47.8</v>
      </c>
      <c r="I1319">
        <f t="shared" si="80"/>
        <v>8.7760641947319751E-2</v>
      </c>
      <c r="J1319">
        <f>1</f>
        <v>1</v>
      </c>
      <c r="K1319">
        <f t="shared" si="81"/>
        <v>1</v>
      </c>
      <c r="L1319">
        <f t="shared" si="82"/>
        <v>0</v>
      </c>
      <c r="M1319">
        <f>IF(AND([1]comp_data!F1319&lt;50000, [1]comp_data!H1319&lt;45),1,0)</f>
        <v>0</v>
      </c>
      <c r="N1319">
        <f>IF(AND([1]comp_data!F1319&gt;55000, [1]comp_data!H1319&lt;45, G1319&gt;0.35),1,0)</f>
        <v>0</v>
      </c>
      <c r="O1319" t="str">
        <f t="shared" si="83"/>
        <v>tips</v>
      </c>
    </row>
    <row r="1320" spans="1:15" x14ac:dyDescent="0.35">
      <c r="A1320" t="s">
        <v>2543</v>
      </c>
      <c r="B1320">
        <v>28007</v>
      </c>
      <c r="C1320" t="s">
        <v>2549</v>
      </c>
      <c r="D1320" t="s">
        <v>2550</v>
      </c>
      <c r="E1320">
        <v>35013</v>
      </c>
      <c r="F1320">
        <v>42044</v>
      </c>
      <c r="G1320">
        <v>15.19</v>
      </c>
      <c r="H1320">
        <v>39.9</v>
      </c>
      <c r="I1320">
        <f t="shared" si="80"/>
        <v>0.10040556364778797</v>
      </c>
      <c r="J1320">
        <f>1</f>
        <v>1</v>
      </c>
      <c r="K1320">
        <f t="shared" si="81"/>
        <v>0</v>
      </c>
      <c r="L1320">
        <f t="shared" si="82"/>
        <v>0</v>
      </c>
      <c r="M1320">
        <f>IF(AND([1]comp_data!F1320&lt;50000, [1]comp_data!H1320&lt;45),1,0)</f>
        <v>1</v>
      </c>
      <c r="N1320">
        <f>IF(AND([1]comp_data!F1320&gt;55000, [1]comp_data!H1320&lt;45, G1320&gt;0.35),1,0)</f>
        <v>0</v>
      </c>
      <c r="O1320" t="str">
        <f t="shared" si="83"/>
        <v>mixed_low_risk</v>
      </c>
    </row>
    <row r="1321" spans="1:15" x14ac:dyDescent="0.35">
      <c r="A1321" t="s">
        <v>2543</v>
      </c>
      <c r="B1321">
        <v>28009</v>
      </c>
      <c r="C1321" t="s">
        <v>350</v>
      </c>
      <c r="D1321" t="s">
        <v>2551</v>
      </c>
      <c r="E1321">
        <v>34858</v>
      </c>
      <c r="F1321">
        <v>41767</v>
      </c>
      <c r="G1321">
        <v>10.119999999999999</v>
      </c>
      <c r="H1321">
        <v>43.6</v>
      </c>
      <c r="I1321">
        <f t="shared" si="80"/>
        <v>9.9102071260542768E-2</v>
      </c>
      <c r="J1321">
        <f>1</f>
        <v>1</v>
      </c>
      <c r="K1321">
        <f t="shared" si="81"/>
        <v>1</v>
      </c>
      <c r="L1321">
        <f t="shared" si="82"/>
        <v>0</v>
      </c>
      <c r="M1321">
        <f>IF(AND([1]comp_data!F1321&lt;50000, [1]comp_data!H1321&lt;45),1,0)</f>
        <v>1</v>
      </c>
      <c r="N1321">
        <f>IF(AND([1]comp_data!F1321&gt;55000, [1]comp_data!H1321&lt;45, G1321&gt;0.35),1,0)</f>
        <v>0</v>
      </c>
      <c r="O1321" t="str">
        <f t="shared" si="83"/>
        <v>tips</v>
      </c>
    </row>
    <row r="1322" spans="1:15" x14ac:dyDescent="0.35">
      <c r="A1322" t="s">
        <v>2543</v>
      </c>
      <c r="B1322">
        <v>28011</v>
      </c>
      <c r="C1322" t="s">
        <v>2552</v>
      </c>
      <c r="D1322" t="s">
        <v>2553</v>
      </c>
      <c r="E1322">
        <v>37303</v>
      </c>
      <c r="F1322">
        <v>46512</v>
      </c>
      <c r="G1322">
        <v>25.38</v>
      </c>
      <c r="H1322">
        <v>37.700000000000003</v>
      </c>
      <c r="I1322">
        <f t="shared" si="80"/>
        <v>0.1234351124574431</v>
      </c>
      <c r="J1322">
        <f>1</f>
        <v>1</v>
      </c>
      <c r="K1322">
        <f t="shared" si="81"/>
        <v>0</v>
      </c>
      <c r="L1322">
        <f t="shared" si="82"/>
        <v>0</v>
      </c>
      <c r="M1322">
        <f>IF(AND([1]comp_data!F1322&lt;50000, [1]comp_data!H1322&lt;45),1,0)</f>
        <v>1</v>
      </c>
      <c r="N1322">
        <f>IF(AND([1]comp_data!F1322&gt;55000, [1]comp_data!H1322&lt;45, G1322&gt;0.35),1,0)</f>
        <v>0</v>
      </c>
      <c r="O1322" t="str">
        <f t="shared" si="83"/>
        <v>mixed_low_risk</v>
      </c>
    </row>
    <row r="1323" spans="1:15" x14ac:dyDescent="0.35">
      <c r="A1323" t="s">
        <v>2543</v>
      </c>
      <c r="B1323">
        <v>28013</v>
      </c>
      <c r="C1323" t="s">
        <v>38</v>
      </c>
      <c r="D1323" t="s">
        <v>2554</v>
      </c>
      <c r="E1323">
        <v>35831</v>
      </c>
      <c r="F1323">
        <v>43222</v>
      </c>
      <c r="G1323">
        <v>11.28</v>
      </c>
      <c r="H1323">
        <v>42.8</v>
      </c>
      <c r="I1323">
        <f t="shared" si="80"/>
        <v>0.10313694845245737</v>
      </c>
      <c r="J1323">
        <f>1</f>
        <v>1</v>
      </c>
      <c r="K1323">
        <f t="shared" si="81"/>
        <v>1</v>
      </c>
      <c r="L1323">
        <f t="shared" si="82"/>
        <v>0</v>
      </c>
      <c r="M1323">
        <f>IF(AND([1]comp_data!F1323&lt;50000, [1]comp_data!H1323&lt;45),1,0)</f>
        <v>1</v>
      </c>
      <c r="N1323">
        <f>IF(AND([1]comp_data!F1323&gt;55000, [1]comp_data!H1323&lt;45, G1323&gt;0.35),1,0)</f>
        <v>0</v>
      </c>
      <c r="O1323" t="str">
        <f t="shared" si="83"/>
        <v>tips</v>
      </c>
    </row>
    <row r="1324" spans="1:15" x14ac:dyDescent="0.35">
      <c r="A1324" t="s">
        <v>2543</v>
      </c>
      <c r="B1324">
        <v>28015</v>
      </c>
      <c r="C1324" t="s">
        <v>361</v>
      </c>
      <c r="D1324" t="s">
        <v>2555</v>
      </c>
      <c r="E1324">
        <v>37776</v>
      </c>
      <c r="F1324">
        <v>44908</v>
      </c>
      <c r="G1324">
        <v>14.52</v>
      </c>
      <c r="H1324">
        <v>47.2</v>
      </c>
      <c r="I1324">
        <f t="shared" si="80"/>
        <v>9.4398559932232104E-2</v>
      </c>
      <c r="J1324">
        <f>1</f>
        <v>1</v>
      </c>
      <c r="K1324">
        <f t="shared" si="81"/>
        <v>1</v>
      </c>
      <c r="L1324">
        <f t="shared" si="82"/>
        <v>0</v>
      </c>
      <c r="M1324">
        <f>IF(AND([1]comp_data!F1324&lt;50000, [1]comp_data!H1324&lt;45),1,0)</f>
        <v>0</v>
      </c>
      <c r="N1324">
        <f>IF(AND([1]comp_data!F1324&gt;55000, [1]comp_data!H1324&lt;45, G1324&gt;0.35),1,0)</f>
        <v>0</v>
      </c>
      <c r="O1324" t="str">
        <f t="shared" si="83"/>
        <v>tips</v>
      </c>
    </row>
    <row r="1325" spans="1:15" x14ac:dyDescent="0.35">
      <c r="A1325" t="s">
        <v>2543</v>
      </c>
      <c r="B1325">
        <v>28017</v>
      </c>
      <c r="C1325" t="s">
        <v>1692</v>
      </c>
      <c r="D1325" t="s">
        <v>2556</v>
      </c>
      <c r="E1325">
        <v>36094</v>
      </c>
      <c r="F1325">
        <v>41179</v>
      </c>
      <c r="G1325">
        <v>12.47</v>
      </c>
      <c r="H1325">
        <v>38.6</v>
      </c>
      <c r="I1325">
        <f t="shared" si="80"/>
        <v>7.0441070538039566E-2</v>
      </c>
      <c r="J1325">
        <f>1</f>
        <v>1</v>
      </c>
      <c r="K1325">
        <f t="shared" si="81"/>
        <v>0</v>
      </c>
      <c r="L1325">
        <f t="shared" si="82"/>
        <v>0</v>
      </c>
      <c r="M1325">
        <f>IF(AND([1]comp_data!F1325&lt;50000, [1]comp_data!H1325&lt;45),1,0)</f>
        <v>1</v>
      </c>
      <c r="N1325">
        <f>IF(AND([1]comp_data!F1325&gt;55000, [1]comp_data!H1325&lt;45, G1325&gt;0.35),1,0)</f>
        <v>0</v>
      </c>
      <c r="O1325" t="str">
        <f t="shared" si="83"/>
        <v>mixed_low_risk</v>
      </c>
    </row>
    <row r="1326" spans="1:15" x14ac:dyDescent="0.35">
      <c r="A1326" t="s">
        <v>2543</v>
      </c>
      <c r="B1326">
        <v>28019</v>
      </c>
      <c r="C1326" t="s">
        <v>50</v>
      </c>
      <c r="D1326" t="s">
        <v>2557</v>
      </c>
      <c r="E1326">
        <v>34454</v>
      </c>
      <c r="F1326">
        <v>40804</v>
      </c>
      <c r="G1326">
        <v>20.350000000000001</v>
      </c>
      <c r="H1326">
        <v>44.5</v>
      </c>
      <c r="I1326">
        <f t="shared" si="80"/>
        <v>9.2151854646775416E-2</v>
      </c>
      <c r="J1326">
        <f>1</f>
        <v>1</v>
      </c>
      <c r="K1326">
        <f t="shared" si="81"/>
        <v>1</v>
      </c>
      <c r="L1326">
        <f t="shared" si="82"/>
        <v>0</v>
      </c>
      <c r="M1326">
        <f>IF(AND([1]comp_data!F1326&lt;50000, [1]comp_data!H1326&lt;45),1,0)</f>
        <v>1</v>
      </c>
      <c r="N1326">
        <f>IF(AND([1]comp_data!F1326&gt;55000, [1]comp_data!H1326&lt;45, G1326&gt;0.35),1,0)</f>
        <v>0</v>
      </c>
      <c r="O1326" t="str">
        <f t="shared" si="83"/>
        <v>tips</v>
      </c>
    </row>
    <row r="1327" spans="1:15" x14ac:dyDescent="0.35">
      <c r="A1327" t="s">
        <v>2543</v>
      </c>
      <c r="B1327">
        <v>28021</v>
      </c>
      <c r="C1327" t="s">
        <v>2558</v>
      </c>
      <c r="D1327" t="s">
        <v>2559</v>
      </c>
      <c r="E1327">
        <v>31375</v>
      </c>
      <c r="F1327">
        <v>37833</v>
      </c>
      <c r="G1327">
        <v>20.66</v>
      </c>
      <c r="H1327">
        <v>34</v>
      </c>
      <c r="I1327">
        <f t="shared" si="80"/>
        <v>0.10291633466135458</v>
      </c>
      <c r="J1327">
        <f>1</f>
        <v>1</v>
      </c>
      <c r="K1327">
        <f t="shared" si="81"/>
        <v>0</v>
      </c>
      <c r="L1327">
        <f t="shared" si="82"/>
        <v>0</v>
      </c>
      <c r="M1327">
        <f>IF(AND([1]comp_data!F1327&lt;50000, [1]comp_data!H1327&lt;45),1,0)</f>
        <v>1</v>
      </c>
      <c r="N1327">
        <f>IF(AND([1]comp_data!F1327&gt;55000, [1]comp_data!H1327&lt;45, G1327&gt;0.35),1,0)</f>
        <v>0</v>
      </c>
      <c r="O1327" t="str">
        <f t="shared" si="83"/>
        <v>mixed_low_risk</v>
      </c>
    </row>
    <row r="1328" spans="1:15" x14ac:dyDescent="0.35">
      <c r="A1328" t="s">
        <v>2543</v>
      </c>
      <c r="B1328">
        <v>28023</v>
      </c>
      <c r="C1328" t="s">
        <v>53</v>
      </c>
      <c r="D1328" t="s">
        <v>2560</v>
      </c>
      <c r="E1328">
        <v>38328</v>
      </c>
      <c r="F1328">
        <v>43918</v>
      </c>
      <c r="G1328">
        <v>12.89</v>
      </c>
      <c r="H1328">
        <v>42.9</v>
      </c>
      <c r="I1328">
        <f t="shared" si="80"/>
        <v>7.2923189313295764E-2</v>
      </c>
      <c r="J1328">
        <f>1</f>
        <v>1</v>
      </c>
      <c r="K1328">
        <f t="shared" si="81"/>
        <v>1</v>
      </c>
      <c r="L1328">
        <f t="shared" si="82"/>
        <v>0</v>
      </c>
      <c r="M1328">
        <f>IF(AND([1]comp_data!F1328&lt;50000, [1]comp_data!H1328&lt;45),1,0)</f>
        <v>1</v>
      </c>
      <c r="N1328">
        <f>IF(AND([1]comp_data!F1328&gt;55000, [1]comp_data!H1328&lt;45, G1328&gt;0.35),1,0)</f>
        <v>0</v>
      </c>
      <c r="O1328" t="str">
        <f t="shared" si="83"/>
        <v>tips</v>
      </c>
    </row>
    <row r="1329" spans="1:15" x14ac:dyDescent="0.35">
      <c r="A1329" t="s">
        <v>2543</v>
      </c>
      <c r="B1329">
        <v>28025</v>
      </c>
      <c r="C1329" t="s">
        <v>56</v>
      </c>
      <c r="D1329" t="s">
        <v>2561</v>
      </c>
      <c r="E1329">
        <v>39833</v>
      </c>
      <c r="F1329">
        <v>46228</v>
      </c>
      <c r="G1329">
        <v>20.3</v>
      </c>
      <c r="H1329">
        <v>40.5</v>
      </c>
      <c r="I1329">
        <f t="shared" si="80"/>
        <v>8.027263826475535E-2</v>
      </c>
      <c r="J1329">
        <f>1</f>
        <v>1</v>
      </c>
      <c r="K1329">
        <f t="shared" si="81"/>
        <v>0</v>
      </c>
      <c r="L1329">
        <f t="shared" si="82"/>
        <v>0</v>
      </c>
      <c r="M1329">
        <f>IF(AND([1]comp_data!F1329&lt;50000, [1]comp_data!H1329&lt;45),1,0)</f>
        <v>1</v>
      </c>
      <c r="N1329">
        <f>IF(AND([1]comp_data!F1329&gt;55000, [1]comp_data!H1329&lt;45, G1329&gt;0.35),1,0)</f>
        <v>0</v>
      </c>
      <c r="O1329" t="str">
        <f t="shared" si="83"/>
        <v>mixed_low_risk</v>
      </c>
    </row>
    <row r="1330" spans="1:15" x14ac:dyDescent="0.35">
      <c r="A1330" t="s">
        <v>2543</v>
      </c>
      <c r="B1330">
        <v>28027</v>
      </c>
      <c r="C1330" t="s">
        <v>2562</v>
      </c>
      <c r="D1330" t="s">
        <v>2563</v>
      </c>
      <c r="E1330">
        <v>37003</v>
      </c>
      <c r="F1330">
        <v>44714</v>
      </c>
      <c r="G1330">
        <v>17.73</v>
      </c>
      <c r="H1330">
        <v>35.299999999999997</v>
      </c>
      <c r="I1330">
        <f t="shared" si="80"/>
        <v>0.10419425451990379</v>
      </c>
      <c r="J1330">
        <f>1</f>
        <v>1</v>
      </c>
      <c r="K1330">
        <f t="shared" si="81"/>
        <v>0</v>
      </c>
      <c r="L1330">
        <f t="shared" si="82"/>
        <v>0</v>
      </c>
      <c r="M1330">
        <f>IF(AND([1]comp_data!F1330&lt;50000, [1]comp_data!H1330&lt;45),1,0)</f>
        <v>1</v>
      </c>
      <c r="N1330">
        <f>IF(AND([1]comp_data!F1330&gt;55000, [1]comp_data!H1330&lt;45, G1330&gt;0.35),1,0)</f>
        <v>0</v>
      </c>
      <c r="O1330" t="str">
        <f t="shared" si="83"/>
        <v>mixed_low_risk</v>
      </c>
    </row>
    <row r="1331" spans="1:15" x14ac:dyDescent="0.35">
      <c r="A1331" t="s">
        <v>2543</v>
      </c>
      <c r="B1331">
        <v>28029</v>
      </c>
      <c r="C1331" t="s">
        <v>2564</v>
      </c>
      <c r="D1331" t="s">
        <v>2565</v>
      </c>
      <c r="E1331">
        <v>33613</v>
      </c>
      <c r="F1331">
        <v>39166</v>
      </c>
      <c r="G1331">
        <v>16.8</v>
      </c>
      <c r="H1331">
        <v>40.700000000000003</v>
      </c>
      <c r="I1331">
        <f t="shared" si="80"/>
        <v>8.2601969476095563E-2</v>
      </c>
      <c r="J1331">
        <f>1</f>
        <v>1</v>
      </c>
      <c r="K1331">
        <f t="shared" si="81"/>
        <v>1</v>
      </c>
      <c r="L1331">
        <f t="shared" si="82"/>
        <v>0</v>
      </c>
      <c r="M1331">
        <f>IF(AND([1]comp_data!F1331&lt;50000, [1]comp_data!H1331&lt;45),1,0)</f>
        <v>1</v>
      </c>
      <c r="N1331">
        <f>IF(AND([1]comp_data!F1331&gt;55000, [1]comp_data!H1331&lt;45, G1331&gt;0.35),1,0)</f>
        <v>0</v>
      </c>
      <c r="O1331" t="str">
        <f t="shared" si="83"/>
        <v>tips</v>
      </c>
    </row>
    <row r="1332" spans="1:15" x14ac:dyDescent="0.35">
      <c r="A1332" t="s">
        <v>2543</v>
      </c>
      <c r="B1332">
        <v>28031</v>
      </c>
      <c r="C1332" t="s">
        <v>74</v>
      </c>
      <c r="D1332" t="s">
        <v>2566</v>
      </c>
      <c r="E1332">
        <v>38557</v>
      </c>
      <c r="F1332">
        <v>45169</v>
      </c>
      <c r="G1332">
        <v>14.7</v>
      </c>
      <c r="H1332">
        <v>39.200000000000003</v>
      </c>
      <c r="I1332">
        <f t="shared" si="80"/>
        <v>8.5743185413802936E-2</v>
      </c>
      <c r="J1332">
        <f>1</f>
        <v>1</v>
      </c>
      <c r="K1332">
        <f t="shared" si="81"/>
        <v>0</v>
      </c>
      <c r="L1332">
        <f t="shared" si="82"/>
        <v>0</v>
      </c>
      <c r="M1332">
        <f>IF(AND([1]comp_data!F1332&lt;50000, [1]comp_data!H1332&lt;45),1,0)</f>
        <v>1</v>
      </c>
      <c r="N1332">
        <f>IF(AND([1]comp_data!F1332&gt;55000, [1]comp_data!H1332&lt;45, G1332&gt;0.35),1,0)</f>
        <v>0</v>
      </c>
      <c r="O1332" t="str">
        <f t="shared" si="83"/>
        <v>mixed_low_risk</v>
      </c>
    </row>
    <row r="1333" spans="1:15" x14ac:dyDescent="0.35">
      <c r="A1333" t="s">
        <v>2543</v>
      </c>
      <c r="B1333">
        <v>28033</v>
      </c>
      <c r="C1333" t="s">
        <v>933</v>
      </c>
      <c r="D1333" t="s">
        <v>2567</v>
      </c>
      <c r="E1333">
        <v>44019</v>
      </c>
      <c r="F1333">
        <v>50982</v>
      </c>
      <c r="G1333">
        <v>24.85</v>
      </c>
      <c r="H1333">
        <v>37.6</v>
      </c>
      <c r="I1333">
        <f t="shared" si="80"/>
        <v>7.9090847134192052E-2</v>
      </c>
      <c r="J1333">
        <f>1</f>
        <v>1</v>
      </c>
      <c r="K1333">
        <f t="shared" si="81"/>
        <v>0</v>
      </c>
      <c r="L1333">
        <f t="shared" si="82"/>
        <v>0</v>
      </c>
      <c r="M1333">
        <f>IF(AND([1]comp_data!F1333&lt;50000, [1]comp_data!H1333&lt;45),1,0)</f>
        <v>0</v>
      </c>
      <c r="N1333">
        <f>IF(AND([1]comp_data!F1333&gt;55000, [1]comp_data!H1333&lt;45, G1333&gt;0.35),1,0)</f>
        <v>0</v>
      </c>
      <c r="O1333" t="str">
        <f t="shared" si="83"/>
        <v>stocks_and_index_funds</v>
      </c>
    </row>
    <row r="1334" spans="1:15" x14ac:dyDescent="0.35">
      <c r="A1334" t="s">
        <v>2543</v>
      </c>
      <c r="B1334">
        <v>28035</v>
      </c>
      <c r="C1334" t="s">
        <v>2568</v>
      </c>
      <c r="D1334" t="s">
        <v>2569</v>
      </c>
      <c r="E1334">
        <v>36994</v>
      </c>
      <c r="F1334">
        <v>42853</v>
      </c>
      <c r="G1334">
        <v>27.72</v>
      </c>
      <c r="H1334">
        <v>32.5</v>
      </c>
      <c r="I1334">
        <f t="shared" si="80"/>
        <v>7.9188517056820021E-2</v>
      </c>
      <c r="J1334">
        <f>1</f>
        <v>1</v>
      </c>
      <c r="K1334">
        <f t="shared" si="81"/>
        <v>0</v>
      </c>
      <c r="L1334">
        <f t="shared" si="82"/>
        <v>0</v>
      </c>
      <c r="M1334">
        <f>IF(AND([1]comp_data!F1334&lt;50000, [1]comp_data!H1334&lt;45),1,0)</f>
        <v>1</v>
      </c>
      <c r="N1334">
        <f>IF(AND([1]comp_data!F1334&gt;55000, [1]comp_data!H1334&lt;45, G1334&gt;0.35),1,0)</f>
        <v>0</v>
      </c>
      <c r="O1334" t="str">
        <f t="shared" si="83"/>
        <v>mixed_low_risk</v>
      </c>
    </row>
    <row r="1335" spans="1:15" x14ac:dyDescent="0.35">
      <c r="A1335" t="s">
        <v>2543</v>
      </c>
      <c r="B1335">
        <v>28037</v>
      </c>
      <c r="C1335" t="s">
        <v>104</v>
      </c>
      <c r="D1335" t="s">
        <v>2570</v>
      </c>
      <c r="E1335">
        <v>35908</v>
      </c>
      <c r="F1335">
        <v>40443</v>
      </c>
      <c r="G1335">
        <v>12.56</v>
      </c>
      <c r="H1335">
        <v>42.5</v>
      </c>
      <c r="I1335">
        <f t="shared" si="80"/>
        <v>6.3147488024952653E-2</v>
      </c>
      <c r="J1335">
        <f>1</f>
        <v>1</v>
      </c>
      <c r="K1335">
        <f t="shared" si="81"/>
        <v>1</v>
      </c>
      <c r="L1335">
        <f t="shared" si="82"/>
        <v>0</v>
      </c>
      <c r="M1335">
        <f>IF(AND([1]comp_data!F1335&lt;50000, [1]comp_data!H1335&lt;45),1,0)</f>
        <v>1</v>
      </c>
      <c r="N1335">
        <f>IF(AND([1]comp_data!F1335&gt;55000, [1]comp_data!H1335&lt;45, G1335&gt;0.35),1,0)</f>
        <v>0</v>
      </c>
      <c r="O1335" t="str">
        <f t="shared" si="83"/>
        <v>tips</v>
      </c>
    </row>
    <row r="1336" spans="1:15" x14ac:dyDescent="0.35">
      <c r="A1336" t="s">
        <v>2543</v>
      </c>
      <c r="B1336">
        <v>28039</v>
      </c>
      <c r="C1336" t="s">
        <v>2571</v>
      </c>
      <c r="D1336" t="s">
        <v>2572</v>
      </c>
      <c r="E1336">
        <v>34072</v>
      </c>
      <c r="F1336">
        <v>39807</v>
      </c>
      <c r="G1336">
        <v>14.15</v>
      </c>
      <c r="H1336">
        <v>35.799999999999997</v>
      </c>
      <c r="I1336">
        <f t="shared" si="80"/>
        <v>8.4160014087814039E-2</v>
      </c>
      <c r="J1336">
        <f>1</f>
        <v>1</v>
      </c>
      <c r="K1336">
        <f t="shared" si="81"/>
        <v>0</v>
      </c>
      <c r="L1336">
        <f t="shared" si="82"/>
        <v>0</v>
      </c>
      <c r="M1336">
        <f>IF(AND([1]comp_data!F1336&lt;50000, [1]comp_data!H1336&lt;45),1,0)</f>
        <v>1</v>
      </c>
      <c r="N1336">
        <f>IF(AND([1]comp_data!F1336&gt;55000, [1]comp_data!H1336&lt;45, G1336&gt;0.35),1,0)</f>
        <v>0</v>
      </c>
      <c r="O1336" t="str">
        <f t="shared" si="83"/>
        <v>mixed_low_risk</v>
      </c>
    </row>
    <row r="1337" spans="1:15" x14ac:dyDescent="0.35">
      <c r="A1337" t="s">
        <v>2543</v>
      </c>
      <c r="B1337">
        <v>28041</v>
      </c>
      <c r="C1337" t="s">
        <v>110</v>
      </c>
      <c r="D1337" t="s">
        <v>2573</v>
      </c>
      <c r="E1337">
        <v>28265</v>
      </c>
      <c r="F1337">
        <v>33133</v>
      </c>
      <c r="G1337">
        <v>11.02</v>
      </c>
      <c r="H1337">
        <v>39.1</v>
      </c>
      <c r="I1337">
        <f t="shared" si="80"/>
        <v>8.6113568016982139E-2</v>
      </c>
      <c r="J1337">
        <f>1</f>
        <v>1</v>
      </c>
      <c r="K1337">
        <f t="shared" si="81"/>
        <v>0</v>
      </c>
      <c r="L1337">
        <f t="shared" si="82"/>
        <v>0</v>
      </c>
      <c r="M1337">
        <f>IF(AND([1]comp_data!F1337&lt;50000, [1]comp_data!H1337&lt;45),1,0)</f>
        <v>1</v>
      </c>
      <c r="N1337">
        <f>IF(AND([1]comp_data!F1337&gt;55000, [1]comp_data!H1337&lt;45, G1337&gt;0.35),1,0)</f>
        <v>0</v>
      </c>
      <c r="O1337" t="str">
        <f t="shared" si="83"/>
        <v>mixed_low_risk</v>
      </c>
    </row>
    <row r="1338" spans="1:15" x14ac:dyDescent="0.35">
      <c r="A1338" t="s">
        <v>2543</v>
      </c>
      <c r="B1338">
        <v>28043</v>
      </c>
      <c r="C1338" t="s">
        <v>2574</v>
      </c>
      <c r="D1338" t="s">
        <v>2575</v>
      </c>
      <c r="E1338">
        <v>35452</v>
      </c>
      <c r="F1338">
        <v>41935</v>
      </c>
      <c r="G1338">
        <v>19.84</v>
      </c>
      <c r="H1338">
        <v>39.700000000000003</v>
      </c>
      <c r="I1338">
        <f t="shared" si="80"/>
        <v>9.1433487532438226E-2</v>
      </c>
      <c r="J1338">
        <f>1</f>
        <v>1</v>
      </c>
      <c r="K1338">
        <f t="shared" si="81"/>
        <v>0</v>
      </c>
      <c r="L1338">
        <f t="shared" si="82"/>
        <v>0</v>
      </c>
      <c r="M1338">
        <f>IF(AND([1]comp_data!F1338&lt;50000, [1]comp_data!H1338&lt;45),1,0)</f>
        <v>1</v>
      </c>
      <c r="N1338">
        <f>IF(AND([1]comp_data!F1338&gt;55000, [1]comp_data!H1338&lt;45, G1338&gt;0.35),1,0)</f>
        <v>0</v>
      </c>
      <c r="O1338" t="str">
        <f t="shared" si="83"/>
        <v>mixed_low_risk</v>
      </c>
    </row>
    <row r="1339" spans="1:15" x14ac:dyDescent="0.35">
      <c r="A1339" t="s">
        <v>2543</v>
      </c>
      <c r="B1339">
        <v>28045</v>
      </c>
      <c r="C1339" t="s">
        <v>1149</v>
      </c>
      <c r="D1339" t="s">
        <v>2576</v>
      </c>
      <c r="E1339">
        <v>38155</v>
      </c>
      <c r="F1339">
        <v>44776</v>
      </c>
      <c r="G1339">
        <v>25.99</v>
      </c>
      <c r="H1339">
        <v>46.4</v>
      </c>
      <c r="I1339">
        <f t="shared" si="80"/>
        <v>8.6764513169964613E-2</v>
      </c>
      <c r="J1339">
        <f>1</f>
        <v>1</v>
      </c>
      <c r="K1339">
        <f t="shared" si="81"/>
        <v>1</v>
      </c>
      <c r="L1339">
        <f t="shared" si="82"/>
        <v>0</v>
      </c>
      <c r="M1339">
        <f>IF(AND([1]comp_data!F1339&lt;50000, [1]comp_data!H1339&lt;45),1,0)</f>
        <v>0</v>
      </c>
      <c r="N1339">
        <f>IF(AND([1]comp_data!F1339&gt;55000, [1]comp_data!H1339&lt;45, G1339&gt;0.35),1,0)</f>
        <v>0</v>
      </c>
      <c r="O1339" t="str">
        <f t="shared" si="83"/>
        <v>tips</v>
      </c>
    </row>
    <row r="1340" spans="1:15" x14ac:dyDescent="0.35">
      <c r="A1340" t="s">
        <v>2543</v>
      </c>
      <c r="B1340">
        <v>28047</v>
      </c>
      <c r="C1340" t="s">
        <v>1572</v>
      </c>
      <c r="D1340" t="s">
        <v>2577</v>
      </c>
      <c r="E1340">
        <v>38492</v>
      </c>
      <c r="F1340">
        <v>44551</v>
      </c>
      <c r="G1340">
        <v>23.72</v>
      </c>
      <c r="H1340">
        <v>38.6</v>
      </c>
      <c r="I1340">
        <f t="shared" si="80"/>
        <v>7.8704665904603552E-2</v>
      </c>
      <c r="J1340">
        <f>1</f>
        <v>1</v>
      </c>
      <c r="K1340">
        <f t="shared" si="81"/>
        <v>0</v>
      </c>
      <c r="L1340">
        <f t="shared" si="82"/>
        <v>0</v>
      </c>
      <c r="M1340">
        <f>IF(AND([1]comp_data!F1340&lt;50000, [1]comp_data!H1340&lt;45),1,0)</f>
        <v>1</v>
      </c>
      <c r="N1340">
        <f>IF(AND([1]comp_data!F1340&gt;55000, [1]comp_data!H1340&lt;45, G1340&gt;0.35),1,0)</f>
        <v>0</v>
      </c>
      <c r="O1340" t="str">
        <f t="shared" si="83"/>
        <v>mixed_low_risk</v>
      </c>
    </row>
    <row r="1341" spans="1:15" x14ac:dyDescent="0.35">
      <c r="A1341" t="s">
        <v>2543</v>
      </c>
      <c r="B1341">
        <v>28049</v>
      </c>
      <c r="C1341" t="s">
        <v>2578</v>
      </c>
      <c r="D1341" t="s">
        <v>2579</v>
      </c>
      <c r="E1341">
        <v>40535</v>
      </c>
      <c r="F1341">
        <v>47413</v>
      </c>
      <c r="G1341">
        <v>30.21</v>
      </c>
      <c r="H1341">
        <v>37.200000000000003</v>
      </c>
      <c r="I1341">
        <f t="shared" si="80"/>
        <v>8.4840261502405326E-2</v>
      </c>
      <c r="J1341">
        <f>1</f>
        <v>1</v>
      </c>
      <c r="K1341">
        <f t="shared" si="81"/>
        <v>0</v>
      </c>
      <c r="L1341">
        <f t="shared" si="82"/>
        <v>0</v>
      </c>
      <c r="M1341">
        <f>IF(AND([1]comp_data!F1341&lt;50000, [1]comp_data!H1341&lt;45),1,0)</f>
        <v>1</v>
      </c>
      <c r="N1341">
        <f>IF(AND([1]comp_data!F1341&gt;55000, [1]comp_data!H1341&lt;45, G1341&gt;0.35),1,0)</f>
        <v>0</v>
      </c>
      <c r="O1341" t="str">
        <f t="shared" si="83"/>
        <v>mixed_low_risk</v>
      </c>
    </row>
    <row r="1342" spans="1:15" x14ac:dyDescent="0.35">
      <c r="A1342" t="s">
        <v>2543</v>
      </c>
      <c r="B1342">
        <v>28051</v>
      </c>
      <c r="C1342" t="s">
        <v>963</v>
      </c>
      <c r="D1342" t="s">
        <v>2580</v>
      </c>
      <c r="E1342">
        <v>29433</v>
      </c>
      <c r="F1342">
        <v>36339</v>
      </c>
      <c r="G1342">
        <v>11.68</v>
      </c>
      <c r="H1342">
        <v>36.5</v>
      </c>
      <c r="I1342">
        <f t="shared" si="80"/>
        <v>0.1173172969116298</v>
      </c>
      <c r="J1342">
        <f>1</f>
        <v>1</v>
      </c>
      <c r="K1342">
        <f t="shared" si="81"/>
        <v>0</v>
      </c>
      <c r="L1342">
        <f t="shared" si="82"/>
        <v>0</v>
      </c>
      <c r="M1342">
        <f>IF(AND([1]comp_data!F1342&lt;50000, [1]comp_data!H1342&lt;45),1,0)</f>
        <v>1</v>
      </c>
      <c r="N1342">
        <f>IF(AND([1]comp_data!F1342&gt;55000, [1]comp_data!H1342&lt;45, G1342&gt;0.35),1,0)</f>
        <v>0</v>
      </c>
      <c r="O1342" t="str">
        <f t="shared" si="83"/>
        <v>mixed_low_risk</v>
      </c>
    </row>
    <row r="1343" spans="1:15" x14ac:dyDescent="0.35">
      <c r="A1343" t="s">
        <v>2543</v>
      </c>
      <c r="B1343">
        <v>28053</v>
      </c>
      <c r="C1343" t="s">
        <v>2581</v>
      </c>
      <c r="D1343" t="s">
        <v>2582</v>
      </c>
      <c r="E1343">
        <v>34551</v>
      </c>
      <c r="F1343">
        <v>43981</v>
      </c>
      <c r="G1343">
        <v>14.68</v>
      </c>
      <c r="H1343">
        <v>39.700000000000003</v>
      </c>
      <c r="I1343">
        <f t="shared" si="80"/>
        <v>0.13646493589186998</v>
      </c>
      <c r="J1343">
        <f>1</f>
        <v>1</v>
      </c>
      <c r="K1343">
        <f t="shared" si="81"/>
        <v>0</v>
      </c>
      <c r="L1343">
        <f t="shared" si="82"/>
        <v>0</v>
      </c>
      <c r="M1343">
        <f>IF(AND([1]comp_data!F1343&lt;50000, [1]comp_data!H1343&lt;45),1,0)</f>
        <v>1</v>
      </c>
      <c r="N1343">
        <f>IF(AND([1]comp_data!F1343&gt;55000, [1]comp_data!H1343&lt;45, G1343&gt;0.35),1,0)</f>
        <v>0</v>
      </c>
      <c r="O1343" t="str">
        <f t="shared" si="83"/>
        <v>mixed_low_risk</v>
      </c>
    </row>
    <row r="1344" spans="1:15" x14ac:dyDescent="0.35">
      <c r="A1344" t="s">
        <v>2543</v>
      </c>
      <c r="B1344">
        <v>28055</v>
      </c>
      <c r="C1344" t="s">
        <v>2583</v>
      </c>
      <c r="D1344" t="s">
        <v>2584</v>
      </c>
      <c r="E1344">
        <v>24805</v>
      </c>
      <c r="F1344">
        <v>34832</v>
      </c>
      <c r="G1344">
        <v>3.4</v>
      </c>
      <c r="H1344">
        <v>34.799999999999997</v>
      </c>
      <c r="I1344">
        <f t="shared" si="80"/>
        <v>0.20211650876839346</v>
      </c>
      <c r="J1344">
        <f>1</f>
        <v>1</v>
      </c>
      <c r="K1344">
        <f t="shared" si="81"/>
        <v>0</v>
      </c>
      <c r="L1344">
        <f t="shared" si="82"/>
        <v>0</v>
      </c>
      <c r="M1344">
        <f>IF(AND([1]comp_data!F1344&lt;50000, [1]comp_data!H1344&lt;45),1,0)</f>
        <v>1</v>
      </c>
      <c r="N1344">
        <f>IF(AND([1]comp_data!F1344&gt;55000, [1]comp_data!H1344&lt;45, G1344&gt;0.35),1,0)</f>
        <v>0</v>
      </c>
      <c r="O1344" t="str">
        <f t="shared" si="83"/>
        <v>mixed_low_risk</v>
      </c>
    </row>
    <row r="1345" spans="1:15" x14ac:dyDescent="0.35">
      <c r="A1345" t="s">
        <v>2543</v>
      </c>
      <c r="B1345">
        <v>28057</v>
      </c>
      <c r="C1345" t="s">
        <v>2585</v>
      </c>
      <c r="D1345" t="s">
        <v>2586</v>
      </c>
      <c r="E1345">
        <v>35790</v>
      </c>
      <c r="F1345">
        <v>41579</v>
      </c>
      <c r="G1345">
        <v>13.88</v>
      </c>
      <c r="H1345">
        <v>38.5</v>
      </c>
      <c r="I1345">
        <f t="shared" si="80"/>
        <v>8.0874545962559372E-2</v>
      </c>
      <c r="J1345">
        <f>1</f>
        <v>1</v>
      </c>
      <c r="K1345">
        <f t="shared" si="81"/>
        <v>0</v>
      </c>
      <c r="L1345">
        <f t="shared" si="82"/>
        <v>0</v>
      </c>
      <c r="M1345">
        <f>IF(AND([1]comp_data!F1345&lt;50000, [1]comp_data!H1345&lt;45),1,0)</f>
        <v>1</v>
      </c>
      <c r="N1345">
        <f>IF(AND([1]comp_data!F1345&gt;55000, [1]comp_data!H1345&lt;45, G1345&gt;0.35),1,0)</f>
        <v>0</v>
      </c>
      <c r="O1345" t="str">
        <f t="shared" si="83"/>
        <v>mixed_low_risk</v>
      </c>
    </row>
    <row r="1346" spans="1:15" x14ac:dyDescent="0.35">
      <c r="A1346" t="s">
        <v>2543</v>
      </c>
      <c r="B1346">
        <v>28059</v>
      </c>
      <c r="C1346" t="s">
        <v>122</v>
      </c>
      <c r="D1346" t="s">
        <v>2587</v>
      </c>
      <c r="E1346">
        <v>38894</v>
      </c>
      <c r="F1346">
        <v>44945</v>
      </c>
      <c r="G1346">
        <v>22.52</v>
      </c>
      <c r="H1346">
        <v>40.200000000000003</v>
      </c>
      <c r="I1346">
        <f t="shared" si="80"/>
        <v>7.7788347817144027E-2</v>
      </c>
      <c r="J1346">
        <f>1</f>
        <v>1</v>
      </c>
      <c r="K1346">
        <f t="shared" si="81"/>
        <v>1</v>
      </c>
      <c r="L1346">
        <f t="shared" si="82"/>
        <v>0</v>
      </c>
      <c r="M1346">
        <f>IF(AND([1]comp_data!F1346&lt;50000, [1]comp_data!H1346&lt;45),1,0)</f>
        <v>1</v>
      </c>
      <c r="N1346">
        <f>IF(AND([1]comp_data!F1346&gt;55000, [1]comp_data!H1346&lt;45, G1346&gt;0.35),1,0)</f>
        <v>0</v>
      </c>
      <c r="O1346" t="str">
        <f t="shared" si="83"/>
        <v>tips</v>
      </c>
    </row>
    <row r="1347" spans="1:15" x14ac:dyDescent="0.35">
      <c r="A1347" t="s">
        <v>2543</v>
      </c>
      <c r="B1347">
        <v>28061</v>
      </c>
      <c r="C1347" t="s">
        <v>1164</v>
      </c>
      <c r="D1347" t="s">
        <v>2588</v>
      </c>
      <c r="E1347">
        <v>41047</v>
      </c>
      <c r="F1347">
        <v>46041</v>
      </c>
      <c r="G1347">
        <v>14.91</v>
      </c>
      <c r="H1347">
        <v>42.1</v>
      </c>
      <c r="I1347">
        <f t="shared" ref="I1347:I1410" si="84">(F1347-E1347)/(E1347*2)</f>
        <v>6.0832703973493801E-2</v>
      </c>
      <c r="J1347">
        <f>1</f>
        <v>1</v>
      </c>
      <c r="K1347">
        <f t="shared" ref="K1347:K1410" si="85">IF(I1347&lt;0.04,1,IF(AND(H1347&gt;40, F1347&lt;45000),1,0))</f>
        <v>0</v>
      </c>
      <c r="L1347">
        <f t="shared" ref="L1347:L1410" si="86">IF(AND(G1347&gt;0.4,F1347&gt;65000,H1347&gt;40),1,0)</f>
        <v>0</v>
      </c>
      <c r="M1347">
        <f>IF(AND([1]comp_data!F1347&lt;50000, [1]comp_data!H1347&lt;45),1,0)</f>
        <v>1</v>
      </c>
      <c r="N1347">
        <f>IF(AND([1]comp_data!F1347&gt;55000, [1]comp_data!H1347&lt;45, G1347&gt;0.35),1,0)</f>
        <v>0</v>
      </c>
      <c r="O1347" t="str">
        <f t="shared" ref="O1347:O1410" si="87">IF(K1347=1, "tips", IF(M1347=1, "mixed_low_risk", IF(L1347=1, "derivatives_risk", IF(N1347=1, "real_estate_corporate_bonds", "stocks_and_index_funds"))))</f>
        <v>mixed_low_risk</v>
      </c>
    </row>
    <row r="1348" spans="1:15" x14ac:dyDescent="0.35">
      <c r="A1348" t="s">
        <v>2543</v>
      </c>
      <c r="B1348">
        <v>28063</v>
      </c>
      <c r="C1348" t="s">
        <v>125</v>
      </c>
      <c r="D1348" t="s">
        <v>2589</v>
      </c>
      <c r="E1348">
        <v>33929</v>
      </c>
      <c r="F1348">
        <v>40349</v>
      </c>
      <c r="G1348">
        <v>19.059999999999999</v>
      </c>
      <c r="H1348">
        <v>41.4</v>
      </c>
      <c r="I1348">
        <f t="shared" si="84"/>
        <v>9.4609331250552625E-2</v>
      </c>
      <c r="J1348">
        <f>1</f>
        <v>1</v>
      </c>
      <c r="K1348">
        <f t="shared" si="85"/>
        <v>1</v>
      </c>
      <c r="L1348">
        <f t="shared" si="86"/>
        <v>0</v>
      </c>
      <c r="M1348">
        <f>IF(AND([1]comp_data!F1348&lt;50000, [1]comp_data!H1348&lt;45),1,0)</f>
        <v>1</v>
      </c>
      <c r="N1348">
        <f>IF(AND([1]comp_data!F1348&gt;55000, [1]comp_data!H1348&lt;45, G1348&gt;0.35),1,0)</f>
        <v>0</v>
      </c>
      <c r="O1348" t="str">
        <f t="shared" si="87"/>
        <v>tips</v>
      </c>
    </row>
    <row r="1349" spans="1:15" x14ac:dyDescent="0.35">
      <c r="A1349" t="s">
        <v>2543</v>
      </c>
      <c r="B1349">
        <v>28065</v>
      </c>
      <c r="C1349" t="s">
        <v>2590</v>
      </c>
      <c r="D1349" t="s">
        <v>2591</v>
      </c>
      <c r="E1349">
        <v>29943</v>
      </c>
      <c r="F1349">
        <v>36241</v>
      </c>
      <c r="G1349">
        <v>14.17</v>
      </c>
      <c r="H1349">
        <v>45.8</v>
      </c>
      <c r="I1349">
        <f t="shared" si="84"/>
        <v>0.10516648298433691</v>
      </c>
      <c r="J1349">
        <f>1</f>
        <v>1</v>
      </c>
      <c r="K1349">
        <f t="shared" si="85"/>
        <v>1</v>
      </c>
      <c r="L1349">
        <f t="shared" si="86"/>
        <v>0</v>
      </c>
      <c r="M1349">
        <f>IF(AND([1]comp_data!F1349&lt;50000, [1]comp_data!H1349&lt;45),1,0)</f>
        <v>0</v>
      </c>
      <c r="N1349">
        <f>IF(AND([1]comp_data!F1349&gt;55000, [1]comp_data!H1349&lt;45, G1349&gt;0.35),1,0)</f>
        <v>0</v>
      </c>
      <c r="O1349" t="str">
        <f t="shared" si="87"/>
        <v>tips</v>
      </c>
    </row>
    <row r="1350" spans="1:15" x14ac:dyDescent="0.35">
      <c r="A1350" t="s">
        <v>2543</v>
      </c>
      <c r="B1350">
        <v>28067</v>
      </c>
      <c r="C1350" t="s">
        <v>1172</v>
      </c>
      <c r="D1350" t="s">
        <v>2592</v>
      </c>
      <c r="E1350">
        <v>39102</v>
      </c>
      <c r="F1350">
        <v>44494</v>
      </c>
      <c r="G1350">
        <v>20.73</v>
      </c>
      <c r="H1350">
        <v>38.6</v>
      </c>
      <c r="I1350">
        <f t="shared" si="84"/>
        <v>6.8947879903841242E-2</v>
      </c>
      <c r="J1350">
        <f>1</f>
        <v>1</v>
      </c>
      <c r="K1350">
        <f t="shared" si="85"/>
        <v>0</v>
      </c>
      <c r="L1350">
        <f t="shared" si="86"/>
        <v>0</v>
      </c>
      <c r="M1350">
        <f>IF(AND([1]comp_data!F1350&lt;50000, [1]comp_data!H1350&lt;45),1,0)</f>
        <v>1</v>
      </c>
      <c r="N1350">
        <f>IF(AND([1]comp_data!F1350&gt;55000, [1]comp_data!H1350&lt;45, G1350&gt;0.35),1,0)</f>
        <v>0</v>
      </c>
      <c r="O1350" t="str">
        <f t="shared" si="87"/>
        <v>mixed_low_risk</v>
      </c>
    </row>
    <row r="1351" spans="1:15" x14ac:dyDescent="0.35">
      <c r="A1351" t="s">
        <v>2543</v>
      </c>
      <c r="B1351">
        <v>28069</v>
      </c>
      <c r="C1351" t="s">
        <v>2593</v>
      </c>
      <c r="D1351" t="s">
        <v>2594</v>
      </c>
      <c r="E1351">
        <v>32026</v>
      </c>
      <c r="F1351">
        <v>38314</v>
      </c>
      <c r="G1351">
        <v>12.37</v>
      </c>
      <c r="H1351">
        <v>41.9</v>
      </c>
      <c r="I1351">
        <f t="shared" si="84"/>
        <v>9.8170236682695311E-2</v>
      </c>
      <c r="J1351">
        <f>1</f>
        <v>1</v>
      </c>
      <c r="K1351">
        <f t="shared" si="85"/>
        <v>1</v>
      </c>
      <c r="L1351">
        <f t="shared" si="86"/>
        <v>0</v>
      </c>
      <c r="M1351">
        <f>IF(AND([1]comp_data!F1351&lt;50000, [1]comp_data!H1351&lt;45),1,0)</f>
        <v>1</v>
      </c>
      <c r="N1351">
        <f>IF(AND([1]comp_data!F1351&gt;55000, [1]comp_data!H1351&lt;45, G1351&gt;0.35),1,0)</f>
        <v>0</v>
      </c>
      <c r="O1351" t="str">
        <f t="shared" si="87"/>
        <v>tips</v>
      </c>
    </row>
    <row r="1352" spans="1:15" x14ac:dyDescent="0.35">
      <c r="A1352" t="s">
        <v>2543</v>
      </c>
      <c r="B1352">
        <v>28071</v>
      </c>
      <c r="C1352" t="s">
        <v>441</v>
      </c>
      <c r="D1352" t="s">
        <v>2595</v>
      </c>
      <c r="E1352">
        <v>43373</v>
      </c>
      <c r="F1352">
        <v>47824</v>
      </c>
      <c r="G1352">
        <v>47.06</v>
      </c>
      <c r="H1352">
        <v>32.200000000000003</v>
      </c>
      <c r="I1352">
        <f t="shared" si="84"/>
        <v>5.1310723261014921E-2</v>
      </c>
      <c r="J1352">
        <f>1</f>
        <v>1</v>
      </c>
      <c r="K1352">
        <f t="shared" si="85"/>
        <v>0</v>
      </c>
      <c r="L1352">
        <f t="shared" si="86"/>
        <v>0</v>
      </c>
      <c r="M1352">
        <f>IF(AND([1]comp_data!F1352&lt;50000, [1]comp_data!H1352&lt;45),1,0)</f>
        <v>1</v>
      </c>
      <c r="N1352">
        <f>IF(AND([1]comp_data!F1352&gt;55000, [1]comp_data!H1352&lt;45, G1352&gt;0.35),1,0)</f>
        <v>0</v>
      </c>
      <c r="O1352" t="str">
        <f t="shared" si="87"/>
        <v>mixed_low_risk</v>
      </c>
    </row>
    <row r="1353" spans="1:15" x14ac:dyDescent="0.35">
      <c r="A1353" t="s">
        <v>2543</v>
      </c>
      <c r="B1353">
        <v>28073</v>
      </c>
      <c r="C1353" t="s">
        <v>128</v>
      </c>
      <c r="D1353" t="s">
        <v>2596</v>
      </c>
      <c r="E1353">
        <v>41585</v>
      </c>
      <c r="F1353">
        <v>47129</v>
      </c>
      <c r="G1353">
        <v>33.24</v>
      </c>
      <c r="H1353">
        <v>38.1</v>
      </c>
      <c r="I1353">
        <f t="shared" si="84"/>
        <v>6.6658650955873505E-2</v>
      </c>
      <c r="J1353">
        <f>1</f>
        <v>1</v>
      </c>
      <c r="K1353">
        <f t="shared" si="85"/>
        <v>0</v>
      </c>
      <c r="L1353">
        <f t="shared" si="86"/>
        <v>0</v>
      </c>
      <c r="M1353">
        <f>IF(AND([1]comp_data!F1353&lt;50000, [1]comp_data!H1353&lt;45),1,0)</f>
        <v>1</v>
      </c>
      <c r="N1353">
        <f>IF(AND([1]comp_data!F1353&gt;55000, [1]comp_data!H1353&lt;45, G1353&gt;0.35),1,0)</f>
        <v>0</v>
      </c>
      <c r="O1353" t="str">
        <f t="shared" si="87"/>
        <v>mixed_low_risk</v>
      </c>
    </row>
    <row r="1354" spans="1:15" x14ac:dyDescent="0.35">
      <c r="A1354" t="s">
        <v>2543</v>
      </c>
      <c r="B1354">
        <v>28075</v>
      </c>
      <c r="C1354" t="s">
        <v>131</v>
      </c>
      <c r="D1354" t="s">
        <v>2597</v>
      </c>
      <c r="E1354">
        <v>40424</v>
      </c>
      <c r="F1354">
        <v>46219</v>
      </c>
      <c r="G1354">
        <v>21.08</v>
      </c>
      <c r="H1354">
        <v>39.9</v>
      </c>
      <c r="I1354">
        <f t="shared" si="84"/>
        <v>7.1677716208193146E-2</v>
      </c>
      <c r="J1354">
        <f>1</f>
        <v>1</v>
      </c>
      <c r="K1354">
        <f t="shared" si="85"/>
        <v>0</v>
      </c>
      <c r="L1354">
        <f t="shared" si="86"/>
        <v>0</v>
      </c>
      <c r="M1354">
        <f>IF(AND([1]comp_data!F1354&lt;50000, [1]comp_data!H1354&lt;45),1,0)</f>
        <v>1</v>
      </c>
      <c r="N1354">
        <f>IF(AND([1]comp_data!F1354&gt;55000, [1]comp_data!H1354&lt;45, G1354&gt;0.35),1,0)</f>
        <v>0</v>
      </c>
      <c r="O1354" t="str">
        <f t="shared" si="87"/>
        <v>mixed_low_risk</v>
      </c>
    </row>
    <row r="1355" spans="1:15" x14ac:dyDescent="0.35">
      <c r="A1355" t="s">
        <v>2543</v>
      </c>
      <c r="B1355">
        <v>28077</v>
      </c>
      <c r="C1355" t="s">
        <v>134</v>
      </c>
      <c r="D1355" t="s">
        <v>2598</v>
      </c>
      <c r="E1355">
        <v>36191</v>
      </c>
      <c r="F1355">
        <v>42275</v>
      </c>
      <c r="G1355">
        <v>17.71</v>
      </c>
      <c r="H1355">
        <v>41.4</v>
      </c>
      <c r="I1355">
        <f t="shared" si="84"/>
        <v>8.405404658616783E-2</v>
      </c>
      <c r="J1355">
        <f>1</f>
        <v>1</v>
      </c>
      <c r="K1355">
        <f t="shared" si="85"/>
        <v>1</v>
      </c>
      <c r="L1355">
        <f t="shared" si="86"/>
        <v>0</v>
      </c>
      <c r="M1355">
        <f>IF(AND([1]comp_data!F1355&lt;50000, [1]comp_data!H1355&lt;45),1,0)</f>
        <v>1</v>
      </c>
      <c r="N1355">
        <f>IF(AND([1]comp_data!F1355&gt;55000, [1]comp_data!H1355&lt;45, G1355&gt;0.35),1,0)</f>
        <v>0</v>
      </c>
      <c r="O1355" t="str">
        <f t="shared" si="87"/>
        <v>tips</v>
      </c>
    </row>
    <row r="1356" spans="1:15" x14ac:dyDescent="0.35">
      <c r="A1356" t="s">
        <v>2543</v>
      </c>
      <c r="B1356">
        <v>28079</v>
      </c>
      <c r="C1356" t="s">
        <v>2599</v>
      </c>
      <c r="D1356" t="s">
        <v>2600</v>
      </c>
      <c r="E1356">
        <v>34110</v>
      </c>
      <c r="F1356">
        <v>39087</v>
      </c>
      <c r="G1356">
        <v>15.93</v>
      </c>
      <c r="H1356">
        <v>39.9</v>
      </c>
      <c r="I1356">
        <f t="shared" si="84"/>
        <v>7.2955145118733508E-2</v>
      </c>
      <c r="J1356">
        <f>1</f>
        <v>1</v>
      </c>
      <c r="K1356">
        <f t="shared" si="85"/>
        <v>0</v>
      </c>
      <c r="L1356">
        <f t="shared" si="86"/>
        <v>0</v>
      </c>
      <c r="M1356">
        <f>IF(AND([1]comp_data!F1356&lt;50000, [1]comp_data!H1356&lt;45),1,0)</f>
        <v>1</v>
      </c>
      <c r="N1356">
        <f>IF(AND([1]comp_data!F1356&gt;55000, [1]comp_data!H1356&lt;45, G1356&gt;0.35),1,0)</f>
        <v>0</v>
      </c>
      <c r="O1356" t="str">
        <f t="shared" si="87"/>
        <v>mixed_low_risk</v>
      </c>
    </row>
    <row r="1357" spans="1:15" x14ac:dyDescent="0.35">
      <c r="A1357" t="s">
        <v>2543</v>
      </c>
      <c r="B1357">
        <v>28081</v>
      </c>
      <c r="C1357" t="s">
        <v>137</v>
      </c>
      <c r="D1357" t="s">
        <v>2601</v>
      </c>
      <c r="E1357">
        <v>44363</v>
      </c>
      <c r="F1357">
        <v>51703</v>
      </c>
      <c r="G1357">
        <v>26.9</v>
      </c>
      <c r="H1357">
        <v>37.799999999999997</v>
      </c>
      <c r="I1357">
        <f t="shared" si="84"/>
        <v>8.272659648806438E-2</v>
      </c>
      <c r="J1357">
        <f>1</f>
        <v>1</v>
      </c>
      <c r="K1357">
        <f t="shared" si="85"/>
        <v>0</v>
      </c>
      <c r="L1357">
        <f t="shared" si="86"/>
        <v>0</v>
      </c>
      <c r="M1357">
        <f>IF(AND([1]comp_data!F1357&lt;50000, [1]comp_data!H1357&lt;45),1,0)</f>
        <v>0</v>
      </c>
      <c r="N1357">
        <f>IF(AND([1]comp_data!F1357&gt;55000, [1]comp_data!H1357&lt;45, G1357&gt;0.35),1,0)</f>
        <v>0</v>
      </c>
      <c r="O1357" t="str">
        <f t="shared" si="87"/>
        <v>stocks_and_index_funds</v>
      </c>
    </row>
    <row r="1358" spans="1:15" x14ac:dyDescent="0.35">
      <c r="A1358" t="s">
        <v>2543</v>
      </c>
      <c r="B1358">
        <v>28083</v>
      </c>
      <c r="C1358" t="s">
        <v>2602</v>
      </c>
      <c r="D1358" t="s">
        <v>2603</v>
      </c>
      <c r="E1358">
        <v>38631</v>
      </c>
      <c r="F1358">
        <v>48265</v>
      </c>
      <c r="G1358">
        <v>18.82</v>
      </c>
      <c r="H1358">
        <v>34.9</v>
      </c>
      <c r="I1358">
        <f t="shared" si="84"/>
        <v>0.12469260438507934</v>
      </c>
      <c r="J1358">
        <f>1</f>
        <v>1</v>
      </c>
      <c r="K1358">
        <f t="shared" si="85"/>
        <v>0</v>
      </c>
      <c r="L1358">
        <f t="shared" si="86"/>
        <v>0</v>
      </c>
      <c r="M1358">
        <f>IF(AND([1]comp_data!F1358&lt;50000, [1]comp_data!H1358&lt;45),1,0)</f>
        <v>1</v>
      </c>
      <c r="N1358">
        <f>IF(AND([1]comp_data!F1358&gt;55000, [1]comp_data!H1358&lt;45, G1358&gt;0.35),1,0)</f>
        <v>0</v>
      </c>
      <c r="O1358" t="str">
        <f t="shared" si="87"/>
        <v>mixed_low_risk</v>
      </c>
    </row>
    <row r="1359" spans="1:15" x14ac:dyDescent="0.35">
      <c r="A1359" t="s">
        <v>2543</v>
      </c>
      <c r="B1359">
        <v>28085</v>
      </c>
      <c r="C1359" t="s">
        <v>448</v>
      </c>
      <c r="D1359" t="s">
        <v>2604</v>
      </c>
      <c r="E1359">
        <v>39236</v>
      </c>
      <c r="F1359">
        <v>44688</v>
      </c>
      <c r="G1359">
        <v>15.75</v>
      </c>
      <c r="H1359">
        <v>41.1</v>
      </c>
      <c r="I1359">
        <f t="shared" si="84"/>
        <v>6.9477010908349471E-2</v>
      </c>
      <c r="J1359">
        <f>1</f>
        <v>1</v>
      </c>
      <c r="K1359">
        <f t="shared" si="85"/>
        <v>1</v>
      </c>
      <c r="L1359">
        <f t="shared" si="86"/>
        <v>0</v>
      </c>
      <c r="M1359">
        <f>IF(AND([1]comp_data!F1359&lt;50000, [1]comp_data!H1359&lt;45),1,0)</f>
        <v>1</v>
      </c>
      <c r="N1359">
        <f>IF(AND([1]comp_data!F1359&gt;55000, [1]comp_data!H1359&lt;45, G1359&gt;0.35),1,0)</f>
        <v>0</v>
      </c>
      <c r="O1359" t="str">
        <f t="shared" si="87"/>
        <v>tips</v>
      </c>
    </row>
    <row r="1360" spans="1:15" x14ac:dyDescent="0.35">
      <c r="A1360" t="s">
        <v>2543</v>
      </c>
      <c r="B1360">
        <v>28087</v>
      </c>
      <c r="C1360" t="s">
        <v>143</v>
      </c>
      <c r="D1360" t="s">
        <v>2605</v>
      </c>
      <c r="E1360">
        <v>40592</v>
      </c>
      <c r="F1360">
        <v>47137</v>
      </c>
      <c r="G1360">
        <v>23.96</v>
      </c>
      <c r="H1360">
        <v>37.5</v>
      </c>
      <c r="I1360">
        <f t="shared" si="84"/>
        <v>8.0619333858888448E-2</v>
      </c>
      <c r="J1360">
        <f>1</f>
        <v>1</v>
      </c>
      <c r="K1360">
        <f t="shared" si="85"/>
        <v>0</v>
      </c>
      <c r="L1360">
        <f t="shared" si="86"/>
        <v>0</v>
      </c>
      <c r="M1360">
        <f>IF(AND([1]comp_data!F1360&lt;50000, [1]comp_data!H1360&lt;45),1,0)</f>
        <v>1</v>
      </c>
      <c r="N1360">
        <f>IF(AND([1]comp_data!F1360&gt;55000, [1]comp_data!H1360&lt;45, G1360&gt;0.35),1,0)</f>
        <v>0</v>
      </c>
      <c r="O1360" t="str">
        <f t="shared" si="87"/>
        <v>mixed_low_risk</v>
      </c>
    </row>
    <row r="1361" spans="1:15" x14ac:dyDescent="0.35">
      <c r="A1361" t="s">
        <v>2543</v>
      </c>
      <c r="B1361">
        <v>28089</v>
      </c>
      <c r="C1361" t="s">
        <v>149</v>
      </c>
      <c r="D1361" t="s">
        <v>2606</v>
      </c>
      <c r="E1361">
        <v>65464</v>
      </c>
      <c r="F1361">
        <v>73485</v>
      </c>
      <c r="G1361">
        <v>50</v>
      </c>
      <c r="H1361">
        <v>39.299999999999997</v>
      </c>
      <c r="I1361">
        <f t="shared" si="84"/>
        <v>6.1262678724184283E-2</v>
      </c>
      <c r="J1361">
        <f>1</f>
        <v>1</v>
      </c>
      <c r="K1361">
        <f t="shared" si="85"/>
        <v>0</v>
      </c>
      <c r="L1361">
        <f t="shared" si="86"/>
        <v>0</v>
      </c>
      <c r="M1361">
        <f>IF(AND([1]comp_data!F1361&lt;50000, [1]comp_data!H1361&lt;45),1,0)</f>
        <v>0</v>
      </c>
      <c r="N1361">
        <f>IF(AND([1]comp_data!F1361&gt;55000, [1]comp_data!H1361&lt;45, G1361&gt;0.35),1,0)</f>
        <v>1</v>
      </c>
      <c r="O1361" t="str">
        <f t="shared" si="87"/>
        <v>real_estate_corporate_bonds</v>
      </c>
    </row>
    <row r="1362" spans="1:15" x14ac:dyDescent="0.35">
      <c r="A1362" t="s">
        <v>2543</v>
      </c>
      <c r="B1362">
        <v>28091</v>
      </c>
      <c r="C1362" t="s">
        <v>155</v>
      </c>
      <c r="D1362" t="s">
        <v>2607</v>
      </c>
      <c r="E1362">
        <v>38807</v>
      </c>
      <c r="F1362">
        <v>43035</v>
      </c>
      <c r="G1362">
        <v>12.87</v>
      </c>
      <c r="H1362">
        <v>40.5</v>
      </c>
      <c r="I1362">
        <f t="shared" si="84"/>
        <v>5.4474708171206226E-2</v>
      </c>
      <c r="J1362">
        <f>1</f>
        <v>1</v>
      </c>
      <c r="K1362">
        <f t="shared" si="85"/>
        <v>1</v>
      </c>
      <c r="L1362">
        <f t="shared" si="86"/>
        <v>0</v>
      </c>
      <c r="M1362">
        <f>IF(AND([1]comp_data!F1362&lt;50000, [1]comp_data!H1362&lt;45),1,0)</f>
        <v>1</v>
      </c>
      <c r="N1362">
        <f>IF(AND([1]comp_data!F1362&gt;55000, [1]comp_data!H1362&lt;45, G1362&gt;0.35),1,0)</f>
        <v>0</v>
      </c>
      <c r="O1362" t="str">
        <f t="shared" si="87"/>
        <v>tips</v>
      </c>
    </row>
    <row r="1363" spans="1:15" x14ac:dyDescent="0.35">
      <c r="A1363" t="s">
        <v>2543</v>
      </c>
      <c r="B1363">
        <v>28093</v>
      </c>
      <c r="C1363" t="s">
        <v>158</v>
      </c>
      <c r="D1363" t="s">
        <v>2608</v>
      </c>
      <c r="E1363">
        <v>36435</v>
      </c>
      <c r="F1363">
        <v>43724</v>
      </c>
      <c r="G1363">
        <v>13.88</v>
      </c>
      <c r="H1363">
        <v>41.3</v>
      </c>
      <c r="I1363">
        <f t="shared" si="84"/>
        <v>0.10002744613695623</v>
      </c>
      <c r="J1363">
        <f>1</f>
        <v>1</v>
      </c>
      <c r="K1363">
        <f t="shared" si="85"/>
        <v>1</v>
      </c>
      <c r="L1363">
        <f t="shared" si="86"/>
        <v>0</v>
      </c>
      <c r="M1363">
        <f>IF(AND([1]comp_data!F1363&lt;50000, [1]comp_data!H1363&lt;45),1,0)</f>
        <v>1</v>
      </c>
      <c r="N1363">
        <f>IF(AND([1]comp_data!F1363&gt;55000, [1]comp_data!H1363&lt;45, G1363&gt;0.35),1,0)</f>
        <v>0</v>
      </c>
      <c r="O1363" t="str">
        <f t="shared" si="87"/>
        <v>tips</v>
      </c>
    </row>
    <row r="1364" spans="1:15" x14ac:dyDescent="0.35">
      <c r="A1364" t="s">
        <v>2543</v>
      </c>
      <c r="B1364">
        <v>28095</v>
      </c>
      <c r="C1364" t="s">
        <v>164</v>
      </c>
      <c r="D1364" t="s">
        <v>2609</v>
      </c>
      <c r="E1364">
        <v>37602</v>
      </c>
      <c r="F1364">
        <v>44332</v>
      </c>
      <c r="G1364">
        <v>16.32</v>
      </c>
      <c r="H1364">
        <v>41.9</v>
      </c>
      <c r="I1364">
        <f t="shared" si="84"/>
        <v>8.9489920748896334E-2</v>
      </c>
      <c r="J1364">
        <f>1</f>
        <v>1</v>
      </c>
      <c r="K1364">
        <f t="shared" si="85"/>
        <v>1</v>
      </c>
      <c r="L1364">
        <f t="shared" si="86"/>
        <v>0</v>
      </c>
      <c r="M1364">
        <f>IF(AND([1]comp_data!F1364&lt;50000, [1]comp_data!H1364&lt;45),1,0)</f>
        <v>1</v>
      </c>
      <c r="N1364">
        <f>IF(AND([1]comp_data!F1364&gt;55000, [1]comp_data!H1364&lt;45, G1364&gt;0.35),1,0)</f>
        <v>0</v>
      </c>
      <c r="O1364" t="str">
        <f t="shared" si="87"/>
        <v>tips</v>
      </c>
    </row>
    <row r="1365" spans="1:15" x14ac:dyDescent="0.35">
      <c r="A1365" t="s">
        <v>2543</v>
      </c>
      <c r="B1365">
        <v>28097</v>
      </c>
      <c r="C1365" t="s">
        <v>167</v>
      </c>
      <c r="D1365" t="s">
        <v>2610</v>
      </c>
      <c r="E1365">
        <v>35009</v>
      </c>
      <c r="F1365">
        <v>41252</v>
      </c>
      <c r="G1365">
        <v>18.899999999999999</v>
      </c>
      <c r="H1365">
        <v>42.9</v>
      </c>
      <c r="I1365">
        <f t="shared" si="84"/>
        <v>8.9162786711988351E-2</v>
      </c>
      <c r="J1365">
        <f>1</f>
        <v>1</v>
      </c>
      <c r="K1365">
        <f t="shared" si="85"/>
        <v>1</v>
      </c>
      <c r="L1365">
        <f t="shared" si="86"/>
        <v>0</v>
      </c>
      <c r="M1365">
        <f>IF(AND([1]comp_data!F1365&lt;50000, [1]comp_data!H1365&lt;45),1,0)</f>
        <v>1</v>
      </c>
      <c r="N1365">
        <f>IF(AND([1]comp_data!F1365&gt;55000, [1]comp_data!H1365&lt;45, G1365&gt;0.35),1,0)</f>
        <v>0</v>
      </c>
      <c r="O1365" t="str">
        <f t="shared" si="87"/>
        <v>tips</v>
      </c>
    </row>
    <row r="1366" spans="1:15" x14ac:dyDescent="0.35">
      <c r="A1366" t="s">
        <v>2543</v>
      </c>
      <c r="B1366">
        <v>28099</v>
      </c>
      <c r="C1366" t="s">
        <v>2611</v>
      </c>
      <c r="D1366" t="s">
        <v>2612</v>
      </c>
      <c r="E1366">
        <v>37989</v>
      </c>
      <c r="F1366">
        <v>43915</v>
      </c>
      <c r="G1366">
        <v>13.64</v>
      </c>
      <c r="H1366">
        <v>36.200000000000003</v>
      </c>
      <c r="I1366">
        <f t="shared" si="84"/>
        <v>7.7996262075864062E-2</v>
      </c>
      <c r="J1366">
        <f>1</f>
        <v>1</v>
      </c>
      <c r="K1366">
        <f t="shared" si="85"/>
        <v>0</v>
      </c>
      <c r="L1366">
        <f t="shared" si="86"/>
        <v>0</v>
      </c>
      <c r="M1366">
        <f>IF(AND([1]comp_data!F1366&lt;50000, [1]comp_data!H1366&lt;45),1,0)</f>
        <v>1</v>
      </c>
      <c r="N1366">
        <f>IF(AND([1]comp_data!F1366&gt;55000, [1]comp_data!H1366&lt;45, G1366&gt;0.35),1,0)</f>
        <v>0</v>
      </c>
      <c r="O1366" t="str">
        <f t="shared" si="87"/>
        <v>mixed_low_risk</v>
      </c>
    </row>
    <row r="1367" spans="1:15" x14ac:dyDescent="0.35">
      <c r="A1367" t="s">
        <v>2543</v>
      </c>
      <c r="B1367">
        <v>28101</v>
      </c>
      <c r="C1367" t="s">
        <v>477</v>
      </c>
      <c r="D1367" t="s">
        <v>2613</v>
      </c>
      <c r="E1367">
        <v>35654</v>
      </c>
      <c r="F1367">
        <v>41367</v>
      </c>
      <c r="G1367">
        <v>16.52</v>
      </c>
      <c r="H1367">
        <v>37.799999999999997</v>
      </c>
      <c r="I1367">
        <f t="shared" si="84"/>
        <v>8.0117237897571095E-2</v>
      </c>
      <c r="J1367">
        <f>1</f>
        <v>1</v>
      </c>
      <c r="K1367">
        <f t="shared" si="85"/>
        <v>0</v>
      </c>
      <c r="L1367">
        <f t="shared" si="86"/>
        <v>0</v>
      </c>
      <c r="M1367">
        <f>IF(AND([1]comp_data!F1367&lt;50000, [1]comp_data!H1367&lt;45),1,0)</f>
        <v>1</v>
      </c>
      <c r="N1367">
        <f>IF(AND([1]comp_data!F1367&gt;55000, [1]comp_data!H1367&lt;45, G1367&gt;0.35),1,0)</f>
        <v>0</v>
      </c>
      <c r="O1367" t="str">
        <f t="shared" si="87"/>
        <v>mixed_low_risk</v>
      </c>
    </row>
    <row r="1368" spans="1:15" x14ac:dyDescent="0.35">
      <c r="A1368" t="s">
        <v>2543</v>
      </c>
      <c r="B1368">
        <v>28103</v>
      </c>
      <c r="C1368" t="s">
        <v>2614</v>
      </c>
      <c r="D1368" t="s">
        <v>2615</v>
      </c>
      <c r="E1368">
        <v>35266</v>
      </c>
      <c r="F1368">
        <v>44360</v>
      </c>
      <c r="G1368">
        <v>11.94</v>
      </c>
      <c r="H1368">
        <v>38.200000000000003</v>
      </c>
      <c r="I1368">
        <f t="shared" si="84"/>
        <v>0.12893438439289967</v>
      </c>
      <c r="J1368">
        <f>1</f>
        <v>1</v>
      </c>
      <c r="K1368">
        <f t="shared" si="85"/>
        <v>0</v>
      </c>
      <c r="L1368">
        <f t="shared" si="86"/>
        <v>0</v>
      </c>
      <c r="M1368">
        <f>IF(AND([1]comp_data!F1368&lt;50000, [1]comp_data!H1368&lt;45),1,0)</f>
        <v>1</v>
      </c>
      <c r="N1368">
        <f>IF(AND([1]comp_data!F1368&gt;55000, [1]comp_data!H1368&lt;45, G1368&gt;0.35),1,0)</f>
        <v>0</v>
      </c>
      <c r="O1368" t="str">
        <f t="shared" si="87"/>
        <v>mixed_low_risk</v>
      </c>
    </row>
    <row r="1369" spans="1:15" x14ac:dyDescent="0.35">
      <c r="A1369" t="s">
        <v>2543</v>
      </c>
      <c r="B1369">
        <v>28105</v>
      </c>
      <c r="C1369" t="s">
        <v>2616</v>
      </c>
      <c r="D1369" t="s">
        <v>2617</v>
      </c>
      <c r="E1369">
        <v>34454</v>
      </c>
      <c r="F1369">
        <v>38463</v>
      </c>
      <c r="G1369">
        <v>42.87</v>
      </c>
      <c r="H1369">
        <v>25.8</v>
      </c>
      <c r="I1369">
        <f t="shared" si="84"/>
        <v>5.8179021303767342E-2</v>
      </c>
      <c r="J1369">
        <f>1</f>
        <v>1</v>
      </c>
      <c r="K1369">
        <f t="shared" si="85"/>
        <v>0</v>
      </c>
      <c r="L1369">
        <f t="shared" si="86"/>
        <v>0</v>
      </c>
      <c r="M1369">
        <f>IF(AND([1]comp_data!F1369&lt;50000, [1]comp_data!H1369&lt;45),1,0)</f>
        <v>1</v>
      </c>
      <c r="N1369">
        <f>IF(AND([1]comp_data!F1369&gt;55000, [1]comp_data!H1369&lt;45, G1369&gt;0.35),1,0)</f>
        <v>0</v>
      </c>
      <c r="O1369" t="str">
        <f t="shared" si="87"/>
        <v>mixed_low_risk</v>
      </c>
    </row>
    <row r="1370" spans="1:15" x14ac:dyDescent="0.35">
      <c r="A1370" t="s">
        <v>2543</v>
      </c>
      <c r="B1370">
        <v>28107</v>
      </c>
      <c r="C1370" t="s">
        <v>2618</v>
      </c>
      <c r="D1370" t="s">
        <v>2619</v>
      </c>
      <c r="E1370">
        <v>34489</v>
      </c>
      <c r="F1370">
        <v>42074</v>
      </c>
      <c r="G1370">
        <v>16.329999999999998</v>
      </c>
      <c r="H1370">
        <v>38.9</v>
      </c>
      <c r="I1370">
        <f t="shared" si="84"/>
        <v>0.10996259676998463</v>
      </c>
      <c r="J1370">
        <f>1</f>
        <v>1</v>
      </c>
      <c r="K1370">
        <f t="shared" si="85"/>
        <v>0</v>
      </c>
      <c r="L1370">
        <f t="shared" si="86"/>
        <v>0</v>
      </c>
      <c r="M1370">
        <f>IF(AND([1]comp_data!F1370&lt;50000, [1]comp_data!H1370&lt;45),1,0)</f>
        <v>1</v>
      </c>
      <c r="N1370">
        <f>IF(AND([1]comp_data!F1370&gt;55000, [1]comp_data!H1370&lt;45, G1370&gt;0.35),1,0)</f>
        <v>0</v>
      </c>
      <c r="O1370" t="str">
        <f t="shared" si="87"/>
        <v>mixed_low_risk</v>
      </c>
    </row>
    <row r="1371" spans="1:15" x14ac:dyDescent="0.35">
      <c r="A1371" t="s">
        <v>2543</v>
      </c>
      <c r="B1371">
        <v>28109</v>
      </c>
      <c r="C1371" t="s">
        <v>2620</v>
      </c>
      <c r="D1371" t="s">
        <v>2621</v>
      </c>
      <c r="E1371">
        <v>38224</v>
      </c>
      <c r="F1371">
        <v>43214</v>
      </c>
      <c r="G1371">
        <v>14.64</v>
      </c>
      <c r="H1371">
        <v>41</v>
      </c>
      <c r="I1371">
        <f t="shared" si="84"/>
        <v>6.5273126831310174E-2</v>
      </c>
      <c r="J1371">
        <f>1</f>
        <v>1</v>
      </c>
      <c r="K1371">
        <f t="shared" si="85"/>
        <v>1</v>
      </c>
      <c r="L1371">
        <f t="shared" si="86"/>
        <v>0</v>
      </c>
      <c r="M1371">
        <f>IF(AND([1]comp_data!F1371&lt;50000, [1]comp_data!H1371&lt;45),1,0)</f>
        <v>1</v>
      </c>
      <c r="N1371">
        <f>IF(AND([1]comp_data!F1371&gt;55000, [1]comp_data!H1371&lt;45, G1371&gt;0.35),1,0)</f>
        <v>0</v>
      </c>
      <c r="O1371" t="str">
        <f t="shared" si="87"/>
        <v>tips</v>
      </c>
    </row>
    <row r="1372" spans="1:15" x14ac:dyDescent="0.35">
      <c r="A1372" t="s">
        <v>2543</v>
      </c>
      <c r="B1372">
        <v>28111</v>
      </c>
      <c r="C1372" t="s">
        <v>173</v>
      </c>
      <c r="D1372" t="s">
        <v>2622</v>
      </c>
      <c r="E1372">
        <v>34208</v>
      </c>
      <c r="F1372">
        <v>40243</v>
      </c>
      <c r="G1372">
        <v>10.19</v>
      </c>
      <c r="H1372">
        <v>41.6</v>
      </c>
      <c r="I1372">
        <f t="shared" si="84"/>
        <v>8.8210360149672595E-2</v>
      </c>
      <c r="J1372">
        <f>1</f>
        <v>1</v>
      </c>
      <c r="K1372">
        <f t="shared" si="85"/>
        <v>1</v>
      </c>
      <c r="L1372">
        <f t="shared" si="86"/>
        <v>0</v>
      </c>
      <c r="M1372">
        <f>IF(AND([1]comp_data!F1372&lt;50000, [1]comp_data!H1372&lt;45),1,0)</f>
        <v>1</v>
      </c>
      <c r="N1372">
        <f>IF(AND([1]comp_data!F1372&gt;55000, [1]comp_data!H1372&lt;45, G1372&gt;0.35),1,0)</f>
        <v>0</v>
      </c>
      <c r="O1372" t="str">
        <f t="shared" si="87"/>
        <v>tips</v>
      </c>
    </row>
    <row r="1373" spans="1:15" x14ac:dyDescent="0.35">
      <c r="A1373" t="s">
        <v>2543</v>
      </c>
      <c r="B1373">
        <v>28113</v>
      </c>
      <c r="C1373" t="s">
        <v>179</v>
      </c>
      <c r="D1373" t="s">
        <v>2623</v>
      </c>
      <c r="E1373">
        <v>31391</v>
      </c>
      <c r="F1373">
        <v>37461</v>
      </c>
      <c r="G1373">
        <v>16.03</v>
      </c>
      <c r="H1373">
        <v>38.200000000000003</v>
      </c>
      <c r="I1373">
        <f t="shared" si="84"/>
        <v>9.668376286196681E-2</v>
      </c>
      <c r="J1373">
        <f>1</f>
        <v>1</v>
      </c>
      <c r="K1373">
        <f t="shared" si="85"/>
        <v>0</v>
      </c>
      <c r="L1373">
        <f t="shared" si="86"/>
        <v>0</v>
      </c>
      <c r="M1373">
        <f>IF(AND([1]comp_data!F1373&lt;50000, [1]comp_data!H1373&lt;45),1,0)</f>
        <v>1</v>
      </c>
      <c r="N1373">
        <f>IF(AND([1]comp_data!F1373&gt;55000, [1]comp_data!H1373&lt;45, G1373&gt;0.35),1,0)</f>
        <v>0</v>
      </c>
      <c r="O1373" t="str">
        <f t="shared" si="87"/>
        <v>mixed_low_risk</v>
      </c>
    </row>
    <row r="1374" spans="1:15" x14ac:dyDescent="0.35">
      <c r="A1374" t="s">
        <v>2543</v>
      </c>
      <c r="B1374">
        <v>28115</v>
      </c>
      <c r="C1374" t="s">
        <v>2624</v>
      </c>
      <c r="D1374" t="s">
        <v>2625</v>
      </c>
      <c r="E1374">
        <v>35400</v>
      </c>
      <c r="F1374">
        <v>41866</v>
      </c>
      <c r="G1374">
        <v>18.23</v>
      </c>
      <c r="H1374">
        <v>37.1</v>
      </c>
      <c r="I1374">
        <f t="shared" si="84"/>
        <v>9.1327683615819208E-2</v>
      </c>
      <c r="J1374">
        <f>1</f>
        <v>1</v>
      </c>
      <c r="K1374">
        <f t="shared" si="85"/>
        <v>0</v>
      </c>
      <c r="L1374">
        <f t="shared" si="86"/>
        <v>0</v>
      </c>
      <c r="M1374">
        <f>IF(AND([1]comp_data!F1374&lt;50000, [1]comp_data!H1374&lt;45),1,0)</f>
        <v>1</v>
      </c>
      <c r="N1374">
        <f>IF(AND([1]comp_data!F1374&gt;55000, [1]comp_data!H1374&lt;45, G1374&gt;0.35),1,0)</f>
        <v>0</v>
      </c>
      <c r="O1374" t="str">
        <f t="shared" si="87"/>
        <v>mixed_low_risk</v>
      </c>
    </row>
    <row r="1375" spans="1:15" x14ac:dyDescent="0.35">
      <c r="A1375" t="s">
        <v>2543</v>
      </c>
      <c r="B1375">
        <v>28117</v>
      </c>
      <c r="C1375" t="s">
        <v>2626</v>
      </c>
      <c r="D1375" t="s">
        <v>2627</v>
      </c>
      <c r="E1375">
        <v>32094</v>
      </c>
      <c r="F1375">
        <v>37701</v>
      </c>
      <c r="G1375">
        <v>14.03</v>
      </c>
      <c r="H1375">
        <v>37.9</v>
      </c>
      <c r="I1375">
        <f t="shared" si="84"/>
        <v>8.7352776219854184E-2</v>
      </c>
      <c r="J1375">
        <f>1</f>
        <v>1</v>
      </c>
      <c r="K1375">
        <f t="shared" si="85"/>
        <v>0</v>
      </c>
      <c r="L1375">
        <f t="shared" si="86"/>
        <v>0</v>
      </c>
      <c r="M1375">
        <f>IF(AND([1]comp_data!F1375&lt;50000, [1]comp_data!H1375&lt;45),1,0)</f>
        <v>1</v>
      </c>
      <c r="N1375">
        <f>IF(AND([1]comp_data!F1375&gt;55000, [1]comp_data!H1375&lt;45, G1375&gt;0.35),1,0)</f>
        <v>0</v>
      </c>
      <c r="O1375" t="str">
        <f t="shared" si="87"/>
        <v>mixed_low_risk</v>
      </c>
    </row>
    <row r="1376" spans="1:15" x14ac:dyDescent="0.35">
      <c r="A1376" t="s">
        <v>2543</v>
      </c>
      <c r="B1376">
        <v>28119</v>
      </c>
      <c r="C1376" t="s">
        <v>1222</v>
      </c>
      <c r="D1376" t="s">
        <v>2628</v>
      </c>
      <c r="E1376">
        <v>31506</v>
      </c>
      <c r="F1376">
        <v>41682</v>
      </c>
      <c r="G1376">
        <v>11.15</v>
      </c>
      <c r="H1376">
        <v>39.799999999999997</v>
      </c>
      <c r="I1376">
        <f t="shared" si="84"/>
        <v>0.16149304894305846</v>
      </c>
      <c r="J1376">
        <f>1</f>
        <v>1</v>
      </c>
      <c r="K1376">
        <f t="shared" si="85"/>
        <v>0</v>
      </c>
      <c r="L1376">
        <f t="shared" si="86"/>
        <v>0</v>
      </c>
      <c r="M1376">
        <f>IF(AND([1]comp_data!F1376&lt;50000, [1]comp_data!H1376&lt;45),1,0)</f>
        <v>1</v>
      </c>
      <c r="N1376">
        <f>IF(AND([1]comp_data!F1376&gt;55000, [1]comp_data!H1376&lt;45, G1376&gt;0.35),1,0)</f>
        <v>0</v>
      </c>
      <c r="O1376" t="str">
        <f t="shared" si="87"/>
        <v>mixed_low_risk</v>
      </c>
    </row>
    <row r="1377" spans="1:15" x14ac:dyDescent="0.35">
      <c r="A1377" t="s">
        <v>2543</v>
      </c>
      <c r="B1377">
        <v>28121</v>
      </c>
      <c r="C1377" t="s">
        <v>2629</v>
      </c>
      <c r="D1377" t="s">
        <v>2630</v>
      </c>
      <c r="E1377">
        <v>45496</v>
      </c>
      <c r="F1377">
        <v>51235</v>
      </c>
      <c r="G1377">
        <v>30.25</v>
      </c>
      <c r="H1377">
        <v>39.700000000000003</v>
      </c>
      <c r="I1377">
        <f t="shared" si="84"/>
        <v>6.3071478811324078E-2</v>
      </c>
      <c r="J1377">
        <f>1</f>
        <v>1</v>
      </c>
      <c r="K1377">
        <f t="shared" si="85"/>
        <v>0</v>
      </c>
      <c r="L1377">
        <f t="shared" si="86"/>
        <v>0</v>
      </c>
      <c r="M1377">
        <f>IF(AND([1]comp_data!F1377&lt;50000, [1]comp_data!H1377&lt;45),1,0)</f>
        <v>0</v>
      </c>
      <c r="N1377">
        <f>IF(AND([1]comp_data!F1377&gt;55000, [1]comp_data!H1377&lt;45, G1377&gt;0.35),1,0)</f>
        <v>0</v>
      </c>
      <c r="O1377" t="str">
        <f t="shared" si="87"/>
        <v>stocks_and_index_funds</v>
      </c>
    </row>
    <row r="1378" spans="1:15" x14ac:dyDescent="0.35">
      <c r="A1378" t="s">
        <v>2543</v>
      </c>
      <c r="B1378">
        <v>28123</v>
      </c>
      <c r="C1378" t="s">
        <v>513</v>
      </c>
      <c r="D1378" t="s">
        <v>2631</v>
      </c>
      <c r="E1378">
        <v>31765</v>
      </c>
      <c r="F1378">
        <v>37792</v>
      </c>
      <c r="G1378">
        <v>11.25</v>
      </c>
      <c r="H1378">
        <v>37</v>
      </c>
      <c r="I1378">
        <f t="shared" si="84"/>
        <v>9.4868566031795998E-2</v>
      </c>
      <c r="J1378">
        <f>1</f>
        <v>1</v>
      </c>
      <c r="K1378">
        <f t="shared" si="85"/>
        <v>0</v>
      </c>
      <c r="L1378">
        <f t="shared" si="86"/>
        <v>0</v>
      </c>
      <c r="M1378">
        <f>IF(AND([1]comp_data!F1378&lt;50000, [1]comp_data!H1378&lt;45),1,0)</f>
        <v>1</v>
      </c>
      <c r="N1378">
        <f>IF(AND([1]comp_data!F1378&gt;55000, [1]comp_data!H1378&lt;45, G1378&gt;0.35),1,0)</f>
        <v>0</v>
      </c>
      <c r="O1378" t="str">
        <f t="shared" si="87"/>
        <v>mixed_low_risk</v>
      </c>
    </row>
    <row r="1379" spans="1:15" x14ac:dyDescent="0.35">
      <c r="A1379" t="s">
        <v>2543</v>
      </c>
      <c r="B1379">
        <v>28125</v>
      </c>
      <c r="C1379" t="s">
        <v>2632</v>
      </c>
      <c r="D1379" t="s">
        <v>2633</v>
      </c>
      <c r="E1379">
        <v>36950</v>
      </c>
      <c r="F1379">
        <v>50467</v>
      </c>
      <c r="G1379">
        <v>18.579999999999998</v>
      </c>
      <c r="H1379">
        <v>43.1</v>
      </c>
      <c r="I1379">
        <f t="shared" si="84"/>
        <v>0.18290933694181327</v>
      </c>
      <c r="J1379">
        <f>1</f>
        <v>1</v>
      </c>
      <c r="K1379">
        <f t="shared" si="85"/>
        <v>0</v>
      </c>
      <c r="L1379">
        <f t="shared" si="86"/>
        <v>0</v>
      </c>
      <c r="M1379">
        <f>IF(AND([1]comp_data!F1379&lt;50000, [1]comp_data!H1379&lt;45),1,0)</f>
        <v>0</v>
      </c>
      <c r="N1379">
        <f>IF(AND([1]comp_data!F1379&gt;55000, [1]comp_data!H1379&lt;45, G1379&gt;0.35),1,0)</f>
        <v>0</v>
      </c>
      <c r="O1379" t="str">
        <f t="shared" si="87"/>
        <v>stocks_and_index_funds</v>
      </c>
    </row>
    <row r="1380" spans="1:15" x14ac:dyDescent="0.35">
      <c r="A1380" t="s">
        <v>2543</v>
      </c>
      <c r="B1380">
        <v>28127</v>
      </c>
      <c r="C1380" t="s">
        <v>2136</v>
      </c>
      <c r="D1380" t="s">
        <v>2634</v>
      </c>
      <c r="E1380">
        <v>38405</v>
      </c>
      <c r="F1380">
        <v>44174</v>
      </c>
      <c r="G1380">
        <v>17.440000000000001</v>
      </c>
      <c r="H1380">
        <v>41</v>
      </c>
      <c r="I1380">
        <f t="shared" si="84"/>
        <v>7.5107407889597702E-2</v>
      </c>
      <c r="J1380">
        <f>1</f>
        <v>1</v>
      </c>
      <c r="K1380">
        <f t="shared" si="85"/>
        <v>1</v>
      </c>
      <c r="L1380">
        <f t="shared" si="86"/>
        <v>0</v>
      </c>
      <c r="M1380">
        <f>IF(AND([1]comp_data!F1380&lt;50000, [1]comp_data!H1380&lt;45),1,0)</f>
        <v>1</v>
      </c>
      <c r="N1380">
        <f>IF(AND([1]comp_data!F1380&gt;55000, [1]comp_data!H1380&lt;45, G1380&gt;0.35),1,0)</f>
        <v>0</v>
      </c>
      <c r="O1380" t="str">
        <f t="shared" si="87"/>
        <v>tips</v>
      </c>
    </row>
    <row r="1381" spans="1:15" x14ac:dyDescent="0.35">
      <c r="A1381" t="s">
        <v>2543</v>
      </c>
      <c r="B1381">
        <v>28129</v>
      </c>
      <c r="C1381" t="s">
        <v>1953</v>
      </c>
      <c r="D1381" t="s">
        <v>2635</v>
      </c>
      <c r="E1381">
        <v>39661</v>
      </c>
      <c r="F1381">
        <v>46337</v>
      </c>
      <c r="G1381">
        <v>13.05</v>
      </c>
      <c r="H1381">
        <v>42.1</v>
      </c>
      <c r="I1381">
        <f t="shared" si="84"/>
        <v>8.4163283830463176E-2</v>
      </c>
      <c r="J1381">
        <f>1</f>
        <v>1</v>
      </c>
      <c r="K1381">
        <f t="shared" si="85"/>
        <v>0</v>
      </c>
      <c r="L1381">
        <f t="shared" si="86"/>
        <v>0</v>
      </c>
      <c r="M1381">
        <f>IF(AND([1]comp_data!F1381&lt;50000, [1]comp_data!H1381&lt;45),1,0)</f>
        <v>1</v>
      </c>
      <c r="N1381">
        <f>IF(AND([1]comp_data!F1381&gt;55000, [1]comp_data!H1381&lt;45, G1381&gt;0.35),1,0)</f>
        <v>0</v>
      </c>
      <c r="O1381" t="str">
        <f t="shared" si="87"/>
        <v>mixed_low_risk</v>
      </c>
    </row>
    <row r="1382" spans="1:15" x14ac:dyDescent="0.35">
      <c r="A1382" t="s">
        <v>2543</v>
      </c>
      <c r="B1382">
        <v>28131</v>
      </c>
      <c r="C1382" t="s">
        <v>528</v>
      </c>
      <c r="D1382" t="s">
        <v>2636</v>
      </c>
      <c r="E1382">
        <v>34653</v>
      </c>
      <c r="F1382">
        <v>39547</v>
      </c>
      <c r="G1382">
        <v>15.15</v>
      </c>
      <c r="H1382">
        <v>40</v>
      </c>
      <c r="I1382">
        <f t="shared" si="84"/>
        <v>7.0614376821631603E-2</v>
      </c>
      <c r="J1382">
        <f>1</f>
        <v>1</v>
      </c>
      <c r="K1382">
        <f t="shared" si="85"/>
        <v>0</v>
      </c>
      <c r="L1382">
        <f t="shared" si="86"/>
        <v>0</v>
      </c>
      <c r="M1382">
        <f>IF(AND([1]comp_data!F1382&lt;50000, [1]comp_data!H1382&lt;45),1,0)</f>
        <v>1</v>
      </c>
      <c r="N1382">
        <f>IF(AND([1]comp_data!F1382&gt;55000, [1]comp_data!H1382&lt;45, G1382&gt;0.35),1,0)</f>
        <v>0</v>
      </c>
      <c r="O1382" t="str">
        <f t="shared" si="87"/>
        <v>mixed_low_risk</v>
      </c>
    </row>
    <row r="1383" spans="1:15" x14ac:dyDescent="0.35">
      <c r="A1383" t="s">
        <v>2543</v>
      </c>
      <c r="B1383">
        <v>28133</v>
      </c>
      <c r="C1383" t="s">
        <v>2637</v>
      </c>
      <c r="D1383" t="s">
        <v>2638</v>
      </c>
      <c r="E1383">
        <v>29664</v>
      </c>
      <c r="F1383">
        <v>37950</v>
      </c>
      <c r="G1383">
        <v>16.48</v>
      </c>
      <c r="H1383">
        <v>37.1</v>
      </c>
      <c r="I1383">
        <f t="shared" si="84"/>
        <v>0.13966423948220064</v>
      </c>
      <c r="J1383">
        <f>1</f>
        <v>1</v>
      </c>
      <c r="K1383">
        <f t="shared" si="85"/>
        <v>0</v>
      </c>
      <c r="L1383">
        <f t="shared" si="86"/>
        <v>0</v>
      </c>
      <c r="M1383">
        <f>IF(AND([1]comp_data!F1383&lt;50000, [1]comp_data!H1383&lt;45),1,0)</f>
        <v>1</v>
      </c>
      <c r="N1383">
        <f>IF(AND([1]comp_data!F1383&gt;55000, [1]comp_data!H1383&lt;45, G1383&gt;0.35),1,0)</f>
        <v>0</v>
      </c>
      <c r="O1383" t="str">
        <f t="shared" si="87"/>
        <v>mixed_low_risk</v>
      </c>
    </row>
    <row r="1384" spans="1:15" x14ac:dyDescent="0.35">
      <c r="A1384" t="s">
        <v>2543</v>
      </c>
      <c r="B1384">
        <v>28135</v>
      </c>
      <c r="C1384" t="s">
        <v>2639</v>
      </c>
      <c r="D1384" t="s">
        <v>2640</v>
      </c>
      <c r="E1384">
        <v>31982</v>
      </c>
      <c r="F1384">
        <v>41558</v>
      </c>
      <c r="G1384">
        <v>11.36</v>
      </c>
      <c r="H1384">
        <v>39.1</v>
      </c>
      <c r="I1384">
        <f t="shared" si="84"/>
        <v>0.14970921143143018</v>
      </c>
      <c r="J1384">
        <f>1</f>
        <v>1</v>
      </c>
      <c r="K1384">
        <f t="shared" si="85"/>
        <v>0</v>
      </c>
      <c r="L1384">
        <f t="shared" si="86"/>
        <v>0</v>
      </c>
      <c r="M1384">
        <f>IF(AND([1]comp_data!F1384&lt;50000, [1]comp_data!H1384&lt;45),1,0)</f>
        <v>1</v>
      </c>
      <c r="N1384">
        <f>IF(AND([1]comp_data!F1384&gt;55000, [1]comp_data!H1384&lt;45, G1384&gt;0.35),1,0)</f>
        <v>0</v>
      </c>
      <c r="O1384" t="str">
        <f t="shared" si="87"/>
        <v>mixed_low_risk</v>
      </c>
    </row>
    <row r="1385" spans="1:15" x14ac:dyDescent="0.35">
      <c r="A1385" t="s">
        <v>2543</v>
      </c>
      <c r="B1385">
        <v>28137</v>
      </c>
      <c r="C1385" t="s">
        <v>2641</v>
      </c>
      <c r="D1385" t="s">
        <v>2642</v>
      </c>
      <c r="E1385">
        <v>38141</v>
      </c>
      <c r="F1385">
        <v>44749</v>
      </c>
      <c r="G1385">
        <v>17.22</v>
      </c>
      <c r="H1385">
        <v>38.4</v>
      </c>
      <c r="I1385">
        <f t="shared" si="84"/>
        <v>8.662594058886762E-2</v>
      </c>
      <c r="J1385">
        <f>1</f>
        <v>1</v>
      </c>
      <c r="K1385">
        <f t="shared" si="85"/>
        <v>0</v>
      </c>
      <c r="L1385">
        <f t="shared" si="86"/>
        <v>0</v>
      </c>
      <c r="M1385">
        <f>IF(AND([1]comp_data!F1385&lt;50000, [1]comp_data!H1385&lt;45),1,0)</f>
        <v>1</v>
      </c>
      <c r="N1385">
        <f>IF(AND([1]comp_data!F1385&gt;55000, [1]comp_data!H1385&lt;45, G1385&gt;0.35),1,0)</f>
        <v>0</v>
      </c>
      <c r="O1385" t="str">
        <f t="shared" si="87"/>
        <v>mixed_low_risk</v>
      </c>
    </row>
    <row r="1386" spans="1:15" x14ac:dyDescent="0.35">
      <c r="A1386" t="s">
        <v>2543</v>
      </c>
      <c r="B1386">
        <v>28139</v>
      </c>
      <c r="C1386" t="s">
        <v>2643</v>
      </c>
      <c r="D1386" t="s">
        <v>2644</v>
      </c>
      <c r="E1386">
        <v>38433</v>
      </c>
      <c r="F1386">
        <v>44301</v>
      </c>
      <c r="G1386">
        <v>13.88</v>
      </c>
      <c r="H1386">
        <v>39.5</v>
      </c>
      <c r="I1386">
        <f t="shared" si="84"/>
        <v>7.6340644758410736E-2</v>
      </c>
      <c r="J1386">
        <f>1</f>
        <v>1</v>
      </c>
      <c r="K1386">
        <f t="shared" si="85"/>
        <v>0</v>
      </c>
      <c r="L1386">
        <f t="shared" si="86"/>
        <v>0</v>
      </c>
      <c r="M1386">
        <f>IF(AND([1]comp_data!F1386&lt;50000, [1]comp_data!H1386&lt;45),1,0)</f>
        <v>1</v>
      </c>
      <c r="N1386">
        <f>IF(AND([1]comp_data!F1386&gt;55000, [1]comp_data!H1386&lt;45, G1386&gt;0.35),1,0)</f>
        <v>0</v>
      </c>
      <c r="O1386" t="str">
        <f t="shared" si="87"/>
        <v>mixed_low_risk</v>
      </c>
    </row>
    <row r="1387" spans="1:15" x14ac:dyDescent="0.35">
      <c r="A1387" t="s">
        <v>2543</v>
      </c>
      <c r="B1387">
        <v>28141</v>
      </c>
      <c r="C1387" t="s">
        <v>2645</v>
      </c>
      <c r="D1387" t="s">
        <v>2646</v>
      </c>
      <c r="E1387">
        <v>35811</v>
      </c>
      <c r="F1387">
        <v>41457</v>
      </c>
      <c r="G1387">
        <v>11.8</v>
      </c>
      <c r="H1387">
        <v>43.1</v>
      </c>
      <c r="I1387">
        <f t="shared" si="84"/>
        <v>7.8830526933065262E-2</v>
      </c>
      <c r="J1387">
        <f>1</f>
        <v>1</v>
      </c>
      <c r="K1387">
        <f t="shared" si="85"/>
        <v>1</v>
      </c>
      <c r="L1387">
        <f t="shared" si="86"/>
        <v>0</v>
      </c>
      <c r="M1387">
        <f>IF(AND([1]comp_data!F1387&lt;50000, [1]comp_data!H1387&lt;45),1,0)</f>
        <v>1</v>
      </c>
      <c r="N1387">
        <f>IF(AND([1]comp_data!F1387&gt;55000, [1]comp_data!H1387&lt;45, G1387&gt;0.35),1,0)</f>
        <v>0</v>
      </c>
      <c r="O1387" t="str">
        <f t="shared" si="87"/>
        <v>tips</v>
      </c>
    </row>
    <row r="1388" spans="1:15" x14ac:dyDescent="0.35">
      <c r="A1388" t="s">
        <v>2543</v>
      </c>
      <c r="B1388">
        <v>28143</v>
      </c>
      <c r="C1388" t="s">
        <v>2647</v>
      </c>
      <c r="D1388" t="s">
        <v>2648</v>
      </c>
      <c r="E1388">
        <v>33864</v>
      </c>
      <c r="F1388">
        <v>41904</v>
      </c>
      <c r="G1388">
        <v>15.32</v>
      </c>
      <c r="H1388">
        <v>35.299999999999997</v>
      </c>
      <c r="I1388">
        <f t="shared" si="84"/>
        <v>0.11871013465627214</v>
      </c>
      <c r="J1388">
        <f>1</f>
        <v>1</v>
      </c>
      <c r="K1388">
        <f t="shared" si="85"/>
        <v>0</v>
      </c>
      <c r="L1388">
        <f t="shared" si="86"/>
        <v>0</v>
      </c>
      <c r="M1388">
        <f>IF(AND([1]comp_data!F1388&lt;50000, [1]comp_data!H1388&lt;45),1,0)</f>
        <v>1</v>
      </c>
      <c r="N1388">
        <f>IF(AND([1]comp_data!F1388&gt;55000, [1]comp_data!H1388&lt;45, G1388&gt;0.35),1,0)</f>
        <v>0</v>
      </c>
      <c r="O1388" t="str">
        <f t="shared" si="87"/>
        <v>mixed_low_risk</v>
      </c>
    </row>
    <row r="1389" spans="1:15" x14ac:dyDescent="0.35">
      <c r="A1389" t="s">
        <v>2543</v>
      </c>
      <c r="B1389">
        <v>28145</v>
      </c>
      <c r="C1389" t="s">
        <v>531</v>
      </c>
      <c r="D1389" t="s">
        <v>2649</v>
      </c>
      <c r="E1389">
        <v>35412</v>
      </c>
      <c r="F1389">
        <v>41155</v>
      </c>
      <c r="G1389">
        <v>14.01</v>
      </c>
      <c r="H1389">
        <v>38.1</v>
      </c>
      <c r="I1389">
        <f t="shared" si="84"/>
        <v>8.1088331638992428E-2</v>
      </c>
      <c r="J1389">
        <f>1</f>
        <v>1</v>
      </c>
      <c r="K1389">
        <f t="shared" si="85"/>
        <v>0</v>
      </c>
      <c r="L1389">
        <f t="shared" si="86"/>
        <v>0</v>
      </c>
      <c r="M1389">
        <f>IF(AND([1]comp_data!F1389&lt;50000, [1]comp_data!H1389&lt;45),1,0)</f>
        <v>1</v>
      </c>
      <c r="N1389">
        <f>IF(AND([1]comp_data!F1389&gt;55000, [1]comp_data!H1389&lt;45, G1389&gt;0.35),1,0)</f>
        <v>0</v>
      </c>
      <c r="O1389" t="str">
        <f t="shared" si="87"/>
        <v>mixed_low_risk</v>
      </c>
    </row>
    <row r="1390" spans="1:15" x14ac:dyDescent="0.35">
      <c r="A1390" t="s">
        <v>2543</v>
      </c>
      <c r="B1390">
        <v>28147</v>
      </c>
      <c r="C1390" t="s">
        <v>2650</v>
      </c>
      <c r="D1390" t="s">
        <v>2651</v>
      </c>
      <c r="E1390">
        <v>33551</v>
      </c>
      <c r="F1390">
        <v>39169</v>
      </c>
      <c r="G1390">
        <v>15.55</v>
      </c>
      <c r="H1390">
        <v>42.4</v>
      </c>
      <c r="I1390">
        <f t="shared" si="84"/>
        <v>8.3723286936305916E-2</v>
      </c>
      <c r="J1390">
        <f>1</f>
        <v>1</v>
      </c>
      <c r="K1390">
        <f t="shared" si="85"/>
        <v>1</v>
      </c>
      <c r="L1390">
        <f t="shared" si="86"/>
        <v>0</v>
      </c>
      <c r="M1390">
        <f>IF(AND([1]comp_data!F1390&lt;50000, [1]comp_data!H1390&lt;45),1,0)</f>
        <v>1</v>
      </c>
      <c r="N1390">
        <f>IF(AND([1]comp_data!F1390&gt;55000, [1]comp_data!H1390&lt;45, G1390&gt;0.35),1,0)</f>
        <v>0</v>
      </c>
      <c r="O1390" t="str">
        <f t="shared" si="87"/>
        <v>tips</v>
      </c>
    </row>
    <row r="1391" spans="1:15" x14ac:dyDescent="0.35">
      <c r="A1391" t="s">
        <v>2543</v>
      </c>
      <c r="B1391">
        <v>28149</v>
      </c>
      <c r="C1391" t="s">
        <v>1277</v>
      </c>
      <c r="D1391" t="s">
        <v>2652</v>
      </c>
      <c r="E1391">
        <v>41184</v>
      </c>
      <c r="F1391">
        <v>48214</v>
      </c>
      <c r="G1391">
        <v>22.95</v>
      </c>
      <c r="H1391">
        <v>40.700000000000003</v>
      </c>
      <c r="I1391">
        <f t="shared" si="84"/>
        <v>8.5348679098679103E-2</v>
      </c>
      <c r="J1391">
        <f>1</f>
        <v>1</v>
      </c>
      <c r="K1391">
        <f t="shared" si="85"/>
        <v>0</v>
      </c>
      <c r="L1391">
        <f t="shared" si="86"/>
        <v>0</v>
      </c>
      <c r="M1391">
        <f>IF(AND([1]comp_data!F1391&lt;50000, [1]comp_data!H1391&lt;45),1,0)</f>
        <v>1</v>
      </c>
      <c r="N1391">
        <f>IF(AND([1]comp_data!F1391&gt;55000, [1]comp_data!H1391&lt;45, G1391&gt;0.35),1,0)</f>
        <v>0</v>
      </c>
      <c r="O1391" t="str">
        <f t="shared" si="87"/>
        <v>mixed_low_risk</v>
      </c>
    </row>
    <row r="1392" spans="1:15" x14ac:dyDescent="0.35">
      <c r="A1392" t="s">
        <v>2543</v>
      </c>
      <c r="B1392">
        <v>28151</v>
      </c>
      <c r="C1392" t="s">
        <v>209</v>
      </c>
      <c r="D1392" t="s">
        <v>2653</v>
      </c>
      <c r="E1392">
        <v>36815</v>
      </c>
      <c r="F1392">
        <v>45319</v>
      </c>
      <c r="G1392">
        <v>20.46</v>
      </c>
      <c r="H1392">
        <v>38.6</v>
      </c>
      <c r="I1392">
        <f t="shared" si="84"/>
        <v>0.11549640092353661</v>
      </c>
      <c r="J1392">
        <f>1</f>
        <v>1</v>
      </c>
      <c r="K1392">
        <f t="shared" si="85"/>
        <v>0</v>
      </c>
      <c r="L1392">
        <f t="shared" si="86"/>
        <v>0</v>
      </c>
      <c r="M1392">
        <f>IF(AND([1]comp_data!F1392&lt;50000, [1]comp_data!H1392&lt;45),1,0)</f>
        <v>1</v>
      </c>
      <c r="N1392">
        <f>IF(AND([1]comp_data!F1392&gt;55000, [1]comp_data!H1392&lt;45, G1392&gt;0.35),1,0)</f>
        <v>0</v>
      </c>
      <c r="O1392" t="str">
        <f t="shared" si="87"/>
        <v>mixed_low_risk</v>
      </c>
    </row>
    <row r="1393" spans="1:15" x14ac:dyDescent="0.35">
      <c r="A1393" t="s">
        <v>2543</v>
      </c>
      <c r="B1393">
        <v>28153</v>
      </c>
      <c r="C1393" t="s">
        <v>1280</v>
      </c>
      <c r="D1393" t="s">
        <v>2654</v>
      </c>
      <c r="E1393">
        <v>37296</v>
      </c>
      <c r="F1393">
        <v>43439</v>
      </c>
      <c r="G1393">
        <v>20.64</v>
      </c>
      <c r="H1393">
        <v>39.1</v>
      </c>
      <c r="I1393">
        <f t="shared" si="84"/>
        <v>8.2354676104676103E-2</v>
      </c>
      <c r="J1393">
        <f>1</f>
        <v>1</v>
      </c>
      <c r="K1393">
        <f t="shared" si="85"/>
        <v>0</v>
      </c>
      <c r="L1393">
        <f t="shared" si="86"/>
        <v>0</v>
      </c>
      <c r="M1393">
        <f>IF(AND([1]comp_data!F1393&lt;50000, [1]comp_data!H1393&lt;45),1,0)</f>
        <v>1</v>
      </c>
      <c r="N1393">
        <f>IF(AND([1]comp_data!F1393&gt;55000, [1]comp_data!H1393&lt;45, G1393&gt;0.35),1,0)</f>
        <v>0</v>
      </c>
      <c r="O1393" t="str">
        <f t="shared" si="87"/>
        <v>mixed_low_risk</v>
      </c>
    </row>
    <row r="1394" spans="1:15" x14ac:dyDescent="0.35">
      <c r="A1394" t="s">
        <v>2543</v>
      </c>
      <c r="B1394">
        <v>28155</v>
      </c>
      <c r="C1394" t="s">
        <v>1282</v>
      </c>
      <c r="D1394" t="s">
        <v>2655</v>
      </c>
      <c r="E1394">
        <v>39308</v>
      </c>
      <c r="F1394">
        <v>44543</v>
      </c>
      <c r="G1394">
        <v>17.899999999999999</v>
      </c>
      <c r="H1394">
        <v>39.799999999999997</v>
      </c>
      <c r="I1394">
        <f t="shared" si="84"/>
        <v>6.6589498320952484E-2</v>
      </c>
      <c r="J1394">
        <f>1</f>
        <v>1</v>
      </c>
      <c r="K1394">
        <f t="shared" si="85"/>
        <v>0</v>
      </c>
      <c r="L1394">
        <f t="shared" si="86"/>
        <v>0</v>
      </c>
      <c r="M1394">
        <f>IF(AND([1]comp_data!F1394&lt;50000, [1]comp_data!H1394&lt;45),1,0)</f>
        <v>1</v>
      </c>
      <c r="N1394">
        <f>IF(AND([1]comp_data!F1394&gt;55000, [1]comp_data!H1394&lt;45, G1394&gt;0.35),1,0)</f>
        <v>0</v>
      </c>
      <c r="O1394" t="str">
        <f t="shared" si="87"/>
        <v>mixed_low_risk</v>
      </c>
    </row>
    <row r="1395" spans="1:15" x14ac:dyDescent="0.35">
      <c r="A1395" t="s">
        <v>2543</v>
      </c>
      <c r="B1395">
        <v>28157</v>
      </c>
      <c r="C1395" t="s">
        <v>1292</v>
      </c>
      <c r="D1395" t="s">
        <v>2656</v>
      </c>
      <c r="E1395">
        <v>30188</v>
      </c>
      <c r="F1395">
        <v>36890</v>
      </c>
      <c r="G1395">
        <v>14.15</v>
      </c>
      <c r="H1395">
        <v>40.700000000000003</v>
      </c>
      <c r="I1395">
        <f t="shared" si="84"/>
        <v>0.11100437259838346</v>
      </c>
      <c r="J1395">
        <f>1</f>
        <v>1</v>
      </c>
      <c r="K1395">
        <f t="shared" si="85"/>
        <v>1</v>
      </c>
      <c r="L1395">
        <f t="shared" si="86"/>
        <v>0</v>
      </c>
      <c r="M1395">
        <f>IF(AND([1]comp_data!F1395&lt;50000, [1]comp_data!H1395&lt;45),1,0)</f>
        <v>1</v>
      </c>
      <c r="N1395">
        <f>IF(AND([1]comp_data!F1395&gt;55000, [1]comp_data!H1395&lt;45, G1395&gt;0.35),1,0)</f>
        <v>0</v>
      </c>
      <c r="O1395" t="str">
        <f t="shared" si="87"/>
        <v>tips</v>
      </c>
    </row>
    <row r="1396" spans="1:15" x14ac:dyDescent="0.35">
      <c r="A1396" t="s">
        <v>2543</v>
      </c>
      <c r="B1396">
        <v>28159</v>
      </c>
      <c r="C1396" t="s">
        <v>215</v>
      </c>
      <c r="D1396" t="s">
        <v>2657</v>
      </c>
      <c r="E1396">
        <v>37305</v>
      </c>
      <c r="F1396">
        <v>43238</v>
      </c>
      <c r="G1396">
        <v>16.100000000000001</v>
      </c>
      <c r="H1396">
        <v>42.3</v>
      </c>
      <c r="I1396">
        <f t="shared" si="84"/>
        <v>7.9520171558772279E-2</v>
      </c>
      <c r="J1396">
        <f>1</f>
        <v>1</v>
      </c>
      <c r="K1396">
        <f t="shared" si="85"/>
        <v>1</v>
      </c>
      <c r="L1396">
        <f t="shared" si="86"/>
        <v>0</v>
      </c>
      <c r="M1396">
        <f>IF(AND([1]comp_data!F1396&lt;50000, [1]comp_data!H1396&lt;45),1,0)</f>
        <v>1</v>
      </c>
      <c r="N1396">
        <f>IF(AND([1]comp_data!F1396&gt;55000, [1]comp_data!H1396&lt;45, G1396&gt;0.35),1,0)</f>
        <v>0</v>
      </c>
      <c r="O1396" t="str">
        <f t="shared" si="87"/>
        <v>tips</v>
      </c>
    </row>
    <row r="1397" spans="1:15" x14ac:dyDescent="0.35">
      <c r="A1397" t="s">
        <v>2543</v>
      </c>
      <c r="B1397">
        <v>28161</v>
      </c>
      <c r="C1397" t="s">
        <v>2658</v>
      </c>
      <c r="D1397" t="s">
        <v>2659</v>
      </c>
      <c r="E1397">
        <v>36651</v>
      </c>
      <c r="F1397">
        <v>41761</v>
      </c>
      <c r="G1397">
        <v>12.19</v>
      </c>
      <c r="H1397">
        <v>43.8</v>
      </c>
      <c r="I1397">
        <f t="shared" si="84"/>
        <v>6.9711604049002757E-2</v>
      </c>
      <c r="J1397">
        <f>1</f>
        <v>1</v>
      </c>
      <c r="K1397">
        <f t="shared" si="85"/>
        <v>1</v>
      </c>
      <c r="L1397">
        <f t="shared" si="86"/>
        <v>0</v>
      </c>
      <c r="M1397">
        <f>IF(AND([1]comp_data!F1397&lt;50000, [1]comp_data!H1397&lt;45),1,0)</f>
        <v>1</v>
      </c>
      <c r="N1397">
        <f>IF(AND([1]comp_data!F1397&gt;55000, [1]comp_data!H1397&lt;45, G1397&gt;0.35),1,0)</f>
        <v>0</v>
      </c>
      <c r="O1397" t="str">
        <f t="shared" si="87"/>
        <v>tips</v>
      </c>
    </row>
    <row r="1398" spans="1:15" x14ac:dyDescent="0.35">
      <c r="A1398" t="s">
        <v>2543</v>
      </c>
      <c r="B1398">
        <v>28163</v>
      </c>
      <c r="C1398" t="s">
        <v>2660</v>
      </c>
      <c r="D1398" t="s">
        <v>2661</v>
      </c>
      <c r="E1398">
        <v>28399</v>
      </c>
      <c r="F1398">
        <v>36515</v>
      </c>
      <c r="G1398">
        <v>11.8</v>
      </c>
      <c r="H1398">
        <v>37</v>
      </c>
      <c r="I1398">
        <f t="shared" si="84"/>
        <v>0.14289235536462552</v>
      </c>
      <c r="J1398">
        <f>1</f>
        <v>1</v>
      </c>
      <c r="K1398">
        <f t="shared" si="85"/>
        <v>0</v>
      </c>
      <c r="L1398">
        <f t="shared" si="86"/>
        <v>0</v>
      </c>
      <c r="M1398">
        <f>IF(AND([1]comp_data!F1398&lt;50000, [1]comp_data!H1398&lt;45),1,0)</f>
        <v>1</v>
      </c>
      <c r="N1398">
        <f>IF(AND([1]comp_data!F1398&gt;55000, [1]comp_data!H1398&lt;45, G1398&gt;0.35),1,0)</f>
        <v>0</v>
      </c>
      <c r="O1398" t="str">
        <f t="shared" si="87"/>
        <v>mixed_low_risk</v>
      </c>
    </row>
    <row r="1399" spans="1:15" x14ac:dyDescent="0.35">
      <c r="A1399" t="s">
        <v>2662</v>
      </c>
      <c r="B1399">
        <v>29001</v>
      </c>
      <c r="C1399" t="s">
        <v>1664</v>
      </c>
      <c r="D1399" t="s">
        <v>2663</v>
      </c>
      <c r="E1399">
        <v>33223</v>
      </c>
      <c r="F1399">
        <v>37898</v>
      </c>
      <c r="G1399">
        <v>31.22</v>
      </c>
      <c r="H1399">
        <v>28.9</v>
      </c>
      <c r="I1399">
        <f t="shared" si="84"/>
        <v>7.0357884598019449E-2</v>
      </c>
      <c r="J1399">
        <f>1</f>
        <v>1</v>
      </c>
      <c r="K1399">
        <f t="shared" si="85"/>
        <v>0</v>
      </c>
      <c r="L1399">
        <f t="shared" si="86"/>
        <v>0</v>
      </c>
      <c r="M1399">
        <f>IF(AND([1]comp_data!F1399&lt;50000, [1]comp_data!H1399&lt;45),1,0)</f>
        <v>1</v>
      </c>
      <c r="N1399">
        <f>IF(AND([1]comp_data!F1399&gt;55000, [1]comp_data!H1399&lt;45, G1399&gt;0.35),1,0)</f>
        <v>0</v>
      </c>
      <c r="O1399" t="str">
        <f t="shared" si="87"/>
        <v>mixed_low_risk</v>
      </c>
    </row>
    <row r="1400" spans="1:15" x14ac:dyDescent="0.35">
      <c r="A1400" t="s">
        <v>2662</v>
      </c>
      <c r="B1400">
        <v>29003</v>
      </c>
      <c r="C1400" t="s">
        <v>2664</v>
      </c>
      <c r="D1400" t="s">
        <v>2665</v>
      </c>
      <c r="E1400">
        <v>44650</v>
      </c>
      <c r="F1400">
        <v>50693</v>
      </c>
      <c r="G1400">
        <v>26.56</v>
      </c>
      <c r="H1400">
        <v>42.5</v>
      </c>
      <c r="I1400">
        <f t="shared" si="84"/>
        <v>6.7670772676371782E-2</v>
      </c>
      <c r="J1400">
        <f>1</f>
        <v>1</v>
      </c>
      <c r="K1400">
        <f t="shared" si="85"/>
        <v>0</v>
      </c>
      <c r="L1400">
        <f t="shared" si="86"/>
        <v>0</v>
      </c>
      <c r="M1400">
        <f>IF(AND([1]comp_data!F1400&lt;50000, [1]comp_data!H1400&lt;45),1,0)</f>
        <v>0</v>
      </c>
      <c r="N1400">
        <f>IF(AND([1]comp_data!F1400&gt;55000, [1]comp_data!H1400&lt;45, G1400&gt;0.35),1,0)</f>
        <v>0</v>
      </c>
      <c r="O1400" t="str">
        <f t="shared" si="87"/>
        <v>stocks_and_index_funds</v>
      </c>
    </row>
    <row r="1401" spans="1:15" x14ac:dyDescent="0.35">
      <c r="A1401" t="s">
        <v>2662</v>
      </c>
      <c r="B1401">
        <v>29005</v>
      </c>
      <c r="C1401" t="s">
        <v>1810</v>
      </c>
      <c r="D1401" t="s">
        <v>2666</v>
      </c>
      <c r="E1401">
        <v>44786</v>
      </c>
      <c r="F1401">
        <v>54179</v>
      </c>
      <c r="G1401">
        <v>22.7</v>
      </c>
      <c r="H1401">
        <v>47</v>
      </c>
      <c r="I1401">
        <f t="shared" si="84"/>
        <v>0.10486535971062386</v>
      </c>
      <c r="J1401">
        <f>1</f>
        <v>1</v>
      </c>
      <c r="K1401">
        <f t="shared" si="85"/>
        <v>0</v>
      </c>
      <c r="L1401">
        <f t="shared" si="86"/>
        <v>0</v>
      </c>
      <c r="M1401">
        <f>IF(AND([1]comp_data!F1401&lt;50000, [1]comp_data!H1401&lt;45),1,0)</f>
        <v>0</v>
      </c>
      <c r="N1401">
        <f>IF(AND([1]comp_data!F1401&gt;55000, [1]comp_data!H1401&lt;45, G1401&gt;0.35),1,0)</f>
        <v>0</v>
      </c>
      <c r="O1401" t="str">
        <f t="shared" si="87"/>
        <v>stocks_and_index_funds</v>
      </c>
    </row>
    <row r="1402" spans="1:15" x14ac:dyDescent="0.35">
      <c r="A1402" t="s">
        <v>2662</v>
      </c>
      <c r="B1402">
        <v>29007</v>
      </c>
      <c r="C1402" t="s">
        <v>2667</v>
      </c>
      <c r="D1402" t="s">
        <v>2668</v>
      </c>
      <c r="E1402">
        <v>37613</v>
      </c>
      <c r="F1402">
        <v>44319</v>
      </c>
      <c r="G1402">
        <v>14.31</v>
      </c>
      <c r="H1402">
        <v>40.6</v>
      </c>
      <c r="I1402">
        <f t="shared" si="84"/>
        <v>8.9144710605375807E-2</v>
      </c>
      <c r="J1402">
        <f>1</f>
        <v>1</v>
      </c>
      <c r="K1402">
        <f t="shared" si="85"/>
        <v>1</v>
      </c>
      <c r="L1402">
        <f t="shared" si="86"/>
        <v>0</v>
      </c>
      <c r="M1402">
        <f>IF(AND([1]comp_data!F1402&lt;50000, [1]comp_data!H1402&lt;45),1,0)</f>
        <v>1</v>
      </c>
      <c r="N1402">
        <f>IF(AND([1]comp_data!F1402&gt;55000, [1]comp_data!H1402&lt;45, G1402&gt;0.35),1,0)</f>
        <v>0</v>
      </c>
      <c r="O1402" t="str">
        <f t="shared" si="87"/>
        <v>tips</v>
      </c>
    </row>
    <row r="1403" spans="1:15" x14ac:dyDescent="0.35">
      <c r="A1403" t="s">
        <v>2662</v>
      </c>
      <c r="B1403">
        <v>29009</v>
      </c>
      <c r="C1403" t="s">
        <v>2263</v>
      </c>
      <c r="D1403" t="s">
        <v>2669</v>
      </c>
      <c r="E1403">
        <v>36511</v>
      </c>
      <c r="F1403">
        <v>41248</v>
      </c>
      <c r="G1403">
        <v>15.04</v>
      </c>
      <c r="H1403">
        <v>43.3</v>
      </c>
      <c r="I1403">
        <f t="shared" si="84"/>
        <v>6.4870860836460251E-2</v>
      </c>
      <c r="J1403">
        <f>1</f>
        <v>1</v>
      </c>
      <c r="K1403">
        <f t="shared" si="85"/>
        <v>1</v>
      </c>
      <c r="L1403">
        <f t="shared" si="86"/>
        <v>0</v>
      </c>
      <c r="M1403">
        <f>IF(AND([1]comp_data!F1403&lt;50000, [1]comp_data!H1403&lt;45),1,0)</f>
        <v>1</v>
      </c>
      <c r="N1403">
        <f>IF(AND([1]comp_data!F1403&gt;55000, [1]comp_data!H1403&lt;45, G1403&gt;0.35),1,0)</f>
        <v>0</v>
      </c>
      <c r="O1403" t="str">
        <f t="shared" si="87"/>
        <v>tips</v>
      </c>
    </row>
    <row r="1404" spans="1:15" x14ac:dyDescent="0.35">
      <c r="A1404" t="s">
        <v>2662</v>
      </c>
      <c r="B1404">
        <v>29011</v>
      </c>
      <c r="C1404" t="s">
        <v>1814</v>
      </c>
      <c r="D1404" t="s">
        <v>2670</v>
      </c>
      <c r="E1404">
        <v>35273</v>
      </c>
      <c r="F1404">
        <v>42329</v>
      </c>
      <c r="G1404">
        <v>18.84</v>
      </c>
      <c r="H1404">
        <v>41.8</v>
      </c>
      <c r="I1404">
        <f t="shared" si="84"/>
        <v>0.10001984520738241</v>
      </c>
      <c r="J1404">
        <f>1</f>
        <v>1</v>
      </c>
      <c r="K1404">
        <f t="shared" si="85"/>
        <v>1</v>
      </c>
      <c r="L1404">
        <f t="shared" si="86"/>
        <v>0</v>
      </c>
      <c r="M1404">
        <f>IF(AND([1]comp_data!F1404&lt;50000, [1]comp_data!H1404&lt;45),1,0)</f>
        <v>1</v>
      </c>
      <c r="N1404">
        <f>IF(AND([1]comp_data!F1404&gt;55000, [1]comp_data!H1404&lt;45, G1404&gt;0.35),1,0)</f>
        <v>0</v>
      </c>
      <c r="O1404" t="str">
        <f t="shared" si="87"/>
        <v>tips</v>
      </c>
    </row>
    <row r="1405" spans="1:15" x14ac:dyDescent="0.35">
      <c r="A1405" t="s">
        <v>2662</v>
      </c>
      <c r="B1405">
        <v>29013</v>
      </c>
      <c r="C1405" t="s">
        <v>2671</v>
      </c>
      <c r="D1405" t="s">
        <v>2672</v>
      </c>
      <c r="E1405">
        <v>40670</v>
      </c>
      <c r="F1405">
        <v>46821</v>
      </c>
      <c r="G1405">
        <v>14.79</v>
      </c>
      <c r="H1405">
        <v>41.2</v>
      </c>
      <c r="I1405">
        <f t="shared" si="84"/>
        <v>7.5620850749938531E-2</v>
      </c>
      <c r="J1405">
        <f>1</f>
        <v>1</v>
      </c>
      <c r="K1405">
        <f t="shared" si="85"/>
        <v>0</v>
      </c>
      <c r="L1405">
        <f t="shared" si="86"/>
        <v>0</v>
      </c>
      <c r="M1405">
        <f>IF(AND([1]comp_data!F1405&lt;50000, [1]comp_data!H1405&lt;45),1,0)</f>
        <v>1</v>
      </c>
      <c r="N1405">
        <f>IF(AND([1]comp_data!F1405&gt;55000, [1]comp_data!H1405&lt;45, G1405&gt;0.35),1,0)</f>
        <v>0</v>
      </c>
      <c r="O1405" t="str">
        <f t="shared" si="87"/>
        <v>mixed_low_risk</v>
      </c>
    </row>
    <row r="1406" spans="1:15" x14ac:dyDescent="0.35">
      <c r="A1406" t="s">
        <v>2662</v>
      </c>
      <c r="B1406">
        <v>29015</v>
      </c>
      <c r="C1406" t="s">
        <v>350</v>
      </c>
      <c r="D1406" t="s">
        <v>2673</v>
      </c>
      <c r="E1406">
        <v>38951</v>
      </c>
      <c r="F1406">
        <v>43097</v>
      </c>
      <c r="G1406">
        <v>14.66</v>
      </c>
      <c r="H1406">
        <v>54.3</v>
      </c>
      <c r="I1406">
        <f t="shared" si="84"/>
        <v>5.3220713203768838E-2</v>
      </c>
      <c r="J1406">
        <f>1</f>
        <v>1</v>
      </c>
      <c r="K1406">
        <f t="shared" si="85"/>
        <v>1</v>
      </c>
      <c r="L1406">
        <f t="shared" si="86"/>
        <v>0</v>
      </c>
      <c r="M1406">
        <f>IF(AND([1]comp_data!F1406&lt;50000, [1]comp_data!H1406&lt;45),1,0)</f>
        <v>0</v>
      </c>
      <c r="N1406">
        <f>IF(AND([1]comp_data!F1406&gt;55000, [1]comp_data!H1406&lt;45, G1406&gt;0.35),1,0)</f>
        <v>0</v>
      </c>
      <c r="O1406" t="str">
        <f t="shared" si="87"/>
        <v>tips</v>
      </c>
    </row>
    <row r="1407" spans="1:15" x14ac:dyDescent="0.35">
      <c r="A1407" t="s">
        <v>2662</v>
      </c>
      <c r="B1407">
        <v>29017</v>
      </c>
      <c r="C1407" t="s">
        <v>2674</v>
      </c>
      <c r="D1407" t="s">
        <v>2675</v>
      </c>
      <c r="E1407">
        <v>38100</v>
      </c>
      <c r="F1407">
        <v>44552</v>
      </c>
      <c r="G1407">
        <v>10.77</v>
      </c>
      <c r="H1407">
        <v>44.1</v>
      </c>
      <c r="I1407">
        <f t="shared" si="84"/>
        <v>8.4671916010498685E-2</v>
      </c>
      <c r="J1407">
        <f>1</f>
        <v>1</v>
      </c>
      <c r="K1407">
        <f t="shared" si="85"/>
        <v>1</v>
      </c>
      <c r="L1407">
        <f t="shared" si="86"/>
        <v>0</v>
      </c>
      <c r="M1407">
        <f>IF(AND([1]comp_data!F1407&lt;50000, [1]comp_data!H1407&lt;45),1,0)</f>
        <v>1</v>
      </c>
      <c r="N1407">
        <f>IF(AND([1]comp_data!F1407&gt;55000, [1]comp_data!H1407&lt;45, G1407&gt;0.35),1,0)</f>
        <v>0</v>
      </c>
      <c r="O1407" t="str">
        <f t="shared" si="87"/>
        <v>tips</v>
      </c>
    </row>
    <row r="1408" spans="1:15" x14ac:dyDescent="0.35">
      <c r="A1408" t="s">
        <v>2662</v>
      </c>
      <c r="B1408">
        <v>29019</v>
      </c>
      <c r="C1408" t="s">
        <v>353</v>
      </c>
      <c r="D1408" t="s">
        <v>2676</v>
      </c>
      <c r="E1408">
        <v>49251</v>
      </c>
      <c r="F1408">
        <v>54522</v>
      </c>
      <c r="G1408">
        <v>47.71</v>
      </c>
      <c r="H1408">
        <v>32.799999999999997</v>
      </c>
      <c r="I1408">
        <f t="shared" si="84"/>
        <v>5.3511603825303039E-2</v>
      </c>
      <c r="J1408">
        <f>1</f>
        <v>1</v>
      </c>
      <c r="K1408">
        <f t="shared" si="85"/>
        <v>0</v>
      </c>
      <c r="L1408">
        <f t="shared" si="86"/>
        <v>0</v>
      </c>
      <c r="M1408">
        <f>IF(AND([1]comp_data!F1408&lt;50000, [1]comp_data!H1408&lt;45),1,0)</f>
        <v>0</v>
      </c>
      <c r="N1408">
        <f>IF(AND([1]comp_data!F1408&gt;55000, [1]comp_data!H1408&lt;45, G1408&gt;0.35),1,0)</f>
        <v>0</v>
      </c>
      <c r="O1408" t="str">
        <f t="shared" si="87"/>
        <v>stocks_and_index_funds</v>
      </c>
    </row>
    <row r="1409" spans="1:15" x14ac:dyDescent="0.35">
      <c r="A1409" t="s">
        <v>2662</v>
      </c>
      <c r="B1409">
        <v>29021</v>
      </c>
      <c r="C1409" t="s">
        <v>1679</v>
      </c>
      <c r="D1409" t="s">
        <v>2677</v>
      </c>
      <c r="E1409">
        <v>40780</v>
      </c>
      <c r="F1409">
        <v>46362</v>
      </c>
      <c r="G1409">
        <v>21.88</v>
      </c>
      <c r="H1409">
        <v>39.200000000000003</v>
      </c>
      <c r="I1409">
        <f t="shared" si="84"/>
        <v>6.8440411966650322E-2</v>
      </c>
      <c r="J1409">
        <f>1</f>
        <v>1</v>
      </c>
      <c r="K1409">
        <f t="shared" si="85"/>
        <v>0</v>
      </c>
      <c r="L1409">
        <f t="shared" si="86"/>
        <v>0</v>
      </c>
      <c r="M1409">
        <f>IF(AND([1]comp_data!F1409&lt;50000, [1]comp_data!H1409&lt;45),1,0)</f>
        <v>1</v>
      </c>
      <c r="N1409">
        <f>IF(AND([1]comp_data!F1409&gt;55000, [1]comp_data!H1409&lt;45, G1409&gt;0.35),1,0)</f>
        <v>0</v>
      </c>
      <c r="O1409" t="str">
        <f t="shared" si="87"/>
        <v>mixed_low_risk</v>
      </c>
    </row>
    <row r="1410" spans="1:15" x14ac:dyDescent="0.35">
      <c r="A1410" t="s">
        <v>2662</v>
      </c>
      <c r="B1410">
        <v>29023</v>
      </c>
      <c r="C1410" t="s">
        <v>35</v>
      </c>
      <c r="D1410" t="s">
        <v>2678</v>
      </c>
      <c r="E1410">
        <v>36123</v>
      </c>
      <c r="F1410">
        <v>43194</v>
      </c>
      <c r="G1410">
        <v>13</v>
      </c>
      <c r="H1410">
        <v>40.1</v>
      </c>
      <c r="I1410">
        <f t="shared" si="84"/>
        <v>9.7873930736649781E-2</v>
      </c>
      <c r="J1410">
        <f>1</f>
        <v>1</v>
      </c>
      <c r="K1410">
        <f t="shared" si="85"/>
        <v>1</v>
      </c>
      <c r="L1410">
        <f t="shared" si="86"/>
        <v>0</v>
      </c>
      <c r="M1410">
        <f>IF(AND([1]comp_data!F1410&lt;50000, [1]comp_data!H1410&lt;45),1,0)</f>
        <v>1</v>
      </c>
      <c r="N1410">
        <f>IF(AND([1]comp_data!F1410&gt;55000, [1]comp_data!H1410&lt;45, G1410&gt;0.35),1,0)</f>
        <v>0</v>
      </c>
      <c r="O1410" t="str">
        <f t="shared" si="87"/>
        <v>tips</v>
      </c>
    </row>
    <row r="1411" spans="1:15" x14ac:dyDescent="0.35">
      <c r="A1411" t="s">
        <v>2662</v>
      </c>
      <c r="B1411">
        <v>29025</v>
      </c>
      <c r="C1411" t="s">
        <v>2006</v>
      </c>
      <c r="D1411" t="s">
        <v>2679</v>
      </c>
      <c r="E1411">
        <v>39967</v>
      </c>
      <c r="F1411">
        <v>45802</v>
      </c>
      <c r="G1411">
        <v>15.03</v>
      </c>
      <c r="H1411">
        <v>41.9</v>
      </c>
      <c r="I1411">
        <f t="shared" ref="I1411:I1474" si="88">(F1411-E1411)/(E1411*2)</f>
        <v>7.2997723121575306E-2</v>
      </c>
      <c r="J1411">
        <f>1</f>
        <v>1</v>
      </c>
      <c r="K1411">
        <f t="shared" ref="K1411:K1474" si="89">IF(I1411&lt;0.04,1,IF(AND(H1411&gt;40, F1411&lt;45000),1,0))</f>
        <v>0</v>
      </c>
      <c r="L1411">
        <f t="shared" ref="L1411:L1474" si="90">IF(AND(G1411&gt;0.4,F1411&gt;65000,H1411&gt;40),1,0)</f>
        <v>0</v>
      </c>
      <c r="M1411">
        <f>IF(AND([1]comp_data!F1411&lt;50000, [1]comp_data!H1411&lt;45),1,0)</f>
        <v>1</v>
      </c>
      <c r="N1411">
        <f>IF(AND([1]comp_data!F1411&gt;55000, [1]comp_data!H1411&lt;45, G1411&gt;0.35),1,0)</f>
        <v>0</v>
      </c>
      <c r="O1411" t="str">
        <f t="shared" ref="O1411:O1474" si="91">IF(K1411=1, "tips", IF(M1411=1, "mixed_low_risk", IF(L1411=1, "derivatives_risk", IF(N1411=1, "real_estate_corporate_bonds", "stocks_and_index_funds"))))</f>
        <v>mixed_low_risk</v>
      </c>
    </row>
    <row r="1412" spans="1:15" x14ac:dyDescent="0.35">
      <c r="A1412" t="s">
        <v>2662</v>
      </c>
      <c r="B1412">
        <v>29027</v>
      </c>
      <c r="C1412" t="s">
        <v>2680</v>
      </c>
      <c r="D1412" t="s">
        <v>2681</v>
      </c>
      <c r="E1412">
        <v>40115</v>
      </c>
      <c r="F1412">
        <v>46191</v>
      </c>
      <c r="G1412">
        <v>23.45</v>
      </c>
      <c r="H1412">
        <v>40.5</v>
      </c>
      <c r="I1412">
        <f t="shared" si="88"/>
        <v>7.5732269724541945E-2</v>
      </c>
      <c r="J1412">
        <f>1</f>
        <v>1</v>
      </c>
      <c r="K1412">
        <f t="shared" si="89"/>
        <v>0</v>
      </c>
      <c r="L1412">
        <f t="shared" si="90"/>
        <v>0</v>
      </c>
      <c r="M1412">
        <f>IF(AND([1]comp_data!F1412&lt;50000, [1]comp_data!H1412&lt;45),1,0)</f>
        <v>1</v>
      </c>
      <c r="N1412">
        <f>IF(AND([1]comp_data!F1412&gt;55000, [1]comp_data!H1412&lt;45, G1412&gt;0.35),1,0)</f>
        <v>0</v>
      </c>
      <c r="O1412" t="str">
        <f t="shared" si="91"/>
        <v>mixed_low_risk</v>
      </c>
    </row>
    <row r="1413" spans="1:15" x14ac:dyDescent="0.35">
      <c r="A1413" t="s">
        <v>2662</v>
      </c>
      <c r="B1413">
        <v>29029</v>
      </c>
      <c r="C1413" t="s">
        <v>1063</v>
      </c>
      <c r="D1413" t="s">
        <v>2682</v>
      </c>
      <c r="E1413">
        <v>42487</v>
      </c>
      <c r="F1413">
        <v>53779</v>
      </c>
      <c r="G1413">
        <v>22.25</v>
      </c>
      <c r="H1413">
        <v>53.3</v>
      </c>
      <c r="I1413">
        <f t="shared" si="88"/>
        <v>0.13288770682797091</v>
      </c>
      <c r="J1413">
        <f>1</f>
        <v>1</v>
      </c>
      <c r="K1413">
        <f t="shared" si="89"/>
        <v>0</v>
      </c>
      <c r="L1413">
        <f t="shared" si="90"/>
        <v>0</v>
      </c>
      <c r="M1413">
        <f>IF(AND([1]comp_data!F1413&lt;50000, [1]comp_data!H1413&lt;45),1,0)</f>
        <v>0</v>
      </c>
      <c r="N1413">
        <f>IF(AND([1]comp_data!F1413&gt;55000, [1]comp_data!H1413&lt;45, G1413&gt;0.35),1,0)</f>
        <v>0</v>
      </c>
      <c r="O1413" t="str">
        <f t="shared" si="91"/>
        <v>stocks_and_index_funds</v>
      </c>
    </row>
    <row r="1414" spans="1:15" x14ac:dyDescent="0.35">
      <c r="A1414" t="s">
        <v>2662</v>
      </c>
      <c r="B1414">
        <v>29031</v>
      </c>
      <c r="C1414" t="s">
        <v>2683</v>
      </c>
      <c r="D1414" t="s">
        <v>2684</v>
      </c>
      <c r="E1414">
        <v>43856</v>
      </c>
      <c r="F1414">
        <v>48732</v>
      </c>
      <c r="G1414">
        <v>31.87</v>
      </c>
      <c r="H1414">
        <v>37.299999999999997</v>
      </c>
      <c r="I1414">
        <f t="shared" si="88"/>
        <v>5.5591025173294416E-2</v>
      </c>
      <c r="J1414">
        <f>1</f>
        <v>1</v>
      </c>
      <c r="K1414">
        <f t="shared" si="89"/>
        <v>0</v>
      </c>
      <c r="L1414">
        <f t="shared" si="90"/>
        <v>0</v>
      </c>
      <c r="M1414">
        <f>IF(AND([1]comp_data!F1414&lt;50000, [1]comp_data!H1414&lt;45),1,0)</f>
        <v>1</v>
      </c>
      <c r="N1414">
        <f>IF(AND([1]comp_data!F1414&gt;55000, [1]comp_data!H1414&lt;45, G1414&gt;0.35),1,0)</f>
        <v>0</v>
      </c>
      <c r="O1414" t="str">
        <f t="shared" si="91"/>
        <v>mixed_low_risk</v>
      </c>
    </row>
    <row r="1415" spans="1:15" x14ac:dyDescent="0.35">
      <c r="A1415" t="s">
        <v>2662</v>
      </c>
      <c r="B1415">
        <v>29033</v>
      </c>
      <c r="C1415" t="s">
        <v>361</v>
      </c>
      <c r="D1415" t="s">
        <v>2685</v>
      </c>
      <c r="E1415">
        <v>47192</v>
      </c>
      <c r="F1415">
        <v>54784</v>
      </c>
      <c r="G1415">
        <v>17.71</v>
      </c>
      <c r="H1415">
        <v>43.8</v>
      </c>
      <c r="I1415">
        <f t="shared" si="88"/>
        <v>8.0437362264790646E-2</v>
      </c>
      <c r="J1415">
        <f>1</f>
        <v>1</v>
      </c>
      <c r="K1415">
        <f t="shared" si="89"/>
        <v>0</v>
      </c>
      <c r="L1415">
        <f t="shared" si="90"/>
        <v>0</v>
      </c>
      <c r="M1415">
        <f>IF(AND([1]comp_data!F1415&lt;50000, [1]comp_data!H1415&lt;45),1,0)</f>
        <v>0</v>
      </c>
      <c r="N1415">
        <f>IF(AND([1]comp_data!F1415&gt;55000, [1]comp_data!H1415&lt;45, G1415&gt;0.35),1,0)</f>
        <v>0</v>
      </c>
      <c r="O1415" t="str">
        <f t="shared" si="91"/>
        <v>stocks_and_index_funds</v>
      </c>
    </row>
    <row r="1416" spans="1:15" x14ac:dyDescent="0.35">
      <c r="A1416" t="s">
        <v>2662</v>
      </c>
      <c r="B1416">
        <v>29035</v>
      </c>
      <c r="C1416" t="s">
        <v>2015</v>
      </c>
      <c r="D1416" t="s">
        <v>2686</v>
      </c>
      <c r="E1416">
        <v>38969</v>
      </c>
      <c r="F1416">
        <v>45237</v>
      </c>
      <c r="G1416">
        <v>15.16</v>
      </c>
      <c r="H1416">
        <v>42.5</v>
      </c>
      <c r="I1416">
        <f t="shared" si="88"/>
        <v>8.0422900254048094E-2</v>
      </c>
      <c r="J1416">
        <f>1</f>
        <v>1</v>
      </c>
      <c r="K1416">
        <f t="shared" si="89"/>
        <v>0</v>
      </c>
      <c r="L1416">
        <f t="shared" si="90"/>
        <v>0</v>
      </c>
      <c r="M1416">
        <f>IF(AND([1]comp_data!F1416&lt;50000, [1]comp_data!H1416&lt;45),1,0)</f>
        <v>1</v>
      </c>
      <c r="N1416">
        <f>IF(AND([1]comp_data!F1416&gt;55000, [1]comp_data!H1416&lt;45, G1416&gt;0.35),1,0)</f>
        <v>0</v>
      </c>
      <c r="O1416" t="str">
        <f t="shared" si="91"/>
        <v>mixed_low_risk</v>
      </c>
    </row>
    <row r="1417" spans="1:15" x14ac:dyDescent="0.35">
      <c r="A1417" t="s">
        <v>2662</v>
      </c>
      <c r="B1417">
        <v>29037</v>
      </c>
      <c r="C1417" t="s">
        <v>1389</v>
      </c>
      <c r="D1417" t="s">
        <v>2687</v>
      </c>
      <c r="E1417">
        <v>48865</v>
      </c>
      <c r="F1417">
        <v>54020</v>
      </c>
      <c r="G1417">
        <v>27</v>
      </c>
      <c r="H1417">
        <v>40.5</v>
      </c>
      <c r="I1417">
        <f t="shared" si="88"/>
        <v>5.2747365189808659E-2</v>
      </c>
      <c r="J1417">
        <f>1</f>
        <v>1</v>
      </c>
      <c r="K1417">
        <f t="shared" si="89"/>
        <v>0</v>
      </c>
      <c r="L1417">
        <f t="shared" si="90"/>
        <v>0</v>
      </c>
      <c r="M1417">
        <f>IF(AND([1]comp_data!F1417&lt;50000, [1]comp_data!H1417&lt;45),1,0)</f>
        <v>0</v>
      </c>
      <c r="N1417">
        <f>IF(AND([1]comp_data!F1417&gt;55000, [1]comp_data!H1417&lt;45, G1417&gt;0.35),1,0)</f>
        <v>0</v>
      </c>
      <c r="O1417" t="str">
        <f t="shared" si="91"/>
        <v>stocks_and_index_funds</v>
      </c>
    </row>
    <row r="1418" spans="1:15" x14ac:dyDescent="0.35">
      <c r="A1418" t="s">
        <v>2662</v>
      </c>
      <c r="B1418">
        <v>29039</v>
      </c>
      <c r="C1418" t="s">
        <v>1687</v>
      </c>
      <c r="D1418" t="s">
        <v>2688</v>
      </c>
      <c r="E1418">
        <v>31770</v>
      </c>
      <c r="F1418">
        <v>36748</v>
      </c>
      <c r="G1418">
        <v>13.74</v>
      </c>
      <c r="H1418">
        <v>42.9</v>
      </c>
      <c r="I1418">
        <f t="shared" si="88"/>
        <v>7.8344350015738112E-2</v>
      </c>
      <c r="J1418">
        <f>1</f>
        <v>1</v>
      </c>
      <c r="K1418">
        <f t="shared" si="89"/>
        <v>1</v>
      </c>
      <c r="L1418">
        <f t="shared" si="90"/>
        <v>0</v>
      </c>
      <c r="M1418">
        <f>IF(AND([1]comp_data!F1418&lt;50000, [1]comp_data!H1418&lt;45),1,0)</f>
        <v>1</v>
      </c>
      <c r="N1418">
        <f>IF(AND([1]comp_data!F1418&gt;55000, [1]comp_data!H1418&lt;45, G1418&gt;0.35),1,0)</f>
        <v>0</v>
      </c>
      <c r="O1418" t="str">
        <f t="shared" si="91"/>
        <v>tips</v>
      </c>
    </row>
    <row r="1419" spans="1:15" x14ac:dyDescent="0.35">
      <c r="A1419" t="s">
        <v>2662</v>
      </c>
      <c r="B1419">
        <v>29041</v>
      </c>
      <c r="C1419" t="s">
        <v>2689</v>
      </c>
      <c r="D1419" t="s">
        <v>2690</v>
      </c>
      <c r="E1419">
        <v>44366</v>
      </c>
      <c r="F1419">
        <v>51590</v>
      </c>
      <c r="G1419">
        <v>18.46</v>
      </c>
      <c r="H1419">
        <v>44.1</v>
      </c>
      <c r="I1419">
        <f t="shared" si="88"/>
        <v>8.1413695171978537E-2</v>
      </c>
      <c r="J1419">
        <f>1</f>
        <v>1</v>
      </c>
      <c r="K1419">
        <f t="shared" si="89"/>
        <v>0</v>
      </c>
      <c r="L1419">
        <f t="shared" si="90"/>
        <v>0</v>
      </c>
      <c r="M1419">
        <f>IF(AND([1]comp_data!F1419&lt;50000, [1]comp_data!H1419&lt;45),1,0)</f>
        <v>0</v>
      </c>
      <c r="N1419">
        <f>IF(AND([1]comp_data!F1419&gt;55000, [1]comp_data!H1419&lt;45, G1419&gt;0.35),1,0)</f>
        <v>0</v>
      </c>
      <c r="O1419" t="str">
        <f t="shared" si="91"/>
        <v>stocks_and_index_funds</v>
      </c>
    </row>
    <row r="1420" spans="1:15" x14ac:dyDescent="0.35">
      <c r="A1420" t="s">
        <v>2662</v>
      </c>
      <c r="B1420">
        <v>29043</v>
      </c>
      <c r="C1420" t="s">
        <v>1393</v>
      </c>
      <c r="D1420" t="s">
        <v>2691</v>
      </c>
      <c r="E1420">
        <v>42877</v>
      </c>
      <c r="F1420">
        <v>48509</v>
      </c>
      <c r="G1420">
        <v>30.67</v>
      </c>
      <c r="H1420">
        <v>39.200000000000003</v>
      </c>
      <c r="I1420">
        <f t="shared" si="88"/>
        <v>6.5676236677006325E-2</v>
      </c>
      <c r="J1420">
        <f>1</f>
        <v>1</v>
      </c>
      <c r="K1420">
        <f t="shared" si="89"/>
        <v>0</v>
      </c>
      <c r="L1420">
        <f t="shared" si="90"/>
        <v>0</v>
      </c>
      <c r="M1420">
        <f>IF(AND([1]comp_data!F1420&lt;50000, [1]comp_data!H1420&lt;45),1,0)</f>
        <v>1</v>
      </c>
      <c r="N1420">
        <f>IF(AND([1]comp_data!F1420&gt;55000, [1]comp_data!H1420&lt;45, G1420&gt;0.35),1,0)</f>
        <v>0</v>
      </c>
      <c r="O1420" t="str">
        <f t="shared" si="91"/>
        <v>mixed_low_risk</v>
      </c>
    </row>
    <row r="1421" spans="1:15" x14ac:dyDescent="0.35">
      <c r="A1421" t="s">
        <v>2662</v>
      </c>
      <c r="B1421">
        <v>29045</v>
      </c>
      <c r="C1421" t="s">
        <v>367</v>
      </c>
      <c r="D1421" t="s">
        <v>2692</v>
      </c>
      <c r="E1421">
        <v>36830</v>
      </c>
      <c r="F1421">
        <v>43325</v>
      </c>
      <c r="G1421">
        <v>12.21</v>
      </c>
      <c r="H1421">
        <v>43.8</v>
      </c>
      <c r="I1421">
        <f t="shared" si="88"/>
        <v>8.8175400488732014E-2</v>
      </c>
      <c r="J1421">
        <f>1</f>
        <v>1</v>
      </c>
      <c r="K1421">
        <f t="shared" si="89"/>
        <v>1</v>
      </c>
      <c r="L1421">
        <f t="shared" si="90"/>
        <v>0</v>
      </c>
      <c r="M1421">
        <f>IF(AND([1]comp_data!F1421&lt;50000, [1]comp_data!H1421&lt;45),1,0)</f>
        <v>1</v>
      </c>
      <c r="N1421">
        <f>IF(AND([1]comp_data!F1421&gt;55000, [1]comp_data!H1421&lt;45, G1421&gt;0.35),1,0)</f>
        <v>0</v>
      </c>
      <c r="O1421" t="str">
        <f t="shared" si="91"/>
        <v>tips</v>
      </c>
    </row>
    <row r="1422" spans="1:15" x14ac:dyDescent="0.35">
      <c r="A1422" t="s">
        <v>2662</v>
      </c>
      <c r="B1422">
        <v>29047</v>
      </c>
      <c r="C1422" t="s">
        <v>56</v>
      </c>
      <c r="D1422" t="s">
        <v>2693</v>
      </c>
      <c r="E1422">
        <v>49328</v>
      </c>
      <c r="F1422">
        <v>56118</v>
      </c>
      <c r="G1422">
        <v>32.85</v>
      </c>
      <c r="H1422">
        <v>38.200000000000003</v>
      </c>
      <c r="I1422">
        <f t="shared" si="88"/>
        <v>6.8825008108984759E-2</v>
      </c>
      <c r="J1422">
        <f>1</f>
        <v>1</v>
      </c>
      <c r="K1422">
        <f t="shared" si="89"/>
        <v>0</v>
      </c>
      <c r="L1422">
        <f t="shared" si="90"/>
        <v>0</v>
      </c>
      <c r="M1422">
        <f>IF(AND([1]comp_data!F1422&lt;50000, [1]comp_data!H1422&lt;45),1,0)</f>
        <v>0</v>
      </c>
      <c r="N1422">
        <f>IF(AND([1]comp_data!F1422&gt;55000, [1]comp_data!H1422&lt;45, G1422&gt;0.35),1,0)</f>
        <v>1</v>
      </c>
      <c r="O1422" t="str">
        <f t="shared" si="91"/>
        <v>real_estate_corporate_bonds</v>
      </c>
    </row>
    <row r="1423" spans="1:15" x14ac:dyDescent="0.35">
      <c r="A1423" t="s">
        <v>2662</v>
      </c>
      <c r="B1423">
        <v>29049</v>
      </c>
      <c r="C1423" t="s">
        <v>1397</v>
      </c>
      <c r="D1423" t="s">
        <v>2694</v>
      </c>
      <c r="E1423">
        <v>42840</v>
      </c>
      <c r="F1423">
        <v>48730</v>
      </c>
      <c r="G1423">
        <v>21.96</v>
      </c>
      <c r="H1423">
        <v>41.8</v>
      </c>
      <c r="I1423">
        <f t="shared" si="88"/>
        <v>6.8744164332399632E-2</v>
      </c>
      <c r="J1423">
        <f>1</f>
        <v>1</v>
      </c>
      <c r="K1423">
        <f t="shared" si="89"/>
        <v>0</v>
      </c>
      <c r="L1423">
        <f t="shared" si="90"/>
        <v>0</v>
      </c>
      <c r="M1423">
        <f>IF(AND([1]comp_data!F1423&lt;50000, [1]comp_data!H1423&lt;45),1,0)</f>
        <v>1</v>
      </c>
      <c r="N1423">
        <f>IF(AND([1]comp_data!F1423&gt;55000, [1]comp_data!H1423&lt;45, G1423&gt;0.35),1,0)</f>
        <v>0</v>
      </c>
      <c r="O1423" t="str">
        <f t="shared" si="91"/>
        <v>mixed_low_risk</v>
      </c>
    </row>
    <row r="1424" spans="1:15" x14ac:dyDescent="0.35">
      <c r="A1424" t="s">
        <v>2662</v>
      </c>
      <c r="B1424">
        <v>29051</v>
      </c>
      <c r="C1424" t="s">
        <v>2695</v>
      </c>
      <c r="D1424" t="s">
        <v>2696</v>
      </c>
      <c r="E1424">
        <v>48294</v>
      </c>
      <c r="F1424">
        <v>54941</v>
      </c>
      <c r="G1424">
        <v>35.549999999999997</v>
      </c>
      <c r="H1424">
        <v>40</v>
      </c>
      <c r="I1424">
        <f t="shared" si="88"/>
        <v>6.8818072638422989E-2</v>
      </c>
      <c r="J1424">
        <f>1</f>
        <v>1</v>
      </c>
      <c r="K1424">
        <f t="shared" si="89"/>
        <v>0</v>
      </c>
      <c r="L1424">
        <f t="shared" si="90"/>
        <v>0</v>
      </c>
      <c r="M1424">
        <f>IF(AND([1]comp_data!F1424&lt;50000, [1]comp_data!H1424&lt;45),1,0)</f>
        <v>0</v>
      </c>
      <c r="N1424">
        <f>IF(AND([1]comp_data!F1424&gt;55000, [1]comp_data!H1424&lt;45, G1424&gt;0.35),1,0)</f>
        <v>0</v>
      </c>
      <c r="O1424" t="str">
        <f t="shared" si="91"/>
        <v>stocks_and_index_funds</v>
      </c>
    </row>
    <row r="1425" spans="1:15" x14ac:dyDescent="0.35">
      <c r="A1425" t="s">
        <v>2662</v>
      </c>
      <c r="B1425">
        <v>29053</v>
      </c>
      <c r="C1425" t="s">
        <v>2697</v>
      </c>
      <c r="D1425" t="s">
        <v>2698</v>
      </c>
      <c r="E1425">
        <v>39949</v>
      </c>
      <c r="F1425">
        <v>47383</v>
      </c>
      <c r="G1425">
        <v>22.35</v>
      </c>
      <c r="H1425">
        <v>40.799999999999997</v>
      </c>
      <c r="I1425">
        <f t="shared" si="88"/>
        <v>9.3043630629052035E-2</v>
      </c>
      <c r="J1425">
        <f>1</f>
        <v>1</v>
      </c>
      <c r="K1425">
        <f t="shared" si="89"/>
        <v>0</v>
      </c>
      <c r="L1425">
        <f t="shared" si="90"/>
        <v>0</v>
      </c>
      <c r="M1425">
        <f>IF(AND([1]comp_data!F1425&lt;50000, [1]comp_data!H1425&lt;45),1,0)</f>
        <v>1</v>
      </c>
      <c r="N1425">
        <f>IF(AND([1]comp_data!F1425&gt;55000, [1]comp_data!H1425&lt;45, G1425&gt;0.35),1,0)</f>
        <v>0</v>
      </c>
      <c r="O1425" t="str">
        <f t="shared" si="91"/>
        <v>mixed_low_risk</v>
      </c>
    </row>
    <row r="1426" spans="1:15" x14ac:dyDescent="0.35">
      <c r="A1426" t="s">
        <v>2662</v>
      </c>
      <c r="B1426">
        <v>29055</v>
      </c>
      <c r="C1426" t="s">
        <v>386</v>
      </c>
      <c r="D1426" t="s">
        <v>2699</v>
      </c>
      <c r="E1426">
        <v>37178</v>
      </c>
      <c r="F1426">
        <v>43192</v>
      </c>
      <c r="G1426">
        <v>11.9</v>
      </c>
      <c r="H1426">
        <v>43</v>
      </c>
      <c r="I1426">
        <f t="shared" si="88"/>
        <v>8.0881166281134009E-2</v>
      </c>
      <c r="J1426">
        <f>1</f>
        <v>1</v>
      </c>
      <c r="K1426">
        <f t="shared" si="89"/>
        <v>1</v>
      </c>
      <c r="L1426">
        <f t="shared" si="90"/>
        <v>0</v>
      </c>
      <c r="M1426">
        <f>IF(AND([1]comp_data!F1426&lt;50000, [1]comp_data!H1426&lt;45),1,0)</f>
        <v>1</v>
      </c>
      <c r="N1426">
        <f>IF(AND([1]comp_data!F1426&gt;55000, [1]comp_data!H1426&lt;45, G1426&gt;0.35),1,0)</f>
        <v>0</v>
      </c>
      <c r="O1426" t="str">
        <f t="shared" si="91"/>
        <v>tips</v>
      </c>
    </row>
    <row r="1427" spans="1:15" x14ac:dyDescent="0.35">
      <c r="A1427" t="s">
        <v>2662</v>
      </c>
      <c r="B1427">
        <v>29057</v>
      </c>
      <c r="C1427" t="s">
        <v>1098</v>
      </c>
      <c r="D1427" t="s">
        <v>2700</v>
      </c>
      <c r="E1427">
        <v>35396</v>
      </c>
      <c r="F1427">
        <v>42127</v>
      </c>
      <c r="G1427">
        <v>13.82</v>
      </c>
      <c r="H1427">
        <v>46.7</v>
      </c>
      <c r="I1427">
        <f t="shared" si="88"/>
        <v>9.5081365126002931E-2</v>
      </c>
      <c r="J1427">
        <f>1</f>
        <v>1</v>
      </c>
      <c r="K1427">
        <f t="shared" si="89"/>
        <v>1</v>
      </c>
      <c r="L1427">
        <f t="shared" si="90"/>
        <v>0</v>
      </c>
      <c r="M1427">
        <f>IF(AND([1]comp_data!F1427&lt;50000, [1]comp_data!H1427&lt;45),1,0)</f>
        <v>0</v>
      </c>
      <c r="N1427">
        <f>IF(AND([1]comp_data!F1427&gt;55000, [1]comp_data!H1427&lt;45, G1427&gt;0.35),1,0)</f>
        <v>0</v>
      </c>
      <c r="O1427" t="str">
        <f t="shared" si="91"/>
        <v>tips</v>
      </c>
    </row>
    <row r="1428" spans="1:15" x14ac:dyDescent="0.35">
      <c r="A1428" t="s">
        <v>2662</v>
      </c>
      <c r="B1428">
        <v>29059</v>
      </c>
      <c r="C1428" t="s">
        <v>86</v>
      </c>
      <c r="D1428" t="s">
        <v>2701</v>
      </c>
      <c r="E1428">
        <v>34321</v>
      </c>
      <c r="F1428">
        <v>38983</v>
      </c>
      <c r="G1428">
        <v>11.36</v>
      </c>
      <c r="H1428">
        <v>42</v>
      </c>
      <c r="I1428">
        <f t="shared" si="88"/>
        <v>6.7917601468488686E-2</v>
      </c>
      <c r="J1428">
        <f>1</f>
        <v>1</v>
      </c>
      <c r="K1428">
        <f t="shared" si="89"/>
        <v>1</v>
      </c>
      <c r="L1428">
        <f t="shared" si="90"/>
        <v>0</v>
      </c>
      <c r="M1428">
        <f>IF(AND([1]comp_data!F1428&lt;50000, [1]comp_data!H1428&lt;45),1,0)</f>
        <v>1</v>
      </c>
      <c r="N1428">
        <f>IF(AND([1]comp_data!F1428&gt;55000, [1]comp_data!H1428&lt;45, G1428&gt;0.35),1,0)</f>
        <v>0</v>
      </c>
      <c r="O1428" t="str">
        <f t="shared" si="91"/>
        <v>tips</v>
      </c>
    </row>
    <row r="1429" spans="1:15" x14ac:dyDescent="0.35">
      <c r="A1429" t="s">
        <v>2662</v>
      </c>
      <c r="B1429">
        <v>29061</v>
      </c>
      <c r="C1429" t="s">
        <v>1548</v>
      </c>
      <c r="D1429" t="s">
        <v>2702</v>
      </c>
      <c r="E1429">
        <v>33034</v>
      </c>
      <c r="F1429">
        <v>37739</v>
      </c>
      <c r="G1429">
        <v>20.76</v>
      </c>
      <c r="H1429">
        <v>41.6</v>
      </c>
      <c r="I1429">
        <f t="shared" si="88"/>
        <v>7.1214506266271113E-2</v>
      </c>
      <c r="J1429">
        <f>1</f>
        <v>1</v>
      </c>
      <c r="K1429">
        <f t="shared" si="89"/>
        <v>1</v>
      </c>
      <c r="L1429">
        <f t="shared" si="90"/>
        <v>0</v>
      </c>
      <c r="M1429">
        <f>IF(AND([1]comp_data!F1429&lt;50000, [1]comp_data!H1429&lt;45),1,0)</f>
        <v>1</v>
      </c>
      <c r="N1429">
        <f>IF(AND([1]comp_data!F1429&gt;55000, [1]comp_data!H1429&lt;45, G1429&gt;0.35),1,0)</f>
        <v>0</v>
      </c>
      <c r="O1429" t="str">
        <f t="shared" si="91"/>
        <v>tips</v>
      </c>
    </row>
    <row r="1430" spans="1:15" x14ac:dyDescent="0.35">
      <c r="A1430" t="s">
        <v>2662</v>
      </c>
      <c r="B1430">
        <v>29063</v>
      </c>
      <c r="C1430" t="s">
        <v>89</v>
      </c>
      <c r="D1430" t="s">
        <v>2703</v>
      </c>
      <c r="E1430">
        <v>34261</v>
      </c>
      <c r="F1430">
        <v>38366</v>
      </c>
      <c r="G1430">
        <v>15.79</v>
      </c>
      <c r="H1430">
        <v>42.5</v>
      </c>
      <c r="I1430">
        <f t="shared" si="88"/>
        <v>5.9907766848603369E-2</v>
      </c>
      <c r="J1430">
        <f>1</f>
        <v>1</v>
      </c>
      <c r="K1430">
        <f t="shared" si="89"/>
        <v>1</v>
      </c>
      <c r="L1430">
        <f t="shared" si="90"/>
        <v>0</v>
      </c>
      <c r="M1430">
        <f>IF(AND([1]comp_data!F1430&lt;50000, [1]comp_data!H1430&lt;45),1,0)</f>
        <v>1</v>
      </c>
      <c r="N1430">
        <f>IF(AND([1]comp_data!F1430&gt;55000, [1]comp_data!H1430&lt;45, G1430&gt;0.35),1,0)</f>
        <v>0</v>
      </c>
      <c r="O1430" t="str">
        <f t="shared" si="91"/>
        <v>tips</v>
      </c>
    </row>
    <row r="1431" spans="1:15" x14ac:dyDescent="0.35">
      <c r="A1431" t="s">
        <v>2662</v>
      </c>
      <c r="B1431">
        <v>29065</v>
      </c>
      <c r="C1431" t="s">
        <v>2704</v>
      </c>
      <c r="D1431" t="s">
        <v>2705</v>
      </c>
      <c r="E1431">
        <v>35734</v>
      </c>
      <c r="F1431">
        <v>41420</v>
      </c>
      <c r="G1431">
        <v>14.92</v>
      </c>
      <c r="H1431">
        <v>43.9</v>
      </c>
      <c r="I1431">
        <f t="shared" si="88"/>
        <v>7.9560082834275486E-2</v>
      </c>
      <c r="J1431">
        <f>1</f>
        <v>1</v>
      </c>
      <c r="K1431">
        <f t="shared" si="89"/>
        <v>1</v>
      </c>
      <c r="L1431">
        <f t="shared" si="90"/>
        <v>0</v>
      </c>
      <c r="M1431">
        <f>IF(AND([1]comp_data!F1431&lt;50000, [1]comp_data!H1431&lt;45),1,0)</f>
        <v>1</v>
      </c>
      <c r="N1431">
        <f>IF(AND([1]comp_data!F1431&gt;55000, [1]comp_data!H1431&lt;45, G1431&gt;0.35),1,0)</f>
        <v>0</v>
      </c>
      <c r="O1431" t="str">
        <f t="shared" si="91"/>
        <v>tips</v>
      </c>
    </row>
    <row r="1432" spans="1:15" x14ac:dyDescent="0.35">
      <c r="A1432" t="s">
        <v>2662</v>
      </c>
      <c r="B1432">
        <v>29067</v>
      </c>
      <c r="C1432" t="s">
        <v>776</v>
      </c>
      <c r="D1432" t="s">
        <v>2706</v>
      </c>
      <c r="E1432">
        <v>32368</v>
      </c>
      <c r="F1432">
        <v>37992</v>
      </c>
      <c r="G1432">
        <v>13.04</v>
      </c>
      <c r="H1432">
        <v>43.9</v>
      </c>
      <c r="I1432">
        <f t="shared" si="88"/>
        <v>8.6875926841324766E-2</v>
      </c>
      <c r="J1432">
        <f>1</f>
        <v>1</v>
      </c>
      <c r="K1432">
        <f t="shared" si="89"/>
        <v>1</v>
      </c>
      <c r="L1432">
        <f t="shared" si="90"/>
        <v>0</v>
      </c>
      <c r="M1432">
        <f>IF(AND([1]comp_data!F1432&lt;50000, [1]comp_data!H1432&lt;45),1,0)</f>
        <v>1</v>
      </c>
      <c r="N1432">
        <f>IF(AND([1]comp_data!F1432&gt;55000, [1]comp_data!H1432&lt;45, G1432&gt;0.35),1,0)</f>
        <v>0</v>
      </c>
      <c r="O1432" t="str">
        <f t="shared" si="91"/>
        <v>tips</v>
      </c>
    </row>
    <row r="1433" spans="1:15" x14ac:dyDescent="0.35">
      <c r="A1433" t="s">
        <v>2662</v>
      </c>
      <c r="B1433">
        <v>29069</v>
      </c>
      <c r="C1433" t="s">
        <v>2707</v>
      </c>
      <c r="D1433" t="s">
        <v>2708</v>
      </c>
      <c r="E1433">
        <v>36417</v>
      </c>
      <c r="F1433">
        <v>43809</v>
      </c>
      <c r="G1433">
        <v>13.86</v>
      </c>
      <c r="H1433">
        <v>39.5</v>
      </c>
      <c r="I1433">
        <f t="shared" si="88"/>
        <v>0.1014910618667106</v>
      </c>
      <c r="J1433">
        <f>1</f>
        <v>1</v>
      </c>
      <c r="K1433">
        <f t="shared" si="89"/>
        <v>0</v>
      </c>
      <c r="L1433">
        <f t="shared" si="90"/>
        <v>0</v>
      </c>
      <c r="M1433">
        <f>IF(AND([1]comp_data!F1433&lt;50000, [1]comp_data!H1433&lt;45),1,0)</f>
        <v>1</v>
      </c>
      <c r="N1433">
        <f>IF(AND([1]comp_data!F1433&gt;55000, [1]comp_data!H1433&lt;45, G1433&gt;0.35),1,0)</f>
        <v>0</v>
      </c>
      <c r="O1433" t="str">
        <f t="shared" si="91"/>
        <v>mixed_low_risk</v>
      </c>
    </row>
    <row r="1434" spans="1:15" x14ac:dyDescent="0.35">
      <c r="A1434" t="s">
        <v>2662</v>
      </c>
      <c r="B1434">
        <v>29071</v>
      </c>
      <c r="C1434" t="s">
        <v>104</v>
      </c>
      <c r="D1434" t="s">
        <v>2709</v>
      </c>
      <c r="E1434">
        <v>46380</v>
      </c>
      <c r="F1434">
        <v>51952</v>
      </c>
      <c r="G1434">
        <v>21.27</v>
      </c>
      <c r="H1434">
        <v>41.9</v>
      </c>
      <c r="I1434">
        <f t="shared" si="88"/>
        <v>6.0068995256576108E-2</v>
      </c>
      <c r="J1434">
        <f>1</f>
        <v>1</v>
      </c>
      <c r="K1434">
        <f t="shared" si="89"/>
        <v>0</v>
      </c>
      <c r="L1434">
        <f t="shared" si="90"/>
        <v>0</v>
      </c>
      <c r="M1434">
        <f>IF(AND([1]comp_data!F1434&lt;50000, [1]comp_data!H1434&lt;45),1,0)</f>
        <v>0</v>
      </c>
      <c r="N1434">
        <f>IF(AND([1]comp_data!F1434&gt;55000, [1]comp_data!H1434&lt;45, G1434&gt;0.35),1,0)</f>
        <v>0</v>
      </c>
      <c r="O1434" t="str">
        <f t="shared" si="91"/>
        <v>stocks_and_index_funds</v>
      </c>
    </row>
    <row r="1435" spans="1:15" x14ac:dyDescent="0.35">
      <c r="A1435" t="s">
        <v>2662</v>
      </c>
      <c r="B1435">
        <v>29073</v>
      </c>
      <c r="C1435" t="s">
        <v>2710</v>
      </c>
      <c r="D1435" t="s">
        <v>2711</v>
      </c>
      <c r="E1435">
        <v>40633</v>
      </c>
      <c r="F1435">
        <v>45866</v>
      </c>
      <c r="G1435">
        <v>21.32</v>
      </c>
      <c r="H1435">
        <v>46.4</v>
      </c>
      <c r="I1435">
        <f t="shared" si="88"/>
        <v>6.4393473285260752E-2</v>
      </c>
      <c r="J1435">
        <f>1</f>
        <v>1</v>
      </c>
      <c r="K1435">
        <f t="shared" si="89"/>
        <v>0</v>
      </c>
      <c r="L1435">
        <f t="shared" si="90"/>
        <v>0</v>
      </c>
      <c r="M1435">
        <f>IF(AND([1]comp_data!F1435&lt;50000, [1]comp_data!H1435&lt;45),1,0)</f>
        <v>0</v>
      </c>
      <c r="N1435">
        <f>IF(AND([1]comp_data!F1435&gt;55000, [1]comp_data!H1435&lt;45, G1435&gt;0.35),1,0)</f>
        <v>0</v>
      </c>
      <c r="O1435" t="str">
        <f t="shared" si="91"/>
        <v>stocks_and_index_funds</v>
      </c>
    </row>
    <row r="1436" spans="1:15" x14ac:dyDescent="0.35">
      <c r="A1436" t="s">
        <v>2662</v>
      </c>
      <c r="B1436">
        <v>29075</v>
      </c>
      <c r="C1436" t="s">
        <v>2712</v>
      </c>
      <c r="D1436" t="s">
        <v>2713</v>
      </c>
      <c r="E1436">
        <v>45703</v>
      </c>
      <c r="F1436">
        <v>50953</v>
      </c>
      <c r="G1436">
        <v>20.28</v>
      </c>
      <c r="H1436">
        <v>39.6</v>
      </c>
      <c r="I1436">
        <f t="shared" si="88"/>
        <v>5.7436054525961094E-2</v>
      </c>
      <c r="J1436">
        <f>1</f>
        <v>1</v>
      </c>
      <c r="K1436">
        <f t="shared" si="89"/>
        <v>0</v>
      </c>
      <c r="L1436">
        <f t="shared" si="90"/>
        <v>0</v>
      </c>
      <c r="M1436">
        <f>IF(AND([1]comp_data!F1436&lt;50000, [1]comp_data!H1436&lt;45),1,0)</f>
        <v>0</v>
      </c>
      <c r="N1436">
        <f>IF(AND([1]comp_data!F1436&gt;55000, [1]comp_data!H1436&lt;45, G1436&gt;0.35),1,0)</f>
        <v>0</v>
      </c>
      <c r="O1436" t="str">
        <f t="shared" si="91"/>
        <v>stocks_and_index_funds</v>
      </c>
    </row>
    <row r="1437" spans="1:15" x14ac:dyDescent="0.35">
      <c r="A1437" t="s">
        <v>2662</v>
      </c>
      <c r="B1437">
        <v>29077</v>
      </c>
      <c r="C1437" t="s">
        <v>110</v>
      </c>
      <c r="D1437" t="s">
        <v>2714</v>
      </c>
      <c r="E1437">
        <v>45900</v>
      </c>
      <c r="F1437">
        <v>51220</v>
      </c>
      <c r="G1437">
        <v>31.49</v>
      </c>
      <c r="H1437">
        <v>36.799999999999997</v>
      </c>
      <c r="I1437">
        <f t="shared" si="88"/>
        <v>5.7952069716775599E-2</v>
      </c>
      <c r="J1437">
        <f>1</f>
        <v>1</v>
      </c>
      <c r="K1437">
        <f t="shared" si="89"/>
        <v>0</v>
      </c>
      <c r="L1437">
        <f t="shared" si="90"/>
        <v>0</v>
      </c>
      <c r="M1437">
        <f>IF(AND([1]comp_data!F1437&lt;50000, [1]comp_data!H1437&lt;45),1,0)</f>
        <v>0</v>
      </c>
      <c r="N1437">
        <f>IF(AND([1]comp_data!F1437&gt;55000, [1]comp_data!H1437&lt;45, G1437&gt;0.35),1,0)</f>
        <v>0</v>
      </c>
      <c r="O1437" t="str">
        <f t="shared" si="91"/>
        <v>stocks_and_index_funds</v>
      </c>
    </row>
    <row r="1438" spans="1:15" x14ac:dyDescent="0.35">
      <c r="A1438" t="s">
        <v>2662</v>
      </c>
      <c r="B1438">
        <v>29079</v>
      </c>
      <c r="C1438" t="s">
        <v>1424</v>
      </c>
      <c r="D1438" t="s">
        <v>2715</v>
      </c>
      <c r="E1438">
        <v>34882</v>
      </c>
      <c r="F1438">
        <v>40504</v>
      </c>
      <c r="G1438">
        <v>18.149999999999999</v>
      </c>
      <c r="H1438">
        <v>40.1</v>
      </c>
      <c r="I1438">
        <f t="shared" si="88"/>
        <v>8.0585975574795021E-2</v>
      </c>
      <c r="J1438">
        <f>1</f>
        <v>1</v>
      </c>
      <c r="K1438">
        <f t="shared" si="89"/>
        <v>1</v>
      </c>
      <c r="L1438">
        <f t="shared" si="90"/>
        <v>0</v>
      </c>
      <c r="M1438">
        <f>IF(AND([1]comp_data!F1438&lt;50000, [1]comp_data!H1438&lt;45),1,0)</f>
        <v>1</v>
      </c>
      <c r="N1438">
        <f>IF(AND([1]comp_data!F1438&gt;55000, [1]comp_data!H1438&lt;45, G1438&gt;0.35),1,0)</f>
        <v>0</v>
      </c>
      <c r="O1438" t="str">
        <f t="shared" si="91"/>
        <v>tips</v>
      </c>
    </row>
    <row r="1439" spans="1:15" x14ac:dyDescent="0.35">
      <c r="A1439" t="s">
        <v>2662</v>
      </c>
      <c r="B1439">
        <v>29081</v>
      </c>
      <c r="C1439" t="s">
        <v>1572</v>
      </c>
      <c r="D1439" t="s">
        <v>2716</v>
      </c>
      <c r="E1439">
        <v>37241</v>
      </c>
      <c r="F1439">
        <v>43767</v>
      </c>
      <c r="G1439">
        <v>15.69</v>
      </c>
      <c r="H1439">
        <v>42</v>
      </c>
      <c r="I1439">
        <f t="shared" si="88"/>
        <v>8.7618485003087998E-2</v>
      </c>
      <c r="J1439">
        <f>1</f>
        <v>1</v>
      </c>
      <c r="K1439">
        <f t="shared" si="89"/>
        <v>1</v>
      </c>
      <c r="L1439">
        <f t="shared" si="90"/>
        <v>0</v>
      </c>
      <c r="M1439">
        <f>IF(AND([1]comp_data!F1439&lt;50000, [1]comp_data!H1439&lt;45),1,0)</f>
        <v>1</v>
      </c>
      <c r="N1439">
        <f>IF(AND([1]comp_data!F1439&gt;55000, [1]comp_data!H1439&lt;45, G1439&gt;0.35),1,0)</f>
        <v>0</v>
      </c>
      <c r="O1439" t="str">
        <f t="shared" si="91"/>
        <v>tips</v>
      </c>
    </row>
    <row r="1440" spans="1:15" x14ac:dyDescent="0.35">
      <c r="A1440" t="s">
        <v>2662</v>
      </c>
      <c r="B1440">
        <v>29083</v>
      </c>
      <c r="C1440" t="s">
        <v>116</v>
      </c>
      <c r="D1440" t="s">
        <v>2717</v>
      </c>
      <c r="E1440">
        <v>41931</v>
      </c>
      <c r="F1440">
        <v>48924</v>
      </c>
      <c r="G1440">
        <v>15.63</v>
      </c>
      <c r="H1440">
        <v>43.4</v>
      </c>
      <c r="I1440">
        <f t="shared" si="88"/>
        <v>8.3386992916934966E-2</v>
      </c>
      <c r="J1440">
        <f>1</f>
        <v>1</v>
      </c>
      <c r="K1440">
        <f t="shared" si="89"/>
        <v>0</v>
      </c>
      <c r="L1440">
        <f t="shared" si="90"/>
        <v>0</v>
      </c>
      <c r="M1440">
        <f>IF(AND([1]comp_data!F1440&lt;50000, [1]comp_data!H1440&lt;45),1,0)</f>
        <v>1</v>
      </c>
      <c r="N1440">
        <f>IF(AND([1]comp_data!F1440&gt;55000, [1]comp_data!H1440&lt;45, G1440&gt;0.35),1,0)</f>
        <v>0</v>
      </c>
      <c r="O1440" t="str">
        <f t="shared" si="91"/>
        <v>mixed_low_risk</v>
      </c>
    </row>
    <row r="1441" spans="1:15" x14ac:dyDescent="0.35">
      <c r="A1441" t="s">
        <v>2662</v>
      </c>
      <c r="B1441">
        <v>29085</v>
      </c>
      <c r="C1441" t="s">
        <v>2718</v>
      </c>
      <c r="D1441" t="s">
        <v>2719</v>
      </c>
      <c r="E1441">
        <v>33430</v>
      </c>
      <c r="F1441">
        <v>38100</v>
      </c>
      <c r="G1441">
        <v>8.4600000000000009</v>
      </c>
      <c r="H1441">
        <v>54.6</v>
      </c>
      <c r="I1441">
        <f t="shared" si="88"/>
        <v>6.9847442416990729E-2</v>
      </c>
      <c r="J1441">
        <f>1</f>
        <v>1</v>
      </c>
      <c r="K1441">
        <f t="shared" si="89"/>
        <v>1</v>
      </c>
      <c r="L1441">
        <f t="shared" si="90"/>
        <v>0</v>
      </c>
      <c r="M1441">
        <f>IF(AND([1]comp_data!F1441&lt;50000, [1]comp_data!H1441&lt;45),1,0)</f>
        <v>0</v>
      </c>
      <c r="N1441">
        <f>IF(AND([1]comp_data!F1441&gt;55000, [1]comp_data!H1441&lt;45, G1441&gt;0.35),1,0)</f>
        <v>0</v>
      </c>
      <c r="O1441" t="str">
        <f t="shared" si="91"/>
        <v>tips</v>
      </c>
    </row>
    <row r="1442" spans="1:15" x14ac:dyDescent="0.35">
      <c r="A1442" t="s">
        <v>2662</v>
      </c>
      <c r="B1442">
        <v>29087</v>
      </c>
      <c r="C1442" t="s">
        <v>2720</v>
      </c>
      <c r="D1442" t="s">
        <v>2721</v>
      </c>
      <c r="E1442">
        <v>50637</v>
      </c>
      <c r="F1442">
        <v>58888</v>
      </c>
      <c r="G1442">
        <v>18.16</v>
      </c>
      <c r="H1442">
        <v>46.6</v>
      </c>
      <c r="I1442">
        <f t="shared" si="88"/>
        <v>8.1472046132274822E-2</v>
      </c>
      <c r="J1442">
        <f>1</f>
        <v>1</v>
      </c>
      <c r="K1442">
        <f t="shared" si="89"/>
        <v>0</v>
      </c>
      <c r="L1442">
        <f t="shared" si="90"/>
        <v>0</v>
      </c>
      <c r="M1442">
        <f>IF(AND([1]comp_data!F1442&lt;50000, [1]comp_data!H1442&lt;45),1,0)</f>
        <v>0</v>
      </c>
      <c r="N1442">
        <f>IF(AND([1]comp_data!F1442&gt;55000, [1]comp_data!H1442&lt;45, G1442&gt;0.35),1,0)</f>
        <v>0</v>
      </c>
      <c r="O1442" t="str">
        <f t="shared" si="91"/>
        <v>stocks_and_index_funds</v>
      </c>
    </row>
    <row r="1443" spans="1:15" x14ac:dyDescent="0.35">
      <c r="A1443" t="s">
        <v>2662</v>
      </c>
      <c r="B1443">
        <v>29089</v>
      </c>
      <c r="C1443" t="s">
        <v>425</v>
      </c>
      <c r="D1443" t="s">
        <v>2722</v>
      </c>
      <c r="E1443">
        <v>40891</v>
      </c>
      <c r="F1443">
        <v>46854</v>
      </c>
      <c r="G1443">
        <v>28.7</v>
      </c>
      <c r="H1443">
        <v>39.6</v>
      </c>
      <c r="I1443">
        <f t="shared" si="88"/>
        <v>7.2913355016996403E-2</v>
      </c>
      <c r="J1443">
        <f>1</f>
        <v>1</v>
      </c>
      <c r="K1443">
        <f t="shared" si="89"/>
        <v>0</v>
      </c>
      <c r="L1443">
        <f t="shared" si="90"/>
        <v>0</v>
      </c>
      <c r="M1443">
        <f>IF(AND([1]comp_data!F1443&lt;50000, [1]comp_data!H1443&lt;45),1,0)</f>
        <v>1</v>
      </c>
      <c r="N1443">
        <f>IF(AND([1]comp_data!F1443&gt;55000, [1]comp_data!H1443&lt;45, G1443&gt;0.35),1,0)</f>
        <v>0</v>
      </c>
      <c r="O1443" t="str">
        <f t="shared" si="91"/>
        <v>mixed_low_risk</v>
      </c>
    </row>
    <row r="1444" spans="1:15" x14ac:dyDescent="0.35">
      <c r="A1444" t="s">
        <v>2662</v>
      </c>
      <c r="B1444">
        <v>29091</v>
      </c>
      <c r="C1444" t="s">
        <v>2723</v>
      </c>
      <c r="D1444" t="s">
        <v>2724</v>
      </c>
      <c r="E1444">
        <v>35728</v>
      </c>
      <c r="F1444">
        <v>40358</v>
      </c>
      <c r="G1444">
        <v>17.32</v>
      </c>
      <c r="H1444">
        <v>40.6</v>
      </c>
      <c r="I1444">
        <f t="shared" si="88"/>
        <v>6.4795118674429025E-2</v>
      </c>
      <c r="J1444">
        <f>1</f>
        <v>1</v>
      </c>
      <c r="K1444">
        <f t="shared" si="89"/>
        <v>1</v>
      </c>
      <c r="L1444">
        <f t="shared" si="90"/>
        <v>0</v>
      </c>
      <c r="M1444">
        <f>IF(AND([1]comp_data!F1444&lt;50000, [1]comp_data!H1444&lt;45),1,0)</f>
        <v>1</v>
      </c>
      <c r="N1444">
        <f>IF(AND([1]comp_data!F1444&gt;55000, [1]comp_data!H1444&lt;45, G1444&gt;0.35),1,0)</f>
        <v>0</v>
      </c>
      <c r="O1444" t="str">
        <f t="shared" si="91"/>
        <v>tips</v>
      </c>
    </row>
    <row r="1445" spans="1:15" x14ac:dyDescent="0.35">
      <c r="A1445" t="s">
        <v>2662</v>
      </c>
      <c r="B1445">
        <v>29093</v>
      </c>
      <c r="C1445" t="s">
        <v>2310</v>
      </c>
      <c r="D1445" t="s">
        <v>2725</v>
      </c>
      <c r="E1445">
        <v>35263</v>
      </c>
      <c r="F1445">
        <v>41182</v>
      </c>
      <c r="G1445">
        <v>11.92</v>
      </c>
      <c r="H1445">
        <v>44.5</v>
      </c>
      <c r="I1445">
        <f t="shared" si="88"/>
        <v>8.3926495193262063E-2</v>
      </c>
      <c r="J1445">
        <f>1</f>
        <v>1</v>
      </c>
      <c r="K1445">
        <f t="shared" si="89"/>
        <v>1</v>
      </c>
      <c r="L1445">
        <f t="shared" si="90"/>
        <v>0</v>
      </c>
      <c r="M1445">
        <f>IF(AND([1]comp_data!F1445&lt;50000, [1]comp_data!H1445&lt;45),1,0)</f>
        <v>1</v>
      </c>
      <c r="N1445">
        <f>IF(AND([1]comp_data!F1445&gt;55000, [1]comp_data!H1445&lt;45, G1445&gt;0.35),1,0)</f>
        <v>0</v>
      </c>
      <c r="O1445" t="str">
        <f t="shared" si="91"/>
        <v>tips</v>
      </c>
    </row>
    <row r="1446" spans="1:15" x14ac:dyDescent="0.35">
      <c r="A1446" t="s">
        <v>2662</v>
      </c>
      <c r="B1446">
        <v>29095</v>
      </c>
      <c r="C1446" t="s">
        <v>122</v>
      </c>
      <c r="D1446" t="s">
        <v>2726</v>
      </c>
      <c r="E1446">
        <v>46644</v>
      </c>
      <c r="F1446">
        <v>53112</v>
      </c>
      <c r="G1446">
        <v>32.119999999999997</v>
      </c>
      <c r="H1446">
        <v>37.299999999999997</v>
      </c>
      <c r="I1446">
        <f t="shared" si="88"/>
        <v>6.9333676357087731E-2</v>
      </c>
      <c r="J1446">
        <f>1</f>
        <v>1</v>
      </c>
      <c r="K1446">
        <f t="shared" si="89"/>
        <v>0</v>
      </c>
      <c r="L1446">
        <f t="shared" si="90"/>
        <v>0</v>
      </c>
      <c r="M1446">
        <f>IF(AND([1]comp_data!F1446&lt;50000, [1]comp_data!H1446&lt;45),1,0)</f>
        <v>0</v>
      </c>
      <c r="N1446">
        <f>IF(AND([1]comp_data!F1446&gt;55000, [1]comp_data!H1446&lt;45, G1446&gt;0.35),1,0)</f>
        <v>0</v>
      </c>
      <c r="O1446" t="str">
        <f t="shared" si="91"/>
        <v>stocks_and_index_funds</v>
      </c>
    </row>
    <row r="1447" spans="1:15" x14ac:dyDescent="0.35">
      <c r="A1447" t="s">
        <v>2662</v>
      </c>
      <c r="B1447">
        <v>29097</v>
      </c>
      <c r="C1447" t="s">
        <v>1164</v>
      </c>
      <c r="D1447" t="s">
        <v>2727</v>
      </c>
      <c r="E1447">
        <v>39842</v>
      </c>
      <c r="F1447">
        <v>43859</v>
      </c>
      <c r="G1447">
        <v>22.69</v>
      </c>
      <c r="H1447">
        <v>37</v>
      </c>
      <c r="I1447">
        <f t="shared" si="88"/>
        <v>5.0411625922393455E-2</v>
      </c>
      <c r="J1447">
        <f>1</f>
        <v>1</v>
      </c>
      <c r="K1447">
        <f t="shared" si="89"/>
        <v>0</v>
      </c>
      <c r="L1447">
        <f t="shared" si="90"/>
        <v>0</v>
      </c>
      <c r="M1447">
        <f>IF(AND([1]comp_data!F1447&lt;50000, [1]comp_data!H1447&lt;45),1,0)</f>
        <v>1</v>
      </c>
      <c r="N1447">
        <f>IF(AND([1]comp_data!F1447&gt;55000, [1]comp_data!H1447&lt;45, G1447&gt;0.35),1,0)</f>
        <v>0</v>
      </c>
      <c r="O1447" t="str">
        <f t="shared" si="91"/>
        <v>mixed_low_risk</v>
      </c>
    </row>
    <row r="1448" spans="1:15" x14ac:dyDescent="0.35">
      <c r="A1448" t="s">
        <v>2662</v>
      </c>
      <c r="B1448">
        <v>29099</v>
      </c>
      <c r="C1448" t="s">
        <v>125</v>
      </c>
      <c r="D1448" t="s">
        <v>2728</v>
      </c>
      <c r="E1448">
        <v>44193</v>
      </c>
      <c r="F1448">
        <v>49392</v>
      </c>
      <c r="G1448">
        <v>21.1</v>
      </c>
      <c r="H1448">
        <v>40.700000000000003</v>
      </c>
      <c r="I1448">
        <f t="shared" si="88"/>
        <v>5.8821532821940123E-2</v>
      </c>
      <c r="J1448">
        <f>1</f>
        <v>1</v>
      </c>
      <c r="K1448">
        <f t="shared" si="89"/>
        <v>0</v>
      </c>
      <c r="L1448">
        <f t="shared" si="90"/>
        <v>0</v>
      </c>
      <c r="M1448">
        <f>IF(AND([1]comp_data!F1448&lt;50000, [1]comp_data!H1448&lt;45),1,0)</f>
        <v>1</v>
      </c>
      <c r="N1448">
        <f>IF(AND([1]comp_data!F1448&gt;55000, [1]comp_data!H1448&lt;45, G1448&gt;0.35),1,0)</f>
        <v>0</v>
      </c>
      <c r="O1448" t="str">
        <f t="shared" si="91"/>
        <v>mixed_low_risk</v>
      </c>
    </row>
    <row r="1449" spans="1:15" x14ac:dyDescent="0.35">
      <c r="A1449" t="s">
        <v>2662</v>
      </c>
      <c r="B1449">
        <v>29101</v>
      </c>
      <c r="C1449" t="s">
        <v>438</v>
      </c>
      <c r="D1449" t="s">
        <v>2729</v>
      </c>
      <c r="E1449">
        <v>37599</v>
      </c>
      <c r="F1449">
        <v>46526</v>
      </c>
      <c r="G1449">
        <v>29.47</v>
      </c>
      <c r="H1449">
        <v>31.4</v>
      </c>
      <c r="I1449">
        <f t="shared" si="88"/>
        <v>0.11871326365062901</v>
      </c>
      <c r="J1449">
        <f>1</f>
        <v>1</v>
      </c>
      <c r="K1449">
        <f t="shared" si="89"/>
        <v>0</v>
      </c>
      <c r="L1449">
        <f t="shared" si="90"/>
        <v>0</v>
      </c>
      <c r="M1449">
        <f>IF(AND([1]comp_data!F1449&lt;50000, [1]comp_data!H1449&lt;45),1,0)</f>
        <v>1</v>
      </c>
      <c r="N1449">
        <f>IF(AND([1]comp_data!F1449&gt;55000, [1]comp_data!H1449&lt;45, G1449&gt;0.35),1,0)</f>
        <v>0</v>
      </c>
      <c r="O1449" t="str">
        <f t="shared" si="91"/>
        <v>mixed_low_risk</v>
      </c>
    </row>
    <row r="1450" spans="1:15" x14ac:dyDescent="0.35">
      <c r="A1450" t="s">
        <v>2662</v>
      </c>
      <c r="B1450">
        <v>29103</v>
      </c>
      <c r="C1450" t="s">
        <v>1449</v>
      </c>
      <c r="D1450" t="s">
        <v>2730</v>
      </c>
      <c r="E1450">
        <v>37209</v>
      </c>
      <c r="F1450">
        <v>42987</v>
      </c>
      <c r="G1450">
        <v>15.74</v>
      </c>
      <c r="H1450">
        <v>42.2</v>
      </c>
      <c r="I1450">
        <f t="shared" si="88"/>
        <v>7.7642505845359991E-2</v>
      </c>
      <c r="J1450">
        <f>1</f>
        <v>1</v>
      </c>
      <c r="K1450">
        <f t="shared" si="89"/>
        <v>1</v>
      </c>
      <c r="L1450">
        <f t="shared" si="90"/>
        <v>0</v>
      </c>
      <c r="M1450">
        <f>IF(AND([1]comp_data!F1450&lt;50000, [1]comp_data!H1450&lt;45),1,0)</f>
        <v>1</v>
      </c>
      <c r="N1450">
        <f>IF(AND([1]comp_data!F1450&gt;55000, [1]comp_data!H1450&lt;45, G1450&gt;0.35),1,0)</f>
        <v>0</v>
      </c>
      <c r="O1450" t="str">
        <f t="shared" si="91"/>
        <v>tips</v>
      </c>
    </row>
    <row r="1451" spans="1:15" x14ac:dyDescent="0.35">
      <c r="A1451" t="s">
        <v>2662</v>
      </c>
      <c r="B1451">
        <v>29105</v>
      </c>
      <c r="C1451" t="s">
        <v>2731</v>
      </c>
      <c r="D1451" t="s">
        <v>2732</v>
      </c>
      <c r="E1451">
        <v>36383</v>
      </c>
      <c r="F1451">
        <v>41266</v>
      </c>
      <c r="G1451">
        <v>14.99</v>
      </c>
      <c r="H1451">
        <v>40.1</v>
      </c>
      <c r="I1451">
        <f t="shared" si="88"/>
        <v>6.7105516312563562E-2</v>
      </c>
      <c r="J1451">
        <f>1</f>
        <v>1</v>
      </c>
      <c r="K1451">
        <f t="shared" si="89"/>
        <v>1</v>
      </c>
      <c r="L1451">
        <f t="shared" si="90"/>
        <v>0</v>
      </c>
      <c r="M1451">
        <f>IF(AND([1]comp_data!F1451&lt;50000, [1]comp_data!H1451&lt;45),1,0)</f>
        <v>1</v>
      </c>
      <c r="N1451">
        <f>IF(AND([1]comp_data!F1451&gt;55000, [1]comp_data!H1451&lt;45, G1451&gt;0.35),1,0)</f>
        <v>0</v>
      </c>
      <c r="O1451" t="str">
        <f t="shared" si="91"/>
        <v>tips</v>
      </c>
    </row>
    <row r="1452" spans="1:15" x14ac:dyDescent="0.35">
      <c r="A1452" t="s">
        <v>2662</v>
      </c>
      <c r="B1452">
        <v>29107</v>
      </c>
      <c r="C1452" t="s">
        <v>441</v>
      </c>
      <c r="D1452" t="s">
        <v>2733</v>
      </c>
      <c r="E1452">
        <v>42782</v>
      </c>
      <c r="F1452">
        <v>49491</v>
      </c>
      <c r="G1452">
        <v>20.77</v>
      </c>
      <c r="H1452">
        <v>41.5</v>
      </c>
      <c r="I1452">
        <f t="shared" si="88"/>
        <v>7.8409144032537043E-2</v>
      </c>
      <c r="J1452">
        <f>1</f>
        <v>1</v>
      </c>
      <c r="K1452">
        <f t="shared" si="89"/>
        <v>0</v>
      </c>
      <c r="L1452">
        <f t="shared" si="90"/>
        <v>0</v>
      </c>
      <c r="M1452">
        <f>IF(AND([1]comp_data!F1452&lt;50000, [1]comp_data!H1452&lt;45),1,0)</f>
        <v>1</v>
      </c>
      <c r="N1452">
        <f>IF(AND([1]comp_data!F1452&gt;55000, [1]comp_data!H1452&lt;45, G1452&gt;0.35),1,0)</f>
        <v>0</v>
      </c>
      <c r="O1452" t="str">
        <f t="shared" si="91"/>
        <v>mixed_low_risk</v>
      </c>
    </row>
    <row r="1453" spans="1:15" x14ac:dyDescent="0.35">
      <c r="A1453" t="s">
        <v>2662</v>
      </c>
      <c r="B1453">
        <v>29109</v>
      </c>
      <c r="C1453" t="s">
        <v>134</v>
      </c>
      <c r="D1453" t="s">
        <v>2734</v>
      </c>
      <c r="E1453">
        <v>35094</v>
      </c>
      <c r="F1453">
        <v>39889</v>
      </c>
      <c r="G1453">
        <v>15.92</v>
      </c>
      <c r="H1453">
        <v>38.9</v>
      </c>
      <c r="I1453">
        <f t="shared" si="88"/>
        <v>6.8316521342679654E-2</v>
      </c>
      <c r="J1453">
        <f>1</f>
        <v>1</v>
      </c>
      <c r="K1453">
        <f t="shared" si="89"/>
        <v>0</v>
      </c>
      <c r="L1453">
        <f t="shared" si="90"/>
        <v>0</v>
      </c>
      <c r="M1453">
        <f>IF(AND([1]comp_data!F1453&lt;50000, [1]comp_data!H1453&lt;45),1,0)</f>
        <v>1</v>
      </c>
      <c r="N1453">
        <f>IF(AND([1]comp_data!F1453&gt;55000, [1]comp_data!H1453&lt;45, G1453&gt;0.35),1,0)</f>
        <v>0</v>
      </c>
      <c r="O1453" t="str">
        <f t="shared" si="91"/>
        <v>mixed_low_risk</v>
      </c>
    </row>
    <row r="1454" spans="1:15" x14ac:dyDescent="0.35">
      <c r="A1454" t="s">
        <v>2662</v>
      </c>
      <c r="B1454">
        <v>29111</v>
      </c>
      <c r="C1454" t="s">
        <v>1351</v>
      </c>
      <c r="D1454" t="s">
        <v>2735</v>
      </c>
      <c r="E1454">
        <v>35602</v>
      </c>
      <c r="F1454">
        <v>41823</v>
      </c>
      <c r="G1454">
        <v>14.45</v>
      </c>
      <c r="H1454">
        <v>39</v>
      </c>
      <c r="I1454">
        <f t="shared" si="88"/>
        <v>8.7368687152407171E-2</v>
      </c>
      <c r="J1454">
        <f>1</f>
        <v>1</v>
      </c>
      <c r="K1454">
        <f t="shared" si="89"/>
        <v>0</v>
      </c>
      <c r="L1454">
        <f t="shared" si="90"/>
        <v>0</v>
      </c>
      <c r="M1454">
        <f>IF(AND([1]comp_data!F1454&lt;50000, [1]comp_data!H1454&lt;45),1,0)</f>
        <v>1</v>
      </c>
      <c r="N1454">
        <f>IF(AND([1]comp_data!F1454&gt;55000, [1]comp_data!H1454&lt;45, G1454&gt;0.35),1,0)</f>
        <v>0</v>
      </c>
      <c r="O1454" t="str">
        <f t="shared" si="91"/>
        <v>mixed_low_risk</v>
      </c>
    </row>
    <row r="1455" spans="1:15" x14ac:dyDescent="0.35">
      <c r="A1455" t="s">
        <v>2662</v>
      </c>
      <c r="B1455">
        <v>29113</v>
      </c>
      <c r="C1455" t="s">
        <v>448</v>
      </c>
      <c r="D1455" t="s">
        <v>2736</v>
      </c>
      <c r="E1455">
        <v>42511</v>
      </c>
      <c r="F1455">
        <v>47686</v>
      </c>
      <c r="G1455">
        <v>17.95</v>
      </c>
      <c r="H1455">
        <v>37.4</v>
      </c>
      <c r="I1455">
        <f t="shared" si="88"/>
        <v>6.0866599233139661E-2</v>
      </c>
      <c r="J1455">
        <f>1</f>
        <v>1</v>
      </c>
      <c r="K1455">
        <f t="shared" si="89"/>
        <v>0</v>
      </c>
      <c r="L1455">
        <f t="shared" si="90"/>
        <v>0</v>
      </c>
      <c r="M1455">
        <f>IF(AND([1]comp_data!F1455&lt;50000, [1]comp_data!H1455&lt;45),1,0)</f>
        <v>1</v>
      </c>
      <c r="N1455">
        <f>IF(AND([1]comp_data!F1455&gt;55000, [1]comp_data!H1455&lt;45, G1455&gt;0.35),1,0)</f>
        <v>0</v>
      </c>
      <c r="O1455" t="str">
        <f t="shared" si="91"/>
        <v>mixed_low_risk</v>
      </c>
    </row>
    <row r="1456" spans="1:15" x14ac:dyDescent="0.35">
      <c r="A1456" t="s">
        <v>2662</v>
      </c>
      <c r="B1456">
        <v>29115</v>
      </c>
      <c r="C1456" t="s">
        <v>1739</v>
      </c>
      <c r="D1456" t="s">
        <v>2737</v>
      </c>
      <c r="E1456">
        <v>39614</v>
      </c>
      <c r="F1456">
        <v>45966</v>
      </c>
      <c r="G1456">
        <v>18.47</v>
      </c>
      <c r="H1456">
        <v>41.9</v>
      </c>
      <c r="I1456">
        <f t="shared" si="88"/>
        <v>8.0173675973140804E-2</v>
      </c>
      <c r="J1456">
        <f>1</f>
        <v>1</v>
      </c>
      <c r="K1456">
        <f t="shared" si="89"/>
        <v>0</v>
      </c>
      <c r="L1456">
        <f t="shared" si="90"/>
        <v>0</v>
      </c>
      <c r="M1456">
        <f>IF(AND([1]comp_data!F1456&lt;50000, [1]comp_data!H1456&lt;45),1,0)</f>
        <v>1</v>
      </c>
      <c r="N1456">
        <f>IF(AND([1]comp_data!F1456&gt;55000, [1]comp_data!H1456&lt;45, G1456&gt;0.35),1,0)</f>
        <v>0</v>
      </c>
      <c r="O1456" t="str">
        <f t="shared" si="91"/>
        <v>mixed_low_risk</v>
      </c>
    </row>
    <row r="1457" spans="1:15" x14ac:dyDescent="0.35">
      <c r="A1457" t="s">
        <v>2662</v>
      </c>
      <c r="B1457">
        <v>29117</v>
      </c>
      <c r="C1457" t="s">
        <v>1454</v>
      </c>
      <c r="D1457" t="s">
        <v>2738</v>
      </c>
      <c r="E1457">
        <v>39106</v>
      </c>
      <c r="F1457">
        <v>46069</v>
      </c>
      <c r="G1457">
        <v>18.95</v>
      </c>
      <c r="H1457">
        <v>40.700000000000003</v>
      </c>
      <c r="I1457">
        <f t="shared" si="88"/>
        <v>8.9027259244105761E-2</v>
      </c>
      <c r="J1457">
        <f>1</f>
        <v>1</v>
      </c>
      <c r="K1457">
        <f t="shared" si="89"/>
        <v>0</v>
      </c>
      <c r="L1457">
        <f t="shared" si="90"/>
        <v>0</v>
      </c>
      <c r="M1457">
        <f>IF(AND([1]comp_data!F1457&lt;50000, [1]comp_data!H1457&lt;45),1,0)</f>
        <v>1</v>
      </c>
      <c r="N1457">
        <f>IF(AND([1]comp_data!F1457&gt;55000, [1]comp_data!H1457&lt;45, G1457&gt;0.35),1,0)</f>
        <v>0</v>
      </c>
      <c r="O1457" t="str">
        <f t="shared" si="91"/>
        <v>mixed_low_risk</v>
      </c>
    </row>
    <row r="1458" spans="1:15" x14ac:dyDescent="0.35">
      <c r="A1458" t="s">
        <v>2662</v>
      </c>
      <c r="B1458">
        <v>29119</v>
      </c>
      <c r="C1458" t="s">
        <v>2739</v>
      </c>
      <c r="D1458" t="s">
        <v>2740</v>
      </c>
      <c r="E1458">
        <v>29020</v>
      </c>
      <c r="F1458">
        <v>35275</v>
      </c>
      <c r="G1458">
        <v>11.44</v>
      </c>
      <c r="H1458">
        <v>39.1</v>
      </c>
      <c r="I1458">
        <f t="shared" si="88"/>
        <v>0.10777050310130944</v>
      </c>
      <c r="J1458">
        <f>1</f>
        <v>1</v>
      </c>
      <c r="K1458">
        <f t="shared" si="89"/>
        <v>0</v>
      </c>
      <c r="L1458">
        <f t="shared" si="90"/>
        <v>0</v>
      </c>
      <c r="M1458">
        <f>IF(AND([1]comp_data!F1458&lt;50000, [1]comp_data!H1458&lt;45),1,0)</f>
        <v>1</v>
      </c>
      <c r="N1458">
        <f>IF(AND([1]comp_data!F1458&gt;55000, [1]comp_data!H1458&lt;45, G1458&gt;0.35),1,0)</f>
        <v>0</v>
      </c>
      <c r="O1458" t="str">
        <f t="shared" si="91"/>
        <v>mixed_low_risk</v>
      </c>
    </row>
    <row r="1459" spans="1:15" x14ac:dyDescent="0.35">
      <c r="A1459" t="s">
        <v>2662</v>
      </c>
      <c r="B1459">
        <v>29121</v>
      </c>
      <c r="C1459" t="s">
        <v>146</v>
      </c>
      <c r="D1459" t="s">
        <v>2741</v>
      </c>
      <c r="E1459">
        <v>41152</v>
      </c>
      <c r="F1459">
        <v>47691</v>
      </c>
      <c r="G1459">
        <v>17.47</v>
      </c>
      <c r="H1459">
        <v>43.2</v>
      </c>
      <c r="I1459">
        <f t="shared" si="88"/>
        <v>7.9449358475894252E-2</v>
      </c>
      <c r="J1459">
        <f>1</f>
        <v>1</v>
      </c>
      <c r="K1459">
        <f t="shared" si="89"/>
        <v>0</v>
      </c>
      <c r="L1459">
        <f t="shared" si="90"/>
        <v>0</v>
      </c>
      <c r="M1459">
        <f>IF(AND([1]comp_data!F1459&lt;50000, [1]comp_data!H1459&lt;45),1,0)</f>
        <v>1</v>
      </c>
      <c r="N1459">
        <f>IF(AND([1]comp_data!F1459&gt;55000, [1]comp_data!H1459&lt;45, G1459&gt;0.35),1,0)</f>
        <v>0</v>
      </c>
      <c r="O1459" t="str">
        <f t="shared" si="91"/>
        <v>mixed_low_risk</v>
      </c>
    </row>
    <row r="1460" spans="1:15" x14ac:dyDescent="0.35">
      <c r="A1460" t="s">
        <v>2662</v>
      </c>
      <c r="B1460">
        <v>29123</v>
      </c>
      <c r="C1460" t="s">
        <v>149</v>
      </c>
      <c r="D1460" t="s">
        <v>2742</v>
      </c>
      <c r="E1460">
        <v>36166</v>
      </c>
      <c r="F1460">
        <v>41068</v>
      </c>
      <c r="G1460">
        <v>14.08</v>
      </c>
      <c r="H1460">
        <v>42.2</v>
      </c>
      <c r="I1460">
        <f t="shared" si="88"/>
        <v>6.7770834485428297E-2</v>
      </c>
      <c r="J1460">
        <f>1</f>
        <v>1</v>
      </c>
      <c r="K1460">
        <f t="shared" si="89"/>
        <v>1</v>
      </c>
      <c r="L1460">
        <f t="shared" si="90"/>
        <v>0</v>
      </c>
      <c r="M1460">
        <f>IF(AND([1]comp_data!F1460&lt;50000, [1]comp_data!H1460&lt;45),1,0)</f>
        <v>1</v>
      </c>
      <c r="N1460">
        <f>IF(AND([1]comp_data!F1460&gt;55000, [1]comp_data!H1460&lt;45, G1460&gt;0.35),1,0)</f>
        <v>0</v>
      </c>
      <c r="O1460" t="str">
        <f t="shared" si="91"/>
        <v>tips</v>
      </c>
    </row>
    <row r="1461" spans="1:15" x14ac:dyDescent="0.35">
      <c r="A1461" t="s">
        <v>2662</v>
      </c>
      <c r="B1461">
        <v>29125</v>
      </c>
      <c r="C1461" t="s">
        <v>2743</v>
      </c>
      <c r="D1461" t="s">
        <v>2744</v>
      </c>
      <c r="E1461">
        <v>36105</v>
      </c>
      <c r="F1461">
        <v>41212</v>
      </c>
      <c r="G1461">
        <v>15.75</v>
      </c>
      <c r="H1461">
        <v>45.1</v>
      </c>
      <c r="I1461">
        <f t="shared" si="88"/>
        <v>7.0724276416008869E-2</v>
      </c>
      <c r="J1461">
        <f>1</f>
        <v>1</v>
      </c>
      <c r="K1461">
        <f t="shared" si="89"/>
        <v>1</v>
      </c>
      <c r="L1461">
        <f t="shared" si="90"/>
        <v>0</v>
      </c>
      <c r="M1461">
        <f>IF(AND([1]comp_data!F1461&lt;50000, [1]comp_data!H1461&lt;45),1,0)</f>
        <v>0</v>
      </c>
      <c r="N1461">
        <f>IF(AND([1]comp_data!F1461&gt;55000, [1]comp_data!H1461&lt;45, G1461&gt;0.35),1,0)</f>
        <v>0</v>
      </c>
      <c r="O1461" t="str">
        <f t="shared" si="91"/>
        <v>tips</v>
      </c>
    </row>
    <row r="1462" spans="1:15" x14ac:dyDescent="0.35">
      <c r="A1462" t="s">
        <v>2662</v>
      </c>
      <c r="B1462">
        <v>29127</v>
      </c>
      <c r="C1462" t="s">
        <v>155</v>
      </c>
      <c r="D1462" t="s">
        <v>2745</v>
      </c>
      <c r="E1462">
        <v>41063</v>
      </c>
      <c r="F1462">
        <v>47304</v>
      </c>
      <c r="G1462">
        <v>24.77</v>
      </c>
      <c r="H1462">
        <v>40.1</v>
      </c>
      <c r="I1462">
        <f t="shared" si="88"/>
        <v>7.5992986386771544E-2</v>
      </c>
      <c r="J1462">
        <f>1</f>
        <v>1</v>
      </c>
      <c r="K1462">
        <f t="shared" si="89"/>
        <v>0</v>
      </c>
      <c r="L1462">
        <f t="shared" si="90"/>
        <v>0</v>
      </c>
      <c r="M1462">
        <f>IF(AND([1]comp_data!F1462&lt;50000, [1]comp_data!H1462&lt;45),1,0)</f>
        <v>1</v>
      </c>
      <c r="N1462">
        <f>IF(AND([1]comp_data!F1462&gt;55000, [1]comp_data!H1462&lt;45, G1462&gt;0.35),1,0)</f>
        <v>0</v>
      </c>
      <c r="O1462" t="str">
        <f t="shared" si="91"/>
        <v>mixed_low_risk</v>
      </c>
    </row>
    <row r="1463" spans="1:15" x14ac:dyDescent="0.35">
      <c r="A1463" t="s">
        <v>2662</v>
      </c>
      <c r="B1463">
        <v>29129</v>
      </c>
      <c r="C1463" t="s">
        <v>1475</v>
      </c>
      <c r="D1463" t="s">
        <v>2746</v>
      </c>
      <c r="E1463">
        <v>32105</v>
      </c>
      <c r="F1463">
        <v>37104</v>
      </c>
      <c r="G1463">
        <v>19.18</v>
      </c>
      <c r="H1463">
        <v>43.3</v>
      </c>
      <c r="I1463">
        <f t="shared" si="88"/>
        <v>7.7853916835383896E-2</v>
      </c>
      <c r="J1463">
        <f>1</f>
        <v>1</v>
      </c>
      <c r="K1463">
        <f t="shared" si="89"/>
        <v>1</v>
      </c>
      <c r="L1463">
        <f t="shared" si="90"/>
        <v>0</v>
      </c>
      <c r="M1463">
        <f>IF(AND([1]comp_data!F1463&lt;50000, [1]comp_data!H1463&lt;45),1,0)</f>
        <v>1</v>
      </c>
      <c r="N1463">
        <f>IF(AND([1]comp_data!F1463&gt;55000, [1]comp_data!H1463&lt;45, G1463&gt;0.35),1,0)</f>
        <v>0</v>
      </c>
      <c r="O1463" t="str">
        <f t="shared" si="91"/>
        <v>tips</v>
      </c>
    </row>
    <row r="1464" spans="1:15" x14ac:dyDescent="0.35">
      <c r="A1464" t="s">
        <v>2662</v>
      </c>
      <c r="B1464">
        <v>29131</v>
      </c>
      <c r="C1464" t="s">
        <v>464</v>
      </c>
      <c r="D1464" t="s">
        <v>2747</v>
      </c>
      <c r="E1464">
        <v>37824</v>
      </c>
      <c r="F1464">
        <v>43510</v>
      </c>
      <c r="G1464">
        <v>18.97</v>
      </c>
      <c r="H1464">
        <v>41.3</v>
      </c>
      <c r="I1464">
        <f t="shared" si="88"/>
        <v>7.5163917089678511E-2</v>
      </c>
      <c r="J1464">
        <f>1</f>
        <v>1</v>
      </c>
      <c r="K1464">
        <f t="shared" si="89"/>
        <v>1</v>
      </c>
      <c r="L1464">
        <f t="shared" si="90"/>
        <v>0</v>
      </c>
      <c r="M1464">
        <f>IF(AND([1]comp_data!F1464&lt;50000, [1]comp_data!H1464&lt;45),1,0)</f>
        <v>1</v>
      </c>
      <c r="N1464">
        <f>IF(AND([1]comp_data!F1464&gt;55000, [1]comp_data!H1464&lt;45, G1464&gt;0.35),1,0)</f>
        <v>0</v>
      </c>
      <c r="O1464" t="str">
        <f t="shared" si="91"/>
        <v>tips</v>
      </c>
    </row>
    <row r="1465" spans="1:15" x14ac:dyDescent="0.35">
      <c r="A1465" t="s">
        <v>2662</v>
      </c>
      <c r="B1465">
        <v>29133</v>
      </c>
      <c r="C1465" t="s">
        <v>467</v>
      </c>
      <c r="D1465" t="s">
        <v>2748</v>
      </c>
      <c r="E1465">
        <v>31911</v>
      </c>
      <c r="F1465">
        <v>39424</v>
      </c>
      <c r="G1465">
        <v>12.46</v>
      </c>
      <c r="H1465">
        <v>40.299999999999997</v>
      </c>
      <c r="I1465">
        <f t="shared" si="88"/>
        <v>0.11771802826611513</v>
      </c>
      <c r="J1465">
        <f>1</f>
        <v>1</v>
      </c>
      <c r="K1465">
        <f t="shared" si="89"/>
        <v>1</v>
      </c>
      <c r="L1465">
        <f t="shared" si="90"/>
        <v>0</v>
      </c>
      <c r="M1465">
        <f>IF(AND([1]comp_data!F1465&lt;50000, [1]comp_data!H1465&lt;45),1,0)</f>
        <v>1</v>
      </c>
      <c r="N1465">
        <f>IF(AND([1]comp_data!F1465&gt;55000, [1]comp_data!H1465&lt;45, G1465&gt;0.35),1,0)</f>
        <v>0</v>
      </c>
      <c r="O1465" t="str">
        <f t="shared" si="91"/>
        <v>tips</v>
      </c>
    </row>
    <row r="1466" spans="1:15" x14ac:dyDescent="0.35">
      <c r="A1466" t="s">
        <v>2662</v>
      </c>
      <c r="B1466">
        <v>29135</v>
      </c>
      <c r="C1466" t="s">
        <v>2749</v>
      </c>
      <c r="D1466" t="s">
        <v>2750</v>
      </c>
      <c r="E1466">
        <v>38417</v>
      </c>
      <c r="F1466">
        <v>46530</v>
      </c>
      <c r="G1466">
        <v>18.97</v>
      </c>
      <c r="H1466">
        <v>38.799999999999997</v>
      </c>
      <c r="I1466">
        <f t="shared" si="88"/>
        <v>0.10559127469609808</v>
      </c>
      <c r="J1466">
        <f>1</f>
        <v>1</v>
      </c>
      <c r="K1466">
        <f t="shared" si="89"/>
        <v>0</v>
      </c>
      <c r="L1466">
        <f t="shared" si="90"/>
        <v>0</v>
      </c>
      <c r="M1466">
        <f>IF(AND([1]comp_data!F1466&lt;50000, [1]comp_data!H1466&lt;45),1,0)</f>
        <v>1</v>
      </c>
      <c r="N1466">
        <f>IF(AND([1]comp_data!F1466&gt;55000, [1]comp_data!H1466&lt;45, G1466&gt;0.35),1,0)</f>
        <v>0</v>
      </c>
      <c r="O1466" t="str">
        <f t="shared" si="91"/>
        <v>mixed_low_risk</v>
      </c>
    </row>
    <row r="1467" spans="1:15" x14ac:dyDescent="0.35">
      <c r="A1467" t="s">
        <v>2662</v>
      </c>
      <c r="B1467">
        <v>29137</v>
      </c>
      <c r="C1467" t="s">
        <v>164</v>
      </c>
      <c r="D1467" t="s">
        <v>2751</v>
      </c>
      <c r="E1467">
        <v>41106</v>
      </c>
      <c r="F1467">
        <v>47215</v>
      </c>
      <c r="G1467">
        <v>13.84</v>
      </c>
      <c r="H1467">
        <v>46</v>
      </c>
      <c r="I1467">
        <f t="shared" si="88"/>
        <v>7.4307886926482755E-2</v>
      </c>
      <c r="J1467">
        <f>1</f>
        <v>1</v>
      </c>
      <c r="K1467">
        <f t="shared" si="89"/>
        <v>0</v>
      </c>
      <c r="L1467">
        <f t="shared" si="90"/>
        <v>0</v>
      </c>
      <c r="M1467">
        <f>IF(AND([1]comp_data!F1467&lt;50000, [1]comp_data!H1467&lt;45),1,0)</f>
        <v>0</v>
      </c>
      <c r="N1467">
        <f>IF(AND([1]comp_data!F1467&gt;55000, [1]comp_data!H1467&lt;45, G1467&gt;0.35),1,0)</f>
        <v>0</v>
      </c>
      <c r="O1467" t="str">
        <f t="shared" si="91"/>
        <v>stocks_and_index_funds</v>
      </c>
    </row>
    <row r="1468" spans="1:15" x14ac:dyDescent="0.35">
      <c r="A1468" t="s">
        <v>2662</v>
      </c>
      <c r="B1468">
        <v>29139</v>
      </c>
      <c r="C1468" t="s">
        <v>167</v>
      </c>
      <c r="D1468" t="s">
        <v>2752</v>
      </c>
      <c r="E1468">
        <v>41856</v>
      </c>
      <c r="F1468">
        <v>49923</v>
      </c>
      <c r="G1468">
        <v>16.36</v>
      </c>
      <c r="H1468">
        <v>43.5</v>
      </c>
      <c r="I1468">
        <f t="shared" si="88"/>
        <v>9.6366112385321098E-2</v>
      </c>
      <c r="J1468">
        <f>1</f>
        <v>1</v>
      </c>
      <c r="K1468">
        <f t="shared" si="89"/>
        <v>0</v>
      </c>
      <c r="L1468">
        <f t="shared" si="90"/>
        <v>0</v>
      </c>
      <c r="M1468">
        <f>IF(AND([1]comp_data!F1468&lt;50000, [1]comp_data!H1468&lt;45),1,0)</f>
        <v>1</v>
      </c>
      <c r="N1468">
        <f>IF(AND([1]comp_data!F1468&gt;55000, [1]comp_data!H1468&lt;45, G1468&gt;0.35),1,0)</f>
        <v>0</v>
      </c>
      <c r="O1468" t="str">
        <f t="shared" si="91"/>
        <v>mixed_low_risk</v>
      </c>
    </row>
    <row r="1469" spans="1:15" x14ac:dyDescent="0.35">
      <c r="A1469" t="s">
        <v>2662</v>
      </c>
      <c r="B1469">
        <v>29141</v>
      </c>
      <c r="C1469" t="s">
        <v>170</v>
      </c>
      <c r="D1469" t="s">
        <v>2753</v>
      </c>
      <c r="E1469">
        <v>41617</v>
      </c>
      <c r="F1469">
        <v>47637</v>
      </c>
      <c r="G1469">
        <v>12.64</v>
      </c>
      <c r="H1469">
        <v>44.6</v>
      </c>
      <c r="I1469">
        <f t="shared" si="88"/>
        <v>7.2326212845712085E-2</v>
      </c>
      <c r="J1469">
        <f>1</f>
        <v>1</v>
      </c>
      <c r="K1469">
        <f t="shared" si="89"/>
        <v>0</v>
      </c>
      <c r="L1469">
        <f t="shared" si="90"/>
        <v>0</v>
      </c>
      <c r="M1469">
        <f>IF(AND([1]comp_data!F1469&lt;50000, [1]comp_data!H1469&lt;45),1,0)</f>
        <v>1</v>
      </c>
      <c r="N1469">
        <f>IF(AND([1]comp_data!F1469&gt;55000, [1]comp_data!H1469&lt;45, G1469&gt;0.35),1,0)</f>
        <v>0</v>
      </c>
      <c r="O1469" t="str">
        <f t="shared" si="91"/>
        <v>mixed_low_risk</v>
      </c>
    </row>
    <row r="1470" spans="1:15" x14ac:dyDescent="0.35">
      <c r="A1470" t="s">
        <v>2662</v>
      </c>
      <c r="B1470">
        <v>29143</v>
      </c>
      <c r="C1470" t="s">
        <v>2754</v>
      </c>
      <c r="D1470" t="s">
        <v>2755</v>
      </c>
      <c r="E1470">
        <v>37247</v>
      </c>
      <c r="F1470">
        <v>49093</v>
      </c>
      <c r="G1470">
        <v>12.01</v>
      </c>
      <c r="H1470">
        <v>42.1</v>
      </c>
      <c r="I1470">
        <f t="shared" si="88"/>
        <v>0.15901951835047118</v>
      </c>
      <c r="J1470">
        <f>1</f>
        <v>1</v>
      </c>
      <c r="K1470">
        <f t="shared" si="89"/>
        <v>0</v>
      </c>
      <c r="L1470">
        <f t="shared" si="90"/>
        <v>0</v>
      </c>
      <c r="M1470">
        <f>IF(AND([1]comp_data!F1470&lt;50000, [1]comp_data!H1470&lt;45),1,0)</f>
        <v>1</v>
      </c>
      <c r="N1470">
        <f>IF(AND([1]comp_data!F1470&gt;55000, [1]comp_data!H1470&lt;45, G1470&gt;0.35),1,0)</f>
        <v>0</v>
      </c>
      <c r="O1470" t="str">
        <f t="shared" si="91"/>
        <v>mixed_low_risk</v>
      </c>
    </row>
    <row r="1471" spans="1:15" x14ac:dyDescent="0.35">
      <c r="A1471" t="s">
        <v>2662</v>
      </c>
      <c r="B1471">
        <v>29145</v>
      </c>
      <c r="C1471" t="s">
        <v>477</v>
      </c>
      <c r="D1471" t="s">
        <v>2756</v>
      </c>
      <c r="E1471">
        <v>39711</v>
      </c>
      <c r="F1471">
        <v>45190</v>
      </c>
      <c r="G1471">
        <v>21.62</v>
      </c>
      <c r="H1471">
        <v>40.1</v>
      </c>
      <c r="I1471">
        <f t="shared" si="88"/>
        <v>6.898592329581224E-2</v>
      </c>
      <c r="J1471">
        <f>1</f>
        <v>1</v>
      </c>
      <c r="K1471">
        <f t="shared" si="89"/>
        <v>0</v>
      </c>
      <c r="L1471">
        <f t="shared" si="90"/>
        <v>0</v>
      </c>
      <c r="M1471">
        <f>IF(AND([1]comp_data!F1471&lt;50000, [1]comp_data!H1471&lt;45),1,0)</f>
        <v>1</v>
      </c>
      <c r="N1471">
        <f>IF(AND([1]comp_data!F1471&gt;55000, [1]comp_data!H1471&lt;45, G1471&gt;0.35),1,0)</f>
        <v>0</v>
      </c>
      <c r="O1471" t="str">
        <f t="shared" si="91"/>
        <v>mixed_low_risk</v>
      </c>
    </row>
    <row r="1472" spans="1:15" x14ac:dyDescent="0.35">
      <c r="A1472" t="s">
        <v>2662</v>
      </c>
      <c r="B1472">
        <v>29147</v>
      </c>
      <c r="C1472" t="s">
        <v>2757</v>
      </c>
      <c r="D1472" t="s">
        <v>2758</v>
      </c>
      <c r="E1472">
        <v>33241</v>
      </c>
      <c r="F1472">
        <v>39258</v>
      </c>
      <c r="G1472">
        <v>27.36</v>
      </c>
      <c r="H1472">
        <v>34</v>
      </c>
      <c r="I1472">
        <f t="shared" si="88"/>
        <v>9.0505700791191607E-2</v>
      </c>
      <c r="J1472">
        <f>1</f>
        <v>1</v>
      </c>
      <c r="K1472">
        <f t="shared" si="89"/>
        <v>0</v>
      </c>
      <c r="L1472">
        <f t="shared" si="90"/>
        <v>0</v>
      </c>
      <c r="M1472">
        <f>IF(AND([1]comp_data!F1472&lt;50000, [1]comp_data!H1472&lt;45),1,0)</f>
        <v>1</v>
      </c>
      <c r="N1472">
        <f>IF(AND([1]comp_data!F1472&gt;55000, [1]comp_data!H1472&lt;45, G1472&gt;0.35),1,0)</f>
        <v>0</v>
      </c>
      <c r="O1472" t="str">
        <f t="shared" si="91"/>
        <v>mixed_low_risk</v>
      </c>
    </row>
    <row r="1473" spans="1:15" x14ac:dyDescent="0.35">
      <c r="A1473" t="s">
        <v>2662</v>
      </c>
      <c r="B1473">
        <v>29149</v>
      </c>
      <c r="C1473" t="s">
        <v>2759</v>
      </c>
      <c r="D1473" t="s">
        <v>2760</v>
      </c>
      <c r="E1473">
        <v>37005</v>
      </c>
      <c r="F1473">
        <v>42966</v>
      </c>
      <c r="G1473">
        <v>14.89</v>
      </c>
      <c r="H1473">
        <v>43.3</v>
      </c>
      <c r="I1473">
        <f t="shared" si="88"/>
        <v>8.0543169841913259E-2</v>
      </c>
      <c r="J1473">
        <f>1</f>
        <v>1</v>
      </c>
      <c r="K1473">
        <f t="shared" si="89"/>
        <v>1</v>
      </c>
      <c r="L1473">
        <f t="shared" si="90"/>
        <v>0</v>
      </c>
      <c r="M1473">
        <f>IF(AND([1]comp_data!F1473&lt;50000, [1]comp_data!H1473&lt;45),1,0)</f>
        <v>1</v>
      </c>
      <c r="N1473">
        <f>IF(AND([1]comp_data!F1473&gt;55000, [1]comp_data!H1473&lt;45, G1473&gt;0.35),1,0)</f>
        <v>0</v>
      </c>
      <c r="O1473" t="str">
        <f t="shared" si="91"/>
        <v>tips</v>
      </c>
    </row>
    <row r="1474" spans="1:15" x14ac:dyDescent="0.35">
      <c r="A1474" t="s">
        <v>2662</v>
      </c>
      <c r="B1474">
        <v>29151</v>
      </c>
      <c r="C1474" t="s">
        <v>1915</v>
      </c>
      <c r="D1474" t="s">
        <v>2761</v>
      </c>
      <c r="E1474">
        <v>46003</v>
      </c>
      <c r="F1474">
        <v>52701</v>
      </c>
      <c r="G1474">
        <v>20.440000000000001</v>
      </c>
      <c r="H1474">
        <v>41</v>
      </c>
      <c r="I1474">
        <f t="shared" si="88"/>
        <v>7.2799600026085251E-2</v>
      </c>
      <c r="J1474">
        <f>1</f>
        <v>1</v>
      </c>
      <c r="K1474">
        <f t="shared" si="89"/>
        <v>0</v>
      </c>
      <c r="L1474">
        <f t="shared" si="90"/>
        <v>0</v>
      </c>
      <c r="M1474">
        <f>IF(AND([1]comp_data!F1474&lt;50000, [1]comp_data!H1474&lt;45),1,0)</f>
        <v>0</v>
      </c>
      <c r="N1474">
        <f>IF(AND([1]comp_data!F1474&gt;55000, [1]comp_data!H1474&lt;45, G1474&gt;0.35),1,0)</f>
        <v>0</v>
      </c>
      <c r="O1474" t="str">
        <f t="shared" si="91"/>
        <v>stocks_and_index_funds</v>
      </c>
    </row>
    <row r="1475" spans="1:15" x14ac:dyDescent="0.35">
      <c r="A1475" t="s">
        <v>2662</v>
      </c>
      <c r="B1475">
        <v>29153</v>
      </c>
      <c r="C1475" t="s">
        <v>2762</v>
      </c>
      <c r="D1475" t="s">
        <v>2763</v>
      </c>
      <c r="E1475">
        <v>33351</v>
      </c>
      <c r="F1475">
        <v>38401</v>
      </c>
      <c r="G1475">
        <v>11.7</v>
      </c>
      <c r="H1475">
        <v>51</v>
      </c>
      <c r="I1475">
        <f t="shared" ref="I1475:I1538" si="92">(F1475-E1475)/(E1475*2)</f>
        <v>7.5709873766903538E-2</v>
      </c>
      <c r="J1475">
        <f>1</f>
        <v>1</v>
      </c>
      <c r="K1475">
        <f t="shared" ref="K1475:K1538" si="93">IF(I1475&lt;0.04,1,IF(AND(H1475&gt;40, F1475&lt;45000),1,0))</f>
        <v>1</v>
      </c>
      <c r="L1475">
        <f t="shared" ref="L1475:L1538" si="94">IF(AND(G1475&gt;0.4,F1475&gt;65000,H1475&gt;40),1,0)</f>
        <v>0</v>
      </c>
      <c r="M1475">
        <f>IF(AND([1]comp_data!F1475&lt;50000, [1]comp_data!H1475&lt;45),1,0)</f>
        <v>0</v>
      </c>
      <c r="N1475">
        <f>IF(AND([1]comp_data!F1475&gt;55000, [1]comp_data!H1475&lt;45, G1475&gt;0.35),1,0)</f>
        <v>0</v>
      </c>
      <c r="O1475" t="str">
        <f t="shared" ref="O1475:O1538" si="95">IF(K1475=1, "tips", IF(M1475=1, "mixed_low_risk", IF(L1475=1, "derivatives_risk", IF(N1475=1, "real_estate_corporate_bonds", "stocks_and_index_funds"))))</f>
        <v>tips</v>
      </c>
    </row>
    <row r="1476" spans="1:15" x14ac:dyDescent="0.35">
      <c r="A1476" t="s">
        <v>2662</v>
      </c>
      <c r="B1476">
        <v>29155</v>
      </c>
      <c r="C1476" t="s">
        <v>2764</v>
      </c>
      <c r="D1476" t="s">
        <v>2765</v>
      </c>
      <c r="E1476">
        <v>36126</v>
      </c>
      <c r="F1476">
        <v>46840</v>
      </c>
      <c r="G1476">
        <v>11.99</v>
      </c>
      <c r="H1476">
        <v>38.6</v>
      </c>
      <c r="I1476">
        <f t="shared" si="92"/>
        <v>0.14828655262138071</v>
      </c>
      <c r="J1476">
        <f>1</f>
        <v>1</v>
      </c>
      <c r="K1476">
        <f t="shared" si="93"/>
        <v>0</v>
      </c>
      <c r="L1476">
        <f t="shared" si="94"/>
        <v>0</v>
      </c>
      <c r="M1476">
        <f>IF(AND([1]comp_data!F1476&lt;50000, [1]comp_data!H1476&lt;45),1,0)</f>
        <v>1</v>
      </c>
      <c r="N1476">
        <f>IF(AND([1]comp_data!F1476&gt;55000, [1]comp_data!H1476&lt;45, G1476&gt;0.35),1,0)</f>
        <v>0</v>
      </c>
      <c r="O1476" t="str">
        <f t="shared" si="95"/>
        <v>mixed_low_risk</v>
      </c>
    </row>
    <row r="1477" spans="1:15" x14ac:dyDescent="0.35">
      <c r="A1477" t="s">
        <v>2662</v>
      </c>
      <c r="B1477">
        <v>29157</v>
      </c>
      <c r="C1477" t="s">
        <v>173</v>
      </c>
      <c r="D1477" t="s">
        <v>2766</v>
      </c>
      <c r="E1477">
        <v>42747</v>
      </c>
      <c r="F1477">
        <v>48474</v>
      </c>
      <c r="G1477">
        <v>19.12</v>
      </c>
      <c r="H1477">
        <v>42.6</v>
      </c>
      <c r="I1477">
        <f t="shared" si="92"/>
        <v>6.6987156993473226E-2</v>
      </c>
      <c r="J1477">
        <f>1</f>
        <v>1</v>
      </c>
      <c r="K1477">
        <f t="shared" si="93"/>
        <v>0</v>
      </c>
      <c r="L1477">
        <f t="shared" si="94"/>
        <v>0</v>
      </c>
      <c r="M1477">
        <f>IF(AND([1]comp_data!F1477&lt;50000, [1]comp_data!H1477&lt;45),1,0)</f>
        <v>1</v>
      </c>
      <c r="N1477">
        <f>IF(AND([1]comp_data!F1477&gt;55000, [1]comp_data!H1477&lt;45, G1477&gt;0.35),1,0)</f>
        <v>0</v>
      </c>
      <c r="O1477" t="str">
        <f t="shared" si="95"/>
        <v>mixed_low_risk</v>
      </c>
    </row>
    <row r="1478" spans="1:15" x14ac:dyDescent="0.35">
      <c r="A1478" t="s">
        <v>2662</v>
      </c>
      <c r="B1478">
        <v>29159</v>
      </c>
      <c r="C1478" t="s">
        <v>2767</v>
      </c>
      <c r="D1478" t="s">
        <v>2768</v>
      </c>
      <c r="E1478">
        <v>37712</v>
      </c>
      <c r="F1478">
        <v>43693</v>
      </c>
      <c r="G1478">
        <v>18.47</v>
      </c>
      <c r="H1478">
        <v>38.4</v>
      </c>
      <c r="I1478">
        <f t="shared" si="92"/>
        <v>7.9298366567670767E-2</v>
      </c>
      <c r="J1478">
        <f>1</f>
        <v>1</v>
      </c>
      <c r="K1478">
        <f t="shared" si="93"/>
        <v>0</v>
      </c>
      <c r="L1478">
        <f t="shared" si="94"/>
        <v>0</v>
      </c>
      <c r="M1478">
        <f>IF(AND([1]comp_data!F1478&lt;50000, [1]comp_data!H1478&lt;45),1,0)</f>
        <v>1</v>
      </c>
      <c r="N1478">
        <f>IF(AND([1]comp_data!F1478&gt;55000, [1]comp_data!H1478&lt;45, G1478&gt;0.35),1,0)</f>
        <v>0</v>
      </c>
      <c r="O1478" t="str">
        <f t="shared" si="95"/>
        <v>mixed_low_risk</v>
      </c>
    </row>
    <row r="1479" spans="1:15" x14ac:dyDescent="0.35">
      <c r="A1479" t="s">
        <v>2662</v>
      </c>
      <c r="B1479">
        <v>29161</v>
      </c>
      <c r="C1479" t="s">
        <v>2769</v>
      </c>
      <c r="D1479" t="s">
        <v>2770</v>
      </c>
      <c r="E1479">
        <v>39464</v>
      </c>
      <c r="F1479">
        <v>44205</v>
      </c>
      <c r="G1479">
        <v>29.92</v>
      </c>
      <c r="H1479">
        <v>36.4</v>
      </c>
      <c r="I1479">
        <f t="shared" si="92"/>
        <v>6.0067403202919117E-2</v>
      </c>
      <c r="J1479">
        <f>1</f>
        <v>1</v>
      </c>
      <c r="K1479">
        <f t="shared" si="93"/>
        <v>0</v>
      </c>
      <c r="L1479">
        <f t="shared" si="94"/>
        <v>0</v>
      </c>
      <c r="M1479">
        <f>IF(AND([1]comp_data!F1479&lt;50000, [1]comp_data!H1479&lt;45),1,0)</f>
        <v>1</v>
      </c>
      <c r="N1479">
        <f>IF(AND([1]comp_data!F1479&gt;55000, [1]comp_data!H1479&lt;45, G1479&gt;0.35),1,0)</f>
        <v>0</v>
      </c>
      <c r="O1479" t="str">
        <f t="shared" si="95"/>
        <v>mixed_low_risk</v>
      </c>
    </row>
    <row r="1480" spans="1:15" x14ac:dyDescent="0.35">
      <c r="A1480" t="s">
        <v>2662</v>
      </c>
      <c r="B1480">
        <v>29163</v>
      </c>
      <c r="C1480" t="s">
        <v>179</v>
      </c>
      <c r="D1480" t="s">
        <v>2771</v>
      </c>
      <c r="E1480">
        <v>36936</v>
      </c>
      <c r="F1480">
        <v>42546</v>
      </c>
      <c r="G1480">
        <v>15</v>
      </c>
      <c r="H1480">
        <v>40.5</v>
      </c>
      <c r="I1480">
        <f t="shared" si="92"/>
        <v>7.5942170240415857E-2</v>
      </c>
      <c r="J1480">
        <f>1</f>
        <v>1</v>
      </c>
      <c r="K1480">
        <f t="shared" si="93"/>
        <v>1</v>
      </c>
      <c r="L1480">
        <f t="shared" si="94"/>
        <v>0</v>
      </c>
      <c r="M1480">
        <f>IF(AND([1]comp_data!F1480&lt;50000, [1]comp_data!H1480&lt;45),1,0)</f>
        <v>1</v>
      </c>
      <c r="N1480">
        <f>IF(AND([1]comp_data!F1480&gt;55000, [1]comp_data!H1480&lt;45, G1480&gt;0.35),1,0)</f>
        <v>0</v>
      </c>
      <c r="O1480" t="str">
        <f t="shared" si="95"/>
        <v>tips</v>
      </c>
    </row>
    <row r="1481" spans="1:15" x14ac:dyDescent="0.35">
      <c r="A1481" t="s">
        <v>2662</v>
      </c>
      <c r="B1481">
        <v>29165</v>
      </c>
      <c r="C1481" t="s">
        <v>2772</v>
      </c>
      <c r="D1481" t="s">
        <v>2773</v>
      </c>
      <c r="E1481">
        <v>58704</v>
      </c>
      <c r="F1481">
        <v>63771</v>
      </c>
      <c r="G1481">
        <v>43</v>
      </c>
      <c r="H1481">
        <v>39.5</v>
      </c>
      <c r="I1481">
        <f t="shared" si="92"/>
        <v>4.3157195421095668E-2</v>
      </c>
      <c r="J1481">
        <f>1</f>
        <v>1</v>
      </c>
      <c r="K1481">
        <f t="shared" si="93"/>
        <v>0</v>
      </c>
      <c r="L1481">
        <f t="shared" si="94"/>
        <v>0</v>
      </c>
      <c r="M1481">
        <f>IF(AND([1]comp_data!F1481&lt;50000, [1]comp_data!H1481&lt;45),1,0)</f>
        <v>0</v>
      </c>
      <c r="N1481">
        <f>IF(AND([1]comp_data!F1481&gt;55000, [1]comp_data!H1481&lt;45, G1481&gt;0.35),1,0)</f>
        <v>1</v>
      </c>
      <c r="O1481" t="str">
        <f t="shared" si="95"/>
        <v>real_estate_corporate_bonds</v>
      </c>
    </row>
    <row r="1482" spans="1:15" x14ac:dyDescent="0.35">
      <c r="A1482" t="s">
        <v>2662</v>
      </c>
      <c r="B1482">
        <v>29167</v>
      </c>
      <c r="C1482" t="s">
        <v>493</v>
      </c>
      <c r="D1482" t="s">
        <v>2774</v>
      </c>
      <c r="E1482">
        <v>36178</v>
      </c>
      <c r="F1482">
        <v>41119</v>
      </c>
      <c r="G1482">
        <v>20.57</v>
      </c>
      <c r="H1482">
        <v>38.5</v>
      </c>
      <c r="I1482">
        <f t="shared" si="92"/>
        <v>6.8287356957266843E-2</v>
      </c>
      <c r="J1482">
        <f>1</f>
        <v>1</v>
      </c>
      <c r="K1482">
        <f t="shared" si="93"/>
        <v>0</v>
      </c>
      <c r="L1482">
        <f t="shared" si="94"/>
        <v>0</v>
      </c>
      <c r="M1482">
        <f>IF(AND([1]comp_data!F1482&lt;50000, [1]comp_data!H1482&lt;45),1,0)</f>
        <v>1</v>
      </c>
      <c r="N1482">
        <f>IF(AND([1]comp_data!F1482&gt;55000, [1]comp_data!H1482&lt;45, G1482&gt;0.35),1,0)</f>
        <v>0</v>
      </c>
      <c r="O1482" t="str">
        <f t="shared" si="95"/>
        <v>mixed_low_risk</v>
      </c>
    </row>
    <row r="1483" spans="1:15" x14ac:dyDescent="0.35">
      <c r="A1483" t="s">
        <v>2662</v>
      </c>
      <c r="B1483">
        <v>29169</v>
      </c>
      <c r="C1483" t="s">
        <v>502</v>
      </c>
      <c r="D1483" t="s">
        <v>2775</v>
      </c>
      <c r="E1483">
        <v>41300</v>
      </c>
      <c r="F1483">
        <v>44759</v>
      </c>
      <c r="G1483">
        <v>27.75</v>
      </c>
      <c r="H1483">
        <v>28.9</v>
      </c>
      <c r="I1483">
        <f t="shared" si="92"/>
        <v>4.1876513317191284E-2</v>
      </c>
      <c r="J1483">
        <f>1</f>
        <v>1</v>
      </c>
      <c r="K1483">
        <f t="shared" si="93"/>
        <v>0</v>
      </c>
      <c r="L1483">
        <f t="shared" si="94"/>
        <v>0</v>
      </c>
      <c r="M1483">
        <f>IF(AND([1]comp_data!F1483&lt;50000, [1]comp_data!H1483&lt;45),1,0)</f>
        <v>1</v>
      </c>
      <c r="N1483">
        <f>IF(AND([1]comp_data!F1483&gt;55000, [1]comp_data!H1483&lt;45, G1483&gt;0.35),1,0)</f>
        <v>0</v>
      </c>
      <c r="O1483" t="str">
        <f t="shared" si="95"/>
        <v>mixed_low_risk</v>
      </c>
    </row>
    <row r="1484" spans="1:15" x14ac:dyDescent="0.35">
      <c r="A1484" t="s">
        <v>2662</v>
      </c>
      <c r="B1484">
        <v>29171</v>
      </c>
      <c r="C1484" t="s">
        <v>1003</v>
      </c>
      <c r="D1484" t="s">
        <v>2776</v>
      </c>
      <c r="E1484">
        <v>36103</v>
      </c>
      <c r="F1484">
        <v>41629</v>
      </c>
      <c r="G1484">
        <v>20.399999999999999</v>
      </c>
      <c r="H1484">
        <v>43.6</v>
      </c>
      <c r="I1484">
        <f t="shared" si="92"/>
        <v>7.6531036201977681E-2</v>
      </c>
      <c r="J1484">
        <f>1</f>
        <v>1</v>
      </c>
      <c r="K1484">
        <f t="shared" si="93"/>
        <v>1</v>
      </c>
      <c r="L1484">
        <f t="shared" si="94"/>
        <v>0</v>
      </c>
      <c r="M1484">
        <f>IF(AND([1]comp_data!F1484&lt;50000, [1]comp_data!H1484&lt;45),1,0)</f>
        <v>1</v>
      </c>
      <c r="N1484">
        <f>IF(AND([1]comp_data!F1484&gt;55000, [1]comp_data!H1484&lt;45, G1484&gt;0.35),1,0)</f>
        <v>0</v>
      </c>
      <c r="O1484" t="str">
        <f t="shared" si="95"/>
        <v>tips</v>
      </c>
    </row>
    <row r="1485" spans="1:15" x14ac:dyDescent="0.35">
      <c r="A1485" t="s">
        <v>2662</v>
      </c>
      <c r="B1485">
        <v>29173</v>
      </c>
      <c r="C1485" t="s">
        <v>2777</v>
      </c>
      <c r="D1485" t="s">
        <v>2778</v>
      </c>
      <c r="E1485">
        <v>40326</v>
      </c>
      <c r="F1485">
        <v>47714</v>
      </c>
      <c r="G1485">
        <v>15.37</v>
      </c>
      <c r="H1485">
        <v>46.5</v>
      </c>
      <c r="I1485">
        <f t="shared" si="92"/>
        <v>9.1603432028963941E-2</v>
      </c>
      <c r="J1485">
        <f>1</f>
        <v>1</v>
      </c>
      <c r="K1485">
        <f t="shared" si="93"/>
        <v>0</v>
      </c>
      <c r="L1485">
        <f t="shared" si="94"/>
        <v>0</v>
      </c>
      <c r="M1485">
        <f>IF(AND([1]comp_data!F1485&lt;50000, [1]comp_data!H1485&lt;45),1,0)</f>
        <v>0</v>
      </c>
      <c r="N1485">
        <f>IF(AND([1]comp_data!F1485&gt;55000, [1]comp_data!H1485&lt;45, G1485&gt;0.35),1,0)</f>
        <v>0</v>
      </c>
      <c r="O1485" t="str">
        <f t="shared" si="95"/>
        <v>stocks_and_index_funds</v>
      </c>
    </row>
    <row r="1486" spans="1:15" x14ac:dyDescent="0.35">
      <c r="A1486" t="s">
        <v>2662</v>
      </c>
      <c r="B1486">
        <v>29175</v>
      </c>
      <c r="C1486" t="s">
        <v>182</v>
      </c>
      <c r="D1486" t="s">
        <v>2779</v>
      </c>
      <c r="E1486">
        <v>38661</v>
      </c>
      <c r="F1486">
        <v>46164</v>
      </c>
      <c r="G1486">
        <v>17.940000000000001</v>
      </c>
      <c r="H1486">
        <v>39.799999999999997</v>
      </c>
      <c r="I1486">
        <f t="shared" si="92"/>
        <v>9.7035772483898497E-2</v>
      </c>
      <c r="J1486">
        <f>1</f>
        <v>1</v>
      </c>
      <c r="K1486">
        <f t="shared" si="93"/>
        <v>0</v>
      </c>
      <c r="L1486">
        <f t="shared" si="94"/>
        <v>0</v>
      </c>
      <c r="M1486">
        <f>IF(AND([1]comp_data!F1486&lt;50000, [1]comp_data!H1486&lt;45),1,0)</f>
        <v>1</v>
      </c>
      <c r="N1486">
        <f>IF(AND([1]comp_data!F1486&gt;55000, [1]comp_data!H1486&lt;45, G1486&gt;0.35),1,0)</f>
        <v>0</v>
      </c>
      <c r="O1486" t="str">
        <f t="shared" si="95"/>
        <v>mixed_low_risk</v>
      </c>
    </row>
    <row r="1487" spans="1:15" x14ac:dyDescent="0.35">
      <c r="A1487" t="s">
        <v>2662</v>
      </c>
      <c r="B1487">
        <v>29177</v>
      </c>
      <c r="C1487" t="s">
        <v>2780</v>
      </c>
      <c r="D1487" t="s">
        <v>2781</v>
      </c>
      <c r="E1487">
        <v>42782</v>
      </c>
      <c r="F1487">
        <v>48843</v>
      </c>
      <c r="G1487">
        <v>14.15</v>
      </c>
      <c r="H1487">
        <v>42.4</v>
      </c>
      <c r="I1487">
        <f t="shared" si="92"/>
        <v>7.0835865550932631E-2</v>
      </c>
      <c r="J1487">
        <f>1</f>
        <v>1</v>
      </c>
      <c r="K1487">
        <f t="shared" si="93"/>
        <v>0</v>
      </c>
      <c r="L1487">
        <f t="shared" si="94"/>
        <v>0</v>
      </c>
      <c r="M1487">
        <f>IF(AND([1]comp_data!F1487&lt;50000, [1]comp_data!H1487&lt;45),1,0)</f>
        <v>1</v>
      </c>
      <c r="N1487">
        <f>IF(AND([1]comp_data!F1487&gt;55000, [1]comp_data!H1487&lt;45, G1487&gt;0.35),1,0)</f>
        <v>0</v>
      </c>
      <c r="O1487" t="str">
        <f t="shared" si="95"/>
        <v>mixed_low_risk</v>
      </c>
    </row>
    <row r="1488" spans="1:15" x14ac:dyDescent="0.35">
      <c r="A1488" t="s">
        <v>2662</v>
      </c>
      <c r="B1488">
        <v>29179</v>
      </c>
      <c r="C1488" t="s">
        <v>2782</v>
      </c>
      <c r="D1488" t="s">
        <v>2783</v>
      </c>
      <c r="E1488">
        <v>36189</v>
      </c>
      <c r="F1488">
        <v>43066</v>
      </c>
      <c r="G1488">
        <v>15.44</v>
      </c>
      <c r="H1488">
        <v>47.8</v>
      </c>
      <c r="I1488">
        <f t="shared" si="92"/>
        <v>9.5015059824808637E-2</v>
      </c>
      <c r="J1488">
        <f>1</f>
        <v>1</v>
      </c>
      <c r="K1488">
        <f t="shared" si="93"/>
        <v>1</v>
      </c>
      <c r="L1488">
        <f t="shared" si="94"/>
        <v>0</v>
      </c>
      <c r="M1488">
        <f>IF(AND([1]comp_data!F1488&lt;50000, [1]comp_data!H1488&lt;45),1,0)</f>
        <v>0</v>
      </c>
      <c r="N1488">
        <f>IF(AND([1]comp_data!F1488&gt;55000, [1]comp_data!H1488&lt;45, G1488&gt;0.35),1,0)</f>
        <v>0</v>
      </c>
      <c r="O1488" t="str">
        <f t="shared" si="95"/>
        <v>tips</v>
      </c>
    </row>
    <row r="1489" spans="1:15" x14ac:dyDescent="0.35">
      <c r="A1489" t="s">
        <v>2662</v>
      </c>
      <c r="B1489">
        <v>29181</v>
      </c>
      <c r="C1489" t="s">
        <v>1623</v>
      </c>
      <c r="D1489" t="s">
        <v>2784</v>
      </c>
      <c r="E1489">
        <v>37947</v>
      </c>
      <c r="F1489">
        <v>45666</v>
      </c>
      <c r="G1489">
        <v>10.8</v>
      </c>
      <c r="H1489">
        <v>40.799999999999997</v>
      </c>
      <c r="I1489">
        <f t="shared" si="92"/>
        <v>0.1017076448731125</v>
      </c>
      <c r="J1489">
        <f>1</f>
        <v>1</v>
      </c>
      <c r="K1489">
        <f t="shared" si="93"/>
        <v>0</v>
      </c>
      <c r="L1489">
        <f t="shared" si="94"/>
        <v>0</v>
      </c>
      <c r="M1489">
        <f>IF(AND([1]comp_data!F1489&lt;50000, [1]comp_data!H1489&lt;45),1,0)</f>
        <v>1</v>
      </c>
      <c r="N1489">
        <f>IF(AND([1]comp_data!F1489&gt;55000, [1]comp_data!H1489&lt;45, G1489&gt;0.35),1,0)</f>
        <v>0</v>
      </c>
      <c r="O1489" t="str">
        <f t="shared" si="95"/>
        <v>mixed_low_risk</v>
      </c>
    </row>
    <row r="1490" spans="1:15" x14ac:dyDescent="0.35">
      <c r="A1490" t="s">
        <v>2662</v>
      </c>
      <c r="B1490">
        <v>29183</v>
      </c>
      <c r="C1490" t="s">
        <v>2785</v>
      </c>
      <c r="D1490" t="s">
        <v>2786</v>
      </c>
      <c r="E1490">
        <v>55706</v>
      </c>
      <c r="F1490">
        <v>61752</v>
      </c>
      <c r="G1490">
        <v>40.76</v>
      </c>
      <c r="H1490">
        <v>40.200000000000003</v>
      </c>
      <c r="I1490">
        <f t="shared" si="92"/>
        <v>5.426704484256633E-2</v>
      </c>
      <c r="J1490">
        <f>1</f>
        <v>1</v>
      </c>
      <c r="K1490">
        <f t="shared" si="93"/>
        <v>0</v>
      </c>
      <c r="L1490">
        <f t="shared" si="94"/>
        <v>0</v>
      </c>
      <c r="M1490">
        <f>IF(AND([1]comp_data!F1490&lt;50000, [1]comp_data!H1490&lt;45),1,0)</f>
        <v>0</v>
      </c>
      <c r="N1490">
        <f>IF(AND([1]comp_data!F1490&gt;55000, [1]comp_data!H1490&lt;45, G1490&gt;0.35),1,0)</f>
        <v>1</v>
      </c>
      <c r="O1490" t="str">
        <f t="shared" si="95"/>
        <v>real_estate_corporate_bonds</v>
      </c>
    </row>
    <row r="1491" spans="1:15" x14ac:dyDescent="0.35">
      <c r="A1491" t="s">
        <v>2662</v>
      </c>
      <c r="B1491">
        <v>29185</v>
      </c>
      <c r="C1491" t="s">
        <v>188</v>
      </c>
      <c r="D1491" t="s">
        <v>2787</v>
      </c>
      <c r="E1491">
        <v>31316</v>
      </c>
      <c r="F1491">
        <v>36671</v>
      </c>
      <c r="G1491">
        <v>14.49</v>
      </c>
      <c r="H1491">
        <v>47</v>
      </c>
      <c r="I1491">
        <f t="shared" si="92"/>
        <v>8.5499425213948141E-2</v>
      </c>
      <c r="J1491">
        <f>1</f>
        <v>1</v>
      </c>
      <c r="K1491">
        <f t="shared" si="93"/>
        <v>1</v>
      </c>
      <c r="L1491">
        <f t="shared" si="94"/>
        <v>0</v>
      </c>
      <c r="M1491">
        <f>IF(AND([1]comp_data!F1491&lt;50000, [1]comp_data!H1491&lt;45),1,0)</f>
        <v>0</v>
      </c>
      <c r="N1491">
        <f>IF(AND([1]comp_data!F1491&gt;55000, [1]comp_data!H1491&lt;45, G1491&gt;0.35),1,0)</f>
        <v>0</v>
      </c>
      <c r="O1491" t="str">
        <f t="shared" si="95"/>
        <v>tips</v>
      </c>
    </row>
    <row r="1492" spans="1:15" x14ac:dyDescent="0.35">
      <c r="A1492" t="s">
        <v>2662</v>
      </c>
      <c r="B1492">
        <v>29186</v>
      </c>
      <c r="C1492" t="s">
        <v>2788</v>
      </c>
      <c r="D1492" t="s">
        <v>2789</v>
      </c>
      <c r="E1492">
        <v>41160</v>
      </c>
      <c r="F1492">
        <v>46578</v>
      </c>
      <c r="G1492">
        <v>17.920000000000002</v>
      </c>
      <c r="H1492">
        <v>43.1</v>
      </c>
      <c r="I1492">
        <f t="shared" si="92"/>
        <v>6.5816326530612243E-2</v>
      </c>
      <c r="J1492">
        <f>1</f>
        <v>1</v>
      </c>
      <c r="K1492">
        <f t="shared" si="93"/>
        <v>0</v>
      </c>
      <c r="L1492">
        <f t="shared" si="94"/>
        <v>0</v>
      </c>
      <c r="M1492">
        <f>IF(AND([1]comp_data!F1492&lt;50000, [1]comp_data!H1492&lt;45),1,0)</f>
        <v>1</v>
      </c>
      <c r="N1492">
        <f>IF(AND([1]comp_data!F1492&gt;55000, [1]comp_data!H1492&lt;45, G1492&gt;0.35),1,0)</f>
        <v>0</v>
      </c>
      <c r="O1492" t="str">
        <f t="shared" si="95"/>
        <v>mixed_low_risk</v>
      </c>
    </row>
    <row r="1493" spans="1:15" x14ac:dyDescent="0.35">
      <c r="A1493" t="s">
        <v>2662</v>
      </c>
      <c r="B1493">
        <v>29187</v>
      </c>
      <c r="C1493" t="s">
        <v>2790</v>
      </c>
      <c r="D1493" t="s">
        <v>2791</v>
      </c>
      <c r="E1493">
        <v>35222</v>
      </c>
      <c r="F1493">
        <v>40227</v>
      </c>
      <c r="G1493">
        <v>13.98</v>
      </c>
      <c r="H1493">
        <v>39.9</v>
      </c>
      <c r="I1493">
        <f t="shared" si="92"/>
        <v>7.1049344159900066E-2</v>
      </c>
      <c r="J1493">
        <f>1</f>
        <v>1</v>
      </c>
      <c r="K1493">
        <f t="shared" si="93"/>
        <v>0</v>
      </c>
      <c r="L1493">
        <f t="shared" si="94"/>
        <v>0</v>
      </c>
      <c r="M1493">
        <f>IF(AND([1]comp_data!F1493&lt;50000, [1]comp_data!H1493&lt;45),1,0)</f>
        <v>1</v>
      </c>
      <c r="N1493">
        <f>IF(AND([1]comp_data!F1493&gt;55000, [1]comp_data!H1493&lt;45, G1493&gt;0.35),1,0)</f>
        <v>0</v>
      </c>
      <c r="O1493" t="str">
        <f t="shared" si="95"/>
        <v>mixed_low_risk</v>
      </c>
    </row>
    <row r="1494" spans="1:15" x14ac:dyDescent="0.35">
      <c r="A1494" t="s">
        <v>2662</v>
      </c>
      <c r="B1494">
        <v>29189</v>
      </c>
      <c r="C1494" t="s">
        <v>2510</v>
      </c>
      <c r="D1494" t="s">
        <v>2792</v>
      </c>
      <c r="E1494">
        <v>73575</v>
      </c>
      <c r="F1494">
        <v>81829</v>
      </c>
      <c r="G1494">
        <v>44.44</v>
      </c>
      <c r="H1494">
        <v>40.6</v>
      </c>
      <c r="I1494">
        <f t="shared" si="92"/>
        <v>5.6092422697927288E-2</v>
      </c>
      <c r="J1494">
        <f>1</f>
        <v>1</v>
      </c>
      <c r="K1494">
        <f t="shared" si="93"/>
        <v>0</v>
      </c>
      <c r="L1494">
        <f t="shared" si="94"/>
        <v>1</v>
      </c>
      <c r="M1494">
        <f>IF(AND([1]comp_data!F1494&lt;50000, [1]comp_data!H1494&lt;45),1,0)</f>
        <v>0</v>
      </c>
      <c r="N1494">
        <f>IF(AND([1]comp_data!F1494&gt;55000, [1]comp_data!H1494&lt;45, G1494&gt;0.35),1,0)</f>
        <v>1</v>
      </c>
      <c r="O1494" t="str">
        <f t="shared" si="95"/>
        <v>derivatives_risk</v>
      </c>
    </row>
    <row r="1495" spans="1:15" x14ac:dyDescent="0.35">
      <c r="A1495" t="s">
        <v>2662</v>
      </c>
      <c r="B1495">
        <v>29195</v>
      </c>
      <c r="C1495" t="s">
        <v>510</v>
      </c>
      <c r="D1495" t="s">
        <v>2793</v>
      </c>
      <c r="E1495">
        <v>37351</v>
      </c>
      <c r="F1495">
        <v>44067</v>
      </c>
      <c r="G1495">
        <v>22.55</v>
      </c>
      <c r="H1495">
        <v>37.200000000000003</v>
      </c>
      <c r="I1495">
        <f t="shared" si="92"/>
        <v>8.9903884768814751E-2</v>
      </c>
      <c r="J1495">
        <f>1</f>
        <v>1</v>
      </c>
      <c r="K1495">
        <f t="shared" si="93"/>
        <v>0</v>
      </c>
      <c r="L1495">
        <f t="shared" si="94"/>
        <v>0</v>
      </c>
      <c r="M1495">
        <f>IF(AND([1]comp_data!F1495&lt;50000, [1]comp_data!H1495&lt;45),1,0)</f>
        <v>1</v>
      </c>
      <c r="N1495">
        <f>IF(AND([1]comp_data!F1495&gt;55000, [1]comp_data!H1495&lt;45, G1495&gt;0.35),1,0)</f>
        <v>0</v>
      </c>
      <c r="O1495" t="str">
        <f t="shared" si="95"/>
        <v>mixed_low_risk</v>
      </c>
    </row>
    <row r="1496" spans="1:15" x14ac:dyDescent="0.35">
      <c r="A1496" t="s">
        <v>2662</v>
      </c>
      <c r="B1496">
        <v>29197</v>
      </c>
      <c r="C1496" t="s">
        <v>1502</v>
      </c>
      <c r="D1496" t="s">
        <v>2794</v>
      </c>
      <c r="E1496">
        <v>32969</v>
      </c>
      <c r="F1496">
        <v>38544</v>
      </c>
      <c r="G1496">
        <v>9.23</v>
      </c>
      <c r="H1496">
        <v>38.9</v>
      </c>
      <c r="I1496">
        <f t="shared" si="92"/>
        <v>8.4549121902393151E-2</v>
      </c>
      <c r="J1496">
        <f>1</f>
        <v>1</v>
      </c>
      <c r="K1496">
        <f t="shared" si="93"/>
        <v>0</v>
      </c>
      <c r="L1496">
        <f t="shared" si="94"/>
        <v>0</v>
      </c>
      <c r="M1496">
        <f>IF(AND([1]comp_data!F1496&lt;50000, [1]comp_data!H1496&lt;45),1,0)</f>
        <v>1</v>
      </c>
      <c r="N1496">
        <f>IF(AND([1]comp_data!F1496&gt;55000, [1]comp_data!H1496&lt;45, G1496&gt;0.35),1,0)</f>
        <v>0</v>
      </c>
      <c r="O1496" t="str">
        <f t="shared" si="95"/>
        <v>mixed_low_risk</v>
      </c>
    </row>
    <row r="1497" spans="1:15" x14ac:dyDescent="0.35">
      <c r="A1497" t="s">
        <v>2662</v>
      </c>
      <c r="B1497">
        <v>29199</v>
      </c>
      <c r="C1497" t="s">
        <v>2795</v>
      </c>
      <c r="D1497" t="s">
        <v>2796</v>
      </c>
      <c r="E1497">
        <v>35776</v>
      </c>
      <c r="F1497">
        <v>45092</v>
      </c>
      <c r="G1497">
        <v>14.87</v>
      </c>
      <c r="H1497">
        <v>36.200000000000003</v>
      </c>
      <c r="I1497">
        <f t="shared" si="92"/>
        <v>0.13019901610017889</v>
      </c>
      <c r="J1497">
        <f>1</f>
        <v>1</v>
      </c>
      <c r="K1497">
        <f t="shared" si="93"/>
        <v>0</v>
      </c>
      <c r="L1497">
        <f t="shared" si="94"/>
        <v>0</v>
      </c>
      <c r="M1497">
        <f>IF(AND([1]comp_data!F1497&lt;50000, [1]comp_data!H1497&lt;45),1,0)</f>
        <v>1</v>
      </c>
      <c r="N1497">
        <f>IF(AND([1]comp_data!F1497&gt;55000, [1]comp_data!H1497&lt;45, G1497&gt;0.35),1,0)</f>
        <v>0</v>
      </c>
      <c r="O1497" t="str">
        <f t="shared" si="95"/>
        <v>mixed_low_risk</v>
      </c>
    </row>
    <row r="1498" spans="1:15" x14ac:dyDescent="0.35">
      <c r="A1498" t="s">
        <v>2662</v>
      </c>
      <c r="B1498">
        <v>29201</v>
      </c>
      <c r="C1498" t="s">
        <v>513</v>
      </c>
      <c r="D1498" t="s">
        <v>2797</v>
      </c>
      <c r="E1498">
        <v>41226</v>
      </c>
      <c r="F1498">
        <v>47750</v>
      </c>
      <c r="G1498">
        <v>19.79</v>
      </c>
      <c r="H1498">
        <v>39.700000000000003</v>
      </c>
      <c r="I1498">
        <f t="shared" si="92"/>
        <v>7.9124824140105757E-2</v>
      </c>
      <c r="J1498">
        <f>1</f>
        <v>1</v>
      </c>
      <c r="K1498">
        <f t="shared" si="93"/>
        <v>0</v>
      </c>
      <c r="L1498">
        <f t="shared" si="94"/>
        <v>0</v>
      </c>
      <c r="M1498">
        <f>IF(AND([1]comp_data!F1498&lt;50000, [1]comp_data!H1498&lt;45),1,0)</f>
        <v>1</v>
      </c>
      <c r="N1498">
        <f>IF(AND([1]comp_data!F1498&gt;55000, [1]comp_data!H1498&lt;45, G1498&gt;0.35),1,0)</f>
        <v>0</v>
      </c>
      <c r="O1498" t="str">
        <f t="shared" si="95"/>
        <v>mixed_low_risk</v>
      </c>
    </row>
    <row r="1499" spans="1:15" x14ac:dyDescent="0.35">
      <c r="A1499" t="s">
        <v>2662</v>
      </c>
      <c r="B1499">
        <v>29203</v>
      </c>
      <c r="C1499" t="s">
        <v>2798</v>
      </c>
      <c r="D1499" t="s">
        <v>2799</v>
      </c>
      <c r="E1499">
        <v>34946</v>
      </c>
      <c r="F1499">
        <v>41200</v>
      </c>
      <c r="G1499">
        <v>14.46</v>
      </c>
      <c r="H1499">
        <v>44.9</v>
      </c>
      <c r="I1499">
        <f t="shared" si="92"/>
        <v>8.9480913409259996E-2</v>
      </c>
      <c r="J1499">
        <f>1</f>
        <v>1</v>
      </c>
      <c r="K1499">
        <f t="shared" si="93"/>
        <v>1</v>
      </c>
      <c r="L1499">
        <f t="shared" si="94"/>
        <v>0</v>
      </c>
      <c r="M1499">
        <f>IF(AND([1]comp_data!F1499&lt;50000, [1]comp_data!H1499&lt;45),1,0)</f>
        <v>1</v>
      </c>
      <c r="N1499">
        <f>IF(AND([1]comp_data!F1499&gt;55000, [1]comp_data!H1499&lt;45, G1499&gt;0.35),1,0)</f>
        <v>0</v>
      </c>
      <c r="O1499" t="str">
        <f t="shared" si="95"/>
        <v>tips</v>
      </c>
    </row>
    <row r="1500" spans="1:15" x14ac:dyDescent="0.35">
      <c r="A1500" t="s">
        <v>2662</v>
      </c>
      <c r="B1500">
        <v>29205</v>
      </c>
      <c r="C1500" t="s">
        <v>191</v>
      </c>
      <c r="D1500" t="s">
        <v>2800</v>
      </c>
      <c r="E1500">
        <v>38989</v>
      </c>
      <c r="F1500">
        <v>48578</v>
      </c>
      <c r="G1500">
        <v>19.38</v>
      </c>
      <c r="H1500">
        <v>42.3</v>
      </c>
      <c r="I1500">
        <f t="shared" si="92"/>
        <v>0.12297058144604889</v>
      </c>
      <c r="J1500">
        <f>1</f>
        <v>1</v>
      </c>
      <c r="K1500">
        <f t="shared" si="93"/>
        <v>0</v>
      </c>
      <c r="L1500">
        <f t="shared" si="94"/>
        <v>0</v>
      </c>
      <c r="M1500">
        <f>IF(AND([1]comp_data!F1500&lt;50000, [1]comp_data!H1500&lt;45),1,0)</f>
        <v>1</v>
      </c>
      <c r="N1500">
        <f>IF(AND([1]comp_data!F1500&gt;55000, [1]comp_data!H1500&lt;45, G1500&gt;0.35),1,0)</f>
        <v>0</v>
      </c>
      <c r="O1500" t="str">
        <f t="shared" si="95"/>
        <v>mixed_low_risk</v>
      </c>
    </row>
    <row r="1501" spans="1:15" x14ac:dyDescent="0.35">
      <c r="A1501" t="s">
        <v>2662</v>
      </c>
      <c r="B1501">
        <v>29207</v>
      </c>
      <c r="C1501" t="s">
        <v>2801</v>
      </c>
      <c r="D1501" t="s">
        <v>2802</v>
      </c>
      <c r="E1501">
        <v>37698</v>
      </c>
      <c r="F1501">
        <v>45554</v>
      </c>
      <c r="G1501">
        <v>12.27</v>
      </c>
      <c r="H1501">
        <v>42.3</v>
      </c>
      <c r="I1501">
        <f t="shared" si="92"/>
        <v>0.10419650909862592</v>
      </c>
      <c r="J1501">
        <f>1</f>
        <v>1</v>
      </c>
      <c r="K1501">
        <f t="shared" si="93"/>
        <v>0</v>
      </c>
      <c r="L1501">
        <f t="shared" si="94"/>
        <v>0</v>
      </c>
      <c r="M1501">
        <f>IF(AND([1]comp_data!F1501&lt;50000, [1]comp_data!H1501&lt;45),1,0)</f>
        <v>1</v>
      </c>
      <c r="N1501">
        <f>IF(AND([1]comp_data!F1501&gt;55000, [1]comp_data!H1501&lt;45, G1501&gt;0.35),1,0)</f>
        <v>0</v>
      </c>
      <c r="O1501" t="str">
        <f t="shared" si="95"/>
        <v>mixed_low_risk</v>
      </c>
    </row>
    <row r="1502" spans="1:15" x14ac:dyDescent="0.35">
      <c r="A1502" t="s">
        <v>2662</v>
      </c>
      <c r="B1502">
        <v>29209</v>
      </c>
      <c r="C1502" t="s">
        <v>528</v>
      </c>
      <c r="D1502" t="s">
        <v>2803</v>
      </c>
      <c r="E1502">
        <v>41537</v>
      </c>
      <c r="F1502">
        <v>46852</v>
      </c>
      <c r="G1502">
        <v>19.8</v>
      </c>
      <c r="H1502">
        <v>54.3</v>
      </c>
      <c r="I1502">
        <f t="shared" si="92"/>
        <v>6.3979102968437784E-2</v>
      </c>
      <c r="J1502">
        <f>1</f>
        <v>1</v>
      </c>
      <c r="K1502">
        <f t="shared" si="93"/>
        <v>0</v>
      </c>
      <c r="L1502">
        <f t="shared" si="94"/>
        <v>0</v>
      </c>
      <c r="M1502">
        <f>IF(AND([1]comp_data!F1502&lt;50000, [1]comp_data!H1502&lt;45),1,0)</f>
        <v>0</v>
      </c>
      <c r="N1502">
        <f>IF(AND([1]comp_data!F1502&gt;55000, [1]comp_data!H1502&lt;45, G1502&gt;0.35),1,0)</f>
        <v>0</v>
      </c>
      <c r="O1502" t="str">
        <f t="shared" si="95"/>
        <v>stocks_and_index_funds</v>
      </c>
    </row>
    <row r="1503" spans="1:15" x14ac:dyDescent="0.35">
      <c r="A1503" t="s">
        <v>2662</v>
      </c>
      <c r="B1503">
        <v>29211</v>
      </c>
      <c r="C1503" t="s">
        <v>1637</v>
      </c>
      <c r="D1503" t="s">
        <v>2804</v>
      </c>
      <c r="E1503">
        <v>38969</v>
      </c>
      <c r="F1503">
        <v>44139</v>
      </c>
      <c r="G1503">
        <v>15.17</v>
      </c>
      <c r="H1503">
        <v>43.9</v>
      </c>
      <c r="I1503">
        <f t="shared" si="92"/>
        <v>6.6334778926839283E-2</v>
      </c>
      <c r="J1503">
        <f>1</f>
        <v>1</v>
      </c>
      <c r="K1503">
        <f t="shared" si="93"/>
        <v>1</v>
      </c>
      <c r="L1503">
        <f t="shared" si="94"/>
        <v>0</v>
      </c>
      <c r="M1503">
        <f>IF(AND([1]comp_data!F1503&lt;50000, [1]comp_data!H1503&lt;45),1,0)</f>
        <v>1</v>
      </c>
      <c r="N1503">
        <f>IF(AND([1]comp_data!F1503&gt;55000, [1]comp_data!H1503&lt;45, G1503&gt;0.35),1,0)</f>
        <v>0</v>
      </c>
      <c r="O1503" t="str">
        <f t="shared" si="95"/>
        <v>tips</v>
      </c>
    </row>
    <row r="1504" spans="1:15" x14ac:dyDescent="0.35">
      <c r="A1504" t="s">
        <v>2662</v>
      </c>
      <c r="B1504">
        <v>29213</v>
      </c>
      <c r="C1504" t="s">
        <v>2805</v>
      </c>
      <c r="D1504" t="s">
        <v>2806</v>
      </c>
      <c r="E1504">
        <v>37777</v>
      </c>
      <c r="F1504">
        <v>42600</v>
      </c>
      <c r="G1504">
        <v>21.19</v>
      </c>
      <c r="H1504">
        <v>42.9</v>
      </c>
      <c r="I1504">
        <f t="shared" si="92"/>
        <v>6.3835137782248461E-2</v>
      </c>
      <c r="J1504">
        <f>1</f>
        <v>1</v>
      </c>
      <c r="K1504">
        <f t="shared" si="93"/>
        <v>1</v>
      </c>
      <c r="L1504">
        <f t="shared" si="94"/>
        <v>0</v>
      </c>
      <c r="M1504">
        <f>IF(AND([1]comp_data!F1504&lt;50000, [1]comp_data!H1504&lt;45),1,0)</f>
        <v>1</v>
      </c>
      <c r="N1504">
        <f>IF(AND([1]comp_data!F1504&gt;55000, [1]comp_data!H1504&lt;45, G1504&gt;0.35),1,0)</f>
        <v>0</v>
      </c>
      <c r="O1504" t="str">
        <f t="shared" si="95"/>
        <v>tips</v>
      </c>
    </row>
    <row r="1505" spans="1:15" x14ac:dyDescent="0.35">
      <c r="A1505" t="s">
        <v>2662</v>
      </c>
      <c r="B1505">
        <v>29215</v>
      </c>
      <c r="C1505" t="s">
        <v>2807</v>
      </c>
      <c r="D1505" t="s">
        <v>2808</v>
      </c>
      <c r="E1505">
        <v>30579</v>
      </c>
      <c r="F1505">
        <v>35346</v>
      </c>
      <c r="G1505">
        <v>14.77</v>
      </c>
      <c r="H1505">
        <v>42.5</v>
      </c>
      <c r="I1505">
        <f t="shared" si="92"/>
        <v>7.7945648974786619E-2</v>
      </c>
      <c r="J1505">
        <f>1</f>
        <v>1</v>
      </c>
      <c r="K1505">
        <f t="shared" si="93"/>
        <v>1</v>
      </c>
      <c r="L1505">
        <f t="shared" si="94"/>
        <v>0</v>
      </c>
      <c r="M1505">
        <f>IF(AND([1]comp_data!F1505&lt;50000, [1]comp_data!H1505&lt;45),1,0)</f>
        <v>1</v>
      </c>
      <c r="N1505">
        <f>IF(AND([1]comp_data!F1505&gt;55000, [1]comp_data!H1505&lt;45, G1505&gt;0.35),1,0)</f>
        <v>0</v>
      </c>
      <c r="O1505" t="str">
        <f t="shared" si="95"/>
        <v>tips</v>
      </c>
    </row>
    <row r="1506" spans="1:15" x14ac:dyDescent="0.35">
      <c r="A1506" t="s">
        <v>2662</v>
      </c>
      <c r="B1506">
        <v>29217</v>
      </c>
      <c r="C1506" t="s">
        <v>2809</v>
      </c>
      <c r="D1506" t="s">
        <v>2810</v>
      </c>
      <c r="E1506">
        <v>36058</v>
      </c>
      <c r="F1506">
        <v>42332</v>
      </c>
      <c r="G1506">
        <v>17.52</v>
      </c>
      <c r="H1506">
        <v>40.9</v>
      </c>
      <c r="I1506">
        <f t="shared" si="92"/>
        <v>8.6998724277552827E-2</v>
      </c>
      <c r="J1506">
        <f>1</f>
        <v>1</v>
      </c>
      <c r="K1506">
        <f t="shared" si="93"/>
        <v>1</v>
      </c>
      <c r="L1506">
        <f t="shared" si="94"/>
        <v>0</v>
      </c>
      <c r="M1506">
        <f>IF(AND([1]comp_data!F1506&lt;50000, [1]comp_data!H1506&lt;45),1,0)</f>
        <v>1</v>
      </c>
      <c r="N1506">
        <f>IF(AND([1]comp_data!F1506&gt;55000, [1]comp_data!H1506&lt;45, G1506&gt;0.35),1,0)</f>
        <v>0</v>
      </c>
      <c r="O1506" t="str">
        <f t="shared" si="95"/>
        <v>tips</v>
      </c>
    </row>
    <row r="1507" spans="1:15" x14ac:dyDescent="0.35">
      <c r="A1507" t="s">
        <v>2662</v>
      </c>
      <c r="B1507">
        <v>29219</v>
      </c>
      <c r="C1507" t="s">
        <v>1277</v>
      </c>
      <c r="D1507" t="s">
        <v>2811</v>
      </c>
      <c r="E1507">
        <v>44910</v>
      </c>
      <c r="F1507">
        <v>50001</v>
      </c>
      <c r="G1507">
        <v>19.45</v>
      </c>
      <c r="H1507">
        <v>40.799999999999997</v>
      </c>
      <c r="I1507">
        <f t="shared" si="92"/>
        <v>5.6680026720106878E-2</v>
      </c>
      <c r="J1507">
        <f>1</f>
        <v>1</v>
      </c>
      <c r="K1507">
        <f t="shared" si="93"/>
        <v>0</v>
      </c>
      <c r="L1507">
        <f t="shared" si="94"/>
        <v>0</v>
      </c>
      <c r="M1507">
        <f>IF(AND([1]comp_data!F1507&lt;50000, [1]comp_data!H1507&lt;45),1,0)</f>
        <v>0</v>
      </c>
      <c r="N1507">
        <f>IF(AND([1]comp_data!F1507&gt;55000, [1]comp_data!H1507&lt;45, G1507&gt;0.35),1,0)</f>
        <v>0</v>
      </c>
      <c r="O1507" t="str">
        <f t="shared" si="95"/>
        <v>stocks_and_index_funds</v>
      </c>
    </row>
    <row r="1508" spans="1:15" x14ac:dyDescent="0.35">
      <c r="A1508" t="s">
        <v>2662</v>
      </c>
      <c r="B1508">
        <v>29221</v>
      </c>
      <c r="C1508" t="s">
        <v>209</v>
      </c>
      <c r="D1508" t="s">
        <v>2812</v>
      </c>
      <c r="E1508">
        <v>31927</v>
      </c>
      <c r="F1508">
        <v>37238</v>
      </c>
      <c r="G1508">
        <v>11.43</v>
      </c>
      <c r="H1508">
        <v>41.4</v>
      </c>
      <c r="I1508">
        <f t="shared" si="92"/>
        <v>8.3174115952015529E-2</v>
      </c>
      <c r="J1508">
        <f>1</f>
        <v>1</v>
      </c>
      <c r="K1508">
        <f t="shared" si="93"/>
        <v>1</v>
      </c>
      <c r="L1508">
        <f t="shared" si="94"/>
        <v>0</v>
      </c>
      <c r="M1508">
        <f>IF(AND([1]comp_data!F1508&lt;50000, [1]comp_data!H1508&lt;45),1,0)</f>
        <v>1</v>
      </c>
      <c r="N1508">
        <f>IF(AND([1]comp_data!F1508&gt;55000, [1]comp_data!H1508&lt;45, G1508&gt;0.35),1,0)</f>
        <v>0</v>
      </c>
      <c r="O1508" t="str">
        <f t="shared" si="95"/>
        <v>tips</v>
      </c>
    </row>
    <row r="1509" spans="1:15" x14ac:dyDescent="0.35">
      <c r="A1509" t="s">
        <v>2662</v>
      </c>
      <c r="B1509">
        <v>29223</v>
      </c>
      <c r="C1509" t="s">
        <v>1280</v>
      </c>
      <c r="D1509" t="s">
        <v>2813</v>
      </c>
      <c r="E1509">
        <v>35865</v>
      </c>
      <c r="F1509">
        <v>42678</v>
      </c>
      <c r="G1509">
        <v>9.9</v>
      </c>
      <c r="H1509">
        <v>47.7</v>
      </c>
      <c r="I1509">
        <f t="shared" si="92"/>
        <v>9.498117942283564E-2</v>
      </c>
      <c r="J1509">
        <f>1</f>
        <v>1</v>
      </c>
      <c r="K1509">
        <f t="shared" si="93"/>
        <v>1</v>
      </c>
      <c r="L1509">
        <f t="shared" si="94"/>
        <v>0</v>
      </c>
      <c r="M1509">
        <f>IF(AND([1]comp_data!F1509&lt;50000, [1]comp_data!H1509&lt;45),1,0)</f>
        <v>0</v>
      </c>
      <c r="N1509">
        <f>IF(AND([1]comp_data!F1509&gt;55000, [1]comp_data!H1509&lt;45, G1509&gt;0.35),1,0)</f>
        <v>0</v>
      </c>
      <c r="O1509" t="str">
        <f t="shared" si="95"/>
        <v>tips</v>
      </c>
    </row>
    <row r="1510" spans="1:15" x14ac:dyDescent="0.35">
      <c r="A1510" t="s">
        <v>2662</v>
      </c>
      <c r="B1510">
        <v>29225</v>
      </c>
      <c r="C1510" t="s">
        <v>1282</v>
      </c>
      <c r="D1510" t="s">
        <v>2814</v>
      </c>
      <c r="E1510">
        <v>34607</v>
      </c>
      <c r="F1510">
        <v>39976</v>
      </c>
      <c r="G1510">
        <v>17.68</v>
      </c>
      <c r="H1510">
        <v>36.5</v>
      </c>
      <c r="I1510">
        <f t="shared" si="92"/>
        <v>7.7571011645042917E-2</v>
      </c>
      <c r="J1510">
        <f>1</f>
        <v>1</v>
      </c>
      <c r="K1510">
        <f t="shared" si="93"/>
        <v>0</v>
      </c>
      <c r="L1510">
        <f t="shared" si="94"/>
        <v>0</v>
      </c>
      <c r="M1510">
        <f>IF(AND([1]comp_data!F1510&lt;50000, [1]comp_data!H1510&lt;45),1,0)</f>
        <v>1</v>
      </c>
      <c r="N1510">
        <f>IF(AND([1]comp_data!F1510&gt;55000, [1]comp_data!H1510&lt;45, G1510&gt;0.35),1,0)</f>
        <v>0</v>
      </c>
      <c r="O1510" t="str">
        <f t="shared" si="95"/>
        <v>mixed_low_risk</v>
      </c>
    </row>
    <row r="1511" spans="1:15" x14ac:dyDescent="0.35">
      <c r="A1511" t="s">
        <v>2662</v>
      </c>
      <c r="B1511">
        <v>29227</v>
      </c>
      <c r="C1511" t="s">
        <v>1294</v>
      </c>
      <c r="D1511" t="s">
        <v>2815</v>
      </c>
      <c r="E1511">
        <v>37715</v>
      </c>
      <c r="F1511">
        <v>41952</v>
      </c>
      <c r="G1511">
        <v>18.28</v>
      </c>
      <c r="H1511">
        <v>47.6</v>
      </c>
      <c r="I1511">
        <f t="shared" si="92"/>
        <v>5.6171284634760704E-2</v>
      </c>
      <c r="J1511">
        <f>1</f>
        <v>1</v>
      </c>
      <c r="K1511">
        <f t="shared" si="93"/>
        <v>1</v>
      </c>
      <c r="L1511">
        <f t="shared" si="94"/>
        <v>0</v>
      </c>
      <c r="M1511">
        <f>IF(AND([1]comp_data!F1511&lt;50000, [1]comp_data!H1511&lt;45),1,0)</f>
        <v>0</v>
      </c>
      <c r="N1511">
        <f>IF(AND([1]comp_data!F1511&gt;55000, [1]comp_data!H1511&lt;45, G1511&gt;0.35),1,0)</f>
        <v>0</v>
      </c>
      <c r="O1511" t="str">
        <f t="shared" si="95"/>
        <v>tips</v>
      </c>
    </row>
    <row r="1512" spans="1:15" x14ac:dyDescent="0.35">
      <c r="A1512" t="s">
        <v>2662</v>
      </c>
      <c r="B1512">
        <v>29229</v>
      </c>
      <c r="C1512" t="s">
        <v>1804</v>
      </c>
      <c r="D1512" t="s">
        <v>2816</v>
      </c>
      <c r="E1512">
        <v>33209</v>
      </c>
      <c r="F1512">
        <v>38544</v>
      </c>
      <c r="G1512">
        <v>10.96</v>
      </c>
      <c r="H1512">
        <v>39.6</v>
      </c>
      <c r="I1512">
        <f t="shared" si="92"/>
        <v>8.0324610798277574E-2</v>
      </c>
      <c r="J1512">
        <f>1</f>
        <v>1</v>
      </c>
      <c r="K1512">
        <f t="shared" si="93"/>
        <v>0</v>
      </c>
      <c r="L1512">
        <f t="shared" si="94"/>
        <v>0</v>
      </c>
      <c r="M1512">
        <f>IF(AND([1]comp_data!F1512&lt;50000, [1]comp_data!H1512&lt;45),1,0)</f>
        <v>1</v>
      </c>
      <c r="N1512">
        <f>IF(AND([1]comp_data!F1512&gt;55000, [1]comp_data!H1512&lt;45, G1512&gt;0.35),1,0)</f>
        <v>0</v>
      </c>
      <c r="O1512" t="str">
        <f t="shared" si="95"/>
        <v>mixed_low_risk</v>
      </c>
    </row>
    <row r="1513" spans="1:15" x14ac:dyDescent="0.35">
      <c r="A1513" t="s">
        <v>2817</v>
      </c>
      <c r="B1513">
        <v>30001</v>
      </c>
      <c r="C1513" t="s">
        <v>2818</v>
      </c>
      <c r="D1513" t="s">
        <v>2819</v>
      </c>
      <c r="E1513">
        <v>48960</v>
      </c>
      <c r="F1513">
        <v>54430</v>
      </c>
      <c r="G1513">
        <v>32.520000000000003</v>
      </c>
      <c r="H1513">
        <v>42.9</v>
      </c>
      <c r="I1513">
        <f t="shared" si="92"/>
        <v>5.5861928104575166E-2</v>
      </c>
      <c r="J1513">
        <f>1</f>
        <v>1</v>
      </c>
      <c r="K1513">
        <f t="shared" si="93"/>
        <v>0</v>
      </c>
      <c r="L1513">
        <f t="shared" si="94"/>
        <v>0</v>
      </c>
      <c r="M1513">
        <f>IF(AND([1]comp_data!F1513&lt;50000, [1]comp_data!H1513&lt;45),1,0)</f>
        <v>0</v>
      </c>
      <c r="N1513">
        <f>IF(AND([1]comp_data!F1513&gt;55000, [1]comp_data!H1513&lt;45, G1513&gt;0.35),1,0)</f>
        <v>0</v>
      </c>
      <c r="O1513" t="str">
        <f t="shared" si="95"/>
        <v>stocks_and_index_funds</v>
      </c>
    </row>
    <row r="1514" spans="1:15" x14ac:dyDescent="0.35">
      <c r="A1514" t="s">
        <v>2817</v>
      </c>
      <c r="B1514">
        <v>30003</v>
      </c>
      <c r="C1514" t="s">
        <v>2820</v>
      </c>
      <c r="D1514" t="s">
        <v>2821</v>
      </c>
      <c r="E1514">
        <v>31525</v>
      </c>
      <c r="F1514">
        <v>36517</v>
      </c>
      <c r="G1514">
        <v>18.579999999999998</v>
      </c>
      <c r="H1514">
        <v>33</v>
      </c>
      <c r="I1514">
        <f t="shared" si="92"/>
        <v>7.9175257731958756E-2</v>
      </c>
      <c r="J1514">
        <f>1</f>
        <v>1</v>
      </c>
      <c r="K1514">
        <f t="shared" si="93"/>
        <v>0</v>
      </c>
      <c r="L1514">
        <f t="shared" si="94"/>
        <v>0</v>
      </c>
      <c r="M1514">
        <f>IF(AND([1]comp_data!F1514&lt;50000, [1]comp_data!H1514&lt;45),1,0)</f>
        <v>1</v>
      </c>
      <c r="N1514">
        <f>IF(AND([1]comp_data!F1514&gt;55000, [1]comp_data!H1514&lt;45, G1514&gt;0.35),1,0)</f>
        <v>0</v>
      </c>
      <c r="O1514" t="str">
        <f t="shared" si="95"/>
        <v>mixed_low_risk</v>
      </c>
    </row>
    <row r="1515" spans="1:15" x14ac:dyDescent="0.35">
      <c r="A1515" t="s">
        <v>2817</v>
      </c>
      <c r="B1515">
        <v>30005</v>
      </c>
      <c r="C1515" t="s">
        <v>1313</v>
      </c>
      <c r="D1515" t="s">
        <v>2822</v>
      </c>
      <c r="E1515">
        <v>28752</v>
      </c>
      <c r="F1515">
        <v>34095</v>
      </c>
      <c r="G1515">
        <v>24.5</v>
      </c>
      <c r="H1515">
        <v>36.1</v>
      </c>
      <c r="I1515">
        <f t="shared" si="92"/>
        <v>9.2915275459098501E-2</v>
      </c>
      <c r="J1515">
        <f>1</f>
        <v>1</v>
      </c>
      <c r="K1515">
        <f t="shared" si="93"/>
        <v>0</v>
      </c>
      <c r="L1515">
        <f t="shared" si="94"/>
        <v>0</v>
      </c>
      <c r="M1515">
        <f>IF(AND([1]comp_data!F1515&lt;50000, [1]comp_data!H1515&lt;45),1,0)</f>
        <v>1</v>
      </c>
      <c r="N1515">
        <f>IF(AND([1]comp_data!F1515&gt;55000, [1]comp_data!H1515&lt;45, G1515&gt;0.35),1,0)</f>
        <v>0</v>
      </c>
      <c r="O1515" t="str">
        <f t="shared" si="95"/>
        <v>mixed_low_risk</v>
      </c>
    </row>
    <row r="1516" spans="1:15" x14ac:dyDescent="0.35">
      <c r="A1516" t="s">
        <v>2817</v>
      </c>
      <c r="B1516">
        <v>30007</v>
      </c>
      <c r="C1516" t="s">
        <v>2823</v>
      </c>
      <c r="D1516" t="s">
        <v>2824</v>
      </c>
      <c r="E1516">
        <v>43874</v>
      </c>
      <c r="F1516">
        <v>47541</v>
      </c>
      <c r="G1516">
        <v>27.17</v>
      </c>
      <c r="H1516">
        <v>44.9</v>
      </c>
      <c r="I1516">
        <f t="shared" si="92"/>
        <v>4.1790126270684229E-2</v>
      </c>
      <c r="J1516">
        <f>1</f>
        <v>1</v>
      </c>
      <c r="K1516">
        <f t="shared" si="93"/>
        <v>0</v>
      </c>
      <c r="L1516">
        <f t="shared" si="94"/>
        <v>0</v>
      </c>
      <c r="M1516">
        <f>IF(AND([1]comp_data!F1516&lt;50000, [1]comp_data!H1516&lt;45),1,0)</f>
        <v>1</v>
      </c>
      <c r="N1516">
        <f>IF(AND([1]comp_data!F1516&gt;55000, [1]comp_data!H1516&lt;45, G1516&gt;0.35),1,0)</f>
        <v>0</v>
      </c>
      <c r="O1516" t="str">
        <f t="shared" si="95"/>
        <v>mixed_low_risk</v>
      </c>
    </row>
    <row r="1517" spans="1:15" x14ac:dyDescent="0.35">
      <c r="A1517" t="s">
        <v>2817</v>
      </c>
      <c r="B1517">
        <v>30009</v>
      </c>
      <c r="C1517" t="s">
        <v>2825</v>
      </c>
      <c r="D1517" t="s">
        <v>2826</v>
      </c>
      <c r="E1517">
        <v>55564</v>
      </c>
      <c r="F1517">
        <v>59715</v>
      </c>
      <c r="G1517">
        <v>31.51</v>
      </c>
      <c r="H1517">
        <v>50.3</v>
      </c>
      <c r="I1517">
        <f t="shared" si="92"/>
        <v>3.7353322295011156E-2</v>
      </c>
      <c r="J1517">
        <f>1</f>
        <v>1</v>
      </c>
      <c r="K1517">
        <f t="shared" si="93"/>
        <v>1</v>
      </c>
      <c r="L1517">
        <f t="shared" si="94"/>
        <v>0</v>
      </c>
      <c r="M1517">
        <f>IF(AND([1]comp_data!F1517&lt;50000, [1]comp_data!H1517&lt;45),1,0)</f>
        <v>0</v>
      </c>
      <c r="N1517">
        <f>IF(AND([1]comp_data!F1517&gt;55000, [1]comp_data!H1517&lt;45, G1517&gt;0.35),1,0)</f>
        <v>0</v>
      </c>
      <c r="O1517" t="str">
        <f t="shared" si="95"/>
        <v>tips</v>
      </c>
    </row>
    <row r="1518" spans="1:15" x14ac:dyDescent="0.35">
      <c r="A1518" t="s">
        <v>2817</v>
      </c>
      <c r="B1518">
        <v>30011</v>
      </c>
      <c r="C1518" t="s">
        <v>2015</v>
      </c>
      <c r="D1518" t="s">
        <v>2827</v>
      </c>
      <c r="E1518">
        <v>35331</v>
      </c>
      <c r="F1518">
        <v>39354</v>
      </c>
      <c r="G1518">
        <v>21.14</v>
      </c>
      <c r="H1518">
        <v>48.7</v>
      </c>
      <c r="I1518">
        <f t="shared" si="92"/>
        <v>5.6933005009764795E-2</v>
      </c>
      <c r="J1518">
        <f>1</f>
        <v>1</v>
      </c>
      <c r="K1518">
        <f t="shared" si="93"/>
        <v>1</v>
      </c>
      <c r="L1518">
        <f t="shared" si="94"/>
        <v>0</v>
      </c>
      <c r="M1518">
        <f>IF(AND([1]comp_data!F1518&lt;50000, [1]comp_data!H1518&lt;45),1,0)</f>
        <v>0</v>
      </c>
      <c r="N1518">
        <f>IF(AND([1]comp_data!F1518&gt;55000, [1]comp_data!H1518&lt;45, G1518&gt;0.35),1,0)</f>
        <v>0</v>
      </c>
      <c r="O1518" t="str">
        <f t="shared" si="95"/>
        <v>tips</v>
      </c>
    </row>
    <row r="1519" spans="1:15" x14ac:dyDescent="0.35">
      <c r="A1519" t="s">
        <v>2817</v>
      </c>
      <c r="B1519">
        <v>30013</v>
      </c>
      <c r="C1519" t="s">
        <v>2828</v>
      </c>
      <c r="D1519" t="s">
        <v>2829</v>
      </c>
      <c r="E1519">
        <v>47303</v>
      </c>
      <c r="F1519">
        <v>53765</v>
      </c>
      <c r="G1519">
        <v>27.32</v>
      </c>
      <c r="H1519">
        <v>38.700000000000003</v>
      </c>
      <c r="I1519">
        <f t="shared" si="92"/>
        <v>6.8304335877217084E-2</v>
      </c>
      <c r="J1519">
        <f>1</f>
        <v>1</v>
      </c>
      <c r="K1519">
        <f t="shared" si="93"/>
        <v>0</v>
      </c>
      <c r="L1519">
        <f t="shared" si="94"/>
        <v>0</v>
      </c>
      <c r="M1519">
        <f>IF(AND([1]comp_data!F1519&lt;50000, [1]comp_data!H1519&lt;45),1,0)</f>
        <v>0</v>
      </c>
      <c r="N1519">
        <f>IF(AND([1]comp_data!F1519&gt;55000, [1]comp_data!H1519&lt;45, G1519&gt;0.35),1,0)</f>
        <v>0</v>
      </c>
      <c r="O1519" t="str">
        <f t="shared" si="95"/>
        <v>stocks_and_index_funds</v>
      </c>
    </row>
    <row r="1520" spans="1:15" x14ac:dyDescent="0.35">
      <c r="A1520" t="s">
        <v>2817</v>
      </c>
      <c r="B1520">
        <v>30015</v>
      </c>
      <c r="C1520" t="s">
        <v>2830</v>
      </c>
      <c r="D1520" t="s">
        <v>2831</v>
      </c>
      <c r="E1520">
        <v>39136</v>
      </c>
      <c r="F1520">
        <v>39287</v>
      </c>
      <c r="G1520">
        <v>29.04</v>
      </c>
      <c r="H1520">
        <v>44.4</v>
      </c>
      <c r="I1520">
        <f t="shared" si="92"/>
        <v>1.929170073589534E-3</v>
      </c>
      <c r="J1520">
        <f>1</f>
        <v>1</v>
      </c>
      <c r="K1520">
        <f t="shared" si="93"/>
        <v>1</v>
      </c>
      <c r="L1520">
        <f t="shared" si="94"/>
        <v>0</v>
      </c>
      <c r="M1520">
        <f>IF(AND([1]comp_data!F1520&lt;50000, [1]comp_data!H1520&lt;45),1,0)</f>
        <v>1</v>
      </c>
      <c r="N1520">
        <f>IF(AND([1]comp_data!F1520&gt;55000, [1]comp_data!H1520&lt;45, G1520&gt;0.35),1,0)</f>
        <v>0</v>
      </c>
      <c r="O1520" t="str">
        <f t="shared" si="95"/>
        <v>tips</v>
      </c>
    </row>
    <row r="1521" spans="1:15" x14ac:dyDescent="0.35">
      <c r="A1521" t="s">
        <v>2817</v>
      </c>
      <c r="B1521">
        <v>30017</v>
      </c>
      <c r="C1521" t="s">
        <v>764</v>
      </c>
      <c r="D1521" t="s">
        <v>2832</v>
      </c>
      <c r="E1521">
        <v>45133</v>
      </c>
      <c r="F1521">
        <v>50535</v>
      </c>
      <c r="G1521">
        <v>27.73</v>
      </c>
      <c r="H1521">
        <v>42.3</v>
      </c>
      <c r="I1521">
        <f t="shared" si="92"/>
        <v>5.9845345977444439E-2</v>
      </c>
      <c r="J1521">
        <f>1</f>
        <v>1</v>
      </c>
      <c r="K1521">
        <f t="shared" si="93"/>
        <v>0</v>
      </c>
      <c r="L1521">
        <f t="shared" si="94"/>
        <v>0</v>
      </c>
      <c r="M1521">
        <f>IF(AND([1]comp_data!F1521&lt;50000, [1]comp_data!H1521&lt;45),1,0)</f>
        <v>0</v>
      </c>
      <c r="N1521">
        <f>IF(AND([1]comp_data!F1521&gt;55000, [1]comp_data!H1521&lt;45, G1521&gt;0.35),1,0)</f>
        <v>0</v>
      </c>
      <c r="O1521" t="str">
        <f t="shared" si="95"/>
        <v>stocks_and_index_funds</v>
      </c>
    </row>
    <row r="1522" spans="1:15" x14ac:dyDescent="0.35">
      <c r="A1522" t="s">
        <v>2817</v>
      </c>
      <c r="B1522">
        <v>30019</v>
      </c>
      <c r="C1522" t="s">
        <v>2833</v>
      </c>
      <c r="D1522" t="s">
        <v>2834</v>
      </c>
      <c r="E1522">
        <v>48764</v>
      </c>
      <c r="F1522">
        <v>57661</v>
      </c>
      <c r="G1522">
        <v>23.07</v>
      </c>
      <c r="H1522">
        <v>45.6</v>
      </c>
      <c r="I1522">
        <f t="shared" si="92"/>
        <v>9.1225084078418506E-2</v>
      </c>
      <c r="J1522">
        <f>1</f>
        <v>1</v>
      </c>
      <c r="K1522">
        <f t="shared" si="93"/>
        <v>0</v>
      </c>
      <c r="L1522">
        <f t="shared" si="94"/>
        <v>0</v>
      </c>
      <c r="M1522">
        <f>IF(AND([1]comp_data!F1522&lt;50000, [1]comp_data!H1522&lt;45),1,0)</f>
        <v>0</v>
      </c>
      <c r="N1522">
        <f>IF(AND([1]comp_data!F1522&gt;55000, [1]comp_data!H1522&lt;45, G1522&gt;0.35),1,0)</f>
        <v>0</v>
      </c>
      <c r="O1522" t="str">
        <f t="shared" si="95"/>
        <v>stocks_and_index_funds</v>
      </c>
    </row>
    <row r="1523" spans="1:15" x14ac:dyDescent="0.35">
      <c r="A1523" t="s">
        <v>2817</v>
      </c>
      <c r="B1523">
        <v>30021</v>
      </c>
      <c r="C1523" t="s">
        <v>1100</v>
      </c>
      <c r="D1523" t="s">
        <v>2835</v>
      </c>
      <c r="E1523">
        <v>44820</v>
      </c>
      <c r="F1523">
        <v>47459</v>
      </c>
      <c r="G1523">
        <v>24.9</v>
      </c>
      <c r="H1523">
        <v>41.5</v>
      </c>
      <c r="I1523">
        <f t="shared" si="92"/>
        <v>2.9439982150825526E-2</v>
      </c>
      <c r="J1523">
        <f>1</f>
        <v>1</v>
      </c>
      <c r="K1523">
        <f t="shared" si="93"/>
        <v>1</v>
      </c>
      <c r="L1523">
        <f t="shared" si="94"/>
        <v>0</v>
      </c>
      <c r="M1523">
        <f>IF(AND([1]comp_data!F1523&lt;50000, [1]comp_data!H1523&lt;45),1,0)</f>
        <v>1</v>
      </c>
      <c r="N1523">
        <f>IF(AND([1]comp_data!F1523&gt;55000, [1]comp_data!H1523&lt;45, G1523&gt;0.35),1,0)</f>
        <v>0</v>
      </c>
      <c r="O1523" t="str">
        <f t="shared" si="95"/>
        <v>tips</v>
      </c>
    </row>
    <row r="1524" spans="1:15" x14ac:dyDescent="0.35">
      <c r="A1524" t="s">
        <v>2817</v>
      </c>
      <c r="B1524">
        <v>30023</v>
      </c>
      <c r="C1524" t="s">
        <v>2836</v>
      </c>
      <c r="D1524" t="s">
        <v>2837</v>
      </c>
      <c r="E1524">
        <v>40093</v>
      </c>
      <c r="F1524">
        <v>46384</v>
      </c>
      <c r="G1524">
        <v>19.97</v>
      </c>
      <c r="H1524">
        <v>50.6</v>
      </c>
      <c r="I1524">
        <f t="shared" si="92"/>
        <v>7.8455091911306216E-2</v>
      </c>
      <c r="J1524">
        <f>1</f>
        <v>1</v>
      </c>
      <c r="K1524">
        <f t="shared" si="93"/>
        <v>0</v>
      </c>
      <c r="L1524">
        <f t="shared" si="94"/>
        <v>0</v>
      </c>
      <c r="M1524">
        <f>IF(AND([1]comp_data!F1524&lt;50000, [1]comp_data!H1524&lt;45),1,0)</f>
        <v>0</v>
      </c>
      <c r="N1524">
        <f>IF(AND([1]comp_data!F1524&gt;55000, [1]comp_data!H1524&lt;45, G1524&gt;0.35),1,0)</f>
        <v>0</v>
      </c>
      <c r="O1524" t="str">
        <f t="shared" si="95"/>
        <v>stocks_and_index_funds</v>
      </c>
    </row>
    <row r="1525" spans="1:15" x14ac:dyDescent="0.35">
      <c r="A1525" t="s">
        <v>2817</v>
      </c>
      <c r="B1525">
        <v>30025</v>
      </c>
      <c r="C1525" t="s">
        <v>2838</v>
      </c>
      <c r="D1525" t="s">
        <v>2839</v>
      </c>
      <c r="E1525">
        <v>45775</v>
      </c>
      <c r="F1525">
        <v>49165</v>
      </c>
      <c r="G1525">
        <v>15.58</v>
      </c>
      <c r="H1525">
        <v>39.200000000000003</v>
      </c>
      <c r="I1525">
        <f t="shared" si="92"/>
        <v>3.7028945931185143E-2</v>
      </c>
      <c r="J1525">
        <f>1</f>
        <v>1</v>
      </c>
      <c r="K1525">
        <f t="shared" si="93"/>
        <v>1</v>
      </c>
      <c r="L1525">
        <f t="shared" si="94"/>
        <v>0</v>
      </c>
      <c r="M1525">
        <f>IF(AND([1]comp_data!F1525&lt;50000, [1]comp_data!H1525&lt;45),1,0)</f>
        <v>1</v>
      </c>
      <c r="N1525">
        <f>IF(AND([1]comp_data!F1525&gt;55000, [1]comp_data!H1525&lt;45, G1525&gt;0.35),1,0)</f>
        <v>0</v>
      </c>
      <c r="O1525" t="str">
        <f t="shared" si="95"/>
        <v>tips</v>
      </c>
    </row>
    <row r="1526" spans="1:15" x14ac:dyDescent="0.35">
      <c r="A1526" t="s">
        <v>2817</v>
      </c>
      <c r="B1526">
        <v>30027</v>
      </c>
      <c r="C1526" t="s">
        <v>2840</v>
      </c>
      <c r="D1526" t="s">
        <v>2841</v>
      </c>
      <c r="E1526">
        <v>44026</v>
      </c>
      <c r="F1526">
        <v>46685</v>
      </c>
      <c r="G1526">
        <v>27.2</v>
      </c>
      <c r="H1526">
        <v>44.7</v>
      </c>
      <c r="I1526">
        <f t="shared" si="92"/>
        <v>3.0198064779902785E-2</v>
      </c>
      <c r="J1526">
        <f>1</f>
        <v>1</v>
      </c>
      <c r="K1526">
        <f t="shared" si="93"/>
        <v>1</v>
      </c>
      <c r="L1526">
        <f t="shared" si="94"/>
        <v>0</v>
      </c>
      <c r="M1526">
        <f>IF(AND([1]comp_data!F1526&lt;50000, [1]comp_data!H1526&lt;45),1,0)</f>
        <v>1</v>
      </c>
      <c r="N1526">
        <f>IF(AND([1]comp_data!F1526&gt;55000, [1]comp_data!H1526&lt;45, G1526&gt;0.35),1,0)</f>
        <v>0</v>
      </c>
      <c r="O1526" t="str">
        <f t="shared" si="95"/>
        <v>tips</v>
      </c>
    </row>
    <row r="1527" spans="1:15" x14ac:dyDescent="0.35">
      <c r="A1527" t="s">
        <v>2817</v>
      </c>
      <c r="B1527">
        <v>30029</v>
      </c>
      <c r="C1527" t="s">
        <v>2842</v>
      </c>
      <c r="D1527" t="s">
        <v>2843</v>
      </c>
      <c r="E1527">
        <v>51462</v>
      </c>
      <c r="F1527">
        <v>58964</v>
      </c>
      <c r="G1527">
        <v>32</v>
      </c>
      <c r="H1527">
        <v>42.1</v>
      </c>
      <c r="I1527">
        <f t="shared" si="92"/>
        <v>7.2888733434378766E-2</v>
      </c>
      <c r="J1527">
        <f>1</f>
        <v>1</v>
      </c>
      <c r="K1527">
        <f t="shared" si="93"/>
        <v>0</v>
      </c>
      <c r="L1527">
        <f t="shared" si="94"/>
        <v>0</v>
      </c>
      <c r="M1527">
        <f>IF(AND([1]comp_data!F1527&lt;50000, [1]comp_data!H1527&lt;45),1,0)</f>
        <v>0</v>
      </c>
      <c r="N1527">
        <f>IF(AND([1]comp_data!F1527&gt;55000, [1]comp_data!H1527&lt;45, G1527&gt;0.35),1,0)</f>
        <v>1</v>
      </c>
      <c r="O1527" t="str">
        <f t="shared" si="95"/>
        <v>real_estate_corporate_bonds</v>
      </c>
    </row>
    <row r="1528" spans="1:15" x14ac:dyDescent="0.35">
      <c r="A1528" t="s">
        <v>2817</v>
      </c>
      <c r="B1528">
        <v>30031</v>
      </c>
      <c r="C1528" t="s">
        <v>1421</v>
      </c>
      <c r="D1528" t="s">
        <v>2844</v>
      </c>
      <c r="E1528">
        <v>60242</v>
      </c>
      <c r="F1528">
        <v>70276</v>
      </c>
      <c r="G1528">
        <v>51.57</v>
      </c>
      <c r="H1528">
        <v>34.200000000000003</v>
      </c>
      <c r="I1528">
        <f t="shared" si="92"/>
        <v>8.3280767570797776E-2</v>
      </c>
      <c r="J1528">
        <f>1</f>
        <v>1</v>
      </c>
      <c r="K1528">
        <f t="shared" si="93"/>
        <v>0</v>
      </c>
      <c r="L1528">
        <f t="shared" si="94"/>
        <v>0</v>
      </c>
      <c r="M1528">
        <f>IF(AND([1]comp_data!F1528&lt;50000, [1]comp_data!H1528&lt;45),1,0)</f>
        <v>0</v>
      </c>
      <c r="N1528">
        <f>IF(AND([1]comp_data!F1528&gt;55000, [1]comp_data!H1528&lt;45, G1528&gt;0.35),1,0)</f>
        <v>1</v>
      </c>
      <c r="O1528" t="str">
        <f t="shared" si="95"/>
        <v>real_estate_corporate_bonds</v>
      </c>
    </row>
    <row r="1529" spans="1:15" x14ac:dyDescent="0.35">
      <c r="A1529" t="s">
        <v>2817</v>
      </c>
      <c r="B1529">
        <v>30033</v>
      </c>
      <c r="C1529" t="s">
        <v>791</v>
      </c>
      <c r="D1529" t="s">
        <v>2845</v>
      </c>
      <c r="E1529">
        <v>35023</v>
      </c>
      <c r="F1529">
        <v>37365</v>
      </c>
      <c r="G1529">
        <v>20.92</v>
      </c>
      <c r="H1529">
        <v>43.8</v>
      </c>
      <c r="I1529">
        <f t="shared" si="92"/>
        <v>3.3435171173229021E-2</v>
      </c>
      <c r="J1529">
        <f>1</f>
        <v>1</v>
      </c>
      <c r="K1529">
        <f t="shared" si="93"/>
        <v>1</v>
      </c>
      <c r="L1529">
        <f t="shared" si="94"/>
        <v>0</v>
      </c>
      <c r="M1529">
        <f>IF(AND([1]comp_data!F1529&lt;50000, [1]comp_data!H1529&lt;45),1,0)</f>
        <v>1</v>
      </c>
      <c r="N1529">
        <f>IF(AND([1]comp_data!F1529&gt;55000, [1]comp_data!H1529&lt;45, G1529&gt;0.35),1,0)</f>
        <v>0</v>
      </c>
      <c r="O1529" t="str">
        <f t="shared" si="95"/>
        <v>tips</v>
      </c>
    </row>
    <row r="1530" spans="1:15" x14ac:dyDescent="0.35">
      <c r="A1530" t="s">
        <v>2817</v>
      </c>
      <c r="B1530">
        <v>30035</v>
      </c>
      <c r="C1530" t="s">
        <v>2846</v>
      </c>
      <c r="D1530" t="s">
        <v>2847</v>
      </c>
      <c r="E1530">
        <v>37046</v>
      </c>
      <c r="F1530">
        <v>41159</v>
      </c>
      <c r="G1530">
        <v>23.16</v>
      </c>
      <c r="H1530">
        <v>33.700000000000003</v>
      </c>
      <c r="I1530">
        <f t="shared" si="92"/>
        <v>5.5512066080008637E-2</v>
      </c>
      <c r="J1530">
        <f>1</f>
        <v>1</v>
      </c>
      <c r="K1530">
        <f t="shared" si="93"/>
        <v>0</v>
      </c>
      <c r="L1530">
        <f t="shared" si="94"/>
        <v>0</v>
      </c>
      <c r="M1530">
        <f>IF(AND([1]comp_data!F1530&lt;50000, [1]comp_data!H1530&lt;45),1,0)</f>
        <v>1</v>
      </c>
      <c r="N1530">
        <f>IF(AND([1]comp_data!F1530&gt;55000, [1]comp_data!H1530&lt;45, G1530&gt;0.35),1,0)</f>
        <v>0</v>
      </c>
      <c r="O1530" t="str">
        <f t="shared" si="95"/>
        <v>mixed_low_risk</v>
      </c>
    </row>
    <row r="1531" spans="1:15" x14ac:dyDescent="0.35">
      <c r="A1531" t="s">
        <v>2817</v>
      </c>
      <c r="B1531">
        <v>30037</v>
      </c>
      <c r="C1531" t="s">
        <v>2848</v>
      </c>
      <c r="D1531" t="s">
        <v>2849</v>
      </c>
      <c r="E1531">
        <v>49935</v>
      </c>
      <c r="F1531">
        <v>53046</v>
      </c>
      <c r="G1531">
        <v>21.75</v>
      </c>
      <c r="H1531">
        <v>56</v>
      </c>
      <c r="I1531">
        <f t="shared" si="92"/>
        <v>3.1150495644337639E-2</v>
      </c>
      <c r="J1531">
        <f>1</f>
        <v>1</v>
      </c>
      <c r="K1531">
        <f t="shared" si="93"/>
        <v>1</v>
      </c>
      <c r="L1531">
        <f t="shared" si="94"/>
        <v>0</v>
      </c>
      <c r="M1531">
        <f>IF(AND([1]comp_data!F1531&lt;50000, [1]comp_data!H1531&lt;45),1,0)</f>
        <v>0</v>
      </c>
      <c r="N1531">
        <f>IF(AND([1]comp_data!F1531&gt;55000, [1]comp_data!H1531&lt;45, G1531&gt;0.35),1,0)</f>
        <v>0</v>
      </c>
      <c r="O1531" t="str">
        <f t="shared" si="95"/>
        <v>tips</v>
      </c>
    </row>
    <row r="1532" spans="1:15" x14ac:dyDescent="0.35">
      <c r="A1532" t="s">
        <v>2817</v>
      </c>
      <c r="B1532">
        <v>30039</v>
      </c>
      <c r="C1532" t="s">
        <v>2850</v>
      </c>
      <c r="D1532" t="s">
        <v>2851</v>
      </c>
      <c r="E1532">
        <v>46221</v>
      </c>
      <c r="F1532">
        <v>51995</v>
      </c>
      <c r="G1532">
        <v>31.07</v>
      </c>
      <c r="H1532">
        <v>52.3</v>
      </c>
      <c r="I1532">
        <f t="shared" si="92"/>
        <v>6.2460786222712616E-2</v>
      </c>
      <c r="J1532">
        <f>1</f>
        <v>1</v>
      </c>
      <c r="K1532">
        <f t="shared" si="93"/>
        <v>0</v>
      </c>
      <c r="L1532">
        <f t="shared" si="94"/>
        <v>0</v>
      </c>
      <c r="M1532">
        <f>IF(AND([1]comp_data!F1532&lt;50000, [1]comp_data!H1532&lt;45),1,0)</f>
        <v>0</v>
      </c>
      <c r="N1532">
        <f>IF(AND([1]comp_data!F1532&gt;55000, [1]comp_data!H1532&lt;45, G1532&gt;0.35),1,0)</f>
        <v>0</v>
      </c>
      <c r="O1532" t="str">
        <f t="shared" si="95"/>
        <v>stocks_and_index_funds</v>
      </c>
    </row>
    <row r="1533" spans="1:15" x14ac:dyDescent="0.35">
      <c r="A1533" t="s">
        <v>2817</v>
      </c>
      <c r="B1533">
        <v>30041</v>
      </c>
      <c r="C1533" t="s">
        <v>2852</v>
      </c>
      <c r="D1533" t="s">
        <v>2853</v>
      </c>
      <c r="E1533">
        <v>45861</v>
      </c>
      <c r="F1533">
        <v>51060</v>
      </c>
      <c r="G1533">
        <v>26.67</v>
      </c>
      <c r="H1533">
        <v>34.6</v>
      </c>
      <c r="I1533">
        <f t="shared" si="92"/>
        <v>5.6682148230522665E-2</v>
      </c>
      <c r="J1533">
        <f>1</f>
        <v>1</v>
      </c>
      <c r="K1533">
        <f t="shared" si="93"/>
        <v>0</v>
      </c>
      <c r="L1533">
        <f t="shared" si="94"/>
        <v>0</v>
      </c>
      <c r="M1533">
        <f>IF(AND([1]comp_data!F1533&lt;50000, [1]comp_data!H1533&lt;45),1,0)</f>
        <v>0</v>
      </c>
      <c r="N1533">
        <f>IF(AND([1]comp_data!F1533&gt;55000, [1]comp_data!H1533&lt;45, G1533&gt;0.35),1,0)</f>
        <v>0</v>
      </c>
      <c r="O1533" t="str">
        <f t="shared" si="95"/>
        <v>stocks_and_index_funds</v>
      </c>
    </row>
    <row r="1534" spans="1:15" x14ac:dyDescent="0.35">
      <c r="A1534" t="s">
        <v>2817</v>
      </c>
      <c r="B1534">
        <v>30043</v>
      </c>
      <c r="C1534" t="s">
        <v>125</v>
      </c>
      <c r="D1534" t="s">
        <v>2854</v>
      </c>
      <c r="E1534">
        <v>51121</v>
      </c>
      <c r="F1534">
        <v>56632</v>
      </c>
      <c r="G1534">
        <v>35.22</v>
      </c>
      <c r="H1534">
        <v>46.3</v>
      </c>
      <c r="I1534">
        <f t="shared" si="92"/>
        <v>5.3901527747892253E-2</v>
      </c>
      <c r="J1534">
        <f>1</f>
        <v>1</v>
      </c>
      <c r="K1534">
        <f t="shared" si="93"/>
        <v>0</v>
      </c>
      <c r="L1534">
        <f t="shared" si="94"/>
        <v>0</v>
      </c>
      <c r="M1534">
        <f>IF(AND([1]comp_data!F1534&lt;50000, [1]comp_data!H1534&lt;45),1,0)</f>
        <v>0</v>
      </c>
      <c r="N1534">
        <f>IF(AND([1]comp_data!F1534&gt;55000, [1]comp_data!H1534&lt;45, G1534&gt;0.35),1,0)</f>
        <v>0</v>
      </c>
      <c r="O1534" t="str">
        <f t="shared" si="95"/>
        <v>stocks_and_index_funds</v>
      </c>
    </row>
    <row r="1535" spans="1:15" x14ac:dyDescent="0.35">
      <c r="A1535" t="s">
        <v>2817</v>
      </c>
      <c r="B1535">
        <v>30045</v>
      </c>
      <c r="C1535" t="s">
        <v>2855</v>
      </c>
      <c r="D1535" t="s">
        <v>2856</v>
      </c>
      <c r="E1535">
        <v>48136</v>
      </c>
      <c r="F1535">
        <v>48352</v>
      </c>
      <c r="G1535">
        <v>24.46</v>
      </c>
      <c r="H1535">
        <v>49.4</v>
      </c>
      <c r="I1535">
        <f t="shared" si="92"/>
        <v>2.2436430114675088E-3</v>
      </c>
      <c r="J1535">
        <f>1</f>
        <v>1</v>
      </c>
      <c r="K1535">
        <f t="shared" si="93"/>
        <v>1</v>
      </c>
      <c r="L1535">
        <f t="shared" si="94"/>
        <v>0</v>
      </c>
      <c r="M1535">
        <f>IF(AND([1]comp_data!F1535&lt;50000, [1]comp_data!H1535&lt;45),1,0)</f>
        <v>0</v>
      </c>
      <c r="N1535">
        <f>IF(AND([1]comp_data!F1535&gt;55000, [1]comp_data!H1535&lt;45, G1535&gt;0.35),1,0)</f>
        <v>0</v>
      </c>
      <c r="O1535" t="str">
        <f t="shared" si="95"/>
        <v>tips</v>
      </c>
    </row>
    <row r="1536" spans="1:15" x14ac:dyDescent="0.35">
      <c r="A1536" t="s">
        <v>2817</v>
      </c>
      <c r="B1536">
        <v>30047</v>
      </c>
      <c r="C1536" t="s">
        <v>597</v>
      </c>
      <c r="D1536" t="s">
        <v>2857</v>
      </c>
      <c r="E1536">
        <v>40510</v>
      </c>
      <c r="F1536">
        <v>46387</v>
      </c>
      <c r="G1536">
        <v>31.36</v>
      </c>
      <c r="H1536">
        <v>44.2</v>
      </c>
      <c r="I1536">
        <f t="shared" si="92"/>
        <v>7.2537645025919528E-2</v>
      </c>
      <c r="J1536">
        <f>1</f>
        <v>1</v>
      </c>
      <c r="K1536">
        <f t="shared" si="93"/>
        <v>0</v>
      </c>
      <c r="L1536">
        <f t="shared" si="94"/>
        <v>0</v>
      </c>
      <c r="M1536">
        <f>IF(AND([1]comp_data!F1536&lt;50000, [1]comp_data!H1536&lt;45),1,0)</f>
        <v>1</v>
      </c>
      <c r="N1536">
        <f>IF(AND([1]comp_data!F1536&gt;55000, [1]comp_data!H1536&lt;45, G1536&gt;0.35),1,0)</f>
        <v>0</v>
      </c>
      <c r="O1536" t="str">
        <f t="shared" si="95"/>
        <v>mixed_low_risk</v>
      </c>
    </row>
    <row r="1537" spans="1:15" x14ac:dyDescent="0.35">
      <c r="A1537" t="s">
        <v>2817</v>
      </c>
      <c r="B1537">
        <v>30049</v>
      </c>
      <c r="C1537" t="s">
        <v>2858</v>
      </c>
      <c r="D1537" t="s">
        <v>2859</v>
      </c>
      <c r="E1537">
        <v>50533</v>
      </c>
      <c r="F1537">
        <v>56791</v>
      </c>
      <c r="G1537">
        <v>42.49</v>
      </c>
      <c r="H1537">
        <v>41.6</v>
      </c>
      <c r="I1537">
        <f t="shared" si="92"/>
        <v>6.1919933508796231E-2</v>
      </c>
      <c r="J1537">
        <f>1</f>
        <v>1</v>
      </c>
      <c r="K1537">
        <f t="shared" si="93"/>
        <v>0</v>
      </c>
      <c r="L1537">
        <f t="shared" si="94"/>
        <v>0</v>
      </c>
      <c r="M1537">
        <f>IF(AND([1]comp_data!F1537&lt;50000, [1]comp_data!H1537&lt;45),1,0)</f>
        <v>0</v>
      </c>
      <c r="N1537">
        <f>IF(AND([1]comp_data!F1537&gt;55000, [1]comp_data!H1537&lt;45, G1537&gt;0.35),1,0)</f>
        <v>1</v>
      </c>
      <c r="O1537" t="str">
        <f t="shared" si="95"/>
        <v>real_estate_corporate_bonds</v>
      </c>
    </row>
    <row r="1538" spans="1:15" x14ac:dyDescent="0.35">
      <c r="A1538" t="s">
        <v>2817</v>
      </c>
      <c r="B1538">
        <v>30051</v>
      </c>
      <c r="C1538" t="s">
        <v>976</v>
      </c>
      <c r="D1538" t="s">
        <v>2860</v>
      </c>
      <c r="E1538">
        <v>55944</v>
      </c>
      <c r="F1538">
        <v>57219</v>
      </c>
      <c r="G1538">
        <v>21.74</v>
      </c>
      <c r="H1538">
        <v>43.4</v>
      </c>
      <c r="I1538">
        <f t="shared" si="92"/>
        <v>1.1395323895323895E-2</v>
      </c>
      <c r="J1538">
        <f>1</f>
        <v>1</v>
      </c>
      <c r="K1538">
        <f t="shared" si="93"/>
        <v>1</v>
      </c>
      <c r="L1538">
        <f t="shared" si="94"/>
        <v>0</v>
      </c>
      <c r="M1538">
        <f>IF(AND([1]comp_data!F1538&lt;50000, [1]comp_data!H1538&lt;45),1,0)</f>
        <v>0</v>
      </c>
      <c r="N1538">
        <f>IF(AND([1]comp_data!F1538&gt;55000, [1]comp_data!H1538&lt;45, G1538&gt;0.35),1,0)</f>
        <v>1</v>
      </c>
      <c r="O1538" t="str">
        <f t="shared" si="95"/>
        <v>tips</v>
      </c>
    </row>
    <row r="1539" spans="1:15" x14ac:dyDescent="0.35">
      <c r="A1539" t="s">
        <v>2817</v>
      </c>
      <c r="B1539">
        <v>30053</v>
      </c>
      <c r="C1539" t="s">
        <v>448</v>
      </c>
      <c r="D1539" t="s">
        <v>2861</v>
      </c>
      <c r="E1539">
        <v>38977</v>
      </c>
      <c r="F1539">
        <v>43782</v>
      </c>
      <c r="G1539">
        <v>19.66</v>
      </c>
      <c r="H1539">
        <v>52.1</v>
      </c>
      <c r="I1539">
        <f t="shared" ref="I1539:I1602" si="96">(F1539-E1539)/(E1539*2)</f>
        <v>6.1638915257716087E-2</v>
      </c>
      <c r="J1539">
        <f>1</f>
        <v>1</v>
      </c>
      <c r="K1539">
        <f t="shared" ref="K1539:K1602" si="97">IF(I1539&lt;0.04,1,IF(AND(H1539&gt;40, F1539&lt;45000),1,0))</f>
        <v>1</v>
      </c>
      <c r="L1539">
        <f t="shared" ref="L1539:L1602" si="98">IF(AND(G1539&gt;0.4,F1539&gt;65000,H1539&gt;40),1,0)</f>
        <v>0</v>
      </c>
      <c r="M1539">
        <f>IF(AND([1]comp_data!F1539&lt;50000, [1]comp_data!H1539&lt;45),1,0)</f>
        <v>0</v>
      </c>
      <c r="N1539">
        <f>IF(AND([1]comp_data!F1539&gt;55000, [1]comp_data!H1539&lt;45, G1539&gt;0.35),1,0)</f>
        <v>0</v>
      </c>
      <c r="O1539" t="str">
        <f t="shared" ref="O1539:O1602" si="99">IF(K1539=1, "tips", IF(M1539=1, "mixed_low_risk", IF(L1539=1, "derivatives_risk", IF(N1539=1, "real_estate_corporate_bonds", "stocks_and_index_funds"))))</f>
        <v>tips</v>
      </c>
    </row>
    <row r="1540" spans="1:15" x14ac:dyDescent="0.35">
      <c r="A1540" t="s">
        <v>2817</v>
      </c>
      <c r="B1540">
        <v>30055</v>
      </c>
      <c r="C1540" t="s">
        <v>2862</v>
      </c>
      <c r="D1540" t="s">
        <v>2863</v>
      </c>
      <c r="E1540">
        <v>37815</v>
      </c>
      <c r="F1540">
        <v>46848</v>
      </c>
      <c r="G1540">
        <v>15.94</v>
      </c>
      <c r="H1540">
        <v>47.9</v>
      </c>
      <c r="I1540">
        <f t="shared" si="96"/>
        <v>0.11943673145577152</v>
      </c>
      <c r="J1540">
        <f>1</f>
        <v>1</v>
      </c>
      <c r="K1540">
        <f t="shared" si="97"/>
        <v>0</v>
      </c>
      <c r="L1540">
        <f t="shared" si="98"/>
        <v>0</v>
      </c>
      <c r="M1540">
        <f>IF(AND([1]comp_data!F1540&lt;50000, [1]comp_data!H1540&lt;45),1,0)</f>
        <v>0</v>
      </c>
      <c r="N1540">
        <f>IF(AND([1]comp_data!F1540&gt;55000, [1]comp_data!H1540&lt;45, G1540&gt;0.35),1,0)</f>
        <v>0</v>
      </c>
      <c r="O1540" t="str">
        <f t="shared" si="99"/>
        <v>stocks_and_index_funds</v>
      </c>
    </row>
    <row r="1541" spans="1:15" x14ac:dyDescent="0.35">
      <c r="A1541" t="s">
        <v>2817</v>
      </c>
      <c r="B1541">
        <v>30057</v>
      </c>
      <c r="C1541" t="s">
        <v>149</v>
      </c>
      <c r="D1541" t="s">
        <v>2864</v>
      </c>
      <c r="E1541">
        <v>66750</v>
      </c>
      <c r="F1541">
        <v>74468</v>
      </c>
      <c r="G1541">
        <v>33.770000000000003</v>
      </c>
      <c r="H1541">
        <v>51.2</v>
      </c>
      <c r="I1541">
        <f t="shared" si="96"/>
        <v>5.7812734082397003E-2</v>
      </c>
      <c r="J1541">
        <f>1</f>
        <v>1</v>
      </c>
      <c r="K1541">
        <f t="shared" si="97"/>
        <v>0</v>
      </c>
      <c r="L1541">
        <f t="shared" si="98"/>
        <v>1</v>
      </c>
      <c r="M1541">
        <f>IF(AND([1]comp_data!F1541&lt;50000, [1]comp_data!H1541&lt;45),1,0)</f>
        <v>0</v>
      </c>
      <c r="N1541">
        <f>IF(AND([1]comp_data!F1541&gt;55000, [1]comp_data!H1541&lt;45, G1541&gt;0.35),1,0)</f>
        <v>0</v>
      </c>
      <c r="O1541" t="str">
        <f t="shared" si="99"/>
        <v>derivatives_risk</v>
      </c>
    </row>
    <row r="1542" spans="1:15" x14ac:dyDescent="0.35">
      <c r="A1542" t="s">
        <v>2817</v>
      </c>
      <c r="B1542">
        <v>30059</v>
      </c>
      <c r="C1542" t="s">
        <v>2865</v>
      </c>
      <c r="D1542" t="s">
        <v>2866</v>
      </c>
      <c r="E1542">
        <v>44049</v>
      </c>
      <c r="F1542">
        <v>46835</v>
      </c>
      <c r="G1542">
        <v>26.24</v>
      </c>
      <c r="H1542">
        <v>52.2</v>
      </c>
      <c r="I1542">
        <f t="shared" si="96"/>
        <v>3.1623873413698378E-2</v>
      </c>
      <c r="J1542">
        <f>1</f>
        <v>1</v>
      </c>
      <c r="K1542">
        <f t="shared" si="97"/>
        <v>1</v>
      </c>
      <c r="L1542">
        <f t="shared" si="98"/>
        <v>0</v>
      </c>
      <c r="M1542">
        <f>IF(AND([1]comp_data!F1542&lt;50000, [1]comp_data!H1542&lt;45),1,0)</f>
        <v>0</v>
      </c>
      <c r="N1542">
        <f>IF(AND([1]comp_data!F1542&gt;55000, [1]comp_data!H1542&lt;45, G1542&gt;0.35),1,0)</f>
        <v>0</v>
      </c>
      <c r="O1542" t="str">
        <f t="shared" si="99"/>
        <v>tips</v>
      </c>
    </row>
    <row r="1543" spans="1:15" x14ac:dyDescent="0.35">
      <c r="A1543" t="s">
        <v>2817</v>
      </c>
      <c r="B1543">
        <v>30061</v>
      </c>
      <c r="C1543" t="s">
        <v>837</v>
      </c>
      <c r="D1543" t="s">
        <v>2867</v>
      </c>
      <c r="E1543">
        <v>40374</v>
      </c>
      <c r="F1543">
        <v>45966</v>
      </c>
      <c r="G1543">
        <v>21.95</v>
      </c>
      <c r="H1543">
        <v>50.6</v>
      </c>
      <c r="I1543">
        <f t="shared" si="96"/>
        <v>6.925248922573933E-2</v>
      </c>
      <c r="J1543">
        <f>1</f>
        <v>1</v>
      </c>
      <c r="K1543">
        <f t="shared" si="97"/>
        <v>0</v>
      </c>
      <c r="L1543">
        <f t="shared" si="98"/>
        <v>0</v>
      </c>
      <c r="M1543">
        <f>IF(AND([1]comp_data!F1543&lt;50000, [1]comp_data!H1543&lt;45),1,0)</f>
        <v>0</v>
      </c>
      <c r="N1543">
        <f>IF(AND([1]comp_data!F1543&gt;55000, [1]comp_data!H1543&lt;45, G1543&gt;0.35),1,0)</f>
        <v>0</v>
      </c>
      <c r="O1543" t="str">
        <f t="shared" si="99"/>
        <v>stocks_and_index_funds</v>
      </c>
    </row>
    <row r="1544" spans="1:15" x14ac:dyDescent="0.35">
      <c r="A1544" t="s">
        <v>2817</v>
      </c>
      <c r="B1544">
        <v>30063</v>
      </c>
      <c r="C1544" t="s">
        <v>2868</v>
      </c>
      <c r="D1544" t="s">
        <v>2869</v>
      </c>
      <c r="E1544">
        <v>53992</v>
      </c>
      <c r="F1544">
        <v>61881</v>
      </c>
      <c r="G1544">
        <v>44.23</v>
      </c>
      <c r="H1544">
        <v>37.5</v>
      </c>
      <c r="I1544">
        <f t="shared" si="96"/>
        <v>7.3057119573270116E-2</v>
      </c>
      <c r="J1544">
        <f>1</f>
        <v>1</v>
      </c>
      <c r="K1544">
        <f t="shared" si="97"/>
        <v>0</v>
      </c>
      <c r="L1544">
        <f t="shared" si="98"/>
        <v>0</v>
      </c>
      <c r="M1544">
        <f>IF(AND([1]comp_data!F1544&lt;50000, [1]comp_data!H1544&lt;45),1,0)</f>
        <v>0</v>
      </c>
      <c r="N1544">
        <f>IF(AND([1]comp_data!F1544&gt;55000, [1]comp_data!H1544&lt;45, G1544&gt;0.35),1,0)</f>
        <v>1</v>
      </c>
      <c r="O1544" t="str">
        <f t="shared" si="99"/>
        <v>real_estate_corporate_bonds</v>
      </c>
    </row>
    <row r="1545" spans="1:15" x14ac:dyDescent="0.35">
      <c r="A1545" t="s">
        <v>2817</v>
      </c>
      <c r="B1545">
        <v>30065</v>
      </c>
      <c r="C1545" t="s">
        <v>2870</v>
      </c>
      <c r="D1545" t="s">
        <v>2871</v>
      </c>
      <c r="E1545">
        <v>44810</v>
      </c>
      <c r="F1545">
        <v>49553</v>
      </c>
      <c r="G1545">
        <v>17.649999999999999</v>
      </c>
      <c r="H1545">
        <v>48.9</v>
      </c>
      <c r="I1545">
        <f t="shared" si="96"/>
        <v>5.2923454586029907E-2</v>
      </c>
      <c r="J1545">
        <f>1</f>
        <v>1</v>
      </c>
      <c r="K1545">
        <f t="shared" si="97"/>
        <v>0</v>
      </c>
      <c r="L1545">
        <f t="shared" si="98"/>
        <v>0</v>
      </c>
      <c r="M1545">
        <f>IF(AND([1]comp_data!F1545&lt;50000, [1]comp_data!H1545&lt;45),1,0)</f>
        <v>0</v>
      </c>
      <c r="N1545">
        <f>IF(AND([1]comp_data!F1545&gt;55000, [1]comp_data!H1545&lt;45, G1545&gt;0.35),1,0)</f>
        <v>0</v>
      </c>
      <c r="O1545" t="str">
        <f t="shared" si="99"/>
        <v>stocks_and_index_funds</v>
      </c>
    </row>
    <row r="1546" spans="1:15" x14ac:dyDescent="0.35">
      <c r="A1546" t="s">
        <v>2817</v>
      </c>
      <c r="B1546">
        <v>30067</v>
      </c>
      <c r="C1546" t="s">
        <v>857</v>
      </c>
      <c r="D1546" t="s">
        <v>2872</v>
      </c>
      <c r="E1546">
        <v>51909</v>
      </c>
      <c r="F1546">
        <v>59558</v>
      </c>
      <c r="G1546">
        <v>32.06</v>
      </c>
      <c r="H1546">
        <v>46.2</v>
      </c>
      <c r="I1546">
        <f t="shared" si="96"/>
        <v>7.3677011693540614E-2</v>
      </c>
      <c r="J1546">
        <f>1</f>
        <v>1</v>
      </c>
      <c r="K1546">
        <f t="shared" si="97"/>
        <v>0</v>
      </c>
      <c r="L1546">
        <f t="shared" si="98"/>
        <v>0</v>
      </c>
      <c r="M1546">
        <f>IF(AND([1]comp_data!F1546&lt;50000, [1]comp_data!H1546&lt;45),1,0)</f>
        <v>0</v>
      </c>
      <c r="N1546">
        <f>IF(AND([1]comp_data!F1546&gt;55000, [1]comp_data!H1546&lt;45, G1546&gt;0.35),1,0)</f>
        <v>0</v>
      </c>
      <c r="O1546" t="str">
        <f t="shared" si="99"/>
        <v>stocks_and_index_funds</v>
      </c>
    </row>
    <row r="1547" spans="1:15" x14ac:dyDescent="0.35">
      <c r="A1547" t="s">
        <v>2817</v>
      </c>
      <c r="B1547">
        <v>30069</v>
      </c>
      <c r="C1547" t="s">
        <v>2873</v>
      </c>
      <c r="D1547" t="s">
        <v>2874</v>
      </c>
      <c r="E1547">
        <v>34028</v>
      </c>
      <c r="F1547">
        <v>31503</v>
      </c>
      <c r="G1547">
        <v>26.48</v>
      </c>
      <c r="H1547">
        <v>54.9</v>
      </c>
      <c r="I1547">
        <f t="shared" si="96"/>
        <v>-3.7101798518866816E-2</v>
      </c>
      <c r="J1547">
        <f>1</f>
        <v>1</v>
      </c>
      <c r="K1547">
        <f t="shared" si="97"/>
        <v>1</v>
      </c>
      <c r="L1547">
        <f t="shared" si="98"/>
        <v>0</v>
      </c>
      <c r="M1547">
        <f>IF(AND([1]comp_data!F1547&lt;50000, [1]comp_data!H1547&lt;45),1,0)</f>
        <v>0</v>
      </c>
      <c r="N1547">
        <f>IF(AND([1]comp_data!F1547&gt;55000, [1]comp_data!H1547&lt;45, G1547&gt;0.35),1,0)</f>
        <v>0</v>
      </c>
      <c r="O1547" t="str">
        <f t="shared" si="99"/>
        <v>tips</v>
      </c>
    </row>
    <row r="1548" spans="1:15" x14ac:dyDescent="0.35">
      <c r="A1548" t="s">
        <v>2817</v>
      </c>
      <c r="B1548">
        <v>30071</v>
      </c>
      <c r="C1548" t="s">
        <v>485</v>
      </c>
      <c r="D1548" t="s">
        <v>2875</v>
      </c>
      <c r="E1548">
        <v>39054</v>
      </c>
      <c r="F1548">
        <v>44926</v>
      </c>
      <c r="G1548">
        <v>18.16</v>
      </c>
      <c r="H1548">
        <v>43.8</v>
      </c>
      <c r="I1548">
        <f t="shared" si="96"/>
        <v>7.51779587238183E-2</v>
      </c>
      <c r="J1548">
        <f>1</f>
        <v>1</v>
      </c>
      <c r="K1548">
        <f t="shared" si="97"/>
        <v>1</v>
      </c>
      <c r="L1548">
        <f t="shared" si="98"/>
        <v>0</v>
      </c>
      <c r="M1548">
        <f>IF(AND([1]comp_data!F1548&lt;50000, [1]comp_data!H1548&lt;45),1,0)</f>
        <v>1</v>
      </c>
      <c r="N1548">
        <f>IF(AND([1]comp_data!F1548&gt;55000, [1]comp_data!H1548&lt;45, G1548&gt;0.35),1,0)</f>
        <v>0</v>
      </c>
      <c r="O1548" t="str">
        <f t="shared" si="99"/>
        <v>tips</v>
      </c>
    </row>
    <row r="1549" spans="1:15" x14ac:dyDescent="0.35">
      <c r="A1549" t="s">
        <v>2817</v>
      </c>
      <c r="B1549">
        <v>30073</v>
      </c>
      <c r="C1549" t="s">
        <v>2876</v>
      </c>
      <c r="D1549" t="s">
        <v>2877</v>
      </c>
      <c r="E1549">
        <v>49912</v>
      </c>
      <c r="F1549">
        <v>52704</v>
      </c>
      <c r="G1549">
        <v>24.23</v>
      </c>
      <c r="H1549">
        <v>41.7</v>
      </c>
      <c r="I1549">
        <f t="shared" si="96"/>
        <v>2.7969225837473955E-2</v>
      </c>
      <c r="J1549">
        <f>1</f>
        <v>1</v>
      </c>
      <c r="K1549">
        <f t="shared" si="97"/>
        <v>1</v>
      </c>
      <c r="L1549">
        <f t="shared" si="98"/>
        <v>0</v>
      </c>
      <c r="M1549">
        <f>IF(AND([1]comp_data!F1549&lt;50000, [1]comp_data!H1549&lt;45),1,0)</f>
        <v>0</v>
      </c>
      <c r="N1549">
        <f>IF(AND([1]comp_data!F1549&gt;55000, [1]comp_data!H1549&lt;45, G1549&gt;0.35),1,0)</f>
        <v>0</v>
      </c>
      <c r="O1549" t="str">
        <f t="shared" si="99"/>
        <v>tips</v>
      </c>
    </row>
    <row r="1550" spans="1:15" x14ac:dyDescent="0.35">
      <c r="A1550" t="s">
        <v>2817</v>
      </c>
      <c r="B1550">
        <v>30075</v>
      </c>
      <c r="C1550" t="s">
        <v>2878</v>
      </c>
      <c r="D1550" t="s">
        <v>2879</v>
      </c>
      <c r="E1550">
        <v>34282</v>
      </c>
      <c r="F1550">
        <v>39838</v>
      </c>
      <c r="G1550">
        <v>23.68</v>
      </c>
      <c r="H1550">
        <v>53</v>
      </c>
      <c r="I1550">
        <f t="shared" si="96"/>
        <v>8.1033778659354766E-2</v>
      </c>
      <c r="J1550">
        <f>1</f>
        <v>1</v>
      </c>
      <c r="K1550">
        <f t="shared" si="97"/>
        <v>1</v>
      </c>
      <c r="L1550">
        <f t="shared" si="98"/>
        <v>0</v>
      </c>
      <c r="M1550">
        <f>IF(AND([1]comp_data!F1550&lt;50000, [1]comp_data!H1550&lt;45),1,0)</f>
        <v>0</v>
      </c>
      <c r="N1550">
        <f>IF(AND([1]comp_data!F1550&gt;55000, [1]comp_data!H1550&lt;45, G1550&gt;0.35),1,0)</f>
        <v>0</v>
      </c>
      <c r="O1550" t="str">
        <f t="shared" si="99"/>
        <v>tips</v>
      </c>
    </row>
    <row r="1551" spans="1:15" x14ac:dyDescent="0.35">
      <c r="A1551" t="s">
        <v>2817</v>
      </c>
      <c r="B1551">
        <v>30077</v>
      </c>
      <c r="C1551" t="s">
        <v>2124</v>
      </c>
      <c r="D1551" t="s">
        <v>2880</v>
      </c>
      <c r="E1551">
        <v>45601</v>
      </c>
      <c r="F1551">
        <v>50932</v>
      </c>
      <c r="G1551">
        <v>17.690000000000001</v>
      </c>
      <c r="H1551">
        <v>44.8</v>
      </c>
      <c r="I1551">
        <f t="shared" si="96"/>
        <v>5.8452665511721236E-2</v>
      </c>
      <c r="J1551">
        <f>1</f>
        <v>1</v>
      </c>
      <c r="K1551">
        <f t="shared" si="97"/>
        <v>0</v>
      </c>
      <c r="L1551">
        <f t="shared" si="98"/>
        <v>0</v>
      </c>
      <c r="M1551">
        <f>IF(AND([1]comp_data!F1551&lt;50000, [1]comp_data!H1551&lt;45),1,0)</f>
        <v>0</v>
      </c>
      <c r="N1551">
        <f>IF(AND([1]comp_data!F1551&gt;55000, [1]comp_data!H1551&lt;45, G1551&gt;0.35),1,0)</f>
        <v>0</v>
      </c>
      <c r="O1551" t="str">
        <f t="shared" si="99"/>
        <v>stocks_and_index_funds</v>
      </c>
    </row>
    <row r="1552" spans="1:15" x14ac:dyDescent="0.35">
      <c r="A1552" t="s">
        <v>2817</v>
      </c>
      <c r="B1552">
        <v>30079</v>
      </c>
      <c r="C1552" t="s">
        <v>499</v>
      </c>
      <c r="D1552" t="s">
        <v>2881</v>
      </c>
      <c r="E1552">
        <v>47082</v>
      </c>
      <c r="F1552">
        <v>49204</v>
      </c>
      <c r="G1552">
        <v>27.6</v>
      </c>
      <c r="H1552">
        <v>56.5</v>
      </c>
      <c r="I1552">
        <f t="shared" si="96"/>
        <v>2.2535151437916828E-2</v>
      </c>
      <c r="J1552">
        <f>1</f>
        <v>1</v>
      </c>
      <c r="K1552">
        <f t="shared" si="97"/>
        <v>1</v>
      </c>
      <c r="L1552">
        <f t="shared" si="98"/>
        <v>0</v>
      </c>
      <c r="M1552">
        <f>IF(AND([1]comp_data!F1552&lt;50000, [1]comp_data!H1552&lt;45),1,0)</f>
        <v>0</v>
      </c>
      <c r="N1552">
        <f>IF(AND([1]comp_data!F1552&gt;55000, [1]comp_data!H1552&lt;45, G1552&gt;0.35),1,0)</f>
        <v>0</v>
      </c>
      <c r="O1552" t="str">
        <f t="shared" si="99"/>
        <v>tips</v>
      </c>
    </row>
    <row r="1553" spans="1:15" x14ac:dyDescent="0.35">
      <c r="A1553" t="s">
        <v>2817</v>
      </c>
      <c r="B1553">
        <v>30081</v>
      </c>
      <c r="C1553" t="s">
        <v>2882</v>
      </c>
      <c r="D1553" t="s">
        <v>2883</v>
      </c>
      <c r="E1553">
        <v>50072</v>
      </c>
      <c r="F1553">
        <v>56321</v>
      </c>
      <c r="G1553">
        <v>28.39</v>
      </c>
      <c r="H1553">
        <v>48.4</v>
      </c>
      <c r="I1553">
        <f t="shared" si="96"/>
        <v>6.2400143792938172E-2</v>
      </c>
      <c r="J1553">
        <f>1</f>
        <v>1</v>
      </c>
      <c r="K1553">
        <f t="shared" si="97"/>
        <v>0</v>
      </c>
      <c r="L1553">
        <f t="shared" si="98"/>
        <v>0</v>
      </c>
      <c r="M1553">
        <f>IF(AND([1]comp_data!F1553&lt;50000, [1]comp_data!H1553&lt;45),1,0)</f>
        <v>0</v>
      </c>
      <c r="N1553">
        <f>IF(AND([1]comp_data!F1553&gt;55000, [1]comp_data!H1553&lt;45, G1553&gt;0.35),1,0)</f>
        <v>0</v>
      </c>
      <c r="O1553" t="str">
        <f t="shared" si="99"/>
        <v>stocks_and_index_funds</v>
      </c>
    </row>
    <row r="1554" spans="1:15" x14ac:dyDescent="0.35">
      <c r="A1554" t="s">
        <v>2817</v>
      </c>
      <c r="B1554">
        <v>30083</v>
      </c>
      <c r="C1554" t="s">
        <v>1494</v>
      </c>
      <c r="D1554" t="s">
        <v>2884</v>
      </c>
      <c r="E1554">
        <v>59985</v>
      </c>
      <c r="F1554">
        <v>61645</v>
      </c>
      <c r="G1554">
        <v>18.510000000000002</v>
      </c>
      <c r="H1554">
        <v>38.799999999999997</v>
      </c>
      <c r="I1554">
        <f t="shared" si="96"/>
        <v>1.38367925314662E-2</v>
      </c>
      <c r="J1554">
        <f>1</f>
        <v>1</v>
      </c>
      <c r="K1554">
        <f t="shared" si="97"/>
        <v>1</v>
      </c>
      <c r="L1554">
        <f t="shared" si="98"/>
        <v>0</v>
      </c>
      <c r="M1554">
        <f>IF(AND([1]comp_data!F1554&lt;50000, [1]comp_data!H1554&lt;45),1,0)</f>
        <v>0</v>
      </c>
      <c r="N1554">
        <f>IF(AND([1]comp_data!F1554&gt;55000, [1]comp_data!H1554&lt;45, G1554&gt;0.35),1,0)</f>
        <v>1</v>
      </c>
      <c r="O1554" t="str">
        <f t="shared" si="99"/>
        <v>tips</v>
      </c>
    </row>
    <row r="1555" spans="1:15" x14ac:dyDescent="0.35">
      <c r="A1555" t="s">
        <v>2817</v>
      </c>
      <c r="B1555">
        <v>30085</v>
      </c>
      <c r="C1555" t="s">
        <v>2885</v>
      </c>
      <c r="D1555" t="s">
        <v>2886</v>
      </c>
      <c r="E1555">
        <v>36659</v>
      </c>
      <c r="F1555">
        <v>43207</v>
      </c>
      <c r="G1555">
        <v>18.7</v>
      </c>
      <c r="H1555">
        <v>31.1</v>
      </c>
      <c r="I1555">
        <f t="shared" si="96"/>
        <v>8.9309582912790855E-2</v>
      </c>
      <c r="J1555">
        <f>1</f>
        <v>1</v>
      </c>
      <c r="K1555">
        <f t="shared" si="97"/>
        <v>0</v>
      </c>
      <c r="L1555">
        <f t="shared" si="98"/>
        <v>0</v>
      </c>
      <c r="M1555">
        <f>IF(AND([1]comp_data!F1555&lt;50000, [1]comp_data!H1555&lt;45),1,0)</f>
        <v>1</v>
      </c>
      <c r="N1555">
        <f>IF(AND([1]comp_data!F1555&gt;55000, [1]comp_data!H1555&lt;45, G1555&gt;0.35),1,0)</f>
        <v>0</v>
      </c>
      <c r="O1555" t="str">
        <f t="shared" si="99"/>
        <v>mixed_low_risk</v>
      </c>
    </row>
    <row r="1556" spans="1:15" x14ac:dyDescent="0.35">
      <c r="A1556" t="s">
        <v>2817</v>
      </c>
      <c r="B1556">
        <v>30087</v>
      </c>
      <c r="C1556" t="s">
        <v>2887</v>
      </c>
      <c r="D1556" t="s">
        <v>2888</v>
      </c>
      <c r="E1556">
        <v>47753</v>
      </c>
      <c r="F1556">
        <v>53461</v>
      </c>
      <c r="G1556">
        <v>17.82</v>
      </c>
      <c r="H1556">
        <v>36.200000000000003</v>
      </c>
      <c r="I1556">
        <f t="shared" si="96"/>
        <v>5.9765878583544492E-2</v>
      </c>
      <c r="J1556">
        <f>1</f>
        <v>1</v>
      </c>
      <c r="K1556">
        <f t="shared" si="97"/>
        <v>0</v>
      </c>
      <c r="L1556">
        <f t="shared" si="98"/>
        <v>0</v>
      </c>
      <c r="M1556">
        <f>IF(AND([1]comp_data!F1556&lt;50000, [1]comp_data!H1556&lt;45),1,0)</f>
        <v>0</v>
      </c>
      <c r="N1556">
        <f>IF(AND([1]comp_data!F1556&gt;55000, [1]comp_data!H1556&lt;45, G1556&gt;0.35),1,0)</f>
        <v>0</v>
      </c>
      <c r="O1556" t="str">
        <f t="shared" si="99"/>
        <v>stocks_and_index_funds</v>
      </c>
    </row>
    <row r="1557" spans="1:15" x14ac:dyDescent="0.35">
      <c r="A1557" t="s">
        <v>2817</v>
      </c>
      <c r="B1557">
        <v>30089</v>
      </c>
      <c r="C1557" t="s">
        <v>2889</v>
      </c>
      <c r="D1557" t="s">
        <v>2890</v>
      </c>
      <c r="E1557">
        <v>37037</v>
      </c>
      <c r="F1557">
        <v>42153</v>
      </c>
      <c r="G1557">
        <v>19.03</v>
      </c>
      <c r="H1557">
        <v>53.8</v>
      </c>
      <c r="I1557">
        <f t="shared" si="96"/>
        <v>6.9066069066069061E-2</v>
      </c>
      <c r="J1557">
        <f>1</f>
        <v>1</v>
      </c>
      <c r="K1557">
        <f t="shared" si="97"/>
        <v>1</v>
      </c>
      <c r="L1557">
        <f t="shared" si="98"/>
        <v>0</v>
      </c>
      <c r="M1557">
        <f>IF(AND([1]comp_data!F1557&lt;50000, [1]comp_data!H1557&lt;45),1,0)</f>
        <v>0</v>
      </c>
      <c r="N1557">
        <f>IF(AND([1]comp_data!F1557&gt;55000, [1]comp_data!H1557&lt;45, G1557&gt;0.35),1,0)</f>
        <v>0</v>
      </c>
      <c r="O1557" t="str">
        <f t="shared" si="99"/>
        <v>tips</v>
      </c>
    </row>
    <row r="1558" spans="1:15" x14ac:dyDescent="0.35">
      <c r="A1558" t="s">
        <v>2817</v>
      </c>
      <c r="B1558">
        <v>30091</v>
      </c>
      <c r="C1558" t="s">
        <v>1949</v>
      </c>
      <c r="D1558" t="s">
        <v>2891</v>
      </c>
      <c r="E1558">
        <v>47259</v>
      </c>
      <c r="F1558">
        <v>55476</v>
      </c>
      <c r="G1558">
        <v>25.31</v>
      </c>
      <c r="H1558">
        <v>46</v>
      </c>
      <c r="I1558">
        <f t="shared" si="96"/>
        <v>8.6935821748238426E-2</v>
      </c>
      <c r="J1558">
        <f>1</f>
        <v>1</v>
      </c>
      <c r="K1558">
        <f t="shared" si="97"/>
        <v>0</v>
      </c>
      <c r="L1558">
        <f t="shared" si="98"/>
        <v>0</v>
      </c>
      <c r="M1558">
        <f>IF(AND([1]comp_data!F1558&lt;50000, [1]comp_data!H1558&lt;45),1,0)</f>
        <v>0</v>
      </c>
      <c r="N1558">
        <f>IF(AND([1]comp_data!F1558&gt;55000, [1]comp_data!H1558&lt;45, G1558&gt;0.35),1,0)</f>
        <v>0</v>
      </c>
      <c r="O1558" t="str">
        <f t="shared" si="99"/>
        <v>stocks_and_index_funds</v>
      </c>
    </row>
    <row r="1559" spans="1:15" x14ac:dyDescent="0.35">
      <c r="A1559" t="s">
        <v>2817</v>
      </c>
      <c r="B1559">
        <v>30093</v>
      </c>
      <c r="C1559" t="s">
        <v>2892</v>
      </c>
      <c r="D1559" t="s">
        <v>2893</v>
      </c>
      <c r="E1559">
        <v>48451</v>
      </c>
      <c r="F1559">
        <v>54704</v>
      </c>
      <c r="G1559">
        <v>27.54</v>
      </c>
      <c r="H1559">
        <v>40</v>
      </c>
      <c r="I1559">
        <f t="shared" si="96"/>
        <v>6.4529111886235585E-2</v>
      </c>
      <c r="J1559">
        <f>1</f>
        <v>1</v>
      </c>
      <c r="K1559">
        <f t="shared" si="97"/>
        <v>0</v>
      </c>
      <c r="L1559">
        <f t="shared" si="98"/>
        <v>0</v>
      </c>
      <c r="M1559">
        <f>IF(AND([1]comp_data!F1559&lt;50000, [1]comp_data!H1559&lt;45),1,0)</f>
        <v>0</v>
      </c>
      <c r="N1559">
        <f>IF(AND([1]comp_data!F1559&gt;55000, [1]comp_data!H1559&lt;45, G1559&gt;0.35),1,0)</f>
        <v>0</v>
      </c>
      <c r="O1559" t="str">
        <f t="shared" si="99"/>
        <v>stocks_and_index_funds</v>
      </c>
    </row>
    <row r="1560" spans="1:15" x14ac:dyDescent="0.35">
      <c r="A1560" t="s">
        <v>2817</v>
      </c>
      <c r="B1560">
        <v>30095</v>
      </c>
      <c r="C1560" t="s">
        <v>2894</v>
      </c>
      <c r="D1560" t="s">
        <v>2895</v>
      </c>
      <c r="E1560">
        <v>59139</v>
      </c>
      <c r="F1560">
        <v>64917</v>
      </c>
      <c r="G1560">
        <v>26.3</v>
      </c>
      <c r="H1560">
        <v>46.9</v>
      </c>
      <c r="I1560">
        <f t="shared" si="96"/>
        <v>4.8851012022523205E-2</v>
      </c>
      <c r="J1560">
        <f>1</f>
        <v>1</v>
      </c>
      <c r="K1560">
        <f t="shared" si="97"/>
        <v>0</v>
      </c>
      <c r="L1560">
        <f t="shared" si="98"/>
        <v>0</v>
      </c>
      <c r="M1560">
        <f>IF(AND([1]comp_data!F1560&lt;50000, [1]comp_data!H1560&lt;45),1,0)</f>
        <v>0</v>
      </c>
      <c r="N1560">
        <f>IF(AND([1]comp_data!F1560&gt;55000, [1]comp_data!H1560&lt;45, G1560&gt;0.35),1,0)</f>
        <v>0</v>
      </c>
      <c r="O1560" t="str">
        <f t="shared" si="99"/>
        <v>stocks_and_index_funds</v>
      </c>
    </row>
    <row r="1561" spans="1:15" x14ac:dyDescent="0.35">
      <c r="A1561" t="s">
        <v>2817</v>
      </c>
      <c r="B1561">
        <v>30097</v>
      </c>
      <c r="C1561" t="s">
        <v>2896</v>
      </c>
      <c r="D1561" t="s">
        <v>2897</v>
      </c>
      <c r="E1561">
        <v>51626</v>
      </c>
      <c r="F1561">
        <v>57852</v>
      </c>
      <c r="G1561">
        <v>21.7</v>
      </c>
      <c r="H1561">
        <v>48.8</v>
      </c>
      <c r="I1561">
        <f t="shared" si="96"/>
        <v>6.0299074109944603E-2</v>
      </c>
      <c r="J1561">
        <f>1</f>
        <v>1</v>
      </c>
      <c r="K1561">
        <f t="shared" si="97"/>
        <v>0</v>
      </c>
      <c r="L1561">
        <f t="shared" si="98"/>
        <v>0</v>
      </c>
      <c r="M1561">
        <f>IF(AND([1]comp_data!F1561&lt;50000, [1]comp_data!H1561&lt;45),1,0)</f>
        <v>0</v>
      </c>
      <c r="N1561">
        <f>IF(AND([1]comp_data!F1561&gt;55000, [1]comp_data!H1561&lt;45, G1561&gt;0.35),1,0)</f>
        <v>0</v>
      </c>
      <c r="O1561" t="str">
        <f t="shared" si="99"/>
        <v>stocks_and_index_funds</v>
      </c>
    </row>
    <row r="1562" spans="1:15" x14ac:dyDescent="0.35">
      <c r="A1562" t="s">
        <v>2817</v>
      </c>
      <c r="B1562">
        <v>30099</v>
      </c>
      <c r="C1562" t="s">
        <v>1369</v>
      </c>
      <c r="D1562" t="s">
        <v>2898</v>
      </c>
      <c r="E1562">
        <v>49178</v>
      </c>
      <c r="F1562">
        <v>50240</v>
      </c>
      <c r="G1562">
        <v>25.44</v>
      </c>
      <c r="H1562">
        <v>41.9</v>
      </c>
      <c r="I1562">
        <f t="shared" si="96"/>
        <v>1.0797511082191224E-2</v>
      </c>
      <c r="J1562">
        <f>1</f>
        <v>1</v>
      </c>
      <c r="K1562">
        <f t="shared" si="97"/>
        <v>1</v>
      </c>
      <c r="L1562">
        <f t="shared" si="98"/>
        <v>0</v>
      </c>
      <c r="M1562">
        <f>IF(AND([1]comp_data!F1562&lt;50000, [1]comp_data!H1562&lt;45),1,0)</f>
        <v>0</v>
      </c>
      <c r="N1562">
        <f>IF(AND([1]comp_data!F1562&gt;55000, [1]comp_data!H1562&lt;45, G1562&gt;0.35),1,0)</f>
        <v>0</v>
      </c>
      <c r="O1562" t="str">
        <f t="shared" si="99"/>
        <v>tips</v>
      </c>
    </row>
    <row r="1563" spans="1:15" x14ac:dyDescent="0.35">
      <c r="A1563" t="s">
        <v>2817</v>
      </c>
      <c r="B1563">
        <v>30101</v>
      </c>
      <c r="C1563" t="s">
        <v>2899</v>
      </c>
      <c r="D1563" t="s">
        <v>2900</v>
      </c>
      <c r="E1563">
        <v>49222</v>
      </c>
      <c r="F1563">
        <v>49135</v>
      </c>
      <c r="G1563">
        <v>22.29</v>
      </c>
      <c r="H1563">
        <v>39.1</v>
      </c>
      <c r="I1563">
        <f t="shared" si="96"/>
        <v>-8.8375116817683151E-4</v>
      </c>
      <c r="J1563">
        <f>1</f>
        <v>1</v>
      </c>
      <c r="K1563">
        <f t="shared" si="97"/>
        <v>1</v>
      </c>
      <c r="L1563">
        <f t="shared" si="98"/>
        <v>0</v>
      </c>
      <c r="M1563">
        <f>IF(AND([1]comp_data!F1563&lt;50000, [1]comp_data!H1563&lt;45),1,0)</f>
        <v>1</v>
      </c>
      <c r="N1563">
        <f>IF(AND([1]comp_data!F1563&gt;55000, [1]comp_data!H1563&lt;45, G1563&gt;0.35),1,0)</f>
        <v>0</v>
      </c>
      <c r="O1563" t="str">
        <f t="shared" si="99"/>
        <v>tips</v>
      </c>
    </row>
    <row r="1564" spans="1:15" x14ac:dyDescent="0.35">
      <c r="A1564" t="s">
        <v>2817</v>
      </c>
      <c r="B1564">
        <v>30103</v>
      </c>
      <c r="C1564" t="s">
        <v>2901</v>
      </c>
      <c r="D1564" t="s">
        <v>2902</v>
      </c>
      <c r="E1564">
        <v>51812</v>
      </c>
      <c r="F1564">
        <v>49706</v>
      </c>
      <c r="G1564">
        <v>28.24</v>
      </c>
      <c r="H1564">
        <v>45.8</v>
      </c>
      <c r="I1564">
        <f t="shared" si="96"/>
        <v>-2.0323477186752103E-2</v>
      </c>
      <c r="J1564">
        <f>1</f>
        <v>1</v>
      </c>
      <c r="K1564">
        <f t="shared" si="97"/>
        <v>1</v>
      </c>
      <c r="L1564">
        <f t="shared" si="98"/>
        <v>0</v>
      </c>
      <c r="M1564">
        <f>IF(AND([1]comp_data!F1564&lt;50000, [1]comp_data!H1564&lt;45),1,0)</f>
        <v>0</v>
      </c>
      <c r="N1564">
        <f>IF(AND([1]comp_data!F1564&gt;55000, [1]comp_data!H1564&lt;45, G1564&gt;0.35),1,0)</f>
        <v>0</v>
      </c>
      <c r="O1564" t="str">
        <f t="shared" si="99"/>
        <v>tips</v>
      </c>
    </row>
    <row r="1565" spans="1:15" x14ac:dyDescent="0.35">
      <c r="A1565" t="s">
        <v>2817</v>
      </c>
      <c r="B1565">
        <v>30105</v>
      </c>
      <c r="C1565" t="s">
        <v>1373</v>
      </c>
      <c r="D1565" t="s">
        <v>2903</v>
      </c>
      <c r="E1565">
        <v>46099</v>
      </c>
      <c r="F1565">
        <v>56541</v>
      </c>
      <c r="G1565">
        <v>19.329999999999998</v>
      </c>
      <c r="H1565">
        <v>44.5</v>
      </c>
      <c r="I1565">
        <f t="shared" si="96"/>
        <v>0.11325625284713334</v>
      </c>
      <c r="J1565">
        <f>1</f>
        <v>1</v>
      </c>
      <c r="K1565">
        <f t="shared" si="97"/>
        <v>0</v>
      </c>
      <c r="L1565">
        <f t="shared" si="98"/>
        <v>0</v>
      </c>
      <c r="M1565">
        <f>IF(AND([1]comp_data!F1565&lt;50000, [1]comp_data!H1565&lt;45),1,0)</f>
        <v>0</v>
      </c>
      <c r="N1565">
        <f>IF(AND([1]comp_data!F1565&gt;55000, [1]comp_data!H1565&lt;45, G1565&gt;0.35),1,0)</f>
        <v>1</v>
      </c>
      <c r="O1565" t="str">
        <f t="shared" si="99"/>
        <v>real_estate_corporate_bonds</v>
      </c>
    </row>
    <row r="1566" spans="1:15" x14ac:dyDescent="0.35">
      <c r="A1566" t="s">
        <v>2817</v>
      </c>
      <c r="B1566">
        <v>30107</v>
      </c>
      <c r="C1566" t="s">
        <v>2904</v>
      </c>
      <c r="D1566" t="s">
        <v>2905</v>
      </c>
      <c r="E1566">
        <v>40321</v>
      </c>
      <c r="F1566">
        <v>44640</v>
      </c>
      <c r="G1566">
        <v>19.57</v>
      </c>
      <c r="H1566">
        <v>43.5</v>
      </c>
      <c r="I1566">
        <f t="shared" si="96"/>
        <v>5.3557699461818903E-2</v>
      </c>
      <c r="J1566">
        <f>1</f>
        <v>1</v>
      </c>
      <c r="K1566">
        <f t="shared" si="97"/>
        <v>1</v>
      </c>
      <c r="L1566">
        <f t="shared" si="98"/>
        <v>0</v>
      </c>
      <c r="M1566">
        <f>IF(AND([1]comp_data!F1566&lt;50000, [1]comp_data!H1566&lt;45),1,0)</f>
        <v>1</v>
      </c>
      <c r="N1566">
        <f>IF(AND([1]comp_data!F1566&gt;55000, [1]comp_data!H1566&lt;45, G1566&gt;0.35),1,0)</f>
        <v>0</v>
      </c>
      <c r="O1566" t="str">
        <f t="shared" si="99"/>
        <v>tips</v>
      </c>
    </row>
    <row r="1567" spans="1:15" x14ac:dyDescent="0.35">
      <c r="A1567" t="s">
        <v>2817</v>
      </c>
      <c r="B1567">
        <v>30109</v>
      </c>
      <c r="C1567" t="s">
        <v>2906</v>
      </c>
      <c r="D1567" t="s">
        <v>2907</v>
      </c>
      <c r="E1567">
        <v>41574</v>
      </c>
      <c r="F1567">
        <v>48904</v>
      </c>
      <c r="G1567">
        <v>23.12</v>
      </c>
      <c r="H1567">
        <v>45.7</v>
      </c>
      <c r="I1567">
        <f t="shared" si="96"/>
        <v>8.8156059075383653E-2</v>
      </c>
      <c r="J1567">
        <f>1</f>
        <v>1</v>
      </c>
      <c r="K1567">
        <f t="shared" si="97"/>
        <v>0</v>
      </c>
      <c r="L1567">
        <f t="shared" si="98"/>
        <v>0</v>
      </c>
      <c r="M1567">
        <f>IF(AND([1]comp_data!F1567&lt;50000, [1]comp_data!H1567&lt;45),1,0)</f>
        <v>0</v>
      </c>
      <c r="N1567">
        <f>IF(AND([1]comp_data!F1567&gt;55000, [1]comp_data!H1567&lt;45, G1567&gt;0.35),1,0)</f>
        <v>0</v>
      </c>
      <c r="O1567" t="str">
        <f t="shared" si="99"/>
        <v>stocks_and_index_funds</v>
      </c>
    </row>
    <row r="1568" spans="1:15" x14ac:dyDescent="0.35">
      <c r="A1568" t="s">
        <v>2817</v>
      </c>
      <c r="B1568">
        <v>30111</v>
      </c>
      <c r="C1568" t="s">
        <v>2908</v>
      </c>
      <c r="D1568" t="s">
        <v>2909</v>
      </c>
      <c r="E1568">
        <v>52992</v>
      </c>
      <c r="F1568">
        <v>59415</v>
      </c>
      <c r="G1568">
        <v>32.83</v>
      </c>
      <c r="H1568">
        <v>38.9</v>
      </c>
      <c r="I1568">
        <f t="shared" si="96"/>
        <v>6.0603487318840576E-2</v>
      </c>
      <c r="J1568">
        <f>1</f>
        <v>1</v>
      </c>
      <c r="K1568">
        <f t="shared" si="97"/>
        <v>0</v>
      </c>
      <c r="L1568">
        <f t="shared" si="98"/>
        <v>0</v>
      </c>
      <c r="M1568">
        <f>IF(AND([1]comp_data!F1568&lt;50000, [1]comp_data!H1568&lt;45),1,0)</f>
        <v>0</v>
      </c>
      <c r="N1568">
        <f>IF(AND([1]comp_data!F1568&gt;55000, [1]comp_data!H1568&lt;45, G1568&gt;0.35),1,0)</f>
        <v>1</v>
      </c>
      <c r="O1568" t="str">
        <f t="shared" si="99"/>
        <v>real_estate_corporate_bonds</v>
      </c>
    </row>
    <row r="1569" spans="1:15" x14ac:dyDescent="0.35">
      <c r="A1569" t="s">
        <v>2910</v>
      </c>
      <c r="B1569">
        <v>31001</v>
      </c>
      <c r="C1569" t="s">
        <v>722</v>
      </c>
      <c r="D1569" t="s">
        <v>2911</v>
      </c>
      <c r="E1569">
        <v>50436</v>
      </c>
      <c r="F1569">
        <v>58072</v>
      </c>
      <c r="G1569">
        <v>25.59</v>
      </c>
      <c r="H1569">
        <v>38.700000000000003</v>
      </c>
      <c r="I1569">
        <f t="shared" si="96"/>
        <v>7.5699896899040373E-2</v>
      </c>
      <c r="J1569">
        <f>1</f>
        <v>1</v>
      </c>
      <c r="K1569">
        <f t="shared" si="97"/>
        <v>0</v>
      </c>
      <c r="L1569">
        <f t="shared" si="98"/>
        <v>0</v>
      </c>
      <c r="M1569">
        <f>IF(AND([1]comp_data!F1569&lt;50000, [1]comp_data!H1569&lt;45),1,0)</f>
        <v>0</v>
      </c>
      <c r="N1569">
        <f>IF(AND([1]comp_data!F1569&gt;55000, [1]comp_data!H1569&lt;45, G1569&gt;0.35),1,0)</f>
        <v>1</v>
      </c>
      <c r="O1569" t="str">
        <f t="shared" si="99"/>
        <v>real_estate_corporate_bonds</v>
      </c>
    </row>
    <row r="1570" spans="1:15" x14ac:dyDescent="0.35">
      <c r="A1570" t="s">
        <v>2910</v>
      </c>
      <c r="B1570">
        <v>31003</v>
      </c>
      <c r="C1570" t="s">
        <v>2912</v>
      </c>
      <c r="D1570" t="s">
        <v>2913</v>
      </c>
      <c r="E1570">
        <v>57774</v>
      </c>
      <c r="F1570">
        <v>74129</v>
      </c>
      <c r="G1570">
        <v>18.04</v>
      </c>
      <c r="H1570">
        <v>42.7</v>
      </c>
      <c r="I1570">
        <f t="shared" si="96"/>
        <v>0.14154290857479143</v>
      </c>
      <c r="J1570">
        <f>1</f>
        <v>1</v>
      </c>
      <c r="K1570">
        <f t="shared" si="97"/>
        <v>0</v>
      </c>
      <c r="L1570">
        <f t="shared" si="98"/>
        <v>1</v>
      </c>
      <c r="M1570">
        <f>IF(AND([1]comp_data!F1570&lt;50000, [1]comp_data!H1570&lt;45),1,0)</f>
        <v>0</v>
      </c>
      <c r="N1570">
        <f>IF(AND([1]comp_data!F1570&gt;55000, [1]comp_data!H1570&lt;45, G1570&gt;0.35),1,0)</f>
        <v>1</v>
      </c>
      <c r="O1570" t="str">
        <f t="shared" si="99"/>
        <v>derivatives_risk</v>
      </c>
    </row>
    <row r="1571" spans="1:15" x14ac:dyDescent="0.35">
      <c r="A1571" t="s">
        <v>2910</v>
      </c>
      <c r="B1571">
        <v>31005</v>
      </c>
      <c r="C1571" t="s">
        <v>2914</v>
      </c>
      <c r="D1571" t="s">
        <v>2915</v>
      </c>
      <c r="E1571">
        <v>49775</v>
      </c>
      <c r="F1571">
        <v>58171</v>
      </c>
      <c r="G1571">
        <v>24.1</v>
      </c>
      <c r="H1571">
        <v>43.3</v>
      </c>
      <c r="I1571">
        <f t="shared" si="96"/>
        <v>8.4339527875439482E-2</v>
      </c>
      <c r="J1571">
        <f>1</f>
        <v>1</v>
      </c>
      <c r="K1571">
        <f t="shared" si="97"/>
        <v>0</v>
      </c>
      <c r="L1571">
        <f t="shared" si="98"/>
        <v>0</v>
      </c>
      <c r="M1571">
        <f>IF(AND([1]comp_data!F1571&lt;50000, [1]comp_data!H1571&lt;45),1,0)</f>
        <v>0</v>
      </c>
      <c r="N1571">
        <f>IF(AND([1]comp_data!F1571&gt;55000, [1]comp_data!H1571&lt;45, G1571&gt;0.35),1,0)</f>
        <v>1</v>
      </c>
      <c r="O1571" t="str">
        <f t="shared" si="99"/>
        <v>real_estate_corporate_bonds</v>
      </c>
    </row>
    <row r="1572" spans="1:15" x14ac:dyDescent="0.35">
      <c r="A1572" t="s">
        <v>2910</v>
      </c>
      <c r="B1572">
        <v>31007</v>
      </c>
      <c r="C1572" t="s">
        <v>2916</v>
      </c>
      <c r="D1572" t="s">
        <v>2917</v>
      </c>
      <c r="E1572">
        <v>58969</v>
      </c>
      <c r="F1572">
        <v>68909</v>
      </c>
      <c r="G1572">
        <v>26.67</v>
      </c>
      <c r="H1572">
        <v>47.1</v>
      </c>
      <c r="I1572">
        <f t="shared" si="96"/>
        <v>8.4281571673252051E-2</v>
      </c>
      <c r="J1572">
        <f>1</f>
        <v>1</v>
      </c>
      <c r="K1572">
        <f t="shared" si="97"/>
        <v>0</v>
      </c>
      <c r="L1572">
        <f t="shared" si="98"/>
        <v>1</v>
      </c>
      <c r="M1572">
        <f>IF(AND([1]comp_data!F1572&lt;50000, [1]comp_data!H1572&lt;45),1,0)</f>
        <v>0</v>
      </c>
      <c r="N1572">
        <f>IF(AND([1]comp_data!F1572&gt;55000, [1]comp_data!H1572&lt;45, G1572&gt;0.35),1,0)</f>
        <v>0</v>
      </c>
      <c r="O1572" t="str">
        <f t="shared" si="99"/>
        <v>derivatives_risk</v>
      </c>
    </row>
    <row r="1573" spans="1:15" x14ac:dyDescent="0.35">
      <c r="A1573" t="s">
        <v>2910</v>
      </c>
      <c r="B1573">
        <v>31009</v>
      </c>
      <c r="C1573" t="s">
        <v>1313</v>
      </c>
      <c r="D1573" t="s">
        <v>2918</v>
      </c>
      <c r="E1573">
        <v>58725</v>
      </c>
      <c r="F1573">
        <v>62594</v>
      </c>
      <c r="G1573">
        <v>23.14</v>
      </c>
      <c r="H1573">
        <v>48.7</v>
      </c>
      <c r="I1573">
        <f t="shared" si="96"/>
        <v>3.2941677309493399E-2</v>
      </c>
      <c r="J1573">
        <f>1</f>
        <v>1</v>
      </c>
      <c r="K1573">
        <f t="shared" si="97"/>
        <v>1</v>
      </c>
      <c r="L1573">
        <f t="shared" si="98"/>
        <v>0</v>
      </c>
      <c r="M1573">
        <f>IF(AND([1]comp_data!F1573&lt;50000, [1]comp_data!H1573&lt;45),1,0)</f>
        <v>0</v>
      </c>
      <c r="N1573">
        <f>IF(AND([1]comp_data!F1573&gt;55000, [1]comp_data!H1573&lt;45, G1573&gt;0.35),1,0)</f>
        <v>0</v>
      </c>
      <c r="O1573" t="str">
        <f t="shared" si="99"/>
        <v>tips</v>
      </c>
    </row>
    <row r="1574" spans="1:15" x14ac:dyDescent="0.35">
      <c r="A1574" t="s">
        <v>2910</v>
      </c>
      <c r="B1574">
        <v>31011</v>
      </c>
      <c r="C1574" t="s">
        <v>353</v>
      </c>
      <c r="D1574" t="s">
        <v>2919</v>
      </c>
      <c r="E1574">
        <v>56680</v>
      </c>
      <c r="F1574">
        <v>74085</v>
      </c>
      <c r="G1574">
        <v>19.010000000000002</v>
      </c>
      <c r="H1574">
        <v>43.3</v>
      </c>
      <c r="I1574">
        <f t="shared" si="96"/>
        <v>0.15353740296400847</v>
      </c>
      <c r="J1574">
        <f>1</f>
        <v>1</v>
      </c>
      <c r="K1574">
        <f t="shared" si="97"/>
        <v>0</v>
      </c>
      <c r="L1574">
        <f t="shared" si="98"/>
        <v>1</v>
      </c>
      <c r="M1574">
        <f>IF(AND([1]comp_data!F1574&lt;50000, [1]comp_data!H1574&lt;45),1,0)</f>
        <v>0</v>
      </c>
      <c r="N1574">
        <f>IF(AND([1]comp_data!F1574&gt;55000, [1]comp_data!H1574&lt;45, G1574&gt;0.35),1,0)</f>
        <v>1</v>
      </c>
      <c r="O1574" t="str">
        <f t="shared" si="99"/>
        <v>derivatives_risk</v>
      </c>
    </row>
    <row r="1575" spans="1:15" x14ac:dyDescent="0.35">
      <c r="A1575" t="s">
        <v>2910</v>
      </c>
      <c r="B1575">
        <v>31013</v>
      </c>
      <c r="C1575" t="s">
        <v>2920</v>
      </c>
      <c r="D1575" t="s">
        <v>2921</v>
      </c>
      <c r="E1575">
        <v>48835</v>
      </c>
      <c r="F1575">
        <v>55642</v>
      </c>
      <c r="G1575">
        <v>17.739999999999998</v>
      </c>
      <c r="H1575">
        <v>40.4</v>
      </c>
      <c r="I1575">
        <f t="shared" si="96"/>
        <v>6.9693867103511831E-2</v>
      </c>
      <c r="J1575">
        <f>1</f>
        <v>1</v>
      </c>
      <c r="K1575">
        <f t="shared" si="97"/>
        <v>0</v>
      </c>
      <c r="L1575">
        <f t="shared" si="98"/>
        <v>0</v>
      </c>
      <c r="M1575">
        <f>IF(AND([1]comp_data!F1575&lt;50000, [1]comp_data!H1575&lt;45),1,0)</f>
        <v>0</v>
      </c>
      <c r="N1575">
        <f>IF(AND([1]comp_data!F1575&gt;55000, [1]comp_data!H1575&lt;45, G1575&gt;0.35),1,0)</f>
        <v>1</v>
      </c>
      <c r="O1575" t="str">
        <f t="shared" si="99"/>
        <v>real_estate_corporate_bonds</v>
      </c>
    </row>
    <row r="1576" spans="1:15" x14ac:dyDescent="0.35">
      <c r="A1576" t="s">
        <v>2910</v>
      </c>
      <c r="B1576">
        <v>31015</v>
      </c>
      <c r="C1576" t="s">
        <v>1993</v>
      </c>
      <c r="D1576" t="s">
        <v>2922</v>
      </c>
      <c r="E1576">
        <v>58251</v>
      </c>
      <c r="F1576">
        <v>74685</v>
      </c>
      <c r="G1576">
        <v>18.27</v>
      </c>
      <c r="H1576">
        <v>52.6</v>
      </c>
      <c r="I1576">
        <f t="shared" si="96"/>
        <v>0.14106195601792243</v>
      </c>
      <c r="J1576">
        <f>1</f>
        <v>1</v>
      </c>
      <c r="K1576">
        <f t="shared" si="97"/>
        <v>0</v>
      </c>
      <c r="L1576">
        <f t="shared" si="98"/>
        <v>1</v>
      </c>
      <c r="M1576">
        <f>IF(AND([1]comp_data!F1576&lt;50000, [1]comp_data!H1576&lt;45),1,0)</f>
        <v>0</v>
      </c>
      <c r="N1576">
        <f>IF(AND([1]comp_data!F1576&gt;55000, [1]comp_data!H1576&lt;45, G1576&gt;0.35),1,0)</f>
        <v>0</v>
      </c>
      <c r="O1576" t="str">
        <f t="shared" si="99"/>
        <v>derivatives_risk</v>
      </c>
    </row>
    <row r="1577" spans="1:15" x14ac:dyDescent="0.35">
      <c r="A1577" t="s">
        <v>2910</v>
      </c>
      <c r="B1577">
        <v>31017</v>
      </c>
      <c r="C1577" t="s">
        <v>1383</v>
      </c>
      <c r="D1577" t="s">
        <v>2923</v>
      </c>
      <c r="E1577">
        <v>56927</v>
      </c>
      <c r="F1577">
        <v>63598</v>
      </c>
      <c r="G1577">
        <v>24.21</v>
      </c>
      <c r="H1577">
        <v>45.1</v>
      </c>
      <c r="I1577">
        <f t="shared" si="96"/>
        <v>5.8592583484111227E-2</v>
      </c>
      <c r="J1577">
        <f>1</f>
        <v>1</v>
      </c>
      <c r="K1577">
        <f t="shared" si="97"/>
        <v>0</v>
      </c>
      <c r="L1577">
        <f t="shared" si="98"/>
        <v>0</v>
      </c>
      <c r="M1577">
        <f>IF(AND([1]comp_data!F1577&lt;50000, [1]comp_data!H1577&lt;45),1,0)</f>
        <v>0</v>
      </c>
      <c r="N1577">
        <f>IF(AND([1]comp_data!F1577&gt;55000, [1]comp_data!H1577&lt;45, G1577&gt;0.35),1,0)</f>
        <v>0</v>
      </c>
      <c r="O1577" t="str">
        <f t="shared" si="99"/>
        <v>stocks_and_index_funds</v>
      </c>
    </row>
    <row r="1578" spans="1:15" x14ac:dyDescent="0.35">
      <c r="A1578" t="s">
        <v>2910</v>
      </c>
      <c r="B1578">
        <v>31019</v>
      </c>
      <c r="C1578" t="s">
        <v>2924</v>
      </c>
      <c r="D1578" t="s">
        <v>2925</v>
      </c>
      <c r="E1578">
        <v>56553</v>
      </c>
      <c r="F1578">
        <v>61763</v>
      </c>
      <c r="G1578">
        <v>33.76</v>
      </c>
      <c r="H1578">
        <v>35.200000000000003</v>
      </c>
      <c r="I1578">
        <f t="shared" si="96"/>
        <v>4.6062985164359097E-2</v>
      </c>
      <c r="J1578">
        <f>1</f>
        <v>1</v>
      </c>
      <c r="K1578">
        <f t="shared" si="97"/>
        <v>0</v>
      </c>
      <c r="L1578">
        <f t="shared" si="98"/>
        <v>0</v>
      </c>
      <c r="M1578">
        <f>IF(AND([1]comp_data!F1578&lt;50000, [1]comp_data!H1578&lt;45),1,0)</f>
        <v>0</v>
      </c>
      <c r="N1578">
        <f>IF(AND([1]comp_data!F1578&gt;55000, [1]comp_data!H1578&lt;45, G1578&gt;0.35),1,0)</f>
        <v>1</v>
      </c>
      <c r="O1578" t="str">
        <f t="shared" si="99"/>
        <v>real_estate_corporate_bonds</v>
      </c>
    </row>
    <row r="1579" spans="1:15" x14ac:dyDescent="0.35">
      <c r="A1579" t="s">
        <v>2910</v>
      </c>
      <c r="B1579">
        <v>31021</v>
      </c>
      <c r="C1579" t="s">
        <v>2926</v>
      </c>
      <c r="D1579" t="s">
        <v>2927</v>
      </c>
      <c r="E1579">
        <v>47652</v>
      </c>
      <c r="F1579">
        <v>56557</v>
      </c>
      <c r="G1579">
        <v>22.33</v>
      </c>
      <c r="H1579">
        <v>44.7</v>
      </c>
      <c r="I1579">
        <f t="shared" si="96"/>
        <v>9.3437841014018294E-2</v>
      </c>
      <c r="J1579">
        <f>1</f>
        <v>1</v>
      </c>
      <c r="K1579">
        <f t="shared" si="97"/>
        <v>0</v>
      </c>
      <c r="L1579">
        <f t="shared" si="98"/>
        <v>0</v>
      </c>
      <c r="M1579">
        <f>IF(AND([1]comp_data!F1579&lt;50000, [1]comp_data!H1579&lt;45),1,0)</f>
        <v>0</v>
      </c>
      <c r="N1579">
        <f>IF(AND([1]comp_data!F1579&gt;55000, [1]comp_data!H1579&lt;45, G1579&gt;0.35),1,0)</f>
        <v>1</v>
      </c>
      <c r="O1579" t="str">
        <f t="shared" si="99"/>
        <v>real_estate_corporate_bonds</v>
      </c>
    </row>
    <row r="1580" spans="1:15" x14ac:dyDescent="0.35">
      <c r="A1580" t="s">
        <v>2910</v>
      </c>
      <c r="B1580">
        <v>31023</v>
      </c>
      <c r="C1580" t="s">
        <v>35</v>
      </c>
      <c r="D1580" t="s">
        <v>2928</v>
      </c>
      <c r="E1580">
        <v>48773</v>
      </c>
      <c r="F1580">
        <v>59717</v>
      </c>
      <c r="G1580">
        <v>23.75</v>
      </c>
      <c r="H1580">
        <v>41.9</v>
      </c>
      <c r="I1580">
        <f t="shared" si="96"/>
        <v>0.11219322165952474</v>
      </c>
      <c r="J1580">
        <f>1</f>
        <v>1</v>
      </c>
      <c r="K1580">
        <f t="shared" si="97"/>
        <v>0</v>
      </c>
      <c r="L1580">
        <f t="shared" si="98"/>
        <v>0</v>
      </c>
      <c r="M1580">
        <f>IF(AND([1]comp_data!F1580&lt;50000, [1]comp_data!H1580&lt;45),1,0)</f>
        <v>0</v>
      </c>
      <c r="N1580">
        <f>IF(AND([1]comp_data!F1580&gt;55000, [1]comp_data!H1580&lt;45, G1580&gt;0.35),1,0)</f>
        <v>1</v>
      </c>
      <c r="O1580" t="str">
        <f t="shared" si="99"/>
        <v>real_estate_corporate_bonds</v>
      </c>
    </row>
    <row r="1581" spans="1:15" x14ac:dyDescent="0.35">
      <c r="A1581" t="s">
        <v>2910</v>
      </c>
      <c r="B1581">
        <v>31025</v>
      </c>
      <c r="C1581" t="s">
        <v>1389</v>
      </c>
      <c r="D1581" t="s">
        <v>2929</v>
      </c>
      <c r="E1581">
        <v>53565</v>
      </c>
      <c r="F1581">
        <v>60920</v>
      </c>
      <c r="G1581">
        <v>29.38</v>
      </c>
      <c r="H1581">
        <v>42.2</v>
      </c>
      <c r="I1581">
        <f t="shared" si="96"/>
        <v>6.8654905255297299E-2</v>
      </c>
      <c r="J1581">
        <f>1</f>
        <v>1</v>
      </c>
      <c r="K1581">
        <f t="shared" si="97"/>
        <v>0</v>
      </c>
      <c r="L1581">
        <f t="shared" si="98"/>
        <v>0</v>
      </c>
      <c r="M1581">
        <f>IF(AND([1]comp_data!F1581&lt;50000, [1]comp_data!H1581&lt;45),1,0)</f>
        <v>0</v>
      </c>
      <c r="N1581">
        <f>IF(AND([1]comp_data!F1581&gt;55000, [1]comp_data!H1581&lt;45, G1581&gt;0.35),1,0)</f>
        <v>1</v>
      </c>
      <c r="O1581" t="str">
        <f t="shared" si="99"/>
        <v>real_estate_corporate_bonds</v>
      </c>
    </row>
    <row r="1582" spans="1:15" x14ac:dyDescent="0.35">
      <c r="A1582" t="s">
        <v>2910</v>
      </c>
      <c r="B1582">
        <v>31027</v>
      </c>
      <c r="C1582" t="s">
        <v>1687</v>
      </c>
      <c r="D1582" t="s">
        <v>2930</v>
      </c>
      <c r="E1582">
        <v>51013</v>
      </c>
      <c r="F1582">
        <v>66572</v>
      </c>
      <c r="G1582">
        <v>20.96</v>
      </c>
      <c r="H1582">
        <v>42.8</v>
      </c>
      <c r="I1582">
        <f t="shared" si="96"/>
        <v>0.15250034304981083</v>
      </c>
      <c r="J1582">
        <f>1</f>
        <v>1</v>
      </c>
      <c r="K1582">
        <f t="shared" si="97"/>
        <v>0</v>
      </c>
      <c r="L1582">
        <f t="shared" si="98"/>
        <v>1</v>
      </c>
      <c r="M1582">
        <f>IF(AND([1]comp_data!F1582&lt;50000, [1]comp_data!H1582&lt;45),1,0)</f>
        <v>0</v>
      </c>
      <c r="N1582">
        <f>IF(AND([1]comp_data!F1582&gt;55000, [1]comp_data!H1582&lt;45, G1582&gt;0.35),1,0)</f>
        <v>1</v>
      </c>
      <c r="O1582" t="str">
        <f t="shared" si="99"/>
        <v>derivatives_risk</v>
      </c>
    </row>
    <row r="1583" spans="1:15" x14ac:dyDescent="0.35">
      <c r="A1583" t="s">
        <v>2910</v>
      </c>
      <c r="B1583">
        <v>31029</v>
      </c>
      <c r="C1583" t="s">
        <v>1820</v>
      </c>
      <c r="D1583" t="s">
        <v>2931</v>
      </c>
      <c r="E1583">
        <v>60268</v>
      </c>
      <c r="F1583">
        <v>69366</v>
      </c>
      <c r="G1583">
        <v>22.2</v>
      </c>
      <c r="H1583">
        <v>43</v>
      </c>
      <c r="I1583">
        <f t="shared" si="96"/>
        <v>7.5479524789274569E-2</v>
      </c>
      <c r="J1583">
        <f>1</f>
        <v>1</v>
      </c>
      <c r="K1583">
        <f t="shared" si="97"/>
        <v>0</v>
      </c>
      <c r="L1583">
        <f t="shared" si="98"/>
        <v>1</v>
      </c>
      <c r="M1583">
        <f>IF(AND([1]comp_data!F1583&lt;50000, [1]comp_data!H1583&lt;45),1,0)</f>
        <v>0</v>
      </c>
      <c r="N1583">
        <f>IF(AND([1]comp_data!F1583&gt;55000, [1]comp_data!H1583&lt;45, G1583&gt;0.35),1,0)</f>
        <v>1</v>
      </c>
      <c r="O1583" t="str">
        <f t="shared" si="99"/>
        <v>derivatives_risk</v>
      </c>
    </row>
    <row r="1584" spans="1:15" x14ac:dyDescent="0.35">
      <c r="A1584" t="s">
        <v>2910</v>
      </c>
      <c r="B1584">
        <v>31031</v>
      </c>
      <c r="C1584" t="s">
        <v>2932</v>
      </c>
      <c r="D1584" t="s">
        <v>2933</v>
      </c>
      <c r="E1584">
        <v>47074</v>
      </c>
      <c r="F1584">
        <v>55302</v>
      </c>
      <c r="G1584">
        <v>23.91</v>
      </c>
      <c r="H1584">
        <v>42.5</v>
      </c>
      <c r="I1584">
        <f t="shared" si="96"/>
        <v>8.7394315333305009E-2</v>
      </c>
      <c r="J1584">
        <f>1</f>
        <v>1</v>
      </c>
      <c r="K1584">
        <f t="shared" si="97"/>
        <v>0</v>
      </c>
      <c r="L1584">
        <f t="shared" si="98"/>
        <v>0</v>
      </c>
      <c r="M1584">
        <f>IF(AND([1]comp_data!F1584&lt;50000, [1]comp_data!H1584&lt;45),1,0)</f>
        <v>0</v>
      </c>
      <c r="N1584">
        <f>IF(AND([1]comp_data!F1584&gt;55000, [1]comp_data!H1584&lt;45, G1584&gt;0.35),1,0)</f>
        <v>1</v>
      </c>
      <c r="O1584" t="str">
        <f t="shared" si="99"/>
        <v>real_estate_corporate_bonds</v>
      </c>
    </row>
    <row r="1585" spans="1:15" x14ac:dyDescent="0.35">
      <c r="A1585" t="s">
        <v>2910</v>
      </c>
      <c r="B1585">
        <v>31033</v>
      </c>
      <c r="C1585" t="s">
        <v>749</v>
      </c>
      <c r="D1585" t="s">
        <v>2934</v>
      </c>
      <c r="E1585">
        <v>48869</v>
      </c>
      <c r="F1585">
        <v>52730</v>
      </c>
      <c r="G1585">
        <v>25.45</v>
      </c>
      <c r="H1585">
        <v>42.3</v>
      </c>
      <c r="I1585">
        <f t="shared" si="96"/>
        <v>3.950357077083632E-2</v>
      </c>
      <c r="J1585">
        <f>1</f>
        <v>1</v>
      </c>
      <c r="K1585">
        <f t="shared" si="97"/>
        <v>1</v>
      </c>
      <c r="L1585">
        <f t="shared" si="98"/>
        <v>0</v>
      </c>
      <c r="M1585">
        <f>IF(AND([1]comp_data!F1585&lt;50000, [1]comp_data!H1585&lt;45),1,0)</f>
        <v>0</v>
      </c>
      <c r="N1585">
        <f>IF(AND([1]comp_data!F1585&gt;55000, [1]comp_data!H1585&lt;45, G1585&gt;0.35),1,0)</f>
        <v>0</v>
      </c>
      <c r="O1585" t="str">
        <f t="shared" si="99"/>
        <v>tips</v>
      </c>
    </row>
    <row r="1586" spans="1:15" x14ac:dyDescent="0.35">
      <c r="A1586" t="s">
        <v>2910</v>
      </c>
      <c r="B1586">
        <v>31035</v>
      </c>
      <c r="C1586" t="s">
        <v>56</v>
      </c>
      <c r="D1586" t="s">
        <v>2935</v>
      </c>
      <c r="E1586">
        <v>52353</v>
      </c>
      <c r="F1586">
        <v>63915</v>
      </c>
      <c r="G1586">
        <v>19.87</v>
      </c>
      <c r="H1586">
        <v>40</v>
      </c>
      <c r="I1586">
        <f t="shared" si="96"/>
        <v>0.11042347143430176</v>
      </c>
      <c r="J1586">
        <f>1</f>
        <v>1</v>
      </c>
      <c r="K1586">
        <f t="shared" si="97"/>
        <v>0</v>
      </c>
      <c r="L1586">
        <f t="shared" si="98"/>
        <v>0</v>
      </c>
      <c r="M1586">
        <f>IF(AND([1]comp_data!F1586&lt;50000, [1]comp_data!H1586&lt;45),1,0)</f>
        <v>0</v>
      </c>
      <c r="N1586">
        <f>IF(AND([1]comp_data!F1586&gt;55000, [1]comp_data!H1586&lt;45, G1586&gt;0.35),1,0)</f>
        <v>1</v>
      </c>
      <c r="O1586" t="str">
        <f t="shared" si="99"/>
        <v>real_estate_corporate_bonds</v>
      </c>
    </row>
    <row r="1587" spans="1:15" x14ac:dyDescent="0.35">
      <c r="A1587" t="s">
        <v>2910</v>
      </c>
      <c r="B1587">
        <v>31037</v>
      </c>
      <c r="C1587" t="s">
        <v>2936</v>
      </c>
      <c r="D1587" t="s">
        <v>2937</v>
      </c>
      <c r="E1587">
        <v>44150</v>
      </c>
      <c r="F1587">
        <v>54392</v>
      </c>
      <c r="G1587">
        <v>14.92</v>
      </c>
      <c r="H1587">
        <v>35.299999999999997</v>
      </c>
      <c r="I1587">
        <f t="shared" si="96"/>
        <v>0.11599093997734994</v>
      </c>
      <c r="J1587">
        <f>1</f>
        <v>1</v>
      </c>
      <c r="K1587">
        <f t="shared" si="97"/>
        <v>0</v>
      </c>
      <c r="L1587">
        <f t="shared" si="98"/>
        <v>0</v>
      </c>
      <c r="M1587">
        <f>IF(AND([1]comp_data!F1587&lt;50000, [1]comp_data!H1587&lt;45),1,0)</f>
        <v>0</v>
      </c>
      <c r="N1587">
        <f>IF(AND([1]comp_data!F1587&gt;55000, [1]comp_data!H1587&lt;45, G1587&gt;0.35),1,0)</f>
        <v>0</v>
      </c>
      <c r="O1587" t="str">
        <f t="shared" si="99"/>
        <v>stocks_and_index_funds</v>
      </c>
    </row>
    <row r="1588" spans="1:15" x14ac:dyDescent="0.35">
      <c r="A1588" t="s">
        <v>2910</v>
      </c>
      <c r="B1588">
        <v>31039</v>
      </c>
      <c r="C1588" t="s">
        <v>2938</v>
      </c>
      <c r="D1588" t="s">
        <v>2939</v>
      </c>
      <c r="E1588">
        <v>64751</v>
      </c>
      <c r="F1588">
        <v>71979</v>
      </c>
      <c r="G1588">
        <v>23.06</v>
      </c>
      <c r="H1588">
        <v>41.1</v>
      </c>
      <c r="I1588">
        <f t="shared" si="96"/>
        <v>5.5813809825330886E-2</v>
      </c>
      <c r="J1588">
        <f>1</f>
        <v>1</v>
      </c>
      <c r="K1588">
        <f t="shared" si="97"/>
        <v>0</v>
      </c>
      <c r="L1588">
        <f t="shared" si="98"/>
        <v>1</v>
      </c>
      <c r="M1588">
        <f>IF(AND([1]comp_data!F1588&lt;50000, [1]comp_data!H1588&lt;45),1,0)</f>
        <v>0</v>
      </c>
      <c r="N1588">
        <f>IF(AND([1]comp_data!F1588&gt;55000, [1]comp_data!H1588&lt;45, G1588&gt;0.35),1,0)</f>
        <v>1</v>
      </c>
      <c r="O1588" t="str">
        <f t="shared" si="99"/>
        <v>derivatives_risk</v>
      </c>
    </row>
    <row r="1589" spans="1:15" x14ac:dyDescent="0.35">
      <c r="A1589" t="s">
        <v>2910</v>
      </c>
      <c r="B1589">
        <v>31041</v>
      </c>
      <c r="C1589" t="s">
        <v>764</v>
      </c>
      <c r="D1589" t="s">
        <v>2940</v>
      </c>
      <c r="E1589">
        <v>49256</v>
      </c>
      <c r="F1589">
        <v>58544</v>
      </c>
      <c r="G1589">
        <v>24.74</v>
      </c>
      <c r="H1589">
        <v>42.2</v>
      </c>
      <c r="I1589">
        <f t="shared" si="96"/>
        <v>9.4282929998375828E-2</v>
      </c>
      <c r="J1589">
        <f>1</f>
        <v>1</v>
      </c>
      <c r="K1589">
        <f t="shared" si="97"/>
        <v>0</v>
      </c>
      <c r="L1589">
        <f t="shared" si="98"/>
        <v>0</v>
      </c>
      <c r="M1589">
        <f>IF(AND([1]comp_data!F1589&lt;50000, [1]comp_data!H1589&lt;45),1,0)</f>
        <v>0</v>
      </c>
      <c r="N1589">
        <f>IF(AND([1]comp_data!F1589&gt;55000, [1]comp_data!H1589&lt;45, G1589&gt;0.35),1,0)</f>
        <v>1</v>
      </c>
      <c r="O1589" t="str">
        <f t="shared" si="99"/>
        <v>real_estate_corporate_bonds</v>
      </c>
    </row>
    <row r="1590" spans="1:15" x14ac:dyDescent="0.35">
      <c r="A1590" t="s">
        <v>2910</v>
      </c>
      <c r="B1590">
        <v>31043</v>
      </c>
      <c r="C1590" t="s">
        <v>2424</v>
      </c>
      <c r="D1590" t="s">
        <v>2941</v>
      </c>
      <c r="E1590">
        <v>41615</v>
      </c>
      <c r="F1590">
        <v>48756</v>
      </c>
      <c r="G1590">
        <v>14.73</v>
      </c>
      <c r="H1590">
        <v>33.799999999999997</v>
      </c>
      <c r="I1590">
        <f t="shared" si="96"/>
        <v>8.5798390003604466E-2</v>
      </c>
      <c r="J1590">
        <f>1</f>
        <v>1</v>
      </c>
      <c r="K1590">
        <f t="shared" si="97"/>
        <v>0</v>
      </c>
      <c r="L1590">
        <f t="shared" si="98"/>
        <v>0</v>
      </c>
      <c r="M1590">
        <f>IF(AND([1]comp_data!F1590&lt;50000, [1]comp_data!H1590&lt;45),1,0)</f>
        <v>1</v>
      </c>
      <c r="N1590">
        <f>IF(AND([1]comp_data!F1590&gt;55000, [1]comp_data!H1590&lt;45, G1590&gt;0.35),1,0)</f>
        <v>0</v>
      </c>
      <c r="O1590" t="str">
        <f t="shared" si="99"/>
        <v>mixed_low_risk</v>
      </c>
    </row>
    <row r="1591" spans="1:15" x14ac:dyDescent="0.35">
      <c r="A1591" t="s">
        <v>2910</v>
      </c>
      <c r="B1591">
        <v>31045</v>
      </c>
      <c r="C1591" t="s">
        <v>2942</v>
      </c>
      <c r="D1591" t="s">
        <v>2943</v>
      </c>
      <c r="E1591">
        <v>39476</v>
      </c>
      <c r="F1591">
        <v>47375</v>
      </c>
      <c r="G1591">
        <v>38.22</v>
      </c>
      <c r="H1591">
        <v>37.200000000000003</v>
      </c>
      <c r="I1591">
        <f t="shared" si="96"/>
        <v>0.10004813050967677</v>
      </c>
      <c r="J1591">
        <f>1</f>
        <v>1</v>
      </c>
      <c r="K1591">
        <f t="shared" si="97"/>
        <v>0</v>
      </c>
      <c r="L1591">
        <f t="shared" si="98"/>
        <v>0</v>
      </c>
      <c r="M1591">
        <f>IF(AND([1]comp_data!F1591&lt;50000, [1]comp_data!H1591&lt;45),1,0)</f>
        <v>1</v>
      </c>
      <c r="N1591">
        <f>IF(AND([1]comp_data!F1591&gt;55000, [1]comp_data!H1591&lt;45, G1591&gt;0.35),1,0)</f>
        <v>0</v>
      </c>
      <c r="O1591" t="str">
        <f t="shared" si="99"/>
        <v>mixed_low_risk</v>
      </c>
    </row>
    <row r="1592" spans="1:15" x14ac:dyDescent="0.35">
      <c r="A1592" t="s">
        <v>2910</v>
      </c>
      <c r="B1592">
        <v>31047</v>
      </c>
      <c r="C1592" t="s">
        <v>1100</v>
      </c>
      <c r="D1592" t="s">
        <v>2944</v>
      </c>
      <c r="E1592">
        <v>44578</v>
      </c>
      <c r="F1592">
        <v>49653</v>
      </c>
      <c r="G1592">
        <v>16.66</v>
      </c>
      <c r="H1592">
        <v>36.299999999999997</v>
      </c>
      <c r="I1592">
        <f t="shared" si="96"/>
        <v>5.6922697294629641E-2</v>
      </c>
      <c r="J1592">
        <f>1</f>
        <v>1</v>
      </c>
      <c r="K1592">
        <f t="shared" si="97"/>
        <v>0</v>
      </c>
      <c r="L1592">
        <f t="shared" si="98"/>
        <v>0</v>
      </c>
      <c r="M1592">
        <f>IF(AND([1]comp_data!F1592&lt;50000, [1]comp_data!H1592&lt;45),1,0)</f>
        <v>1</v>
      </c>
      <c r="N1592">
        <f>IF(AND([1]comp_data!F1592&gt;55000, [1]comp_data!H1592&lt;45, G1592&gt;0.35),1,0)</f>
        <v>0</v>
      </c>
      <c r="O1592" t="str">
        <f t="shared" si="99"/>
        <v>mixed_low_risk</v>
      </c>
    </row>
    <row r="1593" spans="1:15" x14ac:dyDescent="0.35">
      <c r="A1593" t="s">
        <v>2910</v>
      </c>
      <c r="B1593">
        <v>31049</v>
      </c>
      <c r="C1593" t="s">
        <v>2945</v>
      </c>
      <c r="D1593" t="s">
        <v>2946</v>
      </c>
      <c r="E1593">
        <v>40961</v>
      </c>
      <c r="F1593">
        <v>46093</v>
      </c>
      <c r="G1593">
        <v>20.74</v>
      </c>
      <c r="H1593">
        <v>51.1</v>
      </c>
      <c r="I1593">
        <f t="shared" si="96"/>
        <v>6.2644954957154372E-2</v>
      </c>
      <c r="J1593">
        <f>1</f>
        <v>1</v>
      </c>
      <c r="K1593">
        <f t="shared" si="97"/>
        <v>0</v>
      </c>
      <c r="L1593">
        <f t="shared" si="98"/>
        <v>0</v>
      </c>
      <c r="M1593">
        <f>IF(AND([1]comp_data!F1593&lt;50000, [1]comp_data!H1593&lt;45),1,0)</f>
        <v>0</v>
      </c>
      <c r="N1593">
        <f>IF(AND([1]comp_data!F1593&gt;55000, [1]comp_data!H1593&lt;45, G1593&gt;0.35),1,0)</f>
        <v>0</v>
      </c>
      <c r="O1593" t="str">
        <f t="shared" si="99"/>
        <v>stocks_and_index_funds</v>
      </c>
    </row>
    <row r="1594" spans="1:15" x14ac:dyDescent="0.35">
      <c r="A1594" t="s">
        <v>2910</v>
      </c>
      <c r="B1594">
        <v>31051</v>
      </c>
      <c r="C1594" t="s">
        <v>2947</v>
      </c>
      <c r="D1594" t="s">
        <v>2948</v>
      </c>
      <c r="E1594">
        <v>44757</v>
      </c>
      <c r="F1594">
        <v>54144</v>
      </c>
      <c r="G1594">
        <v>22.52</v>
      </c>
      <c r="H1594">
        <v>41.9</v>
      </c>
      <c r="I1594">
        <f t="shared" si="96"/>
        <v>0.10486627790066358</v>
      </c>
      <c r="J1594">
        <f>1</f>
        <v>1</v>
      </c>
      <c r="K1594">
        <f t="shared" si="97"/>
        <v>0</v>
      </c>
      <c r="L1594">
        <f t="shared" si="98"/>
        <v>0</v>
      </c>
      <c r="M1594">
        <f>IF(AND([1]comp_data!F1594&lt;50000, [1]comp_data!H1594&lt;45),1,0)</f>
        <v>0</v>
      </c>
      <c r="N1594">
        <f>IF(AND([1]comp_data!F1594&gt;55000, [1]comp_data!H1594&lt;45, G1594&gt;0.35),1,0)</f>
        <v>0</v>
      </c>
      <c r="O1594" t="str">
        <f t="shared" si="99"/>
        <v>stocks_and_index_funds</v>
      </c>
    </row>
    <row r="1595" spans="1:15" x14ac:dyDescent="0.35">
      <c r="A1595" t="s">
        <v>2910</v>
      </c>
      <c r="B1595">
        <v>31053</v>
      </c>
      <c r="C1595" t="s">
        <v>1105</v>
      </c>
      <c r="D1595" t="s">
        <v>2949</v>
      </c>
      <c r="E1595">
        <v>48081</v>
      </c>
      <c r="F1595">
        <v>56298</v>
      </c>
      <c r="G1595">
        <v>19.75</v>
      </c>
      <c r="H1595">
        <v>39</v>
      </c>
      <c r="I1595">
        <f t="shared" si="96"/>
        <v>8.5449553877831166E-2</v>
      </c>
      <c r="J1595">
        <f>1</f>
        <v>1</v>
      </c>
      <c r="K1595">
        <f t="shared" si="97"/>
        <v>0</v>
      </c>
      <c r="L1595">
        <f t="shared" si="98"/>
        <v>0</v>
      </c>
      <c r="M1595">
        <f>IF(AND([1]comp_data!F1595&lt;50000, [1]comp_data!H1595&lt;45),1,0)</f>
        <v>0</v>
      </c>
      <c r="N1595">
        <f>IF(AND([1]comp_data!F1595&gt;55000, [1]comp_data!H1595&lt;45, G1595&gt;0.35),1,0)</f>
        <v>1</v>
      </c>
      <c r="O1595" t="str">
        <f t="shared" si="99"/>
        <v>real_estate_corporate_bonds</v>
      </c>
    </row>
    <row r="1596" spans="1:15" x14ac:dyDescent="0.35">
      <c r="A1596" t="s">
        <v>2910</v>
      </c>
      <c r="B1596">
        <v>31055</v>
      </c>
      <c r="C1596" t="s">
        <v>776</v>
      </c>
      <c r="D1596" t="s">
        <v>2950</v>
      </c>
      <c r="E1596">
        <v>63204</v>
      </c>
      <c r="F1596">
        <v>68699</v>
      </c>
      <c r="G1596">
        <v>40.200000000000003</v>
      </c>
      <c r="H1596">
        <v>35.9</v>
      </c>
      <c r="I1596">
        <f t="shared" si="96"/>
        <v>4.3470349977849501E-2</v>
      </c>
      <c r="J1596">
        <f>1</f>
        <v>1</v>
      </c>
      <c r="K1596">
        <f t="shared" si="97"/>
        <v>0</v>
      </c>
      <c r="L1596">
        <f t="shared" si="98"/>
        <v>0</v>
      </c>
      <c r="M1596">
        <f>IF(AND([1]comp_data!F1596&lt;50000, [1]comp_data!H1596&lt;45),1,0)</f>
        <v>0</v>
      </c>
      <c r="N1596">
        <f>IF(AND([1]comp_data!F1596&gt;55000, [1]comp_data!H1596&lt;45, G1596&gt;0.35),1,0)</f>
        <v>1</v>
      </c>
      <c r="O1596" t="str">
        <f t="shared" si="99"/>
        <v>real_estate_corporate_bonds</v>
      </c>
    </row>
    <row r="1597" spans="1:15" x14ac:dyDescent="0.35">
      <c r="A1597" t="s">
        <v>2910</v>
      </c>
      <c r="B1597">
        <v>31057</v>
      </c>
      <c r="C1597" t="s">
        <v>2951</v>
      </c>
      <c r="D1597" t="s">
        <v>2952</v>
      </c>
      <c r="E1597">
        <v>71482</v>
      </c>
      <c r="F1597">
        <v>93788</v>
      </c>
      <c r="G1597">
        <v>28.07</v>
      </c>
      <c r="H1597">
        <v>50.2</v>
      </c>
      <c r="I1597">
        <f t="shared" si="96"/>
        <v>0.15602529308077559</v>
      </c>
      <c r="J1597">
        <f>1</f>
        <v>1</v>
      </c>
      <c r="K1597">
        <f t="shared" si="97"/>
        <v>0</v>
      </c>
      <c r="L1597">
        <f t="shared" si="98"/>
        <v>1</v>
      </c>
      <c r="M1597">
        <f>IF(AND([1]comp_data!F1597&lt;50000, [1]comp_data!H1597&lt;45),1,0)</f>
        <v>0</v>
      </c>
      <c r="N1597">
        <f>IF(AND([1]comp_data!F1597&gt;55000, [1]comp_data!H1597&lt;45, G1597&gt;0.35),1,0)</f>
        <v>0</v>
      </c>
      <c r="O1597" t="str">
        <f t="shared" si="99"/>
        <v>derivatives_risk</v>
      </c>
    </row>
    <row r="1598" spans="1:15" x14ac:dyDescent="0.35">
      <c r="A1598" t="s">
        <v>2910</v>
      </c>
      <c r="B1598">
        <v>31059</v>
      </c>
      <c r="C1598" t="s">
        <v>2430</v>
      </c>
      <c r="D1598" t="s">
        <v>2953</v>
      </c>
      <c r="E1598">
        <v>57200</v>
      </c>
      <c r="F1598">
        <v>68697</v>
      </c>
      <c r="G1598">
        <v>22.42</v>
      </c>
      <c r="H1598">
        <v>45.5</v>
      </c>
      <c r="I1598">
        <f t="shared" si="96"/>
        <v>0.10049825174825175</v>
      </c>
      <c r="J1598">
        <f>1</f>
        <v>1</v>
      </c>
      <c r="K1598">
        <f t="shared" si="97"/>
        <v>0</v>
      </c>
      <c r="L1598">
        <f t="shared" si="98"/>
        <v>1</v>
      </c>
      <c r="M1598">
        <f>IF(AND([1]comp_data!F1598&lt;50000, [1]comp_data!H1598&lt;45),1,0)</f>
        <v>0</v>
      </c>
      <c r="N1598">
        <f>IF(AND([1]comp_data!F1598&gt;55000, [1]comp_data!H1598&lt;45, G1598&gt;0.35),1,0)</f>
        <v>0</v>
      </c>
      <c r="O1598" t="str">
        <f t="shared" si="99"/>
        <v>derivatives_risk</v>
      </c>
    </row>
    <row r="1599" spans="1:15" x14ac:dyDescent="0.35">
      <c r="A1599" t="s">
        <v>2910</v>
      </c>
      <c r="B1599">
        <v>31061</v>
      </c>
      <c r="C1599" t="s">
        <v>104</v>
      </c>
      <c r="D1599" t="s">
        <v>2954</v>
      </c>
      <c r="E1599">
        <v>52677</v>
      </c>
      <c r="F1599">
        <v>68092</v>
      </c>
      <c r="G1599">
        <v>18.28</v>
      </c>
      <c r="H1599">
        <v>46.8</v>
      </c>
      <c r="I1599">
        <f t="shared" si="96"/>
        <v>0.14631622909429162</v>
      </c>
      <c r="J1599">
        <f>1</f>
        <v>1</v>
      </c>
      <c r="K1599">
        <f t="shared" si="97"/>
        <v>0</v>
      </c>
      <c r="L1599">
        <f t="shared" si="98"/>
        <v>1</v>
      </c>
      <c r="M1599">
        <f>IF(AND([1]comp_data!F1599&lt;50000, [1]comp_data!H1599&lt;45),1,0)</f>
        <v>0</v>
      </c>
      <c r="N1599">
        <f>IF(AND([1]comp_data!F1599&gt;55000, [1]comp_data!H1599&lt;45, G1599&gt;0.35),1,0)</f>
        <v>0</v>
      </c>
      <c r="O1599" t="str">
        <f t="shared" si="99"/>
        <v>derivatives_risk</v>
      </c>
    </row>
    <row r="1600" spans="1:15" x14ac:dyDescent="0.35">
      <c r="A1600" t="s">
        <v>2910</v>
      </c>
      <c r="B1600">
        <v>31063</v>
      </c>
      <c r="C1600" t="s">
        <v>2955</v>
      </c>
      <c r="D1600" t="s">
        <v>2956</v>
      </c>
      <c r="E1600">
        <v>39203</v>
      </c>
      <c r="F1600">
        <v>55020</v>
      </c>
      <c r="G1600">
        <v>22.96</v>
      </c>
      <c r="H1600">
        <v>43.7</v>
      </c>
      <c r="I1600">
        <f t="shared" si="96"/>
        <v>0.20173201030533378</v>
      </c>
      <c r="J1600">
        <f>1</f>
        <v>1</v>
      </c>
      <c r="K1600">
        <f t="shared" si="97"/>
        <v>0</v>
      </c>
      <c r="L1600">
        <f t="shared" si="98"/>
        <v>0</v>
      </c>
      <c r="M1600">
        <f>IF(AND([1]comp_data!F1600&lt;50000, [1]comp_data!H1600&lt;45),1,0)</f>
        <v>0</v>
      </c>
      <c r="N1600">
        <f>IF(AND([1]comp_data!F1600&gt;55000, [1]comp_data!H1600&lt;45, G1600&gt;0.35),1,0)</f>
        <v>1</v>
      </c>
      <c r="O1600" t="str">
        <f t="shared" si="99"/>
        <v>real_estate_corporate_bonds</v>
      </c>
    </row>
    <row r="1601" spans="1:15" x14ac:dyDescent="0.35">
      <c r="A1601" t="s">
        <v>2910</v>
      </c>
      <c r="B1601">
        <v>31065</v>
      </c>
      <c r="C1601" t="s">
        <v>2957</v>
      </c>
      <c r="D1601" t="s">
        <v>2958</v>
      </c>
      <c r="E1601">
        <v>46142</v>
      </c>
      <c r="F1601">
        <v>59961</v>
      </c>
      <c r="G1601">
        <v>19.03</v>
      </c>
      <c r="H1601">
        <v>46.1</v>
      </c>
      <c r="I1601">
        <f t="shared" si="96"/>
        <v>0.14974426769537513</v>
      </c>
      <c r="J1601">
        <f>1</f>
        <v>1</v>
      </c>
      <c r="K1601">
        <f t="shared" si="97"/>
        <v>0</v>
      </c>
      <c r="L1601">
        <f t="shared" si="98"/>
        <v>0</v>
      </c>
      <c r="M1601">
        <f>IF(AND([1]comp_data!F1601&lt;50000, [1]comp_data!H1601&lt;45),1,0)</f>
        <v>0</v>
      </c>
      <c r="N1601">
        <f>IF(AND([1]comp_data!F1601&gt;55000, [1]comp_data!H1601&lt;45, G1601&gt;0.35),1,0)</f>
        <v>0</v>
      </c>
      <c r="O1601" t="str">
        <f t="shared" si="99"/>
        <v>stocks_and_index_funds</v>
      </c>
    </row>
    <row r="1602" spans="1:15" x14ac:dyDescent="0.35">
      <c r="A1602" t="s">
        <v>2910</v>
      </c>
      <c r="B1602">
        <v>31067</v>
      </c>
      <c r="C1602" t="s">
        <v>2959</v>
      </c>
      <c r="D1602" t="s">
        <v>2960</v>
      </c>
      <c r="E1602">
        <v>48682</v>
      </c>
      <c r="F1602">
        <v>57838</v>
      </c>
      <c r="G1602">
        <v>20.75</v>
      </c>
      <c r="H1602">
        <v>43.3</v>
      </c>
      <c r="I1602">
        <f t="shared" si="96"/>
        <v>9.4038864467359595E-2</v>
      </c>
      <c r="J1602">
        <f>1</f>
        <v>1</v>
      </c>
      <c r="K1602">
        <f t="shared" si="97"/>
        <v>0</v>
      </c>
      <c r="L1602">
        <f t="shared" si="98"/>
        <v>0</v>
      </c>
      <c r="M1602">
        <f>IF(AND([1]comp_data!F1602&lt;50000, [1]comp_data!H1602&lt;45),1,0)</f>
        <v>0</v>
      </c>
      <c r="N1602">
        <f>IF(AND([1]comp_data!F1602&gt;55000, [1]comp_data!H1602&lt;45, G1602&gt;0.35),1,0)</f>
        <v>1</v>
      </c>
      <c r="O1602" t="str">
        <f t="shared" si="99"/>
        <v>real_estate_corporate_bonds</v>
      </c>
    </row>
    <row r="1603" spans="1:15" x14ac:dyDescent="0.35">
      <c r="A1603" t="s">
        <v>2910</v>
      </c>
      <c r="B1603">
        <v>31069</v>
      </c>
      <c r="C1603" t="s">
        <v>2961</v>
      </c>
      <c r="D1603" t="s">
        <v>2962</v>
      </c>
      <c r="E1603">
        <v>47020</v>
      </c>
      <c r="F1603">
        <v>57475</v>
      </c>
      <c r="G1603">
        <v>23.14</v>
      </c>
      <c r="H1603">
        <v>52.6</v>
      </c>
      <c r="I1603">
        <f t="shared" ref="I1603:I1666" si="100">(F1603-E1603)/(E1603*2)</f>
        <v>0.11117609527860485</v>
      </c>
      <c r="J1603">
        <f>1</f>
        <v>1</v>
      </c>
      <c r="K1603">
        <f t="shared" ref="K1603:K1666" si="101">IF(I1603&lt;0.04,1,IF(AND(H1603&gt;40, F1603&lt;45000),1,0))</f>
        <v>0</v>
      </c>
      <c r="L1603">
        <f t="shared" ref="L1603:L1666" si="102">IF(AND(G1603&gt;0.4,F1603&gt;65000,H1603&gt;40),1,0)</f>
        <v>0</v>
      </c>
      <c r="M1603">
        <f>IF(AND([1]comp_data!F1603&lt;50000, [1]comp_data!H1603&lt;45),1,0)</f>
        <v>0</v>
      </c>
      <c r="N1603">
        <f>IF(AND([1]comp_data!F1603&gt;55000, [1]comp_data!H1603&lt;45, G1603&gt;0.35),1,0)</f>
        <v>0</v>
      </c>
      <c r="O1603" t="str">
        <f t="shared" ref="O1603:O1666" si="103">IF(K1603=1, "tips", IF(M1603=1, "mixed_low_risk", IF(L1603=1, "derivatives_risk", IF(N1603=1, "real_estate_corporate_bonds", "stocks_and_index_funds"))))</f>
        <v>stocks_and_index_funds</v>
      </c>
    </row>
    <row r="1604" spans="1:15" x14ac:dyDescent="0.35">
      <c r="A1604" t="s">
        <v>2910</v>
      </c>
      <c r="B1604">
        <v>31071</v>
      </c>
      <c r="C1604" t="s">
        <v>791</v>
      </c>
      <c r="D1604" t="s">
        <v>2963</v>
      </c>
      <c r="E1604">
        <v>46130</v>
      </c>
      <c r="F1604">
        <v>54771</v>
      </c>
      <c r="G1604">
        <v>29.35</v>
      </c>
      <c r="H1604">
        <v>49.1</v>
      </c>
      <c r="I1604">
        <f t="shared" si="100"/>
        <v>9.365922393236506E-2</v>
      </c>
      <c r="J1604">
        <f>1</f>
        <v>1</v>
      </c>
      <c r="K1604">
        <f t="shared" si="101"/>
        <v>0</v>
      </c>
      <c r="L1604">
        <f t="shared" si="102"/>
        <v>0</v>
      </c>
      <c r="M1604">
        <f>IF(AND([1]comp_data!F1604&lt;50000, [1]comp_data!H1604&lt;45),1,0)</f>
        <v>0</v>
      </c>
      <c r="N1604">
        <f>IF(AND([1]comp_data!F1604&gt;55000, [1]comp_data!H1604&lt;45, G1604&gt;0.35),1,0)</f>
        <v>0</v>
      </c>
      <c r="O1604" t="str">
        <f t="shared" si="103"/>
        <v>stocks_and_index_funds</v>
      </c>
    </row>
    <row r="1605" spans="1:15" x14ac:dyDescent="0.35">
      <c r="A1605" t="s">
        <v>2910</v>
      </c>
      <c r="B1605">
        <v>31073</v>
      </c>
      <c r="C1605" t="s">
        <v>2964</v>
      </c>
      <c r="D1605" t="s">
        <v>2965</v>
      </c>
      <c r="E1605">
        <v>52047</v>
      </c>
      <c r="F1605">
        <v>67627</v>
      </c>
      <c r="G1605">
        <v>29.13</v>
      </c>
      <c r="H1605">
        <v>46.6</v>
      </c>
      <c r="I1605">
        <f t="shared" si="100"/>
        <v>0.14967241147424443</v>
      </c>
      <c r="J1605">
        <f>1</f>
        <v>1</v>
      </c>
      <c r="K1605">
        <f t="shared" si="101"/>
        <v>0</v>
      </c>
      <c r="L1605">
        <f t="shared" si="102"/>
        <v>1</v>
      </c>
      <c r="M1605">
        <f>IF(AND([1]comp_data!F1605&lt;50000, [1]comp_data!H1605&lt;45),1,0)</f>
        <v>0</v>
      </c>
      <c r="N1605">
        <f>IF(AND([1]comp_data!F1605&gt;55000, [1]comp_data!H1605&lt;45, G1605&gt;0.35),1,0)</f>
        <v>0</v>
      </c>
      <c r="O1605" t="str">
        <f t="shared" si="103"/>
        <v>derivatives_risk</v>
      </c>
    </row>
    <row r="1606" spans="1:15" x14ac:dyDescent="0.35">
      <c r="A1606" t="s">
        <v>2910</v>
      </c>
      <c r="B1606">
        <v>31075</v>
      </c>
      <c r="C1606" t="s">
        <v>414</v>
      </c>
      <c r="D1606" t="s">
        <v>2966</v>
      </c>
      <c r="E1606">
        <v>50847</v>
      </c>
      <c r="F1606">
        <v>59952</v>
      </c>
      <c r="G1606">
        <v>23.04</v>
      </c>
      <c r="H1606">
        <v>43.4</v>
      </c>
      <c r="I1606">
        <f t="shared" si="100"/>
        <v>8.9533305799752202E-2</v>
      </c>
      <c r="J1606">
        <f>1</f>
        <v>1</v>
      </c>
      <c r="K1606">
        <f t="shared" si="101"/>
        <v>0</v>
      </c>
      <c r="L1606">
        <f t="shared" si="102"/>
        <v>0</v>
      </c>
      <c r="M1606">
        <f>IF(AND([1]comp_data!F1606&lt;50000, [1]comp_data!H1606&lt;45),1,0)</f>
        <v>0</v>
      </c>
      <c r="N1606">
        <f>IF(AND([1]comp_data!F1606&gt;55000, [1]comp_data!H1606&lt;45, G1606&gt;0.35),1,0)</f>
        <v>1</v>
      </c>
      <c r="O1606" t="str">
        <f t="shared" si="103"/>
        <v>real_estate_corporate_bonds</v>
      </c>
    </row>
    <row r="1607" spans="1:15" x14ac:dyDescent="0.35">
      <c r="A1607" t="s">
        <v>2910</v>
      </c>
      <c r="B1607">
        <v>31077</v>
      </c>
      <c r="C1607" t="s">
        <v>1861</v>
      </c>
      <c r="D1607" t="s">
        <v>2967</v>
      </c>
      <c r="E1607">
        <v>51465</v>
      </c>
      <c r="F1607">
        <v>66840</v>
      </c>
      <c r="G1607">
        <v>17.010000000000002</v>
      </c>
      <c r="H1607">
        <v>44.2</v>
      </c>
      <c r="I1607">
        <f t="shared" si="100"/>
        <v>0.1493733605362868</v>
      </c>
      <c r="J1607">
        <f>1</f>
        <v>1</v>
      </c>
      <c r="K1607">
        <f t="shared" si="101"/>
        <v>0</v>
      </c>
      <c r="L1607">
        <f t="shared" si="102"/>
        <v>1</v>
      </c>
      <c r="M1607">
        <f>IF(AND([1]comp_data!F1607&lt;50000, [1]comp_data!H1607&lt;45),1,0)</f>
        <v>0</v>
      </c>
      <c r="N1607">
        <f>IF(AND([1]comp_data!F1607&gt;55000, [1]comp_data!H1607&lt;45, G1607&gt;0.35),1,0)</f>
        <v>1</v>
      </c>
      <c r="O1607" t="str">
        <f t="shared" si="103"/>
        <v>derivatives_risk</v>
      </c>
    </row>
    <row r="1608" spans="1:15" x14ac:dyDescent="0.35">
      <c r="A1608" t="s">
        <v>2910</v>
      </c>
      <c r="B1608">
        <v>31079</v>
      </c>
      <c r="C1608" t="s">
        <v>1147</v>
      </c>
      <c r="D1608" t="s">
        <v>2968</v>
      </c>
      <c r="E1608">
        <v>43633</v>
      </c>
      <c r="F1608">
        <v>51566</v>
      </c>
      <c r="G1608">
        <v>21.19</v>
      </c>
      <c r="H1608">
        <v>36.4</v>
      </c>
      <c r="I1608">
        <f t="shared" si="100"/>
        <v>9.0905965668186928E-2</v>
      </c>
      <c r="J1608">
        <f>1</f>
        <v>1</v>
      </c>
      <c r="K1608">
        <f t="shared" si="101"/>
        <v>0</v>
      </c>
      <c r="L1608">
        <f t="shared" si="102"/>
        <v>0</v>
      </c>
      <c r="M1608">
        <f>IF(AND([1]comp_data!F1608&lt;50000, [1]comp_data!H1608&lt;45),1,0)</f>
        <v>0</v>
      </c>
      <c r="N1608">
        <f>IF(AND([1]comp_data!F1608&gt;55000, [1]comp_data!H1608&lt;45, G1608&gt;0.35),1,0)</f>
        <v>0</v>
      </c>
      <c r="O1608" t="str">
        <f t="shared" si="103"/>
        <v>stocks_and_index_funds</v>
      </c>
    </row>
    <row r="1609" spans="1:15" x14ac:dyDescent="0.35">
      <c r="A1609" t="s">
        <v>2910</v>
      </c>
      <c r="B1609">
        <v>31081</v>
      </c>
      <c r="C1609" t="s">
        <v>951</v>
      </c>
      <c r="D1609" t="s">
        <v>2969</v>
      </c>
      <c r="E1609">
        <v>53781</v>
      </c>
      <c r="F1609">
        <v>65739</v>
      </c>
      <c r="G1609">
        <v>24.57</v>
      </c>
      <c r="H1609">
        <v>41.1</v>
      </c>
      <c r="I1609">
        <f t="shared" si="100"/>
        <v>0.11117309086852234</v>
      </c>
      <c r="J1609">
        <f>1</f>
        <v>1</v>
      </c>
      <c r="K1609">
        <f t="shared" si="101"/>
        <v>0</v>
      </c>
      <c r="L1609">
        <f t="shared" si="102"/>
        <v>1</v>
      </c>
      <c r="M1609">
        <f>IF(AND([1]comp_data!F1609&lt;50000, [1]comp_data!H1609&lt;45),1,0)</f>
        <v>0</v>
      </c>
      <c r="N1609">
        <f>IF(AND([1]comp_data!F1609&gt;55000, [1]comp_data!H1609&lt;45, G1609&gt;0.35),1,0)</f>
        <v>1</v>
      </c>
      <c r="O1609" t="str">
        <f t="shared" si="103"/>
        <v>derivatives_risk</v>
      </c>
    </row>
    <row r="1610" spans="1:15" x14ac:dyDescent="0.35">
      <c r="A1610" t="s">
        <v>2910</v>
      </c>
      <c r="B1610">
        <v>31083</v>
      </c>
      <c r="C1610" t="s">
        <v>2052</v>
      </c>
      <c r="D1610" t="s">
        <v>2970</v>
      </c>
      <c r="E1610">
        <v>57567</v>
      </c>
      <c r="F1610">
        <v>66306</v>
      </c>
      <c r="G1610">
        <v>23.78</v>
      </c>
      <c r="H1610">
        <v>48.6</v>
      </c>
      <c r="I1610">
        <f t="shared" si="100"/>
        <v>7.5902861014122677E-2</v>
      </c>
      <c r="J1610">
        <f>1</f>
        <v>1</v>
      </c>
      <c r="K1610">
        <f t="shared" si="101"/>
        <v>0</v>
      </c>
      <c r="L1610">
        <f t="shared" si="102"/>
        <v>1</v>
      </c>
      <c r="M1610">
        <f>IF(AND([1]comp_data!F1610&lt;50000, [1]comp_data!H1610&lt;45),1,0)</f>
        <v>0</v>
      </c>
      <c r="N1610">
        <f>IF(AND([1]comp_data!F1610&gt;55000, [1]comp_data!H1610&lt;45, G1610&gt;0.35),1,0)</f>
        <v>0</v>
      </c>
      <c r="O1610" t="str">
        <f t="shared" si="103"/>
        <v>derivatives_risk</v>
      </c>
    </row>
    <row r="1611" spans="1:15" x14ac:dyDescent="0.35">
      <c r="A1611" t="s">
        <v>2910</v>
      </c>
      <c r="B1611">
        <v>31085</v>
      </c>
      <c r="C1611" t="s">
        <v>2971</v>
      </c>
      <c r="D1611" t="s">
        <v>2972</v>
      </c>
      <c r="E1611">
        <v>70204</v>
      </c>
      <c r="F1611">
        <v>90144</v>
      </c>
      <c r="G1611">
        <v>18.68</v>
      </c>
      <c r="H1611">
        <v>44.1</v>
      </c>
      <c r="I1611">
        <f t="shared" si="100"/>
        <v>0.14201470001709304</v>
      </c>
      <c r="J1611">
        <f>1</f>
        <v>1</v>
      </c>
      <c r="K1611">
        <f t="shared" si="101"/>
        <v>0</v>
      </c>
      <c r="L1611">
        <f t="shared" si="102"/>
        <v>1</v>
      </c>
      <c r="M1611">
        <f>IF(AND([1]comp_data!F1611&lt;50000, [1]comp_data!H1611&lt;45),1,0)</f>
        <v>0</v>
      </c>
      <c r="N1611">
        <f>IF(AND([1]comp_data!F1611&gt;55000, [1]comp_data!H1611&lt;45, G1611&gt;0.35),1,0)</f>
        <v>1</v>
      </c>
      <c r="O1611" t="str">
        <f t="shared" si="103"/>
        <v>derivatives_risk</v>
      </c>
    </row>
    <row r="1612" spans="1:15" x14ac:dyDescent="0.35">
      <c r="A1612" t="s">
        <v>2910</v>
      </c>
      <c r="B1612">
        <v>31087</v>
      </c>
      <c r="C1612" t="s">
        <v>2973</v>
      </c>
      <c r="D1612" t="s">
        <v>2974</v>
      </c>
      <c r="E1612">
        <v>42440</v>
      </c>
      <c r="F1612">
        <v>59923</v>
      </c>
      <c r="G1612">
        <v>15.78</v>
      </c>
      <c r="H1612">
        <v>44.8</v>
      </c>
      <c r="I1612">
        <f t="shared" si="100"/>
        <v>0.2059731385485391</v>
      </c>
      <c r="J1612">
        <f>1</f>
        <v>1</v>
      </c>
      <c r="K1612">
        <f t="shared" si="101"/>
        <v>0</v>
      </c>
      <c r="L1612">
        <f t="shared" si="102"/>
        <v>0</v>
      </c>
      <c r="M1612">
        <f>IF(AND([1]comp_data!F1612&lt;50000, [1]comp_data!H1612&lt;45),1,0)</f>
        <v>0</v>
      </c>
      <c r="N1612">
        <f>IF(AND([1]comp_data!F1612&gt;55000, [1]comp_data!H1612&lt;45, G1612&gt;0.35),1,0)</f>
        <v>1</v>
      </c>
      <c r="O1612" t="str">
        <f t="shared" si="103"/>
        <v>real_estate_corporate_bonds</v>
      </c>
    </row>
    <row r="1613" spans="1:15" x14ac:dyDescent="0.35">
      <c r="A1613" t="s">
        <v>2910</v>
      </c>
      <c r="B1613">
        <v>31089</v>
      </c>
      <c r="C1613" t="s">
        <v>2720</v>
      </c>
      <c r="D1613" t="s">
        <v>2975</v>
      </c>
      <c r="E1613">
        <v>52409</v>
      </c>
      <c r="F1613">
        <v>66231</v>
      </c>
      <c r="G1613">
        <v>24.22</v>
      </c>
      <c r="H1613">
        <v>42.2</v>
      </c>
      <c r="I1613">
        <f t="shared" si="100"/>
        <v>0.13186666412257436</v>
      </c>
      <c r="J1613">
        <f>1</f>
        <v>1</v>
      </c>
      <c r="K1613">
        <f t="shared" si="101"/>
        <v>0</v>
      </c>
      <c r="L1613">
        <f t="shared" si="102"/>
        <v>1</v>
      </c>
      <c r="M1613">
        <f>IF(AND([1]comp_data!F1613&lt;50000, [1]comp_data!H1613&lt;45),1,0)</f>
        <v>0</v>
      </c>
      <c r="N1613">
        <f>IF(AND([1]comp_data!F1613&gt;55000, [1]comp_data!H1613&lt;45, G1613&gt;0.35),1,0)</f>
        <v>1</v>
      </c>
      <c r="O1613" t="str">
        <f t="shared" si="103"/>
        <v>derivatives_risk</v>
      </c>
    </row>
    <row r="1614" spans="1:15" x14ac:dyDescent="0.35">
      <c r="A1614" t="s">
        <v>2910</v>
      </c>
      <c r="B1614">
        <v>31091</v>
      </c>
      <c r="C1614" t="s">
        <v>2976</v>
      </c>
      <c r="D1614" t="s">
        <v>2977</v>
      </c>
      <c r="E1614">
        <v>47599</v>
      </c>
      <c r="F1614">
        <v>49027</v>
      </c>
      <c r="G1614">
        <v>24.81</v>
      </c>
      <c r="H1614">
        <v>45.9</v>
      </c>
      <c r="I1614">
        <f t="shared" si="100"/>
        <v>1.5000315132670854E-2</v>
      </c>
      <c r="J1614">
        <f>1</f>
        <v>1</v>
      </c>
      <c r="K1614">
        <f t="shared" si="101"/>
        <v>1</v>
      </c>
      <c r="L1614">
        <f t="shared" si="102"/>
        <v>0</v>
      </c>
      <c r="M1614">
        <f>IF(AND([1]comp_data!F1614&lt;50000, [1]comp_data!H1614&lt;45),1,0)</f>
        <v>0</v>
      </c>
      <c r="N1614">
        <f>IF(AND([1]comp_data!F1614&gt;55000, [1]comp_data!H1614&lt;45, G1614&gt;0.35),1,0)</f>
        <v>0</v>
      </c>
      <c r="O1614" t="str">
        <f t="shared" si="103"/>
        <v>tips</v>
      </c>
    </row>
    <row r="1615" spans="1:15" x14ac:dyDescent="0.35">
      <c r="A1615" t="s">
        <v>2910</v>
      </c>
      <c r="B1615">
        <v>31093</v>
      </c>
      <c r="C1615" t="s">
        <v>425</v>
      </c>
      <c r="D1615" t="s">
        <v>2978</v>
      </c>
      <c r="E1615">
        <v>46850</v>
      </c>
      <c r="F1615">
        <v>55957</v>
      </c>
      <c r="G1615">
        <v>21.72</v>
      </c>
      <c r="H1615">
        <v>42.8</v>
      </c>
      <c r="I1615">
        <f t="shared" si="100"/>
        <v>9.7193169690501596E-2</v>
      </c>
      <c r="J1615">
        <f>1</f>
        <v>1</v>
      </c>
      <c r="K1615">
        <f t="shared" si="101"/>
        <v>0</v>
      </c>
      <c r="L1615">
        <f t="shared" si="102"/>
        <v>0</v>
      </c>
      <c r="M1615">
        <f>IF(AND([1]comp_data!F1615&lt;50000, [1]comp_data!H1615&lt;45),1,0)</f>
        <v>0</v>
      </c>
      <c r="N1615">
        <f>IF(AND([1]comp_data!F1615&gt;55000, [1]comp_data!H1615&lt;45, G1615&gt;0.35),1,0)</f>
        <v>1</v>
      </c>
      <c r="O1615" t="str">
        <f t="shared" si="103"/>
        <v>real_estate_corporate_bonds</v>
      </c>
    </row>
    <row r="1616" spans="1:15" x14ac:dyDescent="0.35">
      <c r="A1616" t="s">
        <v>2910</v>
      </c>
      <c r="B1616">
        <v>31095</v>
      </c>
      <c r="C1616" t="s">
        <v>125</v>
      </c>
      <c r="D1616" t="s">
        <v>2979</v>
      </c>
      <c r="E1616">
        <v>48162</v>
      </c>
      <c r="F1616">
        <v>56274</v>
      </c>
      <c r="G1616">
        <v>18.3</v>
      </c>
      <c r="H1616">
        <v>44.6</v>
      </c>
      <c r="I1616">
        <f t="shared" si="100"/>
        <v>8.4215771770275324E-2</v>
      </c>
      <c r="J1616">
        <f>1</f>
        <v>1</v>
      </c>
      <c r="K1616">
        <f t="shared" si="101"/>
        <v>0</v>
      </c>
      <c r="L1616">
        <f t="shared" si="102"/>
        <v>0</v>
      </c>
      <c r="M1616">
        <f>IF(AND([1]comp_data!F1616&lt;50000, [1]comp_data!H1616&lt;45),1,0)</f>
        <v>0</v>
      </c>
      <c r="N1616">
        <f>IF(AND([1]comp_data!F1616&gt;55000, [1]comp_data!H1616&lt;45, G1616&gt;0.35),1,0)</f>
        <v>1</v>
      </c>
      <c r="O1616" t="str">
        <f t="shared" si="103"/>
        <v>real_estate_corporate_bonds</v>
      </c>
    </row>
    <row r="1617" spans="1:15" x14ac:dyDescent="0.35">
      <c r="A1617" t="s">
        <v>2910</v>
      </c>
      <c r="B1617">
        <v>31097</v>
      </c>
      <c r="C1617" t="s">
        <v>438</v>
      </c>
      <c r="D1617" t="s">
        <v>2980</v>
      </c>
      <c r="E1617">
        <v>34566</v>
      </c>
      <c r="F1617">
        <v>42104</v>
      </c>
      <c r="G1617">
        <v>18.649999999999999</v>
      </c>
      <c r="H1617">
        <v>41.1</v>
      </c>
      <c r="I1617">
        <f t="shared" si="100"/>
        <v>0.10903778279233929</v>
      </c>
      <c r="J1617">
        <f>1</f>
        <v>1</v>
      </c>
      <c r="K1617">
        <f t="shared" si="101"/>
        <v>1</v>
      </c>
      <c r="L1617">
        <f t="shared" si="102"/>
        <v>0</v>
      </c>
      <c r="M1617">
        <f>IF(AND([1]comp_data!F1617&lt;50000, [1]comp_data!H1617&lt;45),1,0)</f>
        <v>1</v>
      </c>
      <c r="N1617">
        <f>IF(AND([1]comp_data!F1617&gt;55000, [1]comp_data!H1617&lt;45, G1617&gt;0.35),1,0)</f>
        <v>0</v>
      </c>
      <c r="O1617" t="str">
        <f t="shared" si="103"/>
        <v>tips</v>
      </c>
    </row>
    <row r="1618" spans="1:15" x14ac:dyDescent="0.35">
      <c r="A1618" t="s">
        <v>2910</v>
      </c>
      <c r="B1618">
        <v>31099</v>
      </c>
      <c r="C1618" t="s">
        <v>2981</v>
      </c>
      <c r="D1618" t="s">
        <v>2982</v>
      </c>
      <c r="E1618">
        <v>57267</v>
      </c>
      <c r="F1618">
        <v>72421</v>
      </c>
      <c r="G1618">
        <v>26.42</v>
      </c>
      <c r="H1618">
        <v>40.9</v>
      </c>
      <c r="I1618">
        <f t="shared" si="100"/>
        <v>0.13231005640246565</v>
      </c>
      <c r="J1618">
        <f>1</f>
        <v>1</v>
      </c>
      <c r="K1618">
        <f t="shared" si="101"/>
        <v>0</v>
      </c>
      <c r="L1618">
        <f t="shared" si="102"/>
        <v>1</v>
      </c>
      <c r="M1618">
        <f>IF(AND([1]comp_data!F1618&lt;50000, [1]comp_data!H1618&lt;45),1,0)</f>
        <v>0</v>
      </c>
      <c r="N1618">
        <f>IF(AND([1]comp_data!F1618&gt;55000, [1]comp_data!H1618&lt;45, G1618&gt;0.35),1,0)</f>
        <v>1</v>
      </c>
      <c r="O1618" t="str">
        <f t="shared" si="103"/>
        <v>derivatives_risk</v>
      </c>
    </row>
    <row r="1619" spans="1:15" x14ac:dyDescent="0.35">
      <c r="A1619" t="s">
        <v>2910</v>
      </c>
      <c r="B1619">
        <v>31101</v>
      </c>
      <c r="C1619" t="s">
        <v>2983</v>
      </c>
      <c r="D1619" t="s">
        <v>2984</v>
      </c>
      <c r="E1619">
        <v>45436</v>
      </c>
      <c r="F1619">
        <v>52394</v>
      </c>
      <c r="G1619">
        <v>19.34</v>
      </c>
      <c r="H1619">
        <v>48.2</v>
      </c>
      <c r="I1619">
        <f t="shared" si="100"/>
        <v>7.6569240250022014E-2</v>
      </c>
      <c r="J1619">
        <f>1</f>
        <v>1</v>
      </c>
      <c r="K1619">
        <f t="shared" si="101"/>
        <v>0</v>
      </c>
      <c r="L1619">
        <f t="shared" si="102"/>
        <v>0</v>
      </c>
      <c r="M1619">
        <f>IF(AND([1]comp_data!F1619&lt;50000, [1]comp_data!H1619&lt;45),1,0)</f>
        <v>0</v>
      </c>
      <c r="N1619">
        <f>IF(AND([1]comp_data!F1619&gt;55000, [1]comp_data!H1619&lt;45, G1619&gt;0.35),1,0)</f>
        <v>0</v>
      </c>
      <c r="O1619" t="str">
        <f t="shared" si="103"/>
        <v>stocks_and_index_funds</v>
      </c>
    </row>
    <row r="1620" spans="1:15" x14ac:dyDescent="0.35">
      <c r="A1620" t="s">
        <v>2910</v>
      </c>
      <c r="B1620">
        <v>31103</v>
      </c>
      <c r="C1620" t="s">
        <v>2985</v>
      </c>
      <c r="D1620" t="s">
        <v>2986</v>
      </c>
      <c r="E1620">
        <v>52357</v>
      </c>
      <c r="F1620">
        <v>62968</v>
      </c>
      <c r="G1620">
        <v>25.49</v>
      </c>
      <c r="H1620">
        <v>51.3</v>
      </c>
      <c r="I1620">
        <f t="shared" si="100"/>
        <v>0.10133315507000019</v>
      </c>
      <c r="J1620">
        <f>1</f>
        <v>1</v>
      </c>
      <c r="K1620">
        <f t="shared" si="101"/>
        <v>0</v>
      </c>
      <c r="L1620">
        <f t="shared" si="102"/>
        <v>0</v>
      </c>
      <c r="M1620">
        <f>IF(AND([1]comp_data!F1620&lt;50000, [1]comp_data!H1620&lt;45),1,0)</f>
        <v>0</v>
      </c>
      <c r="N1620">
        <f>IF(AND([1]comp_data!F1620&gt;55000, [1]comp_data!H1620&lt;45, G1620&gt;0.35),1,0)</f>
        <v>0</v>
      </c>
      <c r="O1620" t="str">
        <f t="shared" si="103"/>
        <v>stocks_and_index_funds</v>
      </c>
    </row>
    <row r="1621" spans="1:15" x14ac:dyDescent="0.35">
      <c r="A1621" t="s">
        <v>2910</v>
      </c>
      <c r="B1621">
        <v>31105</v>
      </c>
      <c r="C1621" t="s">
        <v>2987</v>
      </c>
      <c r="D1621" t="s">
        <v>2988</v>
      </c>
      <c r="E1621">
        <v>46172</v>
      </c>
      <c r="F1621">
        <v>55021</v>
      </c>
      <c r="G1621">
        <v>13.19</v>
      </c>
      <c r="H1621">
        <v>48.7</v>
      </c>
      <c r="I1621">
        <f t="shared" si="100"/>
        <v>9.582647491986486E-2</v>
      </c>
      <c r="J1621">
        <f>1</f>
        <v>1</v>
      </c>
      <c r="K1621">
        <f t="shared" si="101"/>
        <v>0</v>
      </c>
      <c r="L1621">
        <f t="shared" si="102"/>
        <v>0</v>
      </c>
      <c r="M1621">
        <f>IF(AND([1]comp_data!F1621&lt;50000, [1]comp_data!H1621&lt;45),1,0)</f>
        <v>0</v>
      </c>
      <c r="N1621">
        <f>IF(AND([1]comp_data!F1621&gt;55000, [1]comp_data!H1621&lt;45, G1621&gt;0.35),1,0)</f>
        <v>0</v>
      </c>
      <c r="O1621" t="str">
        <f t="shared" si="103"/>
        <v>stocks_and_index_funds</v>
      </c>
    </row>
    <row r="1622" spans="1:15" x14ac:dyDescent="0.35">
      <c r="A1622" t="s">
        <v>2910</v>
      </c>
      <c r="B1622">
        <v>31107</v>
      </c>
      <c r="C1622" t="s">
        <v>1449</v>
      </c>
      <c r="D1622" t="s">
        <v>2989</v>
      </c>
      <c r="E1622">
        <v>46881</v>
      </c>
      <c r="F1622">
        <v>57577</v>
      </c>
      <c r="G1622">
        <v>19.7</v>
      </c>
      <c r="H1622">
        <v>44.5</v>
      </c>
      <c r="I1622">
        <f t="shared" si="100"/>
        <v>0.11407606493035558</v>
      </c>
      <c r="J1622">
        <f>1</f>
        <v>1</v>
      </c>
      <c r="K1622">
        <f t="shared" si="101"/>
        <v>0</v>
      </c>
      <c r="L1622">
        <f t="shared" si="102"/>
        <v>0</v>
      </c>
      <c r="M1622">
        <f>IF(AND([1]comp_data!F1622&lt;50000, [1]comp_data!H1622&lt;45),1,0)</f>
        <v>0</v>
      </c>
      <c r="N1622">
        <f>IF(AND([1]comp_data!F1622&gt;55000, [1]comp_data!H1622&lt;45, G1622&gt;0.35),1,0)</f>
        <v>1</v>
      </c>
      <c r="O1622" t="str">
        <f t="shared" si="103"/>
        <v>real_estate_corporate_bonds</v>
      </c>
    </row>
    <row r="1623" spans="1:15" x14ac:dyDescent="0.35">
      <c r="A1623" t="s">
        <v>2910</v>
      </c>
      <c r="B1623">
        <v>31109</v>
      </c>
      <c r="C1623" t="s">
        <v>2990</v>
      </c>
      <c r="D1623" t="s">
        <v>2991</v>
      </c>
      <c r="E1623">
        <v>51035</v>
      </c>
      <c r="F1623">
        <v>56782</v>
      </c>
      <c r="G1623">
        <v>39.770000000000003</v>
      </c>
      <c r="H1623">
        <v>34.6</v>
      </c>
      <c r="I1623">
        <f t="shared" si="100"/>
        <v>5.6304496913882632E-2</v>
      </c>
      <c r="J1623">
        <f>1</f>
        <v>1</v>
      </c>
      <c r="K1623">
        <f t="shared" si="101"/>
        <v>0</v>
      </c>
      <c r="L1623">
        <f t="shared" si="102"/>
        <v>0</v>
      </c>
      <c r="M1623">
        <f>IF(AND([1]comp_data!F1623&lt;50000, [1]comp_data!H1623&lt;45),1,0)</f>
        <v>0</v>
      </c>
      <c r="N1623">
        <f>IF(AND([1]comp_data!F1623&gt;55000, [1]comp_data!H1623&lt;45, G1623&gt;0.35),1,0)</f>
        <v>1</v>
      </c>
      <c r="O1623" t="str">
        <f t="shared" si="103"/>
        <v>real_estate_corporate_bonds</v>
      </c>
    </row>
    <row r="1624" spans="1:15" x14ac:dyDescent="0.35">
      <c r="A1624" t="s">
        <v>2910</v>
      </c>
      <c r="B1624">
        <v>31111</v>
      </c>
      <c r="C1624" t="s">
        <v>448</v>
      </c>
      <c r="D1624" t="s">
        <v>2992</v>
      </c>
      <c r="E1624">
        <v>49617</v>
      </c>
      <c r="F1624">
        <v>58484</v>
      </c>
      <c r="G1624">
        <v>21.64</v>
      </c>
      <c r="H1624">
        <v>42.4</v>
      </c>
      <c r="I1624">
        <f t="shared" si="100"/>
        <v>8.9354455126267204E-2</v>
      </c>
      <c r="J1624">
        <f>1</f>
        <v>1</v>
      </c>
      <c r="K1624">
        <f t="shared" si="101"/>
        <v>0</v>
      </c>
      <c r="L1624">
        <f t="shared" si="102"/>
        <v>0</v>
      </c>
      <c r="M1624">
        <f>IF(AND([1]comp_data!F1624&lt;50000, [1]comp_data!H1624&lt;45),1,0)</f>
        <v>0</v>
      </c>
      <c r="N1624">
        <f>IF(AND([1]comp_data!F1624&gt;55000, [1]comp_data!H1624&lt;45, G1624&gt;0.35),1,0)</f>
        <v>1</v>
      </c>
      <c r="O1624" t="str">
        <f t="shared" si="103"/>
        <v>real_estate_corporate_bonds</v>
      </c>
    </row>
    <row r="1625" spans="1:15" x14ac:dyDescent="0.35">
      <c r="A1625" t="s">
        <v>2910</v>
      </c>
      <c r="B1625">
        <v>31113</v>
      </c>
      <c r="C1625" t="s">
        <v>454</v>
      </c>
      <c r="D1625" t="s">
        <v>2993</v>
      </c>
      <c r="E1625">
        <v>52031</v>
      </c>
      <c r="F1625">
        <v>60186</v>
      </c>
      <c r="G1625">
        <v>23.17</v>
      </c>
      <c r="H1625">
        <v>47.3</v>
      </c>
      <c r="I1625">
        <f t="shared" si="100"/>
        <v>7.8366742903269199E-2</v>
      </c>
      <c r="J1625">
        <f>1</f>
        <v>1</v>
      </c>
      <c r="K1625">
        <f t="shared" si="101"/>
        <v>0</v>
      </c>
      <c r="L1625">
        <f t="shared" si="102"/>
        <v>0</v>
      </c>
      <c r="M1625">
        <f>IF(AND([1]comp_data!F1625&lt;50000, [1]comp_data!H1625&lt;45),1,0)</f>
        <v>0</v>
      </c>
      <c r="N1625">
        <f>IF(AND([1]comp_data!F1625&gt;55000, [1]comp_data!H1625&lt;45, G1625&gt;0.35),1,0)</f>
        <v>0</v>
      </c>
      <c r="O1625" t="str">
        <f t="shared" si="103"/>
        <v>stocks_and_index_funds</v>
      </c>
    </row>
    <row r="1626" spans="1:15" x14ac:dyDescent="0.35">
      <c r="A1626" t="s">
        <v>2910</v>
      </c>
      <c r="B1626">
        <v>31115</v>
      </c>
      <c r="C1626" t="s">
        <v>2994</v>
      </c>
      <c r="D1626" t="s">
        <v>2995</v>
      </c>
      <c r="E1626">
        <v>58268</v>
      </c>
      <c r="F1626">
        <v>69695</v>
      </c>
      <c r="G1626">
        <v>20.56</v>
      </c>
      <c r="H1626">
        <v>51.6</v>
      </c>
      <c r="I1626">
        <f t="shared" si="100"/>
        <v>9.8055536486579248E-2</v>
      </c>
      <c r="J1626">
        <f>1</f>
        <v>1</v>
      </c>
      <c r="K1626">
        <f t="shared" si="101"/>
        <v>0</v>
      </c>
      <c r="L1626">
        <f t="shared" si="102"/>
        <v>1</v>
      </c>
      <c r="M1626">
        <f>IF(AND([1]comp_data!F1626&lt;50000, [1]comp_data!H1626&lt;45),1,0)</f>
        <v>0</v>
      </c>
      <c r="N1626">
        <f>IF(AND([1]comp_data!F1626&gt;55000, [1]comp_data!H1626&lt;45, G1626&gt;0.35),1,0)</f>
        <v>0</v>
      </c>
      <c r="O1626" t="str">
        <f t="shared" si="103"/>
        <v>derivatives_risk</v>
      </c>
    </row>
    <row r="1627" spans="1:15" x14ac:dyDescent="0.35">
      <c r="A1627" t="s">
        <v>2910</v>
      </c>
      <c r="B1627">
        <v>31117</v>
      </c>
      <c r="C1627" t="s">
        <v>1894</v>
      </c>
      <c r="D1627" t="s">
        <v>2996</v>
      </c>
      <c r="E1627">
        <v>51745</v>
      </c>
      <c r="F1627">
        <v>63343</v>
      </c>
      <c r="G1627">
        <v>23.75</v>
      </c>
      <c r="H1627">
        <v>52.1</v>
      </c>
      <c r="I1627">
        <f t="shared" si="100"/>
        <v>0.11206879891776983</v>
      </c>
      <c r="J1627">
        <f>1</f>
        <v>1</v>
      </c>
      <c r="K1627">
        <f t="shared" si="101"/>
        <v>0</v>
      </c>
      <c r="L1627">
        <f t="shared" si="102"/>
        <v>0</v>
      </c>
      <c r="M1627">
        <f>IF(AND([1]comp_data!F1627&lt;50000, [1]comp_data!H1627&lt;45),1,0)</f>
        <v>0</v>
      </c>
      <c r="N1627">
        <f>IF(AND([1]comp_data!F1627&gt;55000, [1]comp_data!H1627&lt;45, G1627&gt;0.35),1,0)</f>
        <v>0</v>
      </c>
      <c r="O1627" t="str">
        <f t="shared" si="103"/>
        <v>stocks_and_index_funds</v>
      </c>
    </row>
    <row r="1628" spans="1:15" x14ac:dyDescent="0.35">
      <c r="A1628" t="s">
        <v>2910</v>
      </c>
      <c r="B1628">
        <v>31119</v>
      </c>
      <c r="C1628" t="s">
        <v>149</v>
      </c>
      <c r="D1628" t="s">
        <v>2997</v>
      </c>
      <c r="E1628">
        <v>51683</v>
      </c>
      <c r="F1628">
        <v>60169</v>
      </c>
      <c r="G1628">
        <v>23.74</v>
      </c>
      <c r="H1628">
        <v>37.9</v>
      </c>
      <c r="I1628">
        <f t="shared" si="100"/>
        <v>8.2096627517752457E-2</v>
      </c>
      <c r="J1628">
        <f>1</f>
        <v>1</v>
      </c>
      <c r="K1628">
        <f t="shared" si="101"/>
        <v>0</v>
      </c>
      <c r="L1628">
        <f t="shared" si="102"/>
        <v>0</v>
      </c>
      <c r="M1628">
        <f>IF(AND([1]comp_data!F1628&lt;50000, [1]comp_data!H1628&lt;45),1,0)</f>
        <v>0</v>
      </c>
      <c r="N1628">
        <f>IF(AND([1]comp_data!F1628&gt;55000, [1]comp_data!H1628&lt;45, G1628&gt;0.35),1,0)</f>
        <v>1</v>
      </c>
      <c r="O1628" t="str">
        <f t="shared" si="103"/>
        <v>real_estate_corporate_bonds</v>
      </c>
    </row>
    <row r="1629" spans="1:15" x14ac:dyDescent="0.35">
      <c r="A1629" t="s">
        <v>2910</v>
      </c>
      <c r="B1629">
        <v>31121</v>
      </c>
      <c r="C1629" t="s">
        <v>2998</v>
      </c>
      <c r="D1629" t="s">
        <v>2999</v>
      </c>
      <c r="E1629">
        <v>48814</v>
      </c>
      <c r="F1629">
        <v>56823</v>
      </c>
      <c r="G1629">
        <v>17.02</v>
      </c>
      <c r="H1629">
        <v>42.7</v>
      </c>
      <c r="I1629">
        <f t="shared" si="100"/>
        <v>8.2035891342647604E-2</v>
      </c>
      <c r="J1629">
        <f>1</f>
        <v>1</v>
      </c>
      <c r="K1629">
        <f t="shared" si="101"/>
        <v>0</v>
      </c>
      <c r="L1629">
        <f t="shared" si="102"/>
        <v>0</v>
      </c>
      <c r="M1629">
        <f>IF(AND([1]comp_data!F1629&lt;50000, [1]comp_data!H1629&lt;45),1,0)</f>
        <v>0</v>
      </c>
      <c r="N1629">
        <f>IF(AND([1]comp_data!F1629&gt;55000, [1]comp_data!H1629&lt;45, G1629&gt;0.35),1,0)</f>
        <v>1</v>
      </c>
      <c r="O1629" t="str">
        <f t="shared" si="103"/>
        <v>real_estate_corporate_bonds</v>
      </c>
    </row>
    <row r="1630" spans="1:15" x14ac:dyDescent="0.35">
      <c r="A1630" t="s">
        <v>2910</v>
      </c>
      <c r="B1630">
        <v>31123</v>
      </c>
      <c r="C1630" t="s">
        <v>3000</v>
      </c>
      <c r="D1630" t="s">
        <v>3001</v>
      </c>
      <c r="E1630">
        <v>57763</v>
      </c>
      <c r="F1630">
        <v>65524</v>
      </c>
      <c r="G1630">
        <v>22.1</v>
      </c>
      <c r="H1630">
        <v>43</v>
      </c>
      <c r="I1630">
        <f t="shared" si="100"/>
        <v>6.7179682495715251E-2</v>
      </c>
      <c r="J1630">
        <f>1</f>
        <v>1</v>
      </c>
      <c r="K1630">
        <f t="shared" si="101"/>
        <v>0</v>
      </c>
      <c r="L1630">
        <f t="shared" si="102"/>
        <v>1</v>
      </c>
      <c r="M1630">
        <f>IF(AND([1]comp_data!F1630&lt;50000, [1]comp_data!H1630&lt;45),1,0)</f>
        <v>0</v>
      </c>
      <c r="N1630">
        <f>IF(AND([1]comp_data!F1630&gt;55000, [1]comp_data!H1630&lt;45, G1630&gt;0.35),1,0)</f>
        <v>1</v>
      </c>
      <c r="O1630" t="str">
        <f t="shared" si="103"/>
        <v>derivatives_risk</v>
      </c>
    </row>
    <row r="1631" spans="1:15" x14ac:dyDescent="0.35">
      <c r="A1631" t="s">
        <v>2910</v>
      </c>
      <c r="B1631">
        <v>31125</v>
      </c>
      <c r="C1631" t="s">
        <v>3002</v>
      </c>
      <c r="D1631" t="s">
        <v>3003</v>
      </c>
      <c r="E1631">
        <v>40694</v>
      </c>
      <c r="F1631">
        <v>55096</v>
      </c>
      <c r="G1631">
        <v>18.350000000000001</v>
      </c>
      <c r="H1631">
        <v>42.6</v>
      </c>
      <c r="I1631">
        <f t="shared" si="100"/>
        <v>0.17695483363640832</v>
      </c>
      <c r="J1631">
        <f>1</f>
        <v>1</v>
      </c>
      <c r="K1631">
        <f t="shared" si="101"/>
        <v>0</v>
      </c>
      <c r="L1631">
        <f t="shared" si="102"/>
        <v>0</v>
      </c>
      <c r="M1631">
        <f>IF(AND([1]comp_data!F1631&lt;50000, [1]comp_data!H1631&lt;45),1,0)</f>
        <v>0</v>
      </c>
      <c r="N1631">
        <f>IF(AND([1]comp_data!F1631&gt;55000, [1]comp_data!H1631&lt;45, G1631&gt;0.35),1,0)</f>
        <v>1</v>
      </c>
      <c r="O1631" t="str">
        <f t="shared" si="103"/>
        <v>real_estate_corporate_bonds</v>
      </c>
    </row>
    <row r="1632" spans="1:15" x14ac:dyDescent="0.35">
      <c r="A1632" t="s">
        <v>2910</v>
      </c>
      <c r="B1632">
        <v>31127</v>
      </c>
      <c r="C1632" t="s">
        <v>1907</v>
      </c>
      <c r="D1632" t="s">
        <v>3004</v>
      </c>
      <c r="E1632">
        <v>48317</v>
      </c>
      <c r="F1632">
        <v>56823</v>
      </c>
      <c r="G1632">
        <v>28.04</v>
      </c>
      <c r="H1632">
        <v>38.799999999999997</v>
      </c>
      <c r="I1632">
        <f t="shared" si="100"/>
        <v>8.8022849100730591E-2</v>
      </c>
      <c r="J1632">
        <f>1</f>
        <v>1</v>
      </c>
      <c r="K1632">
        <f t="shared" si="101"/>
        <v>0</v>
      </c>
      <c r="L1632">
        <f t="shared" si="102"/>
        <v>0</v>
      </c>
      <c r="M1632">
        <f>IF(AND([1]comp_data!F1632&lt;50000, [1]comp_data!H1632&lt;45),1,0)</f>
        <v>0</v>
      </c>
      <c r="N1632">
        <f>IF(AND([1]comp_data!F1632&gt;55000, [1]comp_data!H1632&lt;45, G1632&gt;0.35),1,0)</f>
        <v>1</v>
      </c>
      <c r="O1632" t="str">
        <f t="shared" si="103"/>
        <v>real_estate_corporate_bonds</v>
      </c>
    </row>
    <row r="1633" spans="1:15" x14ac:dyDescent="0.35">
      <c r="A1633" t="s">
        <v>2910</v>
      </c>
      <c r="B1633">
        <v>31129</v>
      </c>
      <c r="C1633" t="s">
        <v>3005</v>
      </c>
      <c r="D1633" t="s">
        <v>3006</v>
      </c>
      <c r="E1633">
        <v>53019</v>
      </c>
      <c r="F1633">
        <v>68062</v>
      </c>
      <c r="G1633">
        <v>23.5</v>
      </c>
      <c r="H1633">
        <v>48</v>
      </c>
      <c r="I1633">
        <f t="shared" si="100"/>
        <v>0.14186423734887493</v>
      </c>
      <c r="J1633">
        <f>1</f>
        <v>1</v>
      </c>
      <c r="K1633">
        <f t="shared" si="101"/>
        <v>0</v>
      </c>
      <c r="L1633">
        <f t="shared" si="102"/>
        <v>1</v>
      </c>
      <c r="M1633">
        <f>IF(AND([1]comp_data!F1633&lt;50000, [1]comp_data!H1633&lt;45),1,0)</f>
        <v>0</v>
      </c>
      <c r="N1633">
        <f>IF(AND([1]comp_data!F1633&gt;55000, [1]comp_data!H1633&lt;45, G1633&gt;0.35),1,0)</f>
        <v>0</v>
      </c>
      <c r="O1633" t="str">
        <f t="shared" si="103"/>
        <v>derivatives_risk</v>
      </c>
    </row>
    <row r="1634" spans="1:15" x14ac:dyDescent="0.35">
      <c r="A1634" t="s">
        <v>2910</v>
      </c>
      <c r="B1634">
        <v>31131</v>
      </c>
      <c r="C1634" t="s">
        <v>3007</v>
      </c>
      <c r="D1634" t="s">
        <v>3008</v>
      </c>
      <c r="E1634">
        <v>55614</v>
      </c>
      <c r="F1634">
        <v>63569</v>
      </c>
      <c r="G1634">
        <v>25.4</v>
      </c>
      <c r="H1634">
        <v>41.5</v>
      </c>
      <c r="I1634">
        <f t="shared" si="100"/>
        <v>7.1519761211205818E-2</v>
      </c>
      <c r="J1634">
        <f>1</f>
        <v>1</v>
      </c>
      <c r="K1634">
        <f t="shared" si="101"/>
        <v>0</v>
      </c>
      <c r="L1634">
        <f t="shared" si="102"/>
        <v>0</v>
      </c>
      <c r="M1634">
        <f>IF(AND([1]comp_data!F1634&lt;50000, [1]comp_data!H1634&lt;45),1,0)</f>
        <v>0</v>
      </c>
      <c r="N1634">
        <f>IF(AND([1]comp_data!F1634&gt;55000, [1]comp_data!H1634&lt;45, G1634&gt;0.35),1,0)</f>
        <v>1</v>
      </c>
      <c r="O1634" t="str">
        <f t="shared" si="103"/>
        <v>real_estate_corporate_bonds</v>
      </c>
    </row>
    <row r="1635" spans="1:15" x14ac:dyDescent="0.35">
      <c r="A1635" t="s">
        <v>2910</v>
      </c>
      <c r="B1635">
        <v>31133</v>
      </c>
      <c r="C1635" t="s">
        <v>1921</v>
      </c>
      <c r="D1635" t="s">
        <v>3009</v>
      </c>
      <c r="E1635">
        <v>44972</v>
      </c>
      <c r="F1635">
        <v>58774</v>
      </c>
      <c r="G1635">
        <v>15.59</v>
      </c>
      <c r="H1635">
        <v>47.5</v>
      </c>
      <c r="I1635">
        <f t="shared" si="100"/>
        <v>0.1534510362003024</v>
      </c>
      <c r="J1635">
        <f>1</f>
        <v>1</v>
      </c>
      <c r="K1635">
        <f t="shared" si="101"/>
        <v>0</v>
      </c>
      <c r="L1635">
        <f t="shared" si="102"/>
        <v>0</v>
      </c>
      <c r="M1635">
        <f>IF(AND([1]comp_data!F1635&lt;50000, [1]comp_data!H1635&lt;45),1,0)</f>
        <v>0</v>
      </c>
      <c r="N1635">
        <f>IF(AND([1]comp_data!F1635&gt;55000, [1]comp_data!H1635&lt;45, G1635&gt;0.35),1,0)</f>
        <v>0</v>
      </c>
      <c r="O1635" t="str">
        <f t="shared" si="103"/>
        <v>stocks_and_index_funds</v>
      </c>
    </row>
    <row r="1636" spans="1:15" x14ac:dyDescent="0.35">
      <c r="A1636" t="s">
        <v>2910</v>
      </c>
      <c r="B1636">
        <v>31135</v>
      </c>
      <c r="C1636" t="s">
        <v>3010</v>
      </c>
      <c r="D1636" t="s">
        <v>3011</v>
      </c>
      <c r="E1636">
        <v>64894</v>
      </c>
      <c r="F1636">
        <v>87847</v>
      </c>
      <c r="G1636">
        <v>26.53</v>
      </c>
      <c r="H1636">
        <v>42.5</v>
      </c>
      <c r="I1636">
        <f t="shared" si="100"/>
        <v>0.17684993990199402</v>
      </c>
      <c r="J1636">
        <f>1</f>
        <v>1</v>
      </c>
      <c r="K1636">
        <f t="shared" si="101"/>
        <v>0</v>
      </c>
      <c r="L1636">
        <f t="shared" si="102"/>
        <v>1</v>
      </c>
      <c r="M1636">
        <f>IF(AND([1]comp_data!F1636&lt;50000, [1]comp_data!H1636&lt;45),1,0)</f>
        <v>0</v>
      </c>
      <c r="N1636">
        <f>IF(AND([1]comp_data!F1636&gt;55000, [1]comp_data!H1636&lt;45, G1636&gt;0.35),1,0)</f>
        <v>1</v>
      </c>
      <c r="O1636" t="str">
        <f t="shared" si="103"/>
        <v>derivatives_risk</v>
      </c>
    </row>
    <row r="1637" spans="1:15" x14ac:dyDescent="0.35">
      <c r="A1637" t="s">
        <v>2910</v>
      </c>
      <c r="B1637">
        <v>31137</v>
      </c>
      <c r="C1637" t="s">
        <v>2769</v>
      </c>
      <c r="D1637" t="s">
        <v>3012</v>
      </c>
      <c r="E1637">
        <v>54090</v>
      </c>
      <c r="F1637">
        <v>63430</v>
      </c>
      <c r="G1637">
        <v>25.57</v>
      </c>
      <c r="H1637">
        <v>39.799999999999997</v>
      </c>
      <c r="I1637">
        <f t="shared" si="100"/>
        <v>8.6337585505638748E-2</v>
      </c>
      <c r="J1637">
        <f>1</f>
        <v>1</v>
      </c>
      <c r="K1637">
        <f t="shared" si="101"/>
        <v>0</v>
      </c>
      <c r="L1637">
        <f t="shared" si="102"/>
        <v>0</v>
      </c>
      <c r="M1637">
        <f>IF(AND([1]comp_data!F1637&lt;50000, [1]comp_data!H1637&lt;45),1,0)</f>
        <v>0</v>
      </c>
      <c r="N1637">
        <f>IF(AND([1]comp_data!F1637&gt;55000, [1]comp_data!H1637&lt;45, G1637&gt;0.35),1,0)</f>
        <v>1</v>
      </c>
      <c r="O1637" t="str">
        <f t="shared" si="103"/>
        <v>real_estate_corporate_bonds</v>
      </c>
    </row>
    <row r="1638" spans="1:15" x14ac:dyDescent="0.35">
      <c r="A1638" t="s">
        <v>2910</v>
      </c>
      <c r="B1638">
        <v>31139</v>
      </c>
      <c r="C1638" t="s">
        <v>1216</v>
      </c>
      <c r="D1638" t="s">
        <v>3013</v>
      </c>
      <c r="E1638">
        <v>57035</v>
      </c>
      <c r="F1638">
        <v>68647</v>
      </c>
      <c r="G1638">
        <v>24.47</v>
      </c>
      <c r="H1638">
        <v>40.200000000000003</v>
      </c>
      <c r="I1638">
        <f t="shared" si="100"/>
        <v>0.10179714210572456</v>
      </c>
      <c r="J1638">
        <f>1</f>
        <v>1</v>
      </c>
      <c r="K1638">
        <f t="shared" si="101"/>
        <v>0</v>
      </c>
      <c r="L1638">
        <f t="shared" si="102"/>
        <v>1</v>
      </c>
      <c r="M1638">
        <f>IF(AND([1]comp_data!F1638&lt;50000, [1]comp_data!H1638&lt;45),1,0)</f>
        <v>0</v>
      </c>
      <c r="N1638">
        <f>IF(AND([1]comp_data!F1638&gt;55000, [1]comp_data!H1638&lt;45, G1638&gt;0.35),1,0)</f>
        <v>1</v>
      </c>
      <c r="O1638" t="str">
        <f t="shared" si="103"/>
        <v>derivatives_risk</v>
      </c>
    </row>
    <row r="1639" spans="1:15" x14ac:dyDescent="0.35">
      <c r="A1639" t="s">
        <v>2910</v>
      </c>
      <c r="B1639">
        <v>31141</v>
      </c>
      <c r="C1639" t="s">
        <v>2772</v>
      </c>
      <c r="D1639" t="s">
        <v>3014</v>
      </c>
      <c r="E1639">
        <v>48329</v>
      </c>
      <c r="F1639">
        <v>56149</v>
      </c>
      <c r="G1639">
        <v>23.38</v>
      </c>
      <c r="H1639">
        <v>38.299999999999997</v>
      </c>
      <c r="I1639">
        <f t="shared" si="100"/>
        <v>8.0903805168739268E-2</v>
      </c>
      <c r="J1639">
        <f>1</f>
        <v>1</v>
      </c>
      <c r="K1639">
        <f t="shared" si="101"/>
        <v>0</v>
      </c>
      <c r="L1639">
        <f t="shared" si="102"/>
        <v>0</v>
      </c>
      <c r="M1639">
        <f>IF(AND([1]comp_data!F1639&lt;50000, [1]comp_data!H1639&lt;45),1,0)</f>
        <v>0</v>
      </c>
      <c r="N1639">
        <f>IF(AND([1]comp_data!F1639&gt;55000, [1]comp_data!H1639&lt;45, G1639&gt;0.35),1,0)</f>
        <v>1</v>
      </c>
      <c r="O1639" t="str">
        <f t="shared" si="103"/>
        <v>real_estate_corporate_bonds</v>
      </c>
    </row>
    <row r="1640" spans="1:15" x14ac:dyDescent="0.35">
      <c r="A1640" t="s">
        <v>2910</v>
      </c>
      <c r="B1640">
        <v>31143</v>
      </c>
      <c r="C1640" t="s">
        <v>493</v>
      </c>
      <c r="D1640" t="s">
        <v>3015</v>
      </c>
      <c r="E1640">
        <v>53709</v>
      </c>
      <c r="F1640">
        <v>65364</v>
      </c>
      <c r="G1640">
        <v>19.23</v>
      </c>
      <c r="H1640">
        <v>44.7</v>
      </c>
      <c r="I1640">
        <f t="shared" si="100"/>
        <v>0.10850136848572865</v>
      </c>
      <c r="J1640">
        <f>1</f>
        <v>1</v>
      </c>
      <c r="K1640">
        <f t="shared" si="101"/>
        <v>0</v>
      </c>
      <c r="L1640">
        <f t="shared" si="102"/>
        <v>1</v>
      </c>
      <c r="M1640">
        <f>IF(AND([1]comp_data!F1640&lt;50000, [1]comp_data!H1640&lt;45),1,0)</f>
        <v>0</v>
      </c>
      <c r="N1640">
        <f>IF(AND([1]comp_data!F1640&gt;55000, [1]comp_data!H1640&lt;45, G1640&gt;0.35),1,0)</f>
        <v>1</v>
      </c>
      <c r="O1640" t="str">
        <f t="shared" si="103"/>
        <v>derivatives_risk</v>
      </c>
    </row>
    <row r="1641" spans="1:15" x14ac:dyDescent="0.35">
      <c r="A1641" t="s">
        <v>2910</v>
      </c>
      <c r="B1641">
        <v>31145</v>
      </c>
      <c r="C1641" t="s">
        <v>3016</v>
      </c>
      <c r="D1641" t="s">
        <v>3017</v>
      </c>
      <c r="E1641">
        <v>46784</v>
      </c>
      <c r="F1641">
        <v>53974</v>
      </c>
      <c r="G1641">
        <v>23.21</v>
      </c>
      <c r="H1641">
        <v>41.7</v>
      </c>
      <c r="I1641">
        <f t="shared" si="100"/>
        <v>7.6842510259917923E-2</v>
      </c>
      <c r="J1641">
        <f>1</f>
        <v>1</v>
      </c>
      <c r="K1641">
        <f t="shared" si="101"/>
        <v>0</v>
      </c>
      <c r="L1641">
        <f t="shared" si="102"/>
        <v>0</v>
      </c>
      <c r="M1641">
        <f>IF(AND([1]comp_data!F1641&lt;50000, [1]comp_data!H1641&lt;45),1,0)</f>
        <v>0</v>
      </c>
      <c r="N1641">
        <f>IF(AND([1]comp_data!F1641&gt;55000, [1]comp_data!H1641&lt;45, G1641&gt;0.35),1,0)</f>
        <v>0</v>
      </c>
      <c r="O1641" t="str">
        <f t="shared" si="103"/>
        <v>stocks_and_index_funds</v>
      </c>
    </row>
    <row r="1642" spans="1:15" x14ac:dyDescent="0.35">
      <c r="A1642" t="s">
        <v>2910</v>
      </c>
      <c r="B1642">
        <v>31147</v>
      </c>
      <c r="C1642" t="s">
        <v>3018</v>
      </c>
      <c r="D1642" t="s">
        <v>3019</v>
      </c>
      <c r="E1642">
        <v>49797</v>
      </c>
      <c r="F1642">
        <v>60001</v>
      </c>
      <c r="G1642">
        <v>18.78</v>
      </c>
      <c r="H1642">
        <v>45.8</v>
      </c>
      <c r="I1642">
        <f t="shared" si="100"/>
        <v>0.10245597124324758</v>
      </c>
      <c r="J1642">
        <f>1</f>
        <v>1</v>
      </c>
      <c r="K1642">
        <f t="shared" si="101"/>
        <v>0</v>
      </c>
      <c r="L1642">
        <f t="shared" si="102"/>
        <v>0</v>
      </c>
      <c r="M1642">
        <f>IF(AND([1]comp_data!F1642&lt;50000, [1]comp_data!H1642&lt;45),1,0)</f>
        <v>0</v>
      </c>
      <c r="N1642">
        <f>IF(AND([1]comp_data!F1642&gt;55000, [1]comp_data!H1642&lt;45, G1642&gt;0.35),1,0)</f>
        <v>0</v>
      </c>
      <c r="O1642" t="str">
        <f t="shared" si="103"/>
        <v>stocks_and_index_funds</v>
      </c>
    </row>
    <row r="1643" spans="1:15" x14ac:dyDescent="0.35">
      <c r="A1643" t="s">
        <v>2910</v>
      </c>
      <c r="B1643">
        <v>31149</v>
      </c>
      <c r="C1643" t="s">
        <v>2506</v>
      </c>
      <c r="D1643" t="s">
        <v>3020</v>
      </c>
      <c r="E1643">
        <v>64946</v>
      </c>
      <c r="F1643">
        <v>80527</v>
      </c>
      <c r="G1643">
        <v>29.68</v>
      </c>
      <c r="H1643">
        <v>45.8</v>
      </c>
      <c r="I1643">
        <f t="shared" si="100"/>
        <v>0.11995349983062852</v>
      </c>
      <c r="J1643">
        <f>1</f>
        <v>1</v>
      </c>
      <c r="K1643">
        <f t="shared" si="101"/>
        <v>0</v>
      </c>
      <c r="L1643">
        <f t="shared" si="102"/>
        <v>1</v>
      </c>
      <c r="M1643">
        <f>IF(AND([1]comp_data!F1643&lt;50000, [1]comp_data!H1643&lt;45),1,0)</f>
        <v>0</v>
      </c>
      <c r="N1643">
        <f>IF(AND([1]comp_data!F1643&gt;55000, [1]comp_data!H1643&lt;45, G1643&gt;0.35),1,0)</f>
        <v>0</v>
      </c>
      <c r="O1643" t="str">
        <f t="shared" si="103"/>
        <v>derivatives_risk</v>
      </c>
    </row>
    <row r="1644" spans="1:15" x14ac:dyDescent="0.35">
      <c r="A1644" t="s">
        <v>2910</v>
      </c>
      <c r="B1644">
        <v>31151</v>
      </c>
      <c r="C1644" t="s">
        <v>510</v>
      </c>
      <c r="D1644" t="s">
        <v>3021</v>
      </c>
      <c r="E1644">
        <v>42769</v>
      </c>
      <c r="F1644">
        <v>51623</v>
      </c>
      <c r="G1644">
        <v>19.18</v>
      </c>
      <c r="H1644">
        <v>37</v>
      </c>
      <c r="I1644">
        <f t="shared" si="100"/>
        <v>0.10350955131052865</v>
      </c>
      <c r="J1644">
        <f>1</f>
        <v>1</v>
      </c>
      <c r="K1644">
        <f t="shared" si="101"/>
        <v>0</v>
      </c>
      <c r="L1644">
        <f t="shared" si="102"/>
        <v>0</v>
      </c>
      <c r="M1644">
        <f>IF(AND([1]comp_data!F1644&lt;50000, [1]comp_data!H1644&lt;45),1,0)</f>
        <v>0</v>
      </c>
      <c r="N1644">
        <f>IF(AND([1]comp_data!F1644&gt;55000, [1]comp_data!H1644&lt;45, G1644&gt;0.35),1,0)</f>
        <v>0</v>
      </c>
      <c r="O1644" t="str">
        <f t="shared" si="103"/>
        <v>stocks_and_index_funds</v>
      </c>
    </row>
    <row r="1645" spans="1:15" x14ac:dyDescent="0.35">
      <c r="A1645" t="s">
        <v>2910</v>
      </c>
      <c r="B1645">
        <v>31153</v>
      </c>
      <c r="C1645" t="s">
        <v>3022</v>
      </c>
      <c r="D1645" t="s">
        <v>3023</v>
      </c>
      <c r="E1645">
        <v>52202</v>
      </c>
      <c r="F1645">
        <v>58084</v>
      </c>
      <c r="G1645">
        <v>40.49</v>
      </c>
      <c r="H1645">
        <v>36</v>
      </c>
      <c r="I1645">
        <f t="shared" si="100"/>
        <v>5.6338837592429407E-2</v>
      </c>
      <c r="J1645">
        <f>1</f>
        <v>1</v>
      </c>
      <c r="K1645">
        <f t="shared" si="101"/>
        <v>0</v>
      </c>
      <c r="L1645">
        <f t="shared" si="102"/>
        <v>0</v>
      </c>
      <c r="M1645">
        <f>IF(AND([1]comp_data!F1645&lt;50000, [1]comp_data!H1645&lt;45),1,0)</f>
        <v>0</v>
      </c>
      <c r="N1645">
        <f>IF(AND([1]comp_data!F1645&gt;55000, [1]comp_data!H1645&lt;45, G1645&gt;0.35),1,0)</f>
        <v>1</v>
      </c>
      <c r="O1645" t="str">
        <f t="shared" si="103"/>
        <v>real_estate_corporate_bonds</v>
      </c>
    </row>
    <row r="1646" spans="1:15" x14ac:dyDescent="0.35">
      <c r="A1646" t="s">
        <v>2910</v>
      </c>
      <c r="B1646">
        <v>31155</v>
      </c>
      <c r="C1646" t="s">
        <v>3024</v>
      </c>
      <c r="D1646" t="s">
        <v>3025</v>
      </c>
      <c r="E1646">
        <v>53994</v>
      </c>
      <c r="F1646">
        <v>61840</v>
      </c>
      <c r="G1646">
        <v>27.69</v>
      </c>
      <c r="H1646">
        <v>40.6</v>
      </c>
      <c r="I1646">
        <f t="shared" si="100"/>
        <v>7.2656221061599441E-2</v>
      </c>
      <c r="J1646">
        <f>1</f>
        <v>1</v>
      </c>
      <c r="K1646">
        <f t="shared" si="101"/>
        <v>0</v>
      </c>
      <c r="L1646">
        <f t="shared" si="102"/>
        <v>0</v>
      </c>
      <c r="M1646">
        <f>IF(AND([1]comp_data!F1646&lt;50000, [1]comp_data!H1646&lt;45),1,0)</f>
        <v>0</v>
      </c>
      <c r="N1646">
        <f>IF(AND([1]comp_data!F1646&gt;55000, [1]comp_data!H1646&lt;45, G1646&gt;0.35),1,0)</f>
        <v>1</v>
      </c>
      <c r="O1646" t="str">
        <f t="shared" si="103"/>
        <v>real_estate_corporate_bonds</v>
      </c>
    </row>
    <row r="1647" spans="1:15" x14ac:dyDescent="0.35">
      <c r="A1647" t="s">
        <v>2910</v>
      </c>
      <c r="B1647">
        <v>31157</v>
      </c>
      <c r="C1647" t="s">
        <v>3026</v>
      </c>
      <c r="D1647" t="s">
        <v>3027</v>
      </c>
      <c r="E1647">
        <v>45546</v>
      </c>
      <c r="F1647">
        <v>51337</v>
      </c>
      <c r="G1647">
        <v>23.08</v>
      </c>
      <c r="H1647">
        <v>40.6</v>
      </c>
      <c r="I1647">
        <f t="shared" si="100"/>
        <v>6.3573090941026658E-2</v>
      </c>
      <c r="J1647">
        <f>1</f>
        <v>1</v>
      </c>
      <c r="K1647">
        <f t="shared" si="101"/>
        <v>0</v>
      </c>
      <c r="L1647">
        <f t="shared" si="102"/>
        <v>0</v>
      </c>
      <c r="M1647">
        <f>IF(AND([1]comp_data!F1647&lt;50000, [1]comp_data!H1647&lt;45),1,0)</f>
        <v>0</v>
      </c>
      <c r="N1647">
        <f>IF(AND([1]comp_data!F1647&gt;55000, [1]comp_data!H1647&lt;45, G1647&gt;0.35),1,0)</f>
        <v>0</v>
      </c>
      <c r="O1647" t="str">
        <f t="shared" si="103"/>
        <v>stocks_and_index_funds</v>
      </c>
    </row>
    <row r="1648" spans="1:15" x14ac:dyDescent="0.35">
      <c r="A1648" t="s">
        <v>2910</v>
      </c>
      <c r="B1648">
        <v>31159</v>
      </c>
      <c r="C1648" t="s">
        <v>1945</v>
      </c>
      <c r="D1648" t="s">
        <v>3028</v>
      </c>
      <c r="E1648">
        <v>51016</v>
      </c>
      <c r="F1648">
        <v>58829</v>
      </c>
      <c r="G1648">
        <v>30.71</v>
      </c>
      <c r="H1648">
        <v>38.200000000000003</v>
      </c>
      <c r="I1648">
        <f t="shared" si="100"/>
        <v>7.6574015994981967E-2</v>
      </c>
      <c r="J1648">
        <f>1</f>
        <v>1</v>
      </c>
      <c r="K1648">
        <f t="shared" si="101"/>
        <v>0</v>
      </c>
      <c r="L1648">
        <f t="shared" si="102"/>
        <v>0</v>
      </c>
      <c r="M1648">
        <f>IF(AND([1]comp_data!F1648&lt;50000, [1]comp_data!H1648&lt;45),1,0)</f>
        <v>0</v>
      </c>
      <c r="N1648">
        <f>IF(AND([1]comp_data!F1648&gt;55000, [1]comp_data!H1648&lt;45, G1648&gt;0.35),1,0)</f>
        <v>1</v>
      </c>
      <c r="O1648" t="str">
        <f t="shared" si="103"/>
        <v>real_estate_corporate_bonds</v>
      </c>
    </row>
    <row r="1649" spans="1:15" x14ac:dyDescent="0.35">
      <c r="A1649" t="s">
        <v>2910</v>
      </c>
      <c r="B1649">
        <v>31161</v>
      </c>
      <c r="C1649" t="s">
        <v>1949</v>
      </c>
      <c r="D1649" t="s">
        <v>3029</v>
      </c>
      <c r="E1649">
        <v>50584</v>
      </c>
      <c r="F1649">
        <v>60271</v>
      </c>
      <c r="G1649">
        <v>20.39</v>
      </c>
      <c r="H1649">
        <v>47.2</v>
      </c>
      <c r="I1649">
        <f t="shared" si="100"/>
        <v>9.5751621065949713E-2</v>
      </c>
      <c r="J1649">
        <f>1</f>
        <v>1</v>
      </c>
      <c r="K1649">
        <f t="shared" si="101"/>
        <v>0</v>
      </c>
      <c r="L1649">
        <f t="shared" si="102"/>
        <v>0</v>
      </c>
      <c r="M1649">
        <f>IF(AND([1]comp_data!F1649&lt;50000, [1]comp_data!H1649&lt;45),1,0)</f>
        <v>0</v>
      </c>
      <c r="N1649">
        <f>IF(AND([1]comp_data!F1649&gt;55000, [1]comp_data!H1649&lt;45, G1649&gt;0.35),1,0)</f>
        <v>0</v>
      </c>
      <c r="O1649" t="str">
        <f t="shared" si="103"/>
        <v>stocks_and_index_funds</v>
      </c>
    </row>
    <row r="1650" spans="1:15" x14ac:dyDescent="0.35">
      <c r="A1650" t="s">
        <v>2910</v>
      </c>
      <c r="B1650">
        <v>31163</v>
      </c>
      <c r="C1650" t="s">
        <v>1951</v>
      </c>
      <c r="D1650" t="s">
        <v>3030</v>
      </c>
      <c r="E1650">
        <v>44880</v>
      </c>
      <c r="F1650">
        <v>60225</v>
      </c>
      <c r="G1650">
        <v>21.55</v>
      </c>
      <c r="H1650">
        <v>47</v>
      </c>
      <c r="I1650">
        <f t="shared" si="100"/>
        <v>0.17095588235294118</v>
      </c>
      <c r="J1650">
        <f>1</f>
        <v>1</v>
      </c>
      <c r="K1650">
        <f t="shared" si="101"/>
        <v>0</v>
      </c>
      <c r="L1650">
        <f t="shared" si="102"/>
        <v>0</v>
      </c>
      <c r="M1650">
        <f>IF(AND([1]comp_data!F1650&lt;50000, [1]comp_data!H1650&lt;45),1,0)</f>
        <v>0</v>
      </c>
      <c r="N1650">
        <f>IF(AND([1]comp_data!F1650&gt;55000, [1]comp_data!H1650&lt;45, G1650&gt;0.35),1,0)</f>
        <v>0</v>
      </c>
      <c r="O1650" t="str">
        <f t="shared" si="103"/>
        <v>stocks_and_index_funds</v>
      </c>
    </row>
    <row r="1651" spans="1:15" x14ac:dyDescent="0.35">
      <c r="A1651" t="s">
        <v>2910</v>
      </c>
      <c r="B1651">
        <v>31165</v>
      </c>
      <c r="C1651" t="s">
        <v>1783</v>
      </c>
      <c r="D1651" t="s">
        <v>3031</v>
      </c>
      <c r="E1651">
        <v>59849</v>
      </c>
      <c r="F1651">
        <v>74215</v>
      </c>
      <c r="G1651">
        <v>26.67</v>
      </c>
      <c r="H1651">
        <v>51.1</v>
      </c>
      <c r="I1651">
        <f t="shared" si="100"/>
        <v>0.12001871376297014</v>
      </c>
      <c r="J1651">
        <f>1</f>
        <v>1</v>
      </c>
      <c r="K1651">
        <f t="shared" si="101"/>
        <v>0</v>
      </c>
      <c r="L1651">
        <f t="shared" si="102"/>
        <v>1</v>
      </c>
      <c r="M1651">
        <f>IF(AND([1]comp_data!F1651&lt;50000, [1]comp_data!H1651&lt;45),1,0)</f>
        <v>0</v>
      </c>
      <c r="N1651">
        <f>IF(AND([1]comp_data!F1651&gt;55000, [1]comp_data!H1651&lt;45, G1651&gt;0.35),1,0)</f>
        <v>0</v>
      </c>
      <c r="O1651" t="str">
        <f t="shared" si="103"/>
        <v>derivatives_risk</v>
      </c>
    </row>
    <row r="1652" spans="1:15" x14ac:dyDescent="0.35">
      <c r="A1652" t="s">
        <v>2910</v>
      </c>
      <c r="B1652">
        <v>31167</v>
      </c>
      <c r="C1652" t="s">
        <v>1957</v>
      </c>
      <c r="D1652" t="s">
        <v>3032</v>
      </c>
      <c r="E1652">
        <v>47073</v>
      </c>
      <c r="F1652">
        <v>61286</v>
      </c>
      <c r="G1652">
        <v>19.84</v>
      </c>
      <c r="H1652">
        <v>42</v>
      </c>
      <c r="I1652">
        <f t="shared" si="100"/>
        <v>0.1509676459966435</v>
      </c>
      <c r="J1652">
        <f>1</f>
        <v>1</v>
      </c>
      <c r="K1652">
        <f t="shared" si="101"/>
        <v>0</v>
      </c>
      <c r="L1652">
        <f t="shared" si="102"/>
        <v>0</v>
      </c>
      <c r="M1652">
        <f>IF(AND([1]comp_data!F1652&lt;50000, [1]comp_data!H1652&lt;45),1,0)</f>
        <v>0</v>
      </c>
      <c r="N1652">
        <f>IF(AND([1]comp_data!F1652&gt;55000, [1]comp_data!H1652&lt;45, G1652&gt;0.35),1,0)</f>
        <v>1</v>
      </c>
      <c r="O1652" t="str">
        <f t="shared" si="103"/>
        <v>real_estate_corporate_bonds</v>
      </c>
    </row>
    <row r="1653" spans="1:15" x14ac:dyDescent="0.35">
      <c r="A1653" t="s">
        <v>2910</v>
      </c>
      <c r="B1653">
        <v>31169</v>
      </c>
      <c r="C1653" t="s">
        <v>3033</v>
      </c>
      <c r="D1653" t="s">
        <v>3034</v>
      </c>
      <c r="E1653">
        <v>52792</v>
      </c>
      <c r="F1653">
        <v>63828</v>
      </c>
      <c r="G1653">
        <v>20.87</v>
      </c>
      <c r="H1653">
        <v>45.2</v>
      </c>
      <c r="I1653">
        <f t="shared" si="100"/>
        <v>0.10452341263827852</v>
      </c>
      <c r="J1653">
        <f>1</f>
        <v>1</v>
      </c>
      <c r="K1653">
        <f t="shared" si="101"/>
        <v>0</v>
      </c>
      <c r="L1653">
        <f t="shared" si="102"/>
        <v>0</v>
      </c>
      <c r="M1653">
        <f>IF(AND([1]comp_data!F1653&lt;50000, [1]comp_data!H1653&lt;45),1,0)</f>
        <v>0</v>
      </c>
      <c r="N1653">
        <f>IF(AND([1]comp_data!F1653&gt;55000, [1]comp_data!H1653&lt;45, G1653&gt;0.35),1,0)</f>
        <v>0</v>
      </c>
      <c r="O1653" t="str">
        <f t="shared" si="103"/>
        <v>stocks_and_index_funds</v>
      </c>
    </row>
    <row r="1654" spans="1:15" x14ac:dyDescent="0.35">
      <c r="A1654" t="s">
        <v>2910</v>
      </c>
      <c r="B1654">
        <v>31171</v>
      </c>
      <c r="C1654" t="s">
        <v>1254</v>
      </c>
      <c r="D1654" t="s">
        <v>3035</v>
      </c>
      <c r="E1654">
        <v>57707</v>
      </c>
      <c r="F1654">
        <v>61324</v>
      </c>
      <c r="G1654">
        <v>24.59</v>
      </c>
      <c r="H1654">
        <v>44.9</v>
      </c>
      <c r="I1654">
        <f t="shared" si="100"/>
        <v>3.1339352244961614E-2</v>
      </c>
      <c r="J1654">
        <f>1</f>
        <v>1</v>
      </c>
      <c r="K1654">
        <f t="shared" si="101"/>
        <v>1</v>
      </c>
      <c r="L1654">
        <f t="shared" si="102"/>
        <v>0</v>
      </c>
      <c r="M1654">
        <f>IF(AND([1]comp_data!F1654&lt;50000, [1]comp_data!H1654&lt;45),1,0)</f>
        <v>0</v>
      </c>
      <c r="N1654">
        <f>IF(AND([1]comp_data!F1654&gt;55000, [1]comp_data!H1654&lt;45, G1654&gt;0.35),1,0)</f>
        <v>1</v>
      </c>
      <c r="O1654" t="str">
        <f t="shared" si="103"/>
        <v>tips</v>
      </c>
    </row>
    <row r="1655" spans="1:15" x14ac:dyDescent="0.35">
      <c r="A1655" t="s">
        <v>2910</v>
      </c>
      <c r="B1655">
        <v>31173</v>
      </c>
      <c r="C1655" t="s">
        <v>3036</v>
      </c>
      <c r="D1655" t="s">
        <v>3037</v>
      </c>
      <c r="E1655">
        <v>41718</v>
      </c>
      <c r="F1655">
        <v>57406</v>
      </c>
      <c r="G1655">
        <v>18.89</v>
      </c>
      <c r="H1655">
        <v>28.9</v>
      </c>
      <c r="I1655">
        <f t="shared" si="100"/>
        <v>0.18802435399587708</v>
      </c>
      <c r="J1655">
        <f>1</f>
        <v>1</v>
      </c>
      <c r="K1655">
        <f t="shared" si="101"/>
        <v>0</v>
      </c>
      <c r="L1655">
        <f t="shared" si="102"/>
        <v>0</v>
      </c>
      <c r="M1655">
        <f>IF(AND([1]comp_data!F1655&lt;50000, [1]comp_data!H1655&lt;45),1,0)</f>
        <v>0</v>
      </c>
      <c r="N1655">
        <f>IF(AND([1]comp_data!F1655&gt;55000, [1]comp_data!H1655&lt;45, G1655&gt;0.35),1,0)</f>
        <v>1</v>
      </c>
      <c r="O1655" t="str">
        <f t="shared" si="103"/>
        <v>real_estate_corporate_bonds</v>
      </c>
    </row>
    <row r="1656" spans="1:15" x14ac:dyDescent="0.35">
      <c r="A1656" t="s">
        <v>2910</v>
      </c>
      <c r="B1656">
        <v>31175</v>
      </c>
      <c r="C1656" t="s">
        <v>1373</v>
      </c>
      <c r="D1656" t="s">
        <v>3038</v>
      </c>
      <c r="E1656">
        <v>52167</v>
      </c>
      <c r="F1656">
        <v>63254</v>
      </c>
      <c r="G1656">
        <v>27.41</v>
      </c>
      <c r="H1656">
        <v>43.8</v>
      </c>
      <c r="I1656">
        <f t="shared" si="100"/>
        <v>0.10626449671248107</v>
      </c>
      <c r="J1656">
        <f>1</f>
        <v>1</v>
      </c>
      <c r="K1656">
        <f t="shared" si="101"/>
        <v>0</v>
      </c>
      <c r="L1656">
        <f t="shared" si="102"/>
        <v>0</v>
      </c>
      <c r="M1656">
        <f>IF(AND([1]comp_data!F1656&lt;50000, [1]comp_data!H1656&lt;45),1,0)</f>
        <v>0</v>
      </c>
      <c r="N1656">
        <f>IF(AND([1]comp_data!F1656&gt;55000, [1]comp_data!H1656&lt;45, G1656&gt;0.35),1,0)</f>
        <v>1</v>
      </c>
      <c r="O1656" t="str">
        <f t="shared" si="103"/>
        <v>real_estate_corporate_bonds</v>
      </c>
    </row>
    <row r="1657" spans="1:15" x14ac:dyDescent="0.35">
      <c r="A1657" t="s">
        <v>2910</v>
      </c>
      <c r="B1657">
        <v>31177</v>
      </c>
      <c r="C1657" t="s">
        <v>209</v>
      </c>
      <c r="D1657" t="s">
        <v>3039</v>
      </c>
      <c r="E1657">
        <v>58221</v>
      </c>
      <c r="F1657">
        <v>65143</v>
      </c>
      <c r="G1657">
        <v>32.11</v>
      </c>
      <c r="H1657">
        <v>42</v>
      </c>
      <c r="I1657">
        <f t="shared" si="100"/>
        <v>5.9445904398756459E-2</v>
      </c>
      <c r="J1657">
        <f>1</f>
        <v>1</v>
      </c>
      <c r="K1657">
        <f t="shared" si="101"/>
        <v>0</v>
      </c>
      <c r="L1657">
        <f t="shared" si="102"/>
        <v>1</v>
      </c>
      <c r="M1657">
        <f>IF(AND([1]comp_data!F1657&lt;50000, [1]comp_data!H1657&lt;45),1,0)</f>
        <v>0</v>
      </c>
      <c r="N1657">
        <f>IF(AND([1]comp_data!F1657&gt;55000, [1]comp_data!H1657&lt;45, G1657&gt;0.35),1,0)</f>
        <v>1</v>
      </c>
      <c r="O1657" t="str">
        <f t="shared" si="103"/>
        <v>derivatives_risk</v>
      </c>
    </row>
    <row r="1658" spans="1:15" x14ac:dyDescent="0.35">
      <c r="A1658" t="s">
        <v>2910</v>
      </c>
      <c r="B1658">
        <v>31179</v>
      </c>
      <c r="C1658" t="s">
        <v>1280</v>
      </c>
      <c r="D1658" t="s">
        <v>3040</v>
      </c>
      <c r="E1658">
        <v>43613</v>
      </c>
      <c r="F1658">
        <v>51852</v>
      </c>
      <c r="G1658">
        <v>31.91</v>
      </c>
      <c r="H1658">
        <v>30.7</v>
      </c>
      <c r="I1658">
        <f t="shared" si="100"/>
        <v>9.4455781533029137E-2</v>
      </c>
      <c r="J1658">
        <f>1</f>
        <v>1</v>
      </c>
      <c r="K1658">
        <f t="shared" si="101"/>
        <v>0</v>
      </c>
      <c r="L1658">
        <f t="shared" si="102"/>
        <v>0</v>
      </c>
      <c r="M1658">
        <f>IF(AND([1]comp_data!F1658&lt;50000, [1]comp_data!H1658&lt;45),1,0)</f>
        <v>0</v>
      </c>
      <c r="N1658">
        <f>IF(AND([1]comp_data!F1658&gt;55000, [1]comp_data!H1658&lt;45, G1658&gt;0.35),1,0)</f>
        <v>0</v>
      </c>
      <c r="O1658" t="str">
        <f t="shared" si="103"/>
        <v>stocks_and_index_funds</v>
      </c>
    </row>
    <row r="1659" spans="1:15" x14ac:dyDescent="0.35">
      <c r="A1659" t="s">
        <v>2910</v>
      </c>
      <c r="B1659">
        <v>31181</v>
      </c>
      <c r="C1659" t="s">
        <v>1282</v>
      </c>
      <c r="D1659" t="s">
        <v>3041</v>
      </c>
      <c r="E1659">
        <v>51108</v>
      </c>
      <c r="F1659">
        <v>57191</v>
      </c>
      <c r="G1659">
        <v>22.37</v>
      </c>
      <c r="H1659">
        <v>43.8</v>
      </c>
      <c r="I1659">
        <f t="shared" si="100"/>
        <v>5.9511231118415907E-2</v>
      </c>
      <c r="J1659">
        <f>1</f>
        <v>1</v>
      </c>
      <c r="K1659">
        <f t="shared" si="101"/>
        <v>0</v>
      </c>
      <c r="L1659">
        <f t="shared" si="102"/>
        <v>0</v>
      </c>
      <c r="M1659">
        <f>IF(AND([1]comp_data!F1659&lt;50000, [1]comp_data!H1659&lt;45),1,0)</f>
        <v>0</v>
      </c>
      <c r="N1659">
        <f>IF(AND([1]comp_data!F1659&gt;55000, [1]comp_data!H1659&lt;45, G1659&gt;0.35),1,0)</f>
        <v>1</v>
      </c>
      <c r="O1659" t="str">
        <f t="shared" si="103"/>
        <v>real_estate_corporate_bonds</v>
      </c>
    </row>
    <row r="1660" spans="1:15" x14ac:dyDescent="0.35">
      <c r="A1660" t="s">
        <v>2910</v>
      </c>
      <c r="B1660">
        <v>31183</v>
      </c>
      <c r="C1660" t="s">
        <v>1284</v>
      </c>
      <c r="D1660" t="s">
        <v>3042</v>
      </c>
      <c r="E1660">
        <v>73088</v>
      </c>
      <c r="F1660">
        <v>83722</v>
      </c>
      <c r="G1660">
        <v>25.09</v>
      </c>
      <c r="H1660">
        <v>49.7</v>
      </c>
      <c r="I1660">
        <f t="shared" si="100"/>
        <v>7.2747920315236428E-2</v>
      </c>
      <c r="J1660">
        <f>1</f>
        <v>1</v>
      </c>
      <c r="K1660">
        <f t="shared" si="101"/>
        <v>0</v>
      </c>
      <c r="L1660">
        <f t="shared" si="102"/>
        <v>1</v>
      </c>
      <c r="M1660">
        <f>IF(AND([1]comp_data!F1660&lt;50000, [1]comp_data!H1660&lt;45),1,0)</f>
        <v>0</v>
      </c>
      <c r="N1660">
        <f>IF(AND([1]comp_data!F1660&gt;55000, [1]comp_data!H1660&lt;45, G1660&gt;0.35),1,0)</f>
        <v>0</v>
      </c>
      <c r="O1660" t="str">
        <f t="shared" si="103"/>
        <v>derivatives_risk</v>
      </c>
    </row>
    <row r="1661" spans="1:15" x14ac:dyDescent="0.35">
      <c r="A1661" t="s">
        <v>2910</v>
      </c>
      <c r="B1661">
        <v>31185</v>
      </c>
      <c r="C1661" t="s">
        <v>2180</v>
      </c>
      <c r="D1661" t="s">
        <v>3043</v>
      </c>
      <c r="E1661">
        <v>48928</v>
      </c>
      <c r="F1661">
        <v>58148</v>
      </c>
      <c r="G1661">
        <v>27.39</v>
      </c>
      <c r="H1661">
        <v>38.9</v>
      </c>
      <c r="I1661">
        <f t="shared" si="100"/>
        <v>9.4220078482668404E-2</v>
      </c>
      <c r="J1661">
        <f>1</f>
        <v>1</v>
      </c>
      <c r="K1661">
        <f t="shared" si="101"/>
        <v>0</v>
      </c>
      <c r="L1661">
        <f t="shared" si="102"/>
        <v>0</v>
      </c>
      <c r="M1661">
        <f>IF(AND([1]comp_data!F1661&lt;50000, [1]comp_data!H1661&lt;45),1,0)</f>
        <v>0</v>
      </c>
      <c r="N1661">
        <f>IF(AND([1]comp_data!F1661&gt;55000, [1]comp_data!H1661&lt;45, G1661&gt;0.35),1,0)</f>
        <v>1</v>
      </c>
      <c r="O1661" t="str">
        <f t="shared" si="103"/>
        <v>real_estate_corporate_bonds</v>
      </c>
    </row>
    <row r="1662" spans="1:15" x14ac:dyDescent="0.35">
      <c r="A1662" t="s">
        <v>3044</v>
      </c>
      <c r="B1662">
        <v>32001</v>
      </c>
      <c r="C1662" t="s">
        <v>3045</v>
      </c>
      <c r="D1662" t="s">
        <v>3046</v>
      </c>
      <c r="E1662">
        <v>45923</v>
      </c>
      <c r="F1662">
        <v>54726</v>
      </c>
      <c r="G1662">
        <v>18.75</v>
      </c>
      <c r="H1662">
        <v>39.200000000000003</v>
      </c>
      <c r="I1662">
        <f t="shared" si="100"/>
        <v>9.5845219171221394E-2</v>
      </c>
      <c r="J1662">
        <f>1</f>
        <v>1</v>
      </c>
      <c r="K1662">
        <f t="shared" si="101"/>
        <v>0</v>
      </c>
      <c r="L1662">
        <f t="shared" si="102"/>
        <v>0</v>
      </c>
      <c r="M1662">
        <f>IF(AND([1]comp_data!F1662&lt;50000, [1]comp_data!H1662&lt;45),1,0)</f>
        <v>0</v>
      </c>
      <c r="N1662">
        <f>IF(AND([1]comp_data!F1662&gt;55000, [1]comp_data!H1662&lt;45, G1662&gt;0.35),1,0)</f>
        <v>0</v>
      </c>
      <c r="O1662" t="str">
        <f t="shared" si="103"/>
        <v>stocks_and_index_funds</v>
      </c>
    </row>
    <row r="1663" spans="1:15" x14ac:dyDescent="0.35">
      <c r="A1663" t="s">
        <v>3044</v>
      </c>
      <c r="B1663">
        <v>32003</v>
      </c>
      <c r="C1663" t="s">
        <v>367</v>
      </c>
      <c r="D1663" t="s">
        <v>3047</v>
      </c>
      <c r="E1663">
        <v>51012</v>
      </c>
      <c r="F1663">
        <v>58276</v>
      </c>
      <c r="G1663">
        <v>25.16</v>
      </c>
      <c r="H1663">
        <v>38.799999999999997</v>
      </c>
      <c r="I1663">
        <f t="shared" si="100"/>
        <v>7.1198933584254678E-2</v>
      </c>
      <c r="J1663">
        <f>1</f>
        <v>1</v>
      </c>
      <c r="K1663">
        <f t="shared" si="101"/>
        <v>0</v>
      </c>
      <c r="L1663">
        <f t="shared" si="102"/>
        <v>0</v>
      </c>
      <c r="M1663">
        <f>IF(AND([1]comp_data!F1663&lt;50000, [1]comp_data!H1663&lt;45),1,0)</f>
        <v>0</v>
      </c>
      <c r="N1663">
        <f>IF(AND([1]comp_data!F1663&gt;55000, [1]comp_data!H1663&lt;45, G1663&gt;0.35),1,0)</f>
        <v>1</v>
      </c>
      <c r="O1663" t="str">
        <f t="shared" si="103"/>
        <v>real_estate_corporate_bonds</v>
      </c>
    </row>
    <row r="1664" spans="1:15" x14ac:dyDescent="0.35">
      <c r="A1664" t="s">
        <v>3044</v>
      </c>
      <c r="B1664">
        <v>32005</v>
      </c>
      <c r="C1664" t="s">
        <v>776</v>
      </c>
      <c r="D1664" t="s">
        <v>3048</v>
      </c>
      <c r="E1664">
        <v>77239</v>
      </c>
      <c r="F1664">
        <v>87214</v>
      </c>
      <c r="G1664">
        <v>31.85</v>
      </c>
      <c r="H1664">
        <v>55.4</v>
      </c>
      <c r="I1664">
        <f t="shared" si="100"/>
        <v>6.4572301557503334E-2</v>
      </c>
      <c r="J1664">
        <f>1</f>
        <v>1</v>
      </c>
      <c r="K1664">
        <f t="shared" si="101"/>
        <v>0</v>
      </c>
      <c r="L1664">
        <f t="shared" si="102"/>
        <v>1</v>
      </c>
      <c r="M1664">
        <f>IF(AND([1]comp_data!F1664&lt;50000, [1]comp_data!H1664&lt;45),1,0)</f>
        <v>0</v>
      </c>
      <c r="N1664">
        <f>IF(AND([1]comp_data!F1664&gt;55000, [1]comp_data!H1664&lt;45, G1664&gt;0.35),1,0)</f>
        <v>0</v>
      </c>
      <c r="O1664" t="str">
        <f t="shared" si="103"/>
        <v>derivatives_risk</v>
      </c>
    </row>
    <row r="1665" spans="1:15" x14ac:dyDescent="0.35">
      <c r="A1665" t="s">
        <v>3044</v>
      </c>
      <c r="B1665">
        <v>32007</v>
      </c>
      <c r="C1665" t="s">
        <v>3049</v>
      </c>
      <c r="D1665" t="s">
        <v>3050</v>
      </c>
      <c r="E1665">
        <v>47458</v>
      </c>
      <c r="F1665">
        <v>52754</v>
      </c>
      <c r="G1665">
        <v>16.850000000000001</v>
      </c>
      <c r="H1665">
        <v>35.9</v>
      </c>
      <c r="I1665">
        <f t="shared" si="100"/>
        <v>5.5796704454465003E-2</v>
      </c>
      <c r="J1665">
        <f>1</f>
        <v>1</v>
      </c>
      <c r="K1665">
        <f t="shared" si="101"/>
        <v>0</v>
      </c>
      <c r="L1665">
        <f t="shared" si="102"/>
        <v>0</v>
      </c>
      <c r="M1665">
        <f>IF(AND([1]comp_data!F1665&lt;50000, [1]comp_data!H1665&lt;45),1,0)</f>
        <v>0</v>
      </c>
      <c r="N1665">
        <f>IF(AND([1]comp_data!F1665&gt;55000, [1]comp_data!H1665&lt;45, G1665&gt;0.35),1,0)</f>
        <v>0</v>
      </c>
      <c r="O1665" t="str">
        <f t="shared" si="103"/>
        <v>stocks_and_index_funds</v>
      </c>
    </row>
    <row r="1666" spans="1:15" x14ac:dyDescent="0.35">
      <c r="A1666" t="s">
        <v>3044</v>
      </c>
      <c r="B1666">
        <v>32009</v>
      </c>
      <c r="C1666" t="s">
        <v>3051</v>
      </c>
      <c r="D1666" t="s">
        <v>3052</v>
      </c>
      <c r="E1666">
        <v>51386</v>
      </c>
      <c r="F1666">
        <v>55007</v>
      </c>
      <c r="G1666">
        <v>16.84</v>
      </c>
      <c r="H1666">
        <v>54.2</v>
      </c>
      <c r="I1666">
        <f t="shared" si="100"/>
        <v>3.52333320359631E-2</v>
      </c>
      <c r="J1666">
        <f>1</f>
        <v>1</v>
      </c>
      <c r="K1666">
        <f t="shared" si="101"/>
        <v>1</v>
      </c>
      <c r="L1666">
        <f t="shared" si="102"/>
        <v>0</v>
      </c>
      <c r="M1666">
        <f>IF(AND([1]comp_data!F1666&lt;50000, [1]comp_data!H1666&lt;45),1,0)</f>
        <v>0</v>
      </c>
      <c r="N1666">
        <f>IF(AND([1]comp_data!F1666&gt;55000, [1]comp_data!H1666&lt;45, G1666&gt;0.35),1,0)</f>
        <v>0</v>
      </c>
      <c r="O1666" t="str">
        <f t="shared" si="103"/>
        <v>tips</v>
      </c>
    </row>
    <row r="1667" spans="1:15" x14ac:dyDescent="0.35">
      <c r="A1667" t="s">
        <v>3044</v>
      </c>
      <c r="B1667">
        <v>32011</v>
      </c>
      <c r="C1667" t="s">
        <v>3053</v>
      </c>
      <c r="D1667" t="s">
        <v>3054</v>
      </c>
      <c r="E1667">
        <v>47549</v>
      </c>
      <c r="F1667">
        <v>49606</v>
      </c>
      <c r="G1667">
        <v>11.67</v>
      </c>
      <c r="H1667">
        <v>44.5</v>
      </c>
      <c r="I1667">
        <f t="shared" ref="I1667:I1730" si="104">(F1667-E1667)/(E1667*2)</f>
        <v>2.1630318198069359E-2</v>
      </c>
      <c r="J1667">
        <f>1</f>
        <v>1</v>
      </c>
      <c r="K1667">
        <f t="shared" ref="K1667:K1730" si="105">IF(I1667&lt;0.04,1,IF(AND(H1667&gt;40, F1667&lt;45000),1,0))</f>
        <v>1</v>
      </c>
      <c r="L1667">
        <f t="shared" ref="L1667:L1730" si="106">IF(AND(G1667&gt;0.4,F1667&gt;65000,H1667&gt;40),1,0)</f>
        <v>0</v>
      </c>
      <c r="M1667">
        <f>IF(AND([1]comp_data!F1667&lt;50000, [1]comp_data!H1667&lt;45),1,0)</f>
        <v>1</v>
      </c>
      <c r="N1667">
        <f>IF(AND([1]comp_data!F1667&gt;55000, [1]comp_data!H1667&lt;45, G1667&gt;0.35),1,0)</f>
        <v>0</v>
      </c>
      <c r="O1667" t="str">
        <f t="shared" ref="O1667:O1730" si="107">IF(K1667=1, "tips", IF(M1667=1, "mixed_low_risk", IF(L1667=1, "derivatives_risk", IF(N1667=1, "real_estate_corporate_bonds", "stocks_and_index_funds"))))</f>
        <v>tips</v>
      </c>
    </row>
    <row r="1668" spans="1:15" x14ac:dyDescent="0.35">
      <c r="A1668" t="s">
        <v>3044</v>
      </c>
      <c r="B1668">
        <v>32013</v>
      </c>
      <c r="C1668" t="s">
        <v>582</v>
      </c>
      <c r="D1668" t="s">
        <v>3055</v>
      </c>
      <c r="E1668">
        <v>47967</v>
      </c>
      <c r="F1668">
        <v>53564</v>
      </c>
      <c r="G1668">
        <v>18.850000000000001</v>
      </c>
      <c r="H1668">
        <v>37.1</v>
      </c>
      <c r="I1668">
        <f t="shared" si="104"/>
        <v>5.8342193591427442E-2</v>
      </c>
      <c r="J1668">
        <f>1</f>
        <v>1</v>
      </c>
      <c r="K1668">
        <f t="shared" si="105"/>
        <v>0</v>
      </c>
      <c r="L1668">
        <f t="shared" si="106"/>
        <v>0</v>
      </c>
      <c r="M1668">
        <f>IF(AND([1]comp_data!F1668&lt;50000, [1]comp_data!H1668&lt;45),1,0)</f>
        <v>0</v>
      </c>
      <c r="N1668">
        <f>IF(AND([1]comp_data!F1668&gt;55000, [1]comp_data!H1668&lt;45, G1668&gt;0.35),1,0)</f>
        <v>0</v>
      </c>
      <c r="O1668" t="str">
        <f t="shared" si="107"/>
        <v>stocks_and_index_funds</v>
      </c>
    </row>
    <row r="1669" spans="1:15" x14ac:dyDescent="0.35">
      <c r="A1669" t="s">
        <v>3044</v>
      </c>
      <c r="B1669">
        <v>32015</v>
      </c>
      <c r="C1669" t="s">
        <v>3056</v>
      </c>
      <c r="D1669" t="s">
        <v>3057</v>
      </c>
      <c r="E1669">
        <v>67315</v>
      </c>
      <c r="F1669">
        <v>72511</v>
      </c>
      <c r="G1669">
        <v>12.33</v>
      </c>
      <c r="H1669">
        <v>38.1</v>
      </c>
      <c r="I1669">
        <f t="shared" si="104"/>
        <v>3.8594666864740397E-2</v>
      </c>
      <c r="J1669">
        <f>1</f>
        <v>1</v>
      </c>
      <c r="K1669">
        <f t="shared" si="105"/>
        <v>1</v>
      </c>
      <c r="L1669">
        <f t="shared" si="106"/>
        <v>0</v>
      </c>
      <c r="M1669">
        <f>IF(AND([1]comp_data!F1669&lt;50000, [1]comp_data!H1669&lt;45),1,0)</f>
        <v>0</v>
      </c>
      <c r="N1669">
        <f>IF(AND([1]comp_data!F1669&gt;55000, [1]comp_data!H1669&lt;45, G1669&gt;0.35),1,0)</f>
        <v>1</v>
      </c>
      <c r="O1669" t="str">
        <f t="shared" si="107"/>
        <v>tips</v>
      </c>
    </row>
    <row r="1670" spans="1:15" x14ac:dyDescent="0.35">
      <c r="A1670" t="s">
        <v>3044</v>
      </c>
      <c r="B1670">
        <v>32017</v>
      </c>
      <c r="C1670" t="s">
        <v>448</v>
      </c>
      <c r="D1670" t="s">
        <v>3058</v>
      </c>
      <c r="E1670">
        <v>45484</v>
      </c>
      <c r="F1670">
        <v>53269</v>
      </c>
      <c r="G1670">
        <v>16.39</v>
      </c>
      <c r="H1670">
        <v>45</v>
      </c>
      <c r="I1670">
        <f t="shared" si="104"/>
        <v>8.557954445519303E-2</v>
      </c>
      <c r="J1670">
        <f>1</f>
        <v>1</v>
      </c>
      <c r="K1670">
        <f t="shared" si="105"/>
        <v>0</v>
      </c>
      <c r="L1670">
        <f t="shared" si="106"/>
        <v>0</v>
      </c>
      <c r="M1670">
        <f>IF(AND([1]comp_data!F1670&lt;50000, [1]comp_data!H1670&lt;45),1,0)</f>
        <v>0</v>
      </c>
      <c r="N1670">
        <f>IF(AND([1]comp_data!F1670&gt;55000, [1]comp_data!H1670&lt;45, G1670&gt;0.35),1,0)</f>
        <v>0</v>
      </c>
      <c r="O1670" t="str">
        <f t="shared" si="107"/>
        <v>stocks_and_index_funds</v>
      </c>
    </row>
    <row r="1671" spans="1:15" x14ac:dyDescent="0.35">
      <c r="A1671" t="s">
        <v>3044</v>
      </c>
      <c r="B1671">
        <v>32019</v>
      </c>
      <c r="C1671" t="s">
        <v>1745</v>
      </c>
      <c r="D1671" t="s">
        <v>3059</v>
      </c>
      <c r="E1671">
        <v>40283</v>
      </c>
      <c r="F1671">
        <v>48247</v>
      </c>
      <c r="G1671">
        <v>13.86</v>
      </c>
      <c r="H1671">
        <v>42.3</v>
      </c>
      <c r="I1671">
        <f t="shared" si="104"/>
        <v>9.8850631780155407E-2</v>
      </c>
      <c r="J1671">
        <f>1</f>
        <v>1</v>
      </c>
      <c r="K1671">
        <f t="shared" si="105"/>
        <v>0</v>
      </c>
      <c r="L1671">
        <f t="shared" si="106"/>
        <v>0</v>
      </c>
      <c r="M1671">
        <f>IF(AND([1]comp_data!F1671&lt;50000, [1]comp_data!H1671&lt;45),1,0)</f>
        <v>1</v>
      </c>
      <c r="N1671">
        <f>IF(AND([1]comp_data!F1671&gt;55000, [1]comp_data!H1671&lt;45, G1671&gt;0.35),1,0)</f>
        <v>0</v>
      </c>
      <c r="O1671" t="str">
        <f t="shared" si="107"/>
        <v>mixed_low_risk</v>
      </c>
    </row>
    <row r="1672" spans="1:15" x14ac:dyDescent="0.35">
      <c r="A1672" t="s">
        <v>3044</v>
      </c>
      <c r="B1672">
        <v>32021</v>
      </c>
      <c r="C1672" t="s">
        <v>837</v>
      </c>
      <c r="D1672" t="s">
        <v>3060</v>
      </c>
      <c r="E1672">
        <v>41053</v>
      </c>
      <c r="F1672">
        <v>48836</v>
      </c>
      <c r="G1672">
        <v>14.57</v>
      </c>
      <c r="H1672">
        <v>47.6</v>
      </c>
      <c r="I1672">
        <f t="shared" si="104"/>
        <v>9.4792098019633161E-2</v>
      </c>
      <c r="J1672">
        <f>1</f>
        <v>1</v>
      </c>
      <c r="K1672">
        <f t="shared" si="105"/>
        <v>0</v>
      </c>
      <c r="L1672">
        <f t="shared" si="106"/>
        <v>0</v>
      </c>
      <c r="M1672">
        <f>IF(AND([1]comp_data!F1672&lt;50000, [1]comp_data!H1672&lt;45),1,0)</f>
        <v>0</v>
      </c>
      <c r="N1672">
        <f>IF(AND([1]comp_data!F1672&gt;55000, [1]comp_data!H1672&lt;45, G1672&gt;0.35),1,0)</f>
        <v>0</v>
      </c>
      <c r="O1672" t="str">
        <f t="shared" si="107"/>
        <v>stocks_and_index_funds</v>
      </c>
    </row>
    <row r="1673" spans="1:15" x14ac:dyDescent="0.35">
      <c r="A1673" t="s">
        <v>3044</v>
      </c>
      <c r="B1673">
        <v>32023</v>
      </c>
      <c r="C1673" t="s">
        <v>3061</v>
      </c>
      <c r="D1673" t="s">
        <v>3062</v>
      </c>
      <c r="E1673">
        <v>37624</v>
      </c>
      <c r="F1673">
        <v>42796</v>
      </c>
      <c r="G1673">
        <v>12.39</v>
      </c>
      <c r="H1673">
        <v>52.3</v>
      </c>
      <c r="I1673">
        <f t="shared" si="104"/>
        <v>6.8732723793323416E-2</v>
      </c>
      <c r="J1673">
        <f>1</f>
        <v>1</v>
      </c>
      <c r="K1673">
        <f t="shared" si="105"/>
        <v>1</v>
      </c>
      <c r="L1673">
        <f t="shared" si="106"/>
        <v>0</v>
      </c>
      <c r="M1673">
        <f>IF(AND([1]comp_data!F1673&lt;50000, [1]comp_data!H1673&lt;45),1,0)</f>
        <v>0</v>
      </c>
      <c r="N1673">
        <f>IF(AND([1]comp_data!F1673&gt;55000, [1]comp_data!H1673&lt;45, G1673&gt;0.35),1,0)</f>
        <v>0</v>
      </c>
      <c r="O1673" t="str">
        <f t="shared" si="107"/>
        <v>tips</v>
      </c>
    </row>
    <row r="1674" spans="1:15" x14ac:dyDescent="0.35">
      <c r="A1674" t="s">
        <v>3044</v>
      </c>
      <c r="B1674">
        <v>32027</v>
      </c>
      <c r="C1674" t="s">
        <v>3063</v>
      </c>
      <c r="D1674" t="s">
        <v>3064</v>
      </c>
      <c r="E1674">
        <v>33070</v>
      </c>
      <c r="F1674">
        <v>39688</v>
      </c>
      <c r="G1674">
        <v>10.31</v>
      </c>
      <c r="H1674">
        <v>43</v>
      </c>
      <c r="I1674">
        <f t="shared" si="104"/>
        <v>0.1000604777744179</v>
      </c>
      <c r="J1674">
        <f>1</f>
        <v>1</v>
      </c>
      <c r="K1674">
        <f t="shared" si="105"/>
        <v>1</v>
      </c>
      <c r="L1674">
        <f t="shared" si="106"/>
        <v>0</v>
      </c>
      <c r="M1674">
        <f>IF(AND([1]comp_data!F1674&lt;50000, [1]comp_data!H1674&lt;45),1,0)</f>
        <v>1</v>
      </c>
      <c r="N1674">
        <f>IF(AND([1]comp_data!F1674&gt;55000, [1]comp_data!H1674&lt;45, G1674&gt;0.35),1,0)</f>
        <v>0</v>
      </c>
      <c r="O1674" t="str">
        <f t="shared" si="107"/>
        <v>tips</v>
      </c>
    </row>
    <row r="1675" spans="1:15" x14ac:dyDescent="0.35">
      <c r="A1675" t="s">
        <v>3044</v>
      </c>
      <c r="B1675">
        <v>32029</v>
      </c>
      <c r="C1675" t="s">
        <v>3065</v>
      </c>
      <c r="D1675" t="s">
        <v>3066</v>
      </c>
      <c r="E1675">
        <v>60420</v>
      </c>
      <c r="F1675">
        <v>77775</v>
      </c>
      <c r="G1675">
        <v>33.26</v>
      </c>
      <c r="H1675">
        <v>55.6</v>
      </c>
      <c r="I1675">
        <f t="shared" si="104"/>
        <v>0.1436196623634558</v>
      </c>
      <c r="J1675">
        <f>1</f>
        <v>1</v>
      </c>
      <c r="K1675">
        <f t="shared" si="105"/>
        <v>0</v>
      </c>
      <c r="L1675">
        <f t="shared" si="106"/>
        <v>1</v>
      </c>
      <c r="M1675">
        <f>IF(AND([1]comp_data!F1675&lt;50000, [1]comp_data!H1675&lt;45),1,0)</f>
        <v>0</v>
      </c>
      <c r="N1675">
        <f>IF(AND([1]comp_data!F1675&gt;55000, [1]comp_data!H1675&lt;45, G1675&gt;0.35),1,0)</f>
        <v>0</v>
      </c>
      <c r="O1675" t="str">
        <f t="shared" si="107"/>
        <v>derivatives_risk</v>
      </c>
    </row>
    <row r="1676" spans="1:15" x14ac:dyDescent="0.35">
      <c r="A1676" t="s">
        <v>3044</v>
      </c>
      <c r="B1676">
        <v>32031</v>
      </c>
      <c r="C1676" t="s">
        <v>3067</v>
      </c>
      <c r="D1676" t="s">
        <v>3068</v>
      </c>
      <c r="E1676">
        <v>62117</v>
      </c>
      <c r="F1676">
        <v>71436</v>
      </c>
      <c r="G1676">
        <v>31.66</v>
      </c>
      <c r="H1676">
        <v>39.200000000000003</v>
      </c>
      <c r="I1676">
        <f t="shared" si="104"/>
        <v>7.5011671523093515E-2</v>
      </c>
      <c r="J1676">
        <f>1</f>
        <v>1</v>
      </c>
      <c r="K1676">
        <f t="shared" si="105"/>
        <v>0</v>
      </c>
      <c r="L1676">
        <f t="shared" si="106"/>
        <v>0</v>
      </c>
      <c r="M1676">
        <f>IF(AND([1]comp_data!F1676&lt;50000, [1]comp_data!H1676&lt;45),1,0)</f>
        <v>0</v>
      </c>
      <c r="N1676">
        <f>IF(AND([1]comp_data!F1676&gt;55000, [1]comp_data!H1676&lt;45, G1676&gt;0.35),1,0)</f>
        <v>1</v>
      </c>
      <c r="O1676" t="str">
        <f t="shared" si="107"/>
        <v>real_estate_corporate_bonds</v>
      </c>
    </row>
    <row r="1677" spans="1:15" x14ac:dyDescent="0.35">
      <c r="A1677" t="s">
        <v>3044</v>
      </c>
      <c r="B1677">
        <v>32033</v>
      </c>
      <c r="C1677" t="s">
        <v>3069</v>
      </c>
      <c r="D1677" t="s">
        <v>3070</v>
      </c>
      <c r="E1677">
        <v>48628</v>
      </c>
      <c r="F1677">
        <v>56241</v>
      </c>
      <c r="G1677">
        <v>12.85</v>
      </c>
      <c r="H1677">
        <v>42.4</v>
      </c>
      <c r="I1677">
        <f t="shared" si="104"/>
        <v>7.8277946861890269E-2</v>
      </c>
      <c r="J1677">
        <f>1</f>
        <v>1</v>
      </c>
      <c r="K1677">
        <f t="shared" si="105"/>
        <v>0</v>
      </c>
      <c r="L1677">
        <f t="shared" si="106"/>
        <v>0</v>
      </c>
      <c r="M1677">
        <f>IF(AND([1]comp_data!F1677&lt;50000, [1]comp_data!H1677&lt;45),1,0)</f>
        <v>0</v>
      </c>
      <c r="N1677">
        <f>IF(AND([1]comp_data!F1677&gt;55000, [1]comp_data!H1677&lt;45, G1677&gt;0.35),1,0)</f>
        <v>1</v>
      </c>
      <c r="O1677" t="str">
        <f t="shared" si="107"/>
        <v>real_estate_corporate_bonds</v>
      </c>
    </row>
    <row r="1678" spans="1:15" x14ac:dyDescent="0.35">
      <c r="A1678" t="s">
        <v>3044</v>
      </c>
      <c r="B1678">
        <v>32510</v>
      </c>
      <c r="C1678" t="s">
        <v>3071</v>
      </c>
      <c r="D1678" t="s">
        <v>3072</v>
      </c>
      <c r="E1678">
        <v>50973</v>
      </c>
      <c r="F1678">
        <v>60445</v>
      </c>
      <c r="G1678">
        <v>22.86</v>
      </c>
      <c r="H1678">
        <v>42.2</v>
      </c>
      <c r="I1678">
        <f t="shared" si="104"/>
        <v>9.2911933768858021E-2</v>
      </c>
      <c r="J1678">
        <f>1</f>
        <v>1</v>
      </c>
      <c r="K1678">
        <f t="shared" si="105"/>
        <v>0</v>
      </c>
      <c r="L1678">
        <f t="shared" si="106"/>
        <v>0</v>
      </c>
      <c r="M1678">
        <f>IF(AND([1]comp_data!F1678&lt;50000, [1]comp_data!H1678&lt;45),1,0)</f>
        <v>0</v>
      </c>
      <c r="N1678">
        <f>IF(AND([1]comp_data!F1678&gt;55000, [1]comp_data!H1678&lt;45, G1678&gt;0.35),1,0)</f>
        <v>1</v>
      </c>
      <c r="O1678" t="str">
        <f t="shared" si="107"/>
        <v>real_estate_corporate_bonds</v>
      </c>
    </row>
    <row r="1679" spans="1:15" x14ac:dyDescent="0.35">
      <c r="A1679" t="s">
        <v>3073</v>
      </c>
      <c r="B1679">
        <v>33001</v>
      </c>
      <c r="C1679" t="s">
        <v>3074</v>
      </c>
      <c r="D1679" t="s">
        <v>3075</v>
      </c>
      <c r="E1679">
        <v>64287</v>
      </c>
      <c r="F1679">
        <v>71958</v>
      </c>
      <c r="G1679">
        <v>31.7</v>
      </c>
      <c r="H1679">
        <v>48.9</v>
      </c>
      <c r="I1679">
        <f t="shared" si="104"/>
        <v>5.9662140090531522E-2</v>
      </c>
      <c r="J1679">
        <f>1</f>
        <v>1</v>
      </c>
      <c r="K1679">
        <f t="shared" si="105"/>
        <v>0</v>
      </c>
      <c r="L1679">
        <f t="shared" si="106"/>
        <v>1</v>
      </c>
      <c r="M1679">
        <f>IF(AND([1]comp_data!F1679&lt;50000, [1]comp_data!H1679&lt;45),1,0)</f>
        <v>0</v>
      </c>
      <c r="N1679">
        <f>IF(AND([1]comp_data!F1679&gt;55000, [1]comp_data!H1679&lt;45, G1679&gt;0.35),1,0)</f>
        <v>0</v>
      </c>
      <c r="O1679" t="str">
        <f t="shared" si="107"/>
        <v>derivatives_risk</v>
      </c>
    </row>
    <row r="1680" spans="1:15" x14ac:dyDescent="0.35">
      <c r="A1680" t="s">
        <v>3073</v>
      </c>
      <c r="B1680">
        <v>33003</v>
      </c>
      <c r="C1680" t="s">
        <v>361</v>
      </c>
      <c r="D1680" t="s">
        <v>3076</v>
      </c>
      <c r="E1680">
        <v>63343</v>
      </c>
      <c r="F1680">
        <v>69803</v>
      </c>
      <c r="G1680">
        <v>36.97</v>
      </c>
      <c r="H1680">
        <v>54.9</v>
      </c>
      <c r="I1680">
        <f t="shared" si="104"/>
        <v>5.0992216977408709E-2</v>
      </c>
      <c r="J1680">
        <f>1</f>
        <v>1</v>
      </c>
      <c r="K1680">
        <f t="shared" si="105"/>
        <v>0</v>
      </c>
      <c r="L1680">
        <f t="shared" si="106"/>
        <v>1</v>
      </c>
      <c r="M1680">
        <f>IF(AND([1]comp_data!F1680&lt;50000, [1]comp_data!H1680&lt;45),1,0)</f>
        <v>0</v>
      </c>
      <c r="N1680">
        <f>IF(AND([1]comp_data!F1680&gt;55000, [1]comp_data!H1680&lt;45, G1680&gt;0.35),1,0)</f>
        <v>0</v>
      </c>
      <c r="O1680" t="str">
        <f t="shared" si="107"/>
        <v>derivatives_risk</v>
      </c>
    </row>
    <row r="1681" spans="1:15" x14ac:dyDescent="0.35">
      <c r="A1681" t="s">
        <v>3073</v>
      </c>
      <c r="B1681">
        <v>33005</v>
      </c>
      <c r="C1681" t="s">
        <v>3077</v>
      </c>
      <c r="D1681" t="s">
        <v>3078</v>
      </c>
      <c r="E1681">
        <v>53260</v>
      </c>
      <c r="F1681">
        <v>64870</v>
      </c>
      <c r="G1681">
        <v>33.71</v>
      </c>
      <c r="H1681">
        <v>43.9</v>
      </c>
      <c r="I1681">
        <f t="shared" si="104"/>
        <v>0.10899361622230568</v>
      </c>
      <c r="J1681">
        <f>1</f>
        <v>1</v>
      </c>
      <c r="K1681">
        <f t="shared" si="105"/>
        <v>0</v>
      </c>
      <c r="L1681">
        <f t="shared" si="106"/>
        <v>0</v>
      </c>
      <c r="M1681">
        <f>IF(AND([1]comp_data!F1681&lt;50000, [1]comp_data!H1681&lt;45),1,0)</f>
        <v>0</v>
      </c>
      <c r="N1681">
        <f>IF(AND([1]comp_data!F1681&gt;55000, [1]comp_data!H1681&lt;45, G1681&gt;0.35),1,0)</f>
        <v>1</v>
      </c>
      <c r="O1681" t="str">
        <f t="shared" si="107"/>
        <v>real_estate_corporate_bonds</v>
      </c>
    </row>
    <row r="1682" spans="1:15" x14ac:dyDescent="0.35">
      <c r="A1682" t="s">
        <v>3073</v>
      </c>
      <c r="B1682">
        <v>33007</v>
      </c>
      <c r="C1682" t="s">
        <v>3079</v>
      </c>
      <c r="D1682" t="s">
        <v>3080</v>
      </c>
      <c r="E1682">
        <v>45254</v>
      </c>
      <c r="F1682">
        <v>52132</v>
      </c>
      <c r="G1682">
        <v>19.670000000000002</v>
      </c>
      <c r="H1682">
        <v>50.1</v>
      </c>
      <c r="I1682">
        <f t="shared" si="104"/>
        <v>7.5993282361780171E-2</v>
      </c>
      <c r="J1682">
        <f>1</f>
        <v>1</v>
      </c>
      <c r="K1682">
        <f t="shared" si="105"/>
        <v>0</v>
      </c>
      <c r="L1682">
        <f t="shared" si="106"/>
        <v>0</v>
      </c>
      <c r="M1682">
        <f>IF(AND([1]comp_data!F1682&lt;50000, [1]comp_data!H1682&lt;45),1,0)</f>
        <v>0</v>
      </c>
      <c r="N1682">
        <f>IF(AND([1]comp_data!F1682&gt;55000, [1]comp_data!H1682&lt;45, G1682&gt;0.35),1,0)</f>
        <v>0</v>
      </c>
      <c r="O1682" t="str">
        <f t="shared" si="107"/>
        <v>stocks_and_index_funds</v>
      </c>
    </row>
    <row r="1683" spans="1:15" x14ac:dyDescent="0.35">
      <c r="A1683" t="s">
        <v>3073</v>
      </c>
      <c r="B1683">
        <v>33009</v>
      </c>
      <c r="C1683" t="s">
        <v>3081</v>
      </c>
      <c r="D1683" t="s">
        <v>3082</v>
      </c>
      <c r="E1683">
        <v>66344</v>
      </c>
      <c r="F1683">
        <v>74813</v>
      </c>
      <c r="G1683">
        <v>42.12</v>
      </c>
      <c r="H1683">
        <v>44.1</v>
      </c>
      <c r="I1683">
        <f t="shared" si="104"/>
        <v>6.3826419872181364E-2</v>
      </c>
      <c r="J1683">
        <f>1</f>
        <v>1</v>
      </c>
      <c r="K1683">
        <f t="shared" si="105"/>
        <v>0</v>
      </c>
      <c r="L1683">
        <f t="shared" si="106"/>
        <v>1</v>
      </c>
      <c r="M1683">
        <f>IF(AND([1]comp_data!F1683&lt;50000, [1]comp_data!H1683&lt;45),1,0)</f>
        <v>0</v>
      </c>
      <c r="N1683">
        <f>IF(AND([1]comp_data!F1683&gt;55000, [1]comp_data!H1683&lt;45, G1683&gt;0.35),1,0)</f>
        <v>1</v>
      </c>
      <c r="O1683" t="str">
        <f t="shared" si="107"/>
        <v>derivatives_risk</v>
      </c>
    </row>
    <row r="1684" spans="1:15" x14ac:dyDescent="0.35">
      <c r="A1684" t="s">
        <v>3073</v>
      </c>
      <c r="B1684">
        <v>33011</v>
      </c>
      <c r="C1684" t="s">
        <v>961</v>
      </c>
      <c r="D1684" t="s">
        <v>3083</v>
      </c>
      <c r="E1684">
        <v>63263</v>
      </c>
      <c r="F1684">
        <v>71849</v>
      </c>
      <c r="G1684">
        <v>38.61</v>
      </c>
      <c r="H1684">
        <v>41.1</v>
      </c>
      <c r="I1684">
        <f t="shared" si="104"/>
        <v>6.7859570364984273E-2</v>
      </c>
      <c r="J1684">
        <f>1</f>
        <v>1</v>
      </c>
      <c r="K1684">
        <f t="shared" si="105"/>
        <v>0</v>
      </c>
      <c r="L1684">
        <f t="shared" si="106"/>
        <v>1</v>
      </c>
      <c r="M1684">
        <f>IF(AND([1]comp_data!F1684&lt;50000, [1]comp_data!H1684&lt;45),1,0)</f>
        <v>0</v>
      </c>
      <c r="N1684">
        <f>IF(AND([1]comp_data!F1684&gt;55000, [1]comp_data!H1684&lt;45, G1684&gt;0.35),1,0)</f>
        <v>1</v>
      </c>
      <c r="O1684" t="str">
        <f t="shared" si="107"/>
        <v>derivatives_risk</v>
      </c>
    </row>
    <row r="1685" spans="1:15" x14ac:dyDescent="0.35">
      <c r="A1685" t="s">
        <v>3073</v>
      </c>
      <c r="B1685">
        <v>33013</v>
      </c>
      <c r="C1685" t="s">
        <v>3084</v>
      </c>
      <c r="D1685" t="s">
        <v>3085</v>
      </c>
      <c r="E1685">
        <v>60412</v>
      </c>
      <c r="F1685">
        <v>68222</v>
      </c>
      <c r="G1685">
        <v>35.78</v>
      </c>
      <c r="H1685">
        <v>42.8</v>
      </c>
      <c r="I1685">
        <f t="shared" si="104"/>
        <v>6.4639475600874005E-2</v>
      </c>
      <c r="J1685">
        <f>1</f>
        <v>1</v>
      </c>
      <c r="K1685">
        <f t="shared" si="105"/>
        <v>0</v>
      </c>
      <c r="L1685">
        <f t="shared" si="106"/>
        <v>1</v>
      </c>
      <c r="M1685">
        <f>IF(AND([1]comp_data!F1685&lt;50000, [1]comp_data!H1685&lt;45),1,0)</f>
        <v>0</v>
      </c>
      <c r="N1685">
        <f>IF(AND([1]comp_data!F1685&gt;55000, [1]comp_data!H1685&lt;45, G1685&gt;0.35),1,0)</f>
        <v>1</v>
      </c>
      <c r="O1685" t="str">
        <f t="shared" si="107"/>
        <v>derivatives_risk</v>
      </c>
    </row>
    <row r="1686" spans="1:15" x14ac:dyDescent="0.35">
      <c r="A1686" t="s">
        <v>3073</v>
      </c>
      <c r="B1686">
        <v>33015</v>
      </c>
      <c r="C1686" t="s">
        <v>3086</v>
      </c>
      <c r="D1686" t="s">
        <v>3087</v>
      </c>
      <c r="E1686">
        <v>79315</v>
      </c>
      <c r="F1686">
        <v>88303</v>
      </c>
      <c r="G1686">
        <v>41.86</v>
      </c>
      <c r="H1686">
        <v>45.1</v>
      </c>
      <c r="I1686">
        <f t="shared" si="104"/>
        <v>5.6660152556262999E-2</v>
      </c>
      <c r="J1686">
        <f>1</f>
        <v>1</v>
      </c>
      <c r="K1686">
        <f t="shared" si="105"/>
        <v>0</v>
      </c>
      <c r="L1686">
        <f t="shared" si="106"/>
        <v>1</v>
      </c>
      <c r="M1686">
        <f>IF(AND([1]comp_data!F1686&lt;50000, [1]comp_data!H1686&lt;45),1,0)</f>
        <v>0</v>
      </c>
      <c r="N1686">
        <f>IF(AND([1]comp_data!F1686&gt;55000, [1]comp_data!H1686&lt;45, G1686&gt;0.35),1,0)</f>
        <v>0</v>
      </c>
      <c r="O1686" t="str">
        <f t="shared" si="107"/>
        <v>derivatives_risk</v>
      </c>
    </row>
    <row r="1687" spans="1:15" x14ac:dyDescent="0.35">
      <c r="A1687" t="s">
        <v>3073</v>
      </c>
      <c r="B1687">
        <v>33017</v>
      </c>
      <c r="C1687" t="s">
        <v>3088</v>
      </c>
      <c r="D1687" t="s">
        <v>3089</v>
      </c>
      <c r="E1687">
        <v>53852</v>
      </c>
      <c r="F1687">
        <v>61139</v>
      </c>
      <c r="G1687">
        <v>35.21</v>
      </c>
      <c r="H1687">
        <v>38.4</v>
      </c>
      <c r="I1687">
        <f t="shared" si="104"/>
        <v>6.7657654311817569E-2</v>
      </c>
      <c r="J1687">
        <f>1</f>
        <v>1</v>
      </c>
      <c r="K1687">
        <f t="shared" si="105"/>
        <v>0</v>
      </c>
      <c r="L1687">
        <f t="shared" si="106"/>
        <v>0</v>
      </c>
      <c r="M1687">
        <f>IF(AND([1]comp_data!F1687&lt;50000, [1]comp_data!H1687&lt;45),1,0)</f>
        <v>0</v>
      </c>
      <c r="N1687">
        <f>IF(AND([1]comp_data!F1687&gt;55000, [1]comp_data!H1687&lt;45, G1687&gt;0.35),1,0)</f>
        <v>1</v>
      </c>
      <c r="O1687" t="str">
        <f t="shared" si="107"/>
        <v>real_estate_corporate_bonds</v>
      </c>
    </row>
    <row r="1688" spans="1:15" x14ac:dyDescent="0.35">
      <c r="A1688" t="s">
        <v>3073</v>
      </c>
      <c r="B1688">
        <v>33019</v>
      </c>
      <c r="C1688" t="s">
        <v>1637</v>
      </c>
      <c r="D1688" t="s">
        <v>3090</v>
      </c>
      <c r="E1688">
        <v>55373</v>
      </c>
      <c r="F1688">
        <v>63225</v>
      </c>
      <c r="G1688">
        <v>29.62</v>
      </c>
      <c r="H1688">
        <v>47.3</v>
      </c>
      <c r="I1688">
        <f t="shared" si="104"/>
        <v>7.0900980622324958E-2</v>
      </c>
      <c r="J1688">
        <f>1</f>
        <v>1</v>
      </c>
      <c r="K1688">
        <f t="shared" si="105"/>
        <v>0</v>
      </c>
      <c r="L1688">
        <f t="shared" si="106"/>
        <v>0</v>
      </c>
      <c r="M1688">
        <f>IF(AND([1]comp_data!F1688&lt;50000, [1]comp_data!H1688&lt;45),1,0)</f>
        <v>0</v>
      </c>
      <c r="N1688">
        <f>IF(AND([1]comp_data!F1688&gt;55000, [1]comp_data!H1688&lt;45, G1688&gt;0.35),1,0)</f>
        <v>0</v>
      </c>
      <c r="O1688" t="str">
        <f t="shared" si="107"/>
        <v>stocks_and_index_funds</v>
      </c>
    </row>
    <row r="1689" spans="1:15" x14ac:dyDescent="0.35">
      <c r="A1689" t="s">
        <v>3091</v>
      </c>
      <c r="B1689">
        <v>34001</v>
      </c>
      <c r="C1689" t="s">
        <v>3092</v>
      </c>
      <c r="D1689" t="s">
        <v>3093</v>
      </c>
      <c r="E1689">
        <v>50196</v>
      </c>
      <c r="F1689">
        <v>58310</v>
      </c>
      <c r="G1689">
        <v>28.78</v>
      </c>
      <c r="H1689">
        <v>42.5</v>
      </c>
      <c r="I1689">
        <f t="shared" si="104"/>
        <v>8.0823173161208059E-2</v>
      </c>
      <c r="J1689">
        <f>1</f>
        <v>1</v>
      </c>
      <c r="K1689">
        <f t="shared" si="105"/>
        <v>0</v>
      </c>
      <c r="L1689">
        <f t="shared" si="106"/>
        <v>0</v>
      </c>
      <c r="M1689">
        <f>IF(AND([1]comp_data!F1689&lt;50000, [1]comp_data!H1689&lt;45),1,0)</f>
        <v>0</v>
      </c>
      <c r="N1689">
        <f>IF(AND([1]comp_data!F1689&gt;55000, [1]comp_data!H1689&lt;45, G1689&gt;0.35),1,0)</f>
        <v>1</v>
      </c>
      <c r="O1689" t="str">
        <f t="shared" si="107"/>
        <v>real_estate_corporate_bonds</v>
      </c>
    </row>
    <row r="1690" spans="1:15" x14ac:dyDescent="0.35">
      <c r="A1690" t="s">
        <v>3091</v>
      </c>
      <c r="B1690">
        <v>34003</v>
      </c>
      <c r="C1690" t="s">
        <v>3094</v>
      </c>
      <c r="D1690" t="s">
        <v>3095</v>
      </c>
      <c r="E1690">
        <v>87903</v>
      </c>
      <c r="F1690">
        <v>97343</v>
      </c>
      <c r="G1690">
        <v>50.67</v>
      </c>
      <c r="H1690">
        <v>42.4</v>
      </c>
      <c r="I1690">
        <f t="shared" si="104"/>
        <v>5.3695550777561628E-2</v>
      </c>
      <c r="J1690">
        <f>1</f>
        <v>1</v>
      </c>
      <c r="K1690">
        <f t="shared" si="105"/>
        <v>0</v>
      </c>
      <c r="L1690">
        <f t="shared" si="106"/>
        <v>1</v>
      </c>
      <c r="M1690">
        <f>IF(AND([1]comp_data!F1690&lt;50000, [1]comp_data!H1690&lt;45),1,0)</f>
        <v>0</v>
      </c>
      <c r="N1690">
        <f>IF(AND([1]comp_data!F1690&gt;55000, [1]comp_data!H1690&lt;45, G1690&gt;0.35),1,0)</f>
        <v>1</v>
      </c>
      <c r="O1690" t="str">
        <f t="shared" si="107"/>
        <v>derivatives_risk</v>
      </c>
    </row>
    <row r="1691" spans="1:15" x14ac:dyDescent="0.35">
      <c r="A1691" t="s">
        <v>3091</v>
      </c>
      <c r="B1691">
        <v>34005</v>
      </c>
      <c r="C1691" t="s">
        <v>3096</v>
      </c>
      <c r="D1691" t="s">
        <v>3097</v>
      </c>
      <c r="E1691">
        <v>62113</v>
      </c>
      <c r="F1691">
        <v>69496</v>
      </c>
      <c r="G1691">
        <v>38.46</v>
      </c>
      <c r="H1691">
        <v>42</v>
      </c>
      <c r="I1691">
        <f t="shared" si="104"/>
        <v>5.9432002962342828E-2</v>
      </c>
      <c r="J1691">
        <f>1</f>
        <v>1</v>
      </c>
      <c r="K1691">
        <f t="shared" si="105"/>
        <v>0</v>
      </c>
      <c r="L1691">
        <f t="shared" si="106"/>
        <v>1</v>
      </c>
      <c r="M1691">
        <f>IF(AND([1]comp_data!F1691&lt;50000, [1]comp_data!H1691&lt;45),1,0)</f>
        <v>0</v>
      </c>
      <c r="N1691">
        <f>IF(AND([1]comp_data!F1691&gt;55000, [1]comp_data!H1691&lt;45, G1691&gt;0.35),1,0)</f>
        <v>1</v>
      </c>
      <c r="O1691" t="str">
        <f t="shared" si="107"/>
        <v>derivatives_risk</v>
      </c>
    </row>
    <row r="1692" spans="1:15" x14ac:dyDescent="0.35">
      <c r="A1692" t="s">
        <v>3091</v>
      </c>
      <c r="B1692">
        <v>34007</v>
      </c>
      <c r="C1692" t="s">
        <v>1063</v>
      </c>
      <c r="D1692" t="s">
        <v>3098</v>
      </c>
      <c r="E1692">
        <v>53811</v>
      </c>
      <c r="F1692">
        <v>61642</v>
      </c>
      <c r="G1692">
        <v>32.25</v>
      </c>
      <c r="H1692">
        <v>39</v>
      </c>
      <c r="I1692">
        <f t="shared" si="104"/>
        <v>7.2763933024846225E-2</v>
      </c>
      <c r="J1692">
        <f>1</f>
        <v>1</v>
      </c>
      <c r="K1692">
        <f t="shared" si="105"/>
        <v>0</v>
      </c>
      <c r="L1692">
        <f t="shared" si="106"/>
        <v>0</v>
      </c>
      <c r="M1692">
        <f>IF(AND([1]comp_data!F1692&lt;50000, [1]comp_data!H1692&lt;45),1,0)</f>
        <v>0</v>
      </c>
      <c r="N1692">
        <f>IF(AND([1]comp_data!F1692&gt;55000, [1]comp_data!H1692&lt;45, G1692&gt;0.35),1,0)</f>
        <v>1</v>
      </c>
      <c r="O1692" t="str">
        <f t="shared" si="107"/>
        <v>real_estate_corporate_bonds</v>
      </c>
    </row>
    <row r="1693" spans="1:15" x14ac:dyDescent="0.35">
      <c r="A1693" t="s">
        <v>3091</v>
      </c>
      <c r="B1693">
        <v>34009</v>
      </c>
      <c r="C1693" t="s">
        <v>3099</v>
      </c>
      <c r="D1693" t="s">
        <v>3100</v>
      </c>
      <c r="E1693">
        <v>63302</v>
      </c>
      <c r="F1693">
        <v>72010</v>
      </c>
      <c r="G1693">
        <v>33.549999999999997</v>
      </c>
      <c r="H1693">
        <v>52.5</v>
      </c>
      <c r="I1693">
        <f t="shared" si="104"/>
        <v>6.8781397112255532E-2</v>
      </c>
      <c r="J1693">
        <f>1</f>
        <v>1</v>
      </c>
      <c r="K1693">
        <f t="shared" si="105"/>
        <v>0</v>
      </c>
      <c r="L1693">
        <f t="shared" si="106"/>
        <v>1</v>
      </c>
      <c r="M1693">
        <f>IF(AND([1]comp_data!F1693&lt;50000, [1]comp_data!H1693&lt;45),1,0)</f>
        <v>0</v>
      </c>
      <c r="N1693">
        <f>IF(AND([1]comp_data!F1693&gt;55000, [1]comp_data!H1693&lt;45, G1693&gt;0.35),1,0)</f>
        <v>0</v>
      </c>
      <c r="O1693" t="str">
        <f t="shared" si="107"/>
        <v>derivatives_risk</v>
      </c>
    </row>
    <row r="1694" spans="1:15" x14ac:dyDescent="0.35">
      <c r="A1694" t="s">
        <v>3091</v>
      </c>
      <c r="B1694">
        <v>34011</v>
      </c>
      <c r="C1694" t="s">
        <v>1403</v>
      </c>
      <c r="D1694" t="s">
        <v>3101</v>
      </c>
      <c r="E1694">
        <v>40014</v>
      </c>
      <c r="F1694">
        <v>47559</v>
      </c>
      <c r="G1694">
        <v>16.62</v>
      </c>
      <c r="H1694">
        <v>37.799999999999997</v>
      </c>
      <c r="I1694">
        <f t="shared" si="104"/>
        <v>9.4279502174239013E-2</v>
      </c>
      <c r="J1694">
        <f>1</f>
        <v>1</v>
      </c>
      <c r="K1694">
        <f t="shared" si="105"/>
        <v>0</v>
      </c>
      <c r="L1694">
        <f t="shared" si="106"/>
        <v>0</v>
      </c>
      <c r="M1694">
        <f>IF(AND([1]comp_data!F1694&lt;50000, [1]comp_data!H1694&lt;45),1,0)</f>
        <v>1</v>
      </c>
      <c r="N1694">
        <f>IF(AND([1]comp_data!F1694&gt;55000, [1]comp_data!H1694&lt;45, G1694&gt;0.35),1,0)</f>
        <v>0</v>
      </c>
      <c r="O1694" t="str">
        <f t="shared" si="107"/>
        <v>mixed_low_risk</v>
      </c>
    </row>
    <row r="1695" spans="1:15" x14ac:dyDescent="0.35">
      <c r="A1695" t="s">
        <v>3091</v>
      </c>
      <c r="B1695">
        <v>34013</v>
      </c>
      <c r="C1695" t="s">
        <v>2231</v>
      </c>
      <c r="D1695" t="s">
        <v>3102</v>
      </c>
      <c r="E1695">
        <v>63975</v>
      </c>
      <c r="F1695">
        <v>74310</v>
      </c>
      <c r="G1695">
        <v>36.25</v>
      </c>
      <c r="H1695">
        <v>38.200000000000003</v>
      </c>
      <c r="I1695">
        <f t="shared" si="104"/>
        <v>8.077373974208675E-2</v>
      </c>
      <c r="J1695">
        <f>1</f>
        <v>1</v>
      </c>
      <c r="K1695">
        <f t="shared" si="105"/>
        <v>0</v>
      </c>
      <c r="L1695">
        <f t="shared" si="106"/>
        <v>0</v>
      </c>
      <c r="M1695">
        <f>IF(AND([1]comp_data!F1695&lt;50000, [1]comp_data!H1695&lt;45),1,0)</f>
        <v>0</v>
      </c>
      <c r="N1695">
        <f>IF(AND([1]comp_data!F1695&gt;55000, [1]comp_data!H1695&lt;45, G1695&gt;0.35),1,0)</f>
        <v>1</v>
      </c>
      <c r="O1695" t="str">
        <f t="shared" si="107"/>
        <v>real_estate_corporate_bonds</v>
      </c>
    </row>
    <row r="1696" spans="1:15" x14ac:dyDescent="0.35">
      <c r="A1696" t="s">
        <v>3091</v>
      </c>
      <c r="B1696">
        <v>34015</v>
      </c>
      <c r="C1696" t="s">
        <v>3103</v>
      </c>
      <c r="D1696" t="s">
        <v>3104</v>
      </c>
      <c r="E1696">
        <v>55704</v>
      </c>
      <c r="F1696">
        <v>62553</v>
      </c>
      <c r="G1696">
        <v>33.799999999999997</v>
      </c>
      <c r="H1696">
        <v>40.200000000000003</v>
      </c>
      <c r="I1696">
        <f t="shared" si="104"/>
        <v>6.1476734166307626E-2</v>
      </c>
      <c r="J1696">
        <f>1</f>
        <v>1</v>
      </c>
      <c r="K1696">
        <f t="shared" si="105"/>
        <v>0</v>
      </c>
      <c r="L1696">
        <f t="shared" si="106"/>
        <v>0</v>
      </c>
      <c r="M1696">
        <f>IF(AND([1]comp_data!F1696&lt;50000, [1]comp_data!H1696&lt;45),1,0)</f>
        <v>0</v>
      </c>
      <c r="N1696">
        <f>IF(AND([1]comp_data!F1696&gt;55000, [1]comp_data!H1696&lt;45, G1696&gt;0.35),1,0)</f>
        <v>1</v>
      </c>
      <c r="O1696" t="str">
        <f t="shared" si="107"/>
        <v>real_estate_corporate_bonds</v>
      </c>
    </row>
    <row r="1697" spans="1:15" x14ac:dyDescent="0.35">
      <c r="A1697" t="s">
        <v>3091</v>
      </c>
      <c r="B1697">
        <v>34017</v>
      </c>
      <c r="C1697" t="s">
        <v>3105</v>
      </c>
      <c r="D1697" t="s">
        <v>3106</v>
      </c>
      <c r="E1697">
        <v>64645</v>
      </c>
      <c r="F1697">
        <v>72046</v>
      </c>
      <c r="G1697">
        <v>43.98</v>
      </c>
      <c r="H1697">
        <v>36</v>
      </c>
      <c r="I1697">
        <f t="shared" si="104"/>
        <v>5.7243406295923893E-2</v>
      </c>
      <c r="J1697">
        <f>1</f>
        <v>1</v>
      </c>
      <c r="K1697">
        <f t="shared" si="105"/>
        <v>0</v>
      </c>
      <c r="L1697">
        <f t="shared" si="106"/>
        <v>0</v>
      </c>
      <c r="M1697">
        <f>IF(AND([1]comp_data!F1697&lt;50000, [1]comp_data!H1697&lt;45),1,0)</f>
        <v>0</v>
      </c>
      <c r="N1697">
        <f>IF(AND([1]comp_data!F1697&gt;55000, [1]comp_data!H1697&lt;45, G1697&gt;0.35),1,0)</f>
        <v>1</v>
      </c>
      <c r="O1697" t="str">
        <f t="shared" si="107"/>
        <v>real_estate_corporate_bonds</v>
      </c>
    </row>
    <row r="1698" spans="1:15" x14ac:dyDescent="0.35">
      <c r="A1698" t="s">
        <v>3091</v>
      </c>
      <c r="B1698">
        <v>34019</v>
      </c>
      <c r="C1698" t="s">
        <v>3107</v>
      </c>
      <c r="D1698" t="s">
        <v>3108</v>
      </c>
      <c r="E1698">
        <v>90649</v>
      </c>
      <c r="F1698">
        <v>100288</v>
      </c>
      <c r="G1698">
        <v>54.01</v>
      </c>
      <c r="H1698">
        <v>46.4</v>
      </c>
      <c r="I1698">
        <f t="shared" si="104"/>
        <v>5.316660967026663E-2</v>
      </c>
      <c r="J1698">
        <f>1</f>
        <v>1</v>
      </c>
      <c r="K1698">
        <f t="shared" si="105"/>
        <v>0</v>
      </c>
      <c r="L1698">
        <f t="shared" si="106"/>
        <v>1</v>
      </c>
      <c r="M1698">
        <f>IF(AND([1]comp_data!F1698&lt;50000, [1]comp_data!H1698&lt;45),1,0)</f>
        <v>0</v>
      </c>
      <c r="N1698">
        <f>IF(AND([1]comp_data!F1698&gt;55000, [1]comp_data!H1698&lt;45, G1698&gt;0.35),1,0)</f>
        <v>0</v>
      </c>
      <c r="O1698" t="str">
        <f t="shared" si="107"/>
        <v>derivatives_risk</v>
      </c>
    </row>
    <row r="1699" spans="1:15" x14ac:dyDescent="0.35">
      <c r="A1699" t="s">
        <v>3091</v>
      </c>
      <c r="B1699">
        <v>34021</v>
      </c>
      <c r="C1699" t="s">
        <v>1475</v>
      </c>
      <c r="D1699" t="s">
        <v>3109</v>
      </c>
      <c r="E1699">
        <v>68721</v>
      </c>
      <c r="F1699">
        <v>77911</v>
      </c>
      <c r="G1699">
        <v>43.53</v>
      </c>
      <c r="H1699">
        <v>39.700000000000003</v>
      </c>
      <c r="I1699">
        <f t="shared" si="104"/>
        <v>6.6864568327003396E-2</v>
      </c>
      <c r="J1699">
        <f>1</f>
        <v>1</v>
      </c>
      <c r="K1699">
        <f t="shared" si="105"/>
        <v>0</v>
      </c>
      <c r="L1699">
        <f t="shared" si="106"/>
        <v>0</v>
      </c>
      <c r="M1699">
        <f>IF(AND([1]comp_data!F1699&lt;50000, [1]comp_data!H1699&lt;45),1,0)</f>
        <v>0</v>
      </c>
      <c r="N1699">
        <f>IF(AND([1]comp_data!F1699&gt;55000, [1]comp_data!H1699&lt;45, G1699&gt;0.35),1,0)</f>
        <v>1</v>
      </c>
      <c r="O1699" t="str">
        <f t="shared" si="107"/>
        <v>real_estate_corporate_bonds</v>
      </c>
    </row>
    <row r="1700" spans="1:15" x14ac:dyDescent="0.35">
      <c r="A1700" t="s">
        <v>3091</v>
      </c>
      <c r="B1700">
        <v>34023</v>
      </c>
      <c r="C1700" t="s">
        <v>2238</v>
      </c>
      <c r="D1700" t="s">
        <v>3110</v>
      </c>
      <c r="E1700">
        <v>61440</v>
      </c>
      <c r="F1700">
        <v>70221</v>
      </c>
      <c r="G1700">
        <v>44.37</v>
      </c>
      <c r="H1700">
        <v>39.799999999999997</v>
      </c>
      <c r="I1700">
        <f t="shared" si="104"/>
        <v>7.1459960937499997E-2</v>
      </c>
      <c r="J1700">
        <f>1</f>
        <v>1</v>
      </c>
      <c r="K1700">
        <f t="shared" si="105"/>
        <v>0</v>
      </c>
      <c r="L1700">
        <f t="shared" si="106"/>
        <v>0</v>
      </c>
      <c r="M1700">
        <f>IF(AND([1]comp_data!F1700&lt;50000, [1]comp_data!H1700&lt;45),1,0)</f>
        <v>0</v>
      </c>
      <c r="N1700">
        <f>IF(AND([1]comp_data!F1700&gt;55000, [1]comp_data!H1700&lt;45, G1700&gt;0.35),1,0)</f>
        <v>1</v>
      </c>
      <c r="O1700" t="str">
        <f t="shared" si="107"/>
        <v>real_estate_corporate_bonds</v>
      </c>
    </row>
    <row r="1701" spans="1:15" x14ac:dyDescent="0.35">
      <c r="A1701" t="s">
        <v>3091</v>
      </c>
      <c r="B1701">
        <v>34025</v>
      </c>
      <c r="C1701" t="s">
        <v>3111</v>
      </c>
      <c r="D1701" t="s">
        <v>3112</v>
      </c>
      <c r="E1701">
        <v>82513</v>
      </c>
      <c r="F1701">
        <v>92119</v>
      </c>
      <c r="G1701">
        <v>47.34</v>
      </c>
      <c r="H1701">
        <v>43.6</v>
      </c>
      <c r="I1701">
        <f t="shared" si="104"/>
        <v>5.8209009489413786E-2</v>
      </c>
      <c r="J1701">
        <f>1</f>
        <v>1</v>
      </c>
      <c r="K1701">
        <f t="shared" si="105"/>
        <v>0</v>
      </c>
      <c r="L1701">
        <f t="shared" si="106"/>
        <v>1</v>
      </c>
      <c r="M1701">
        <f>IF(AND([1]comp_data!F1701&lt;50000, [1]comp_data!H1701&lt;45),1,0)</f>
        <v>0</v>
      </c>
      <c r="N1701">
        <f>IF(AND([1]comp_data!F1701&gt;55000, [1]comp_data!H1701&lt;45, G1701&gt;0.35),1,0)</f>
        <v>1</v>
      </c>
      <c r="O1701" t="str">
        <f t="shared" si="107"/>
        <v>derivatives_risk</v>
      </c>
    </row>
    <row r="1702" spans="1:15" x14ac:dyDescent="0.35">
      <c r="A1702" t="s">
        <v>3091</v>
      </c>
      <c r="B1702">
        <v>34027</v>
      </c>
      <c r="C1702" t="s">
        <v>1903</v>
      </c>
      <c r="D1702" t="s">
        <v>3113</v>
      </c>
      <c r="E1702">
        <v>97774</v>
      </c>
      <c r="F1702">
        <v>107767</v>
      </c>
      <c r="G1702">
        <v>55.26</v>
      </c>
      <c r="H1702">
        <v>42.8</v>
      </c>
      <c r="I1702">
        <f t="shared" si="104"/>
        <v>5.1102542598236753E-2</v>
      </c>
      <c r="J1702">
        <f>1</f>
        <v>1</v>
      </c>
      <c r="K1702">
        <f t="shared" si="105"/>
        <v>0</v>
      </c>
      <c r="L1702">
        <f t="shared" si="106"/>
        <v>1</v>
      </c>
      <c r="M1702">
        <f>IF(AND([1]comp_data!F1702&lt;50000, [1]comp_data!H1702&lt;45),1,0)</f>
        <v>0</v>
      </c>
      <c r="N1702">
        <f>IF(AND([1]comp_data!F1702&gt;55000, [1]comp_data!H1702&lt;45, G1702&gt;0.35),1,0)</f>
        <v>1</v>
      </c>
      <c r="O1702" t="str">
        <f t="shared" si="107"/>
        <v>derivatives_risk</v>
      </c>
    </row>
    <row r="1703" spans="1:15" x14ac:dyDescent="0.35">
      <c r="A1703" t="s">
        <v>3091</v>
      </c>
      <c r="B1703">
        <v>34029</v>
      </c>
      <c r="C1703" t="s">
        <v>3114</v>
      </c>
      <c r="D1703" t="s">
        <v>3115</v>
      </c>
      <c r="E1703">
        <v>53315</v>
      </c>
      <c r="F1703">
        <v>60823</v>
      </c>
      <c r="G1703">
        <v>31.35</v>
      </c>
      <c r="H1703">
        <v>41.3</v>
      </c>
      <c r="I1703">
        <f t="shared" si="104"/>
        <v>7.0411704023257998E-2</v>
      </c>
      <c r="J1703">
        <f>1</f>
        <v>1</v>
      </c>
      <c r="K1703">
        <f t="shared" si="105"/>
        <v>0</v>
      </c>
      <c r="L1703">
        <f t="shared" si="106"/>
        <v>0</v>
      </c>
      <c r="M1703">
        <f>IF(AND([1]comp_data!F1703&lt;50000, [1]comp_data!H1703&lt;45),1,0)</f>
        <v>0</v>
      </c>
      <c r="N1703">
        <f>IF(AND([1]comp_data!F1703&gt;55000, [1]comp_data!H1703&lt;45, G1703&gt;0.35),1,0)</f>
        <v>1</v>
      </c>
      <c r="O1703" t="str">
        <f t="shared" si="107"/>
        <v>real_estate_corporate_bonds</v>
      </c>
    </row>
    <row r="1704" spans="1:15" x14ac:dyDescent="0.35">
      <c r="A1704" t="s">
        <v>3091</v>
      </c>
      <c r="B1704">
        <v>34031</v>
      </c>
      <c r="C1704" t="s">
        <v>3116</v>
      </c>
      <c r="D1704" t="s">
        <v>3117</v>
      </c>
      <c r="E1704">
        <v>50421</v>
      </c>
      <c r="F1704">
        <v>59559</v>
      </c>
      <c r="G1704">
        <v>29.53</v>
      </c>
      <c r="H1704">
        <v>38.200000000000003</v>
      </c>
      <c r="I1704">
        <f t="shared" si="104"/>
        <v>9.0617004819420477E-2</v>
      </c>
      <c r="J1704">
        <f>1</f>
        <v>1</v>
      </c>
      <c r="K1704">
        <f t="shared" si="105"/>
        <v>0</v>
      </c>
      <c r="L1704">
        <f t="shared" si="106"/>
        <v>0</v>
      </c>
      <c r="M1704">
        <f>IF(AND([1]comp_data!F1704&lt;50000, [1]comp_data!H1704&lt;45),1,0)</f>
        <v>0</v>
      </c>
      <c r="N1704">
        <f>IF(AND([1]comp_data!F1704&gt;55000, [1]comp_data!H1704&lt;45, G1704&gt;0.35),1,0)</f>
        <v>1</v>
      </c>
      <c r="O1704" t="str">
        <f t="shared" si="107"/>
        <v>real_estate_corporate_bonds</v>
      </c>
    </row>
    <row r="1705" spans="1:15" x14ac:dyDescent="0.35">
      <c r="A1705" t="s">
        <v>3091</v>
      </c>
      <c r="B1705">
        <v>34033</v>
      </c>
      <c r="C1705" t="s">
        <v>3118</v>
      </c>
      <c r="D1705" t="s">
        <v>3119</v>
      </c>
      <c r="E1705">
        <v>48860</v>
      </c>
      <c r="F1705">
        <v>57547</v>
      </c>
      <c r="G1705">
        <v>21.68</v>
      </c>
      <c r="H1705">
        <v>41.8</v>
      </c>
      <c r="I1705">
        <f t="shared" si="104"/>
        <v>8.8896848137535817E-2</v>
      </c>
      <c r="J1705">
        <f>1</f>
        <v>1</v>
      </c>
      <c r="K1705">
        <f t="shared" si="105"/>
        <v>0</v>
      </c>
      <c r="L1705">
        <f t="shared" si="106"/>
        <v>0</v>
      </c>
      <c r="M1705">
        <f>IF(AND([1]comp_data!F1705&lt;50000, [1]comp_data!H1705&lt;45),1,0)</f>
        <v>0</v>
      </c>
      <c r="N1705">
        <f>IF(AND([1]comp_data!F1705&gt;55000, [1]comp_data!H1705&lt;45, G1705&gt;0.35),1,0)</f>
        <v>1</v>
      </c>
      <c r="O1705" t="str">
        <f t="shared" si="107"/>
        <v>real_estate_corporate_bonds</v>
      </c>
    </row>
    <row r="1706" spans="1:15" x14ac:dyDescent="0.35">
      <c r="A1706" t="s">
        <v>3091</v>
      </c>
      <c r="B1706">
        <v>34035</v>
      </c>
      <c r="C1706" t="s">
        <v>2175</v>
      </c>
      <c r="D1706" t="s">
        <v>3120</v>
      </c>
      <c r="E1706">
        <v>107923</v>
      </c>
      <c r="F1706">
        <v>113975</v>
      </c>
      <c r="G1706">
        <v>55.57</v>
      </c>
      <c r="H1706">
        <v>42.4</v>
      </c>
      <c r="I1706">
        <f t="shared" si="104"/>
        <v>2.8038508936927255E-2</v>
      </c>
      <c r="J1706">
        <f>1</f>
        <v>1</v>
      </c>
      <c r="K1706">
        <f t="shared" si="105"/>
        <v>1</v>
      </c>
      <c r="L1706">
        <f t="shared" si="106"/>
        <v>1</v>
      </c>
      <c r="M1706">
        <f>IF(AND([1]comp_data!F1706&lt;50000, [1]comp_data!H1706&lt;45),1,0)</f>
        <v>0</v>
      </c>
      <c r="N1706">
        <f>IF(AND([1]comp_data!F1706&gt;55000, [1]comp_data!H1706&lt;45, G1706&gt;0.35),1,0)</f>
        <v>1</v>
      </c>
      <c r="O1706" t="str">
        <f t="shared" si="107"/>
        <v>tips</v>
      </c>
    </row>
    <row r="1707" spans="1:15" x14ac:dyDescent="0.35">
      <c r="A1707" t="s">
        <v>3091</v>
      </c>
      <c r="B1707">
        <v>34037</v>
      </c>
      <c r="C1707" t="s">
        <v>909</v>
      </c>
      <c r="D1707" t="s">
        <v>3121</v>
      </c>
      <c r="E1707">
        <v>63283</v>
      </c>
      <c r="F1707">
        <v>71059</v>
      </c>
      <c r="G1707">
        <v>36.6</v>
      </c>
      <c r="H1707">
        <v>43.7</v>
      </c>
      <c r="I1707">
        <f t="shared" si="104"/>
        <v>6.1438300965504164E-2</v>
      </c>
      <c r="J1707">
        <f>1</f>
        <v>1</v>
      </c>
      <c r="K1707">
        <f t="shared" si="105"/>
        <v>0</v>
      </c>
      <c r="L1707">
        <f t="shared" si="106"/>
        <v>1</v>
      </c>
      <c r="M1707">
        <f>IF(AND([1]comp_data!F1707&lt;50000, [1]comp_data!H1707&lt;45),1,0)</f>
        <v>0</v>
      </c>
      <c r="N1707">
        <f>IF(AND([1]comp_data!F1707&gt;55000, [1]comp_data!H1707&lt;45, G1707&gt;0.35),1,0)</f>
        <v>1</v>
      </c>
      <c r="O1707" t="str">
        <f t="shared" si="107"/>
        <v>derivatives_risk</v>
      </c>
    </row>
    <row r="1708" spans="1:15" x14ac:dyDescent="0.35">
      <c r="A1708" t="s">
        <v>3091</v>
      </c>
      <c r="B1708">
        <v>34039</v>
      </c>
      <c r="C1708" t="s">
        <v>531</v>
      </c>
      <c r="D1708" t="s">
        <v>3122</v>
      </c>
      <c r="E1708">
        <v>68555</v>
      </c>
      <c r="F1708">
        <v>77007</v>
      </c>
      <c r="G1708">
        <v>37.049999999999997</v>
      </c>
      <c r="H1708">
        <v>39.4</v>
      </c>
      <c r="I1708">
        <f t="shared" si="104"/>
        <v>6.1643935526219822E-2</v>
      </c>
      <c r="J1708">
        <f>1</f>
        <v>1</v>
      </c>
      <c r="K1708">
        <f t="shared" si="105"/>
        <v>0</v>
      </c>
      <c r="L1708">
        <f t="shared" si="106"/>
        <v>0</v>
      </c>
      <c r="M1708">
        <f>IF(AND([1]comp_data!F1708&lt;50000, [1]comp_data!H1708&lt;45),1,0)</f>
        <v>0</v>
      </c>
      <c r="N1708">
        <f>IF(AND([1]comp_data!F1708&gt;55000, [1]comp_data!H1708&lt;45, G1708&gt;0.35),1,0)</f>
        <v>1</v>
      </c>
      <c r="O1708" t="str">
        <f t="shared" si="107"/>
        <v>real_estate_corporate_bonds</v>
      </c>
    </row>
    <row r="1709" spans="1:15" x14ac:dyDescent="0.35">
      <c r="A1709" t="s">
        <v>3091</v>
      </c>
      <c r="B1709">
        <v>34041</v>
      </c>
      <c r="C1709" t="s">
        <v>1277</v>
      </c>
      <c r="D1709" t="s">
        <v>3123</v>
      </c>
      <c r="E1709">
        <v>55865</v>
      </c>
      <c r="F1709">
        <v>63041</v>
      </c>
      <c r="G1709">
        <v>34.51</v>
      </c>
      <c r="H1709">
        <v>44.2</v>
      </c>
      <c r="I1709">
        <f t="shared" si="104"/>
        <v>6.4226259733285593E-2</v>
      </c>
      <c r="J1709">
        <f>1</f>
        <v>1</v>
      </c>
      <c r="K1709">
        <f t="shared" si="105"/>
        <v>0</v>
      </c>
      <c r="L1709">
        <f t="shared" si="106"/>
        <v>0</v>
      </c>
      <c r="M1709">
        <f>IF(AND([1]comp_data!F1709&lt;50000, [1]comp_data!H1709&lt;45),1,0)</f>
        <v>0</v>
      </c>
      <c r="N1709">
        <f>IF(AND([1]comp_data!F1709&gt;55000, [1]comp_data!H1709&lt;45, G1709&gt;0.35),1,0)</f>
        <v>1</v>
      </c>
      <c r="O1709" t="str">
        <f t="shared" si="107"/>
        <v>real_estate_corporate_bonds</v>
      </c>
    </row>
    <row r="1710" spans="1:15" x14ac:dyDescent="0.35">
      <c r="A1710" t="s">
        <v>3124</v>
      </c>
      <c r="B1710">
        <v>35001</v>
      </c>
      <c r="C1710" t="s">
        <v>3125</v>
      </c>
      <c r="D1710" t="s">
        <v>3126</v>
      </c>
      <c r="E1710">
        <v>46130</v>
      </c>
      <c r="F1710">
        <v>53616</v>
      </c>
      <c r="G1710">
        <v>35.28</v>
      </c>
      <c r="H1710">
        <v>39.799999999999997</v>
      </c>
      <c r="I1710">
        <f t="shared" si="104"/>
        <v>8.11402557988294E-2</v>
      </c>
      <c r="J1710">
        <f>1</f>
        <v>1</v>
      </c>
      <c r="K1710">
        <f t="shared" si="105"/>
        <v>0</v>
      </c>
      <c r="L1710">
        <f t="shared" si="106"/>
        <v>0</v>
      </c>
      <c r="M1710">
        <f>IF(AND([1]comp_data!F1710&lt;50000, [1]comp_data!H1710&lt;45),1,0)</f>
        <v>0</v>
      </c>
      <c r="N1710">
        <f>IF(AND([1]comp_data!F1710&gt;55000, [1]comp_data!H1710&lt;45, G1710&gt;0.35),1,0)</f>
        <v>0</v>
      </c>
      <c r="O1710" t="str">
        <f t="shared" si="107"/>
        <v>stocks_and_index_funds</v>
      </c>
    </row>
    <row r="1711" spans="1:15" x14ac:dyDescent="0.35">
      <c r="A1711" t="s">
        <v>3124</v>
      </c>
      <c r="B1711">
        <v>35003</v>
      </c>
      <c r="C1711" t="s">
        <v>3127</v>
      </c>
      <c r="D1711" t="s">
        <v>3128</v>
      </c>
      <c r="E1711">
        <v>33162</v>
      </c>
      <c r="F1711">
        <v>37990</v>
      </c>
      <c r="G1711">
        <v>16.66</v>
      </c>
      <c r="H1711">
        <v>62</v>
      </c>
      <c r="I1711">
        <f t="shared" si="104"/>
        <v>7.2794161992642187E-2</v>
      </c>
      <c r="J1711">
        <f>1</f>
        <v>1</v>
      </c>
      <c r="K1711">
        <f t="shared" si="105"/>
        <v>1</v>
      </c>
      <c r="L1711">
        <f t="shared" si="106"/>
        <v>0</v>
      </c>
      <c r="M1711">
        <f>IF(AND([1]comp_data!F1711&lt;50000, [1]comp_data!H1711&lt;45),1,0)</f>
        <v>0</v>
      </c>
      <c r="N1711">
        <f>IF(AND([1]comp_data!F1711&gt;55000, [1]comp_data!H1711&lt;45, G1711&gt;0.35),1,0)</f>
        <v>0</v>
      </c>
      <c r="O1711" t="str">
        <f t="shared" si="107"/>
        <v>tips</v>
      </c>
    </row>
    <row r="1712" spans="1:15" x14ac:dyDescent="0.35">
      <c r="A1712" t="s">
        <v>3124</v>
      </c>
      <c r="B1712">
        <v>35005</v>
      </c>
      <c r="C1712" t="s">
        <v>3129</v>
      </c>
      <c r="D1712" t="s">
        <v>3130</v>
      </c>
      <c r="E1712">
        <v>39757</v>
      </c>
      <c r="F1712">
        <v>45577</v>
      </c>
      <c r="G1712">
        <v>17.68</v>
      </c>
      <c r="H1712">
        <v>37</v>
      </c>
      <c r="I1712">
        <f t="shared" si="104"/>
        <v>7.3194657544583347E-2</v>
      </c>
      <c r="J1712">
        <f>1</f>
        <v>1</v>
      </c>
      <c r="K1712">
        <f t="shared" si="105"/>
        <v>0</v>
      </c>
      <c r="L1712">
        <f t="shared" si="106"/>
        <v>0</v>
      </c>
      <c r="M1712">
        <f>IF(AND([1]comp_data!F1712&lt;50000, [1]comp_data!H1712&lt;45),1,0)</f>
        <v>1</v>
      </c>
      <c r="N1712">
        <f>IF(AND([1]comp_data!F1712&gt;55000, [1]comp_data!H1712&lt;45, G1712&gt;0.35),1,0)</f>
        <v>0</v>
      </c>
      <c r="O1712" t="str">
        <f t="shared" si="107"/>
        <v>mixed_low_risk</v>
      </c>
    </row>
    <row r="1713" spans="1:15" x14ac:dyDescent="0.35">
      <c r="A1713" t="s">
        <v>3124</v>
      </c>
      <c r="B1713">
        <v>35006</v>
      </c>
      <c r="C1713" t="s">
        <v>3131</v>
      </c>
      <c r="D1713" t="s">
        <v>3132</v>
      </c>
      <c r="E1713">
        <v>28055</v>
      </c>
      <c r="F1713">
        <v>34627</v>
      </c>
      <c r="G1713">
        <v>17.309999999999999</v>
      </c>
      <c r="H1713">
        <v>38.200000000000003</v>
      </c>
      <c r="I1713">
        <f t="shared" si="104"/>
        <v>0.11712707182320442</v>
      </c>
      <c r="J1713">
        <f>1</f>
        <v>1</v>
      </c>
      <c r="K1713">
        <f t="shared" si="105"/>
        <v>0</v>
      </c>
      <c r="L1713">
        <f t="shared" si="106"/>
        <v>0</v>
      </c>
      <c r="M1713">
        <f>IF(AND([1]comp_data!F1713&lt;50000, [1]comp_data!H1713&lt;45),1,0)</f>
        <v>1</v>
      </c>
      <c r="N1713">
        <f>IF(AND([1]comp_data!F1713&gt;55000, [1]comp_data!H1713&lt;45, G1713&gt;0.35),1,0)</f>
        <v>0</v>
      </c>
      <c r="O1713" t="str">
        <f t="shared" si="107"/>
        <v>mixed_low_risk</v>
      </c>
    </row>
    <row r="1714" spans="1:15" x14ac:dyDescent="0.35">
      <c r="A1714" t="s">
        <v>3124</v>
      </c>
      <c r="B1714">
        <v>35007</v>
      </c>
      <c r="C1714" t="s">
        <v>2936</v>
      </c>
      <c r="D1714" t="s">
        <v>3133</v>
      </c>
      <c r="E1714">
        <v>40240</v>
      </c>
      <c r="F1714">
        <v>47563</v>
      </c>
      <c r="G1714">
        <v>21.42</v>
      </c>
      <c r="H1714">
        <v>49.3</v>
      </c>
      <c r="I1714">
        <f t="shared" si="104"/>
        <v>9.0991550695825055E-2</v>
      </c>
      <c r="J1714">
        <f>1</f>
        <v>1</v>
      </c>
      <c r="K1714">
        <f t="shared" si="105"/>
        <v>0</v>
      </c>
      <c r="L1714">
        <f t="shared" si="106"/>
        <v>0</v>
      </c>
      <c r="M1714">
        <f>IF(AND([1]comp_data!F1714&lt;50000, [1]comp_data!H1714&lt;45),1,0)</f>
        <v>0</v>
      </c>
      <c r="N1714">
        <f>IF(AND([1]comp_data!F1714&gt;55000, [1]comp_data!H1714&lt;45, G1714&gt;0.35),1,0)</f>
        <v>0</v>
      </c>
      <c r="O1714" t="str">
        <f t="shared" si="107"/>
        <v>stocks_and_index_funds</v>
      </c>
    </row>
    <row r="1715" spans="1:15" x14ac:dyDescent="0.35">
      <c r="A1715" t="s">
        <v>3124</v>
      </c>
      <c r="B1715">
        <v>35009</v>
      </c>
      <c r="C1715" t="s">
        <v>3134</v>
      </c>
      <c r="D1715" t="s">
        <v>3135</v>
      </c>
      <c r="E1715">
        <v>44392</v>
      </c>
      <c r="F1715">
        <v>52015</v>
      </c>
      <c r="G1715">
        <v>20.22</v>
      </c>
      <c r="H1715">
        <v>31.8</v>
      </c>
      <c r="I1715">
        <f t="shared" si="104"/>
        <v>8.5860064876554329E-2</v>
      </c>
      <c r="J1715">
        <f>1</f>
        <v>1</v>
      </c>
      <c r="K1715">
        <f t="shared" si="105"/>
        <v>0</v>
      </c>
      <c r="L1715">
        <f t="shared" si="106"/>
        <v>0</v>
      </c>
      <c r="M1715">
        <f>IF(AND([1]comp_data!F1715&lt;50000, [1]comp_data!H1715&lt;45),1,0)</f>
        <v>0</v>
      </c>
      <c r="N1715">
        <f>IF(AND([1]comp_data!F1715&gt;55000, [1]comp_data!H1715&lt;45, G1715&gt;0.35),1,0)</f>
        <v>0</v>
      </c>
      <c r="O1715" t="str">
        <f t="shared" si="107"/>
        <v>stocks_and_index_funds</v>
      </c>
    </row>
    <row r="1716" spans="1:15" x14ac:dyDescent="0.35">
      <c r="A1716" t="s">
        <v>3124</v>
      </c>
      <c r="B1716">
        <v>35011</v>
      </c>
      <c r="C1716" t="s">
        <v>3136</v>
      </c>
      <c r="D1716" t="s">
        <v>3137</v>
      </c>
      <c r="E1716">
        <v>48600</v>
      </c>
      <c r="F1716">
        <v>56384</v>
      </c>
      <c r="G1716">
        <v>13.28</v>
      </c>
      <c r="H1716">
        <v>46.3</v>
      </c>
      <c r="I1716">
        <f t="shared" si="104"/>
        <v>8.0082304526748971E-2</v>
      </c>
      <c r="J1716">
        <f>1</f>
        <v>1</v>
      </c>
      <c r="K1716">
        <f t="shared" si="105"/>
        <v>0</v>
      </c>
      <c r="L1716">
        <f t="shared" si="106"/>
        <v>0</v>
      </c>
      <c r="M1716">
        <f>IF(AND([1]comp_data!F1716&lt;50000, [1]comp_data!H1716&lt;45),1,0)</f>
        <v>0</v>
      </c>
      <c r="N1716">
        <f>IF(AND([1]comp_data!F1716&gt;55000, [1]comp_data!H1716&lt;45, G1716&gt;0.35),1,0)</f>
        <v>0</v>
      </c>
      <c r="O1716" t="str">
        <f t="shared" si="107"/>
        <v>stocks_and_index_funds</v>
      </c>
    </row>
    <row r="1717" spans="1:15" x14ac:dyDescent="0.35">
      <c r="A1717" t="s">
        <v>3124</v>
      </c>
      <c r="B1717">
        <v>35015</v>
      </c>
      <c r="C1717" t="s">
        <v>3138</v>
      </c>
      <c r="D1717" t="s">
        <v>3139</v>
      </c>
      <c r="E1717">
        <v>59246</v>
      </c>
      <c r="F1717">
        <v>62888</v>
      </c>
      <c r="G1717">
        <v>17.170000000000002</v>
      </c>
      <c r="H1717">
        <v>35.700000000000003</v>
      </c>
      <c r="I1717">
        <f t="shared" si="104"/>
        <v>3.0736252236437903E-2</v>
      </c>
      <c r="J1717">
        <f>1</f>
        <v>1</v>
      </c>
      <c r="K1717">
        <f t="shared" si="105"/>
        <v>1</v>
      </c>
      <c r="L1717">
        <f t="shared" si="106"/>
        <v>0</v>
      </c>
      <c r="M1717">
        <f>IF(AND([1]comp_data!F1717&lt;50000, [1]comp_data!H1717&lt;45),1,0)</f>
        <v>0</v>
      </c>
      <c r="N1717">
        <f>IF(AND([1]comp_data!F1717&gt;55000, [1]comp_data!H1717&lt;45, G1717&gt;0.35),1,0)</f>
        <v>1</v>
      </c>
      <c r="O1717" t="str">
        <f t="shared" si="107"/>
        <v>tips</v>
      </c>
    </row>
    <row r="1718" spans="1:15" x14ac:dyDescent="0.35">
      <c r="A1718" t="s">
        <v>3124</v>
      </c>
      <c r="B1718">
        <v>35017</v>
      </c>
      <c r="C1718" t="s">
        <v>414</v>
      </c>
      <c r="D1718" t="s">
        <v>3140</v>
      </c>
      <c r="E1718">
        <v>41531</v>
      </c>
      <c r="F1718">
        <v>48537</v>
      </c>
      <c r="G1718">
        <v>25.63</v>
      </c>
      <c r="H1718">
        <v>49.7</v>
      </c>
      <c r="I1718">
        <f t="shared" si="104"/>
        <v>8.4346632635862367E-2</v>
      </c>
      <c r="J1718">
        <f>1</f>
        <v>1</v>
      </c>
      <c r="K1718">
        <f t="shared" si="105"/>
        <v>0</v>
      </c>
      <c r="L1718">
        <f t="shared" si="106"/>
        <v>0</v>
      </c>
      <c r="M1718">
        <f>IF(AND([1]comp_data!F1718&lt;50000, [1]comp_data!H1718&lt;45),1,0)</f>
        <v>0</v>
      </c>
      <c r="N1718">
        <f>IF(AND([1]comp_data!F1718&gt;55000, [1]comp_data!H1718&lt;45, G1718&gt;0.35),1,0)</f>
        <v>0</v>
      </c>
      <c r="O1718" t="str">
        <f t="shared" si="107"/>
        <v>stocks_and_index_funds</v>
      </c>
    </row>
    <row r="1719" spans="1:15" x14ac:dyDescent="0.35">
      <c r="A1719" t="s">
        <v>3124</v>
      </c>
      <c r="B1719">
        <v>35019</v>
      </c>
      <c r="C1719" t="s">
        <v>3141</v>
      </c>
      <c r="D1719" t="s">
        <v>3142</v>
      </c>
      <c r="E1719">
        <v>33980</v>
      </c>
      <c r="F1719">
        <v>43255</v>
      </c>
      <c r="G1719">
        <v>8.52</v>
      </c>
      <c r="H1719">
        <v>40.700000000000003</v>
      </c>
      <c r="I1719">
        <f t="shared" si="104"/>
        <v>0.13647733961153619</v>
      </c>
      <c r="J1719">
        <f>1</f>
        <v>1</v>
      </c>
      <c r="K1719">
        <f t="shared" si="105"/>
        <v>1</v>
      </c>
      <c r="L1719">
        <f t="shared" si="106"/>
        <v>0</v>
      </c>
      <c r="M1719">
        <f>IF(AND([1]comp_data!F1719&lt;50000, [1]comp_data!H1719&lt;45),1,0)</f>
        <v>1</v>
      </c>
      <c r="N1719">
        <f>IF(AND([1]comp_data!F1719&gt;55000, [1]comp_data!H1719&lt;45, G1719&gt;0.35),1,0)</f>
        <v>0</v>
      </c>
      <c r="O1719" t="str">
        <f t="shared" si="107"/>
        <v>tips</v>
      </c>
    </row>
    <row r="1720" spans="1:15" x14ac:dyDescent="0.35">
      <c r="A1720" t="s">
        <v>3124</v>
      </c>
      <c r="B1720">
        <v>35021</v>
      </c>
      <c r="C1720" t="s">
        <v>3143</v>
      </c>
      <c r="D1720" t="s">
        <v>3144</v>
      </c>
      <c r="E1720">
        <v>40555</v>
      </c>
      <c r="F1720">
        <v>49695</v>
      </c>
      <c r="G1720">
        <v>24.32</v>
      </c>
      <c r="H1720">
        <v>60.1</v>
      </c>
      <c r="I1720">
        <f t="shared" si="104"/>
        <v>0.11268647515719393</v>
      </c>
      <c r="J1720">
        <f>1</f>
        <v>1</v>
      </c>
      <c r="K1720">
        <f t="shared" si="105"/>
        <v>0</v>
      </c>
      <c r="L1720">
        <f t="shared" si="106"/>
        <v>0</v>
      </c>
      <c r="M1720">
        <f>IF(AND([1]comp_data!F1720&lt;50000, [1]comp_data!H1720&lt;45),1,0)</f>
        <v>0</v>
      </c>
      <c r="N1720">
        <f>IF(AND([1]comp_data!F1720&gt;55000, [1]comp_data!H1720&lt;45, G1720&gt;0.35),1,0)</f>
        <v>0</v>
      </c>
      <c r="O1720" t="str">
        <f t="shared" si="107"/>
        <v>stocks_and_index_funds</v>
      </c>
    </row>
    <row r="1721" spans="1:15" x14ac:dyDescent="0.35">
      <c r="A1721" t="s">
        <v>3124</v>
      </c>
      <c r="B1721">
        <v>35023</v>
      </c>
      <c r="C1721" t="s">
        <v>3145</v>
      </c>
      <c r="D1721" t="s">
        <v>3146</v>
      </c>
      <c r="E1721">
        <v>42896</v>
      </c>
      <c r="F1721">
        <v>51465</v>
      </c>
      <c r="G1721">
        <v>19.89</v>
      </c>
      <c r="H1721">
        <v>43.7</v>
      </c>
      <c r="I1721">
        <f t="shared" si="104"/>
        <v>9.9881107795598653E-2</v>
      </c>
      <c r="J1721">
        <f>1</f>
        <v>1</v>
      </c>
      <c r="K1721">
        <f t="shared" si="105"/>
        <v>0</v>
      </c>
      <c r="L1721">
        <f t="shared" si="106"/>
        <v>0</v>
      </c>
      <c r="M1721">
        <f>IF(AND([1]comp_data!F1721&lt;50000, [1]comp_data!H1721&lt;45),1,0)</f>
        <v>0</v>
      </c>
      <c r="N1721">
        <f>IF(AND([1]comp_data!F1721&gt;55000, [1]comp_data!H1721&lt;45, G1721&gt;0.35),1,0)</f>
        <v>0</v>
      </c>
      <c r="O1721" t="str">
        <f t="shared" si="107"/>
        <v>stocks_and_index_funds</v>
      </c>
    </row>
    <row r="1722" spans="1:15" x14ac:dyDescent="0.35">
      <c r="A1722" t="s">
        <v>3124</v>
      </c>
      <c r="B1722">
        <v>35025</v>
      </c>
      <c r="C1722" t="s">
        <v>3147</v>
      </c>
      <c r="D1722" t="s">
        <v>3148</v>
      </c>
      <c r="E1722">
        <v>48054</v>
      </c>
      <c r="F1722">
        <v>48578</v>
      </c>
      <c r="G1722">
        <v>14.59</v>
      </c>
      <c r="H1722">
        <v>32.700000000000003</v>
      </c>
      <c r="I1722">
        <f t="shared" si="104"/>
        <v>5.4521996087734635E-3</v>
      </c>
      <c r="J1722">
        <f>1</f>
        <v>1</v>
      </c>
      <c r="K1722">
        <f t="shared" si="105"/>
        <v>1</v>
      </c>
      <c r="L1722">
        <f t="shared" si="106"/>
        <v>0</v>
      </c>
      <c r="M1722">
        <f>IF(AND([1]comp_data!F1722&lt;50000, [1]comp_data!H1722&lt;45),1,0)</f>
        <v>1</v>
      </c>
      <c r="N1722">
        <f>IF(AND([1]comp_data!F1722&gt;55000, [1]comp_data!H1722&lt;45, G1722&gt;0.35),1,0)</f>
        <v>0</v>
      </c>
      <c r="O1722" t="str">
        <f t="shared" si="107"/>
        <v>tips</v>
      </c>
    </row>
    <row r="1723" spans="1:15" x14ac:dyDescent="0.35">
      <c r="A1723" t="s">
        <v>3124</v>
      </c>
      <c r="B1723">
        <v>35027</v>
      </c>
      <c r="C1723" t="s">
        <v>448</v>
      </c>
      <c r="D1723" t="s">
        <v>3149</v>
      </c>
      <c r="E1723">
        <v>41684</v>
      </c>
      <c r="F1723">
        <v>47703</v>
      </c>
      <c r="G1723">
        <v>25.12</v>
      </c>
      <c r="H1723">
        <v>52.8</v>
      </c>
      <c r="I1723">
        <f t="shared" si="104"/>
        <v>7.2197965646291148E-2</v>
      </c>
      <c r="J1723">
        <f>1</f>
        <v>1</v>
      </c>
      <c r="K1723">
        <f t="shared" si="105"/>
        <v>0</v>
      </c>
      <c r="L1723">
        <f t="shared" si="106"/>
        <v>0</v>
      </c>
      <c r="M1723">
        <f>IF(AND([1]comp_data!F1723&lt;50000, [1]comp_data!H1723&lt;45),1,0)</f>
        <v>0</v>
      </c>
      <c r="N1723">
        <f>IF(AND([1]comp_data!F1723&gt;55000, [1]comp_data!H1723&lt;45, G1723&gt;0.35),1,0)</f>
        <v>0</v>
      </c>
      <c r="O1723" t="str">
        <f t="shared" si="107"/>
        <v>stocks_and_index_funds</v>
      </c>
    </row>
    <row r="1724" spans="1:15" x14ac:dyDescent="0.35">
      <c r="A1724" t="s">
        <v>3124</v>
      </c>
      <c r="B1724">
        <v>35028</v>
      </c>
      <c r="C1724" t="s">
        <v>3150</v>
      </c>
      <c r="D1724" t="s">
        <v>3151</v>
      </c>
      <c r="E1724">
        <v>72366</v>
      </c>
      <c r="F1724">
        <v>81306</v>
      </c>
      <c r="G1724">
        <v>67.56</v>
      </c>
      <c r="H1724">
        <v>40.700000000000003</v>
      </c>
      <c r="I1724">
        <f t="shared" si="104"/>
        <v>6.176933919243844E-2</v>
      </c>
      <c r="J1724">
        <f>1</f>
        <v>1</v>
      </c>
      <c r="K1724">
        <f t="shared" si="105"/>
        <v>0</v>
      </c>
      <c r="L1724">
        <f t="shared" si="106"/>
        <v>1</v>
      </c>
      <c r="M1724">
        <f>IF(AND([1]comp_data!F1724&lt;50000, [1]comp_data!H1724&lt;45),1,0)</f>
        <v>0</v>
      </c>
      <c r="N1724">
        <f>IF(AND([1]comp_data!F1724&gt;55000, [1]comp_data!H1724&lt;45, G1724&gt;0.35),1,0)</f>
        <v>1</v>
      </c>
      <c r="O1724" t="str">
        <f t="shared" si="107"/>
        <v>derivatives_risk</v>
      </c>
    </row>
    <row r="1725" spans="1:15" x14ac:dyDescent="0.35">
      <c r="A1725" t="s">
        <v>3124</v>
      </c>
      <c r="B1725">
        <v>35029</v>
      </c>
      <c r="C1725" t="s">
        <v>3152</v>
      </c>
      <c r="D1725" t="s">
        <v>3153</v>
      </c>
      <c r="E1725">
        <v>31164</v>
      </c>
      <c r="F1725">
        <v>38494</v>
      </c>
      <c r="G1725">
        <v>13.06</v>
      </c>
      <c r="H1725">
        <v>37.299999999999997</v>
      </c>
      <c r="I1725">
        <f t="shared" si="104"/>
        <v>0.11760364523167757</v>
      </c>
      <c r="J1725">
        <f>1</f>
        <v>1</v>
      </c>
      <c r="K1725">
        <f t="shared" si="105"/>
        <v>0</v>
      </c>
      <c r="L1725">
        <f t="shared" si="106"/>
        <v>0</v>
      </c>
      <c r="M1725">
        <f>IF(AND([1]comp_data!F1725&lt;50000, [1]comp_data!H1725&lt;45),1,0)</f>
        <v>1</v>
      </c>
      <c r="N1725">
        <f>IF(AND([1]comp_data!F1725&gt;55000, [1]comp_data!H1725&lt;45, G1725&gt;0.35),1,0)</f>
        <v>0</v>
      </c>
      <c r="O1725" t="str">
        <f t="shared" si="107"/>
        <v>mixed_low_risk</v>
      </c>
    </row>
    <row r="1726" spans="1:15" x14ac:dyDescent="0.35">
      <c r="A1726" t="s">
        <v>3124</v>
      </c>
      <c r="B1726">
        <v>35031</v>
      </c>
      <c r="C1726" t="s">
        <v>3154</v>
      </c>
      <c r="D1726" t="s">
        <v>3155</v>
      </c>
      <c r="E1726">
        <v>28158</v>
      </c>
      <c r="F1726">
        <v>34939</v>
      </c>
      <c r="G1726">
        <v>11.55</v>
      </c>
      <c r="H1726">
        <v>35</v>
      </c>
      <c r="I1726">
        <f t="shared" si="104"/>
        <v>0.12040983024362525</v>
      </c>
      <c r="J1726">
        <f>1</f>
        <v>1</v>
      </c>
      <c r="K1726">
        <f t="shared" si="105"/>
        <v>0</v>
      </c>
      <c r="L1726">
        <f t="shared" si="106"/>
        <v>0</v>
      </c>
      <c r="M1726">
        <f>IF(AND([1]comp_data!F1726&lt;50000, [1]comp_data!H1726&lt;45),1,0)</f>
        <v>1</v>
      </c>
      <c r="N1726">
        <f>IF(AND([1]comp_data!F1726&gt;55000, [1]comp_data!H1726&lt;45, G1726&gt;0.35),1,0)</f>
        <v>0</v>
      </c>
      <c r="O1726" t="str">
        <f t="shared" si="107"/>
        <v>mixed_low_risk</v>
      </c>
    </row>
    <row r="1727" spans="1:15" x14ac:dyDescent="0.35">
      <c r="A1727" t="s">
        <v>3124</v>
      </c>
      <c r="B1727">
        <v>35033</v>
      </c>
      <c r="C1727" t="s">
        <v>3156</v>
      </c>
      <c r="D1727" t="s">
        <v>3157</v>
      </c>
      <c r="E1727">
        <v>43595</v>
      </c>
      <c r="F1727">
        <v>51939</v>
      </c>
      <c r="G1727">
        <v>17.579999999999998</v>
      </c>
      <c r="H1727">
        <v>53.8</v>
      </c>
      <c r="I1727">
        <f t="shared" si="104"/>
        <v>9.5699048055969724E-2</v>
      </c>
      <c r="J1727">
        <f>1</f>
        <v>1</v>
      </c>
      <c r="K1727">
        <f t="shared" si="105"/>
        <v>0</v>
      </c>
      <c r="L1727">
        <f t="shared" si="106"/>
        <v>0</v>
      </c>
      <c r="M1727">
        <f>IF(AND([1]comp_data!F1727&lt;50000, [1]comp_data!H1727&lt;45),1,0)</f>
        <v>0</v>
      </c>
      <c r="N1727">
        <f>IF(AND([1]comp_data!F1727&gt;55000, [1]comp_data!H1727&lt;45, G1727&gt;0.35),1,0)</f>
        <v>0</v>
      </c>
      <c r="O1727" t="str">
        <f t="shared" si="107"/>
        <v>stocks_and_index_funds</v>
      </c>
    </row>
    <row r="1728" spans="1:15" x14ac:dyDescent="0.35">
      <c r="A1728" t="s">
        <v>3124</v>
      </c>
      <c r="B1728">
        <v>35035</v>
      </c>
      <c r="C1728" t="s">
        <v>851</v>
      </c>
      <c r="D1728" t="s">
        <v>3158</v>
      </c>
      <c r="E1728">
        <v>35385</v>
      </c>
      <c r="F1728">
        <v>41657</v>
      </c>
      <c r="G1728">
        <v>18.87</v>
      </c>
      <c r="H1728">
        <v>36.4</v>
      </c>
      <c r="I1728">
        <f t="shared" si="104"/>
        <v>8.8625123639960432E-2</v>
      </c>
      <c r="J1728">
        <f>1</f>
        <v>1</v>
      </c>
      <c r="K1728">
        <f t="shared" si="105"/>
        <v>0</v>
      </c>
      <c r="L1728">
        <f t="shared" si="106"/>
        <v>0</v>
      </c>
      <c r="M1728">
        <f>IF(AND([1]comp_data!F1728&lt;50000, [1]comp_data!H1728&lt;45),1,0)</f>
        <v>1</v>
      </c>
      <c r="N1728">
        <f>IF(AND([1]comp_data!F1728&gt;55000, [1]comp_data!H1728&lt;45, G1728&gt;0.35),1,0)</f>
        <v>0</v>
      </c>
      <c r="O1728" t="str">
        <f t="shared" si="107"/>
        <v>mixed_low_risk</v>
      </c>
    </row>
    <row r="1729" spans="1:15" x14ac:dyDescent="0.35">
      <c r="A1729" t="s">
        <v>3124</v>
      </c>
      <c r="B1729">
        <v>35037</v>
      </c>
      <c r="C1729" t="s">
        <v>3159</v>
      </c>
      <c r="D1729" t="s">
        <v>3160</v>
      </c>
      <c r="E1729">
        <v>37684</v>
      </c>
      <c r="F1729">
        <v>44798</v>
      </c>
      <c r="G1729">
        <v>15.39</v>
      </c>
      <c r="H1729">
        <v>46.5</v>
      </c>
      <c r="I1729">
        <f t="shared" si="104"/>
        <v>9.4390192123978353E-2</v>
      </c>
      <c r="J1729">
        <f>1</f>
        <v>1</v>
      </c>
      <c r="K1729">
        <f t="shared" si="105"/>
        <v>1</v>
      </c>
      <c r="L1729">
        <f t="shared" si="106"/>
        <v>0</v>
      </c>
      <c r="M1729">
        <f>IF(AND([1]comp_data!F1729&lt;50000, [1]comp_data!H1729&lt;45),1,0)</f>
        <v>0</v>
      </c>
      <c r="N1729">
        <f>IF(AND([1]comp_data!F1729&gt;55000, [1]comp_data!H1729&lt;45, G1729&gt;0.35),1,0)</f>
        <v>0</v>
      </c>
      <c r="O1729" t="str">
        <f t="shared" si="107"/>
        <v>tips</v>
      </c>
    </row>
    <row r="1730" spans="1:15" x14ac:dyDescent="0.35">
      <c r="A1730" t="s">
        <v>3124</v>
      </c>
      <c r="B1730">
        <v>35039</v>
      </c>
      <c r="C1730" t="s">
        <v>3161</v>
      </c>
      <c r="D1730" t="s">
        <v>3162</v>
      </c>
      <c r="E1730">
        <v>34872</v>
      </c>
      <c r="F1730">
        <v>42467</v>
      </c>
      <c r="G1730">
        <v>18.46</v>
      </c>
      <c r="H1730">
        <v>42.5</v>
      </c>
      <c r="I1730">
        <f t="shared" si="104"/>
        <v>0.10889825648084422</v>
      </c>
      <c r="J1730">
        <f>1</f>
        <v>1</v>
      </c>
      <c r="K1730">
        <f t="shared" si="105"/>
        <v>1</v>
      </c>
      <c r="L1730">
        <f t="shared" si="106"/>
        <v>0</v>
      </c>
      <c r="M1730">
        <f>IF(AND([1]comp_data!F1730&lt;50000, [1]comp_data!H1730&lt;45),1,0)</f>
        <v>1</v>
      </c>
      <c r="N1730">
        <f>IF(AND([1]comp_data!F1730&gt;55000, [1]comp_data!H1730&lt;45, G1730&gt;0.35),1,0)</f>
        <v>0</v>
      </c>
      <c r="O1730" t="str">
        <f t="shared" si="107"/>
        <v>tips</v>
      </c>
    </row>
    <row r="1731" spans="1:15" x14ac:dyDescent="0.35">
      <c r="A1731" t="s">
        <v>3124</v>
      </c>
      <c r="B1731">
        <v>35041</v>
      </c>
      <c r="C1731" t="s">
        <v>2885</v>
      </c>
      <c r="D1731" t="s">
        <v>3163</v>
      </c>
      <c r="E1731">
        <v>39990</v>
      </c>
      <c r="F1731">
        <v>45456</v>
      </c>
      <c r="G1731">
        <v>21.87</v>
      </c>
      <c r="H1731">
        <v>31.3</v>
      </c>
      <c r="I1731">
        <f t="shared" ref="I1731:I1794" si="108">(F1731-E1731)/(E1731*2)</f>
        <v>6.8342085521380339E-2</v>
      </c>
      <c r="J1731">
        <f>1</f>
        <v>1</v>
      </c>
      <c r="K1731">
        <f t="shared" ref="K1731:K1794" si="109">IF(I1731&lt;0.04,1,IF(AND(H1731&gt;40, F1731&lt;45000),1,0))</f>
        <v>0</v>
      </c>
      <c r="L1731">
        <f t="shared" ref="L1731:L1794" si="110">IF(AND(G1731&gt;0.4,F1731&gt;65000,H1731&gt;40),1,0)</f>
        <v>0</v>
      </c>
      <c r="M1731">
        <f>IF(AND([1]comp_data!F1731&lt;50000, [1]comp_data!H1731&lt;45),1,0)</f>
        <v>1</v>
      </c>
      <c r="N1731">
        <f>IF(AND([1]comp_data!F1731&gt;55000, [1]comp_data!H1731&lt;45, G1731&gt;0.35),1,0)</f>
        <v>0</v>
      </c>
      <c r="O1731" t="str">
        <f t="shared" ref="O1731:O1794" si="111">IF(K1731=1, "tips", IF(M1731=1, "mixed_low_risk", IF(L1731=1, "derivatives_risk", IF(N1731=1, "real_estate_corporate_bonds", "stocks_and_index_funds"))))</f>
        <v>mixed_low_risk</v>
      </c>
    </row>
    <row r="1732" spans="1:15" x14ac:dyDescent="0.35">
      <c r="A1732" t="s">
        <v>3124</v>
      </c>
      <c r="B1732">
        <v>35043</v>
      </c>
      <c r="C1732" t="s">
        <v>3164</v>
      </c>
      <c r="D1732" t="s">
        <v>3165</v>
      </c>
      <c r="E1732">
        <v>44713</v>
      </c>
      <c r="F1732">
        <v>51807</v>
      </c>
      <c r="G1732">
        <v>30.97</v>
      </c>
      <c r="H1732">
        <v>41.5</v>
      </c>
      <c r="I1732">
        <f t="shared" si="108"/>
        <v>7.9328159595643322E-2</v>
      </c>
      <c r="J1732">
        <f>1</f>
        <v>1</v>
      </c>
      <c r="K1732">
        <f t="shared" si="109"/>
        <v>0</v>
      </c>
      <c r="L1732">
        <f t="shared" si="110"/>
        <v>0</v>
      </c>
      <c r="M1732">
        <f>IF(AND([1]comp_data!F1732&lt;50000, [1]comp_data!H1732&lt;45),1,0)</f>
        <v>0</v>
      </c>
      <c r="N1732">
        <f>IF(AND([1]comp_data!F1732&gt;55000, [1]comp_data!H1732&lt;45, G1732&gt;0.35),1,0)</f>
        <v>0</v>
      </c>
      <c r="O1732" t="str">
        <f t="shared" si="111"/>
        <v>stocks_and_index_funds</v>
      </c>
    </row>
    <row r="1733" spans="1:15" x14ac:dyDescent="0.35">
      <c r="A1733" t="s">
        <v>3124</v>
      </c>
      <c r="B1733">
        <v>35045</v>
      </c>
      <c r="C1733" t="s">
        <v>883</v>
      </c>
      <c r="D1733" t="s">
        <v>3166</v>
      </c>
      <c r="E1733">
        <v>36599</v>
      </c>
      <c r="F1733">
        <v>41735</v>
      </c>
      <c r="G1733">
        <v>15.42</v>
      </c>
      <c r="H1733">
        <v>38</v>
      </c>
      <c r="I1733">
        <f t="shared" si="108"/>
        <v>7.0165851525997983E-2</v>
      </c>
      <c r="J1733">
        <f>1</f>
        <v>1</v>
      </c>
      <c r="K1733">
        <f t="shared" si="109"/>
        <v>0</v>
      </c>
      <c r="L1733">
        <f t="shared" si="110"/>
        <v>0</v>
      </c>
      <c r="M1733">
        <f>IF(AND([1]comp_data!F1733&lt;50000, [1]comp_data!H1733&lt;45),1,0)</f>
        <v>1</v>
      </c>
      <c r="N1733">
        <f>IF(AND([1]comp_data!F1733&gt;55000, [1]comp_data!H1733&lt;45, G1733&gt;0.35),1,0)</f>
        <v>0</v>
      </c>
      <c r="O1733" t="str">
        <f t="shared" si="111"/>
        <v>mixed_low_risk</v>
      </c>
    </row>
    <row r="1734" spans="1:15" x14ac:dyDescent="0.35">
      <c r="A1734" t="s">
        <v>3124</v>
      </c>
      <c r="B1734">
        <v>35047</v>
      </c>
      <c r="C1734" t="s">
        <v>886</v>
      </c>
      <c r="D1734" t="s">
        <v>3167</v>
      </c>
      <c r="E1734">
        <v>36646</v>
      </c>
      <c r="F1734">
        <v>44889</v>
      </c>
      <c r="G1734">
        <v>22.04</v>
      </c>
      <c r="H1734">
        <v>46.6</v>
      </c>
      <c r="I1734">
        <f t="shared" si="108"/>
        <v>0.11246793647328494</v>
      </c>
      <c r="J1734">
        <f>1</f>
        <v>1</v>
      </c>
      <c r="K1734">
        <f t="shared" si="109"/>
        <v>1</v>
      </c>
      <c r="L1734">
        <f t="shared" si="110"/>
        <v>0</v>
      </c>
      <c r="M1734">
        <f>IF(AND([1]comp_data!F1734&lt;50000, [1]comp_data!H1734&lt;45),1,0)</f>
        <v>0</v>
      </c>
      <c r="N1734">
        <f>IF(AND([1]comp_data!F1734&gt;55000, [1]comp_data!H1734&lt;45, G1734&gt;0.35),1,0)</f>
        <v>0</v>
      </c>
      <c r="O1734" t="str">
        <f t="shared" si="111"/>
        <v>tips</v>
      </c>
    </row>
    <row r="1735" spans="1:15" x14ac:dyDescent="0.35">
      <c r="A1735" t="s">
        <v>3124</v>
      </c>
      <c r="B1735">
        <v>35049</v>
      </c>
      <c r="C1735" t="s">
        <v>3168</v>
      </c>
      <c r="D1735" t="s">
        <v>3169</v>
      </c>
      <c r="E1735">
        <v>61879</v>
      </c>
      <c r="F1735">
        <v>69528</v>
      </c>
      <c r="G1735">
        <v>40.700000000000003</v>
      </c>
      <c r="H1735">
        <v>49.4</v>
      </c>
      <c r="I1735">
        <f t="shared" si="108"/>
        <v>6.1806105463889205E-2</v>
      </c>
      <c r="J1735">
        <f>1</f>
        <v>1</v>
      </c>
      <c r="K1735">
        <f t="shared" si="109"/>
        <v>0</v>
      </c>
      <c r="L1735">
        <f t="shared" si="110"/>
        <v>1</v>
      </c>
      <c r="M1735">
        <f>IF(AND([1]comp_data!F1735&lt;50000, [1]comp_data!H1735&lt;45),1,0)</f>
        <v>0</v>
      </c>
      <c r="N1735">
        <f>IF(AND([1]comp_data!F1735&gt;55000, [1]comp_data!H1735&lt;45, G1735&gt;0.35),1,0)</f>
        <v>0</v>
      </c>
      <c r="O1735" t="str">
        <f t="shared" si="111"/>
        <v>derivatives_risk</v>
      </c>
    </row>
    <row r="1736" spans="1:15" x14ac:dyDescent="0.35">
      <c r="A1736" t="s">
        <v>3124</v>
      </c>
      <c r="B1736">
        <v>35051</v>
      </c>
      <c r="C1736" t="s">
        <v>682</v>
      </c>
      <c r="D1736" t="s">
        <v>3170</v>
      </c>
      <c r="E1736">
        <v>39373</v>
      </c>
      <c r="F1736">
        <v>49778</v>
      </c>
      <c r="G1736">
        <v>22.06</v>
      </c>
      <c r="H1736">
        <v>57.2</v>
      </c>
      <c r="I1736">
        <f t="shared" si="108"/>
        <v>0.13213369567978056</v>
      </c>
      <c r="J1736">
        <f>1</f>
        <v>1</v>
      </c>
      <c r="K1736">
        <f t="shared" si="109"/>
        <v>0</v>
      </c>
      <c r="L1736">
        <f t="shared" si="110"/>
        <v>0</v>
      </c>
      <c r="M1736">
        <f>IF(AND([1]comp_data!F1736&lt;50000, [1]comp_data!H1736&lt;45),1,0)</f>
        <v>0</v>
      </c>
      <c r="N1736">
        <f>IF(AND([1]comp_data!F1736&gt;55000, [1]comp_data!H1736&lt;45, G1736&gt;0.35),1,0)</f>
        <v>0</v>
      </c>
      <c r="O1736" t="str">
        <f t="shared" si="111"/>
        <v>stocks_and_index_funds</v>
      </c>
    </row>
    <row r="1737" spans="1:15" x14ac:dyDescent="0.35">
      <c r="A1737" t="s">
        <v>3124</v>
      </c>
      <c r="B1737">
        <v>35053</v>
      </c>
      <c r="C1737" t="s">
        <v>3171</v>
      </c>
      <c r="D1737" t="s">
        <v>3172</v>
      </c>
      <c r="E1737">
        <v>35357</v>
      </c>
      <c r="F1737">
        <v>42389</v>
      </c>
      <c r="G1737">
        <v>22.01</v>
      </c>
      <c r="H1737">
        <v>40</v>
      </c>
      <c r="I1737">
        <f t="shared" si="108"/>
        <v>9.9442826031620329E-2</v>
      </c>
      <c r="J1737">
        <f>1</f>
        <v>1</v>
      </c>
      <c r="K1737">
        <f t="shared" si="109"/>
        <v>0</v>
      </c>
      <c r="L1737">
        <f t="shared" si="110"/>
        <v>0</v>
      </c>
      <c r="M1737">
        <f>IF(AND([1]comp_data!F1737&lt;50000, [1]comp_data!H1737&lt;45),1,0)</f>
        <v>1</v>
      </c>
      <c r="N1737">
        <f>IF(AND([1]comp_data!F1737&gt;55000, [1]comp_data!H1737&lt;45, G1737&gt;0.35),1,0)</f>
        <v>0</v>
      </c>
      <c r="O1737" t="str">
        <f t="shared" si="111"/>
        <v>mixed_low_risk</v>
      </c>
    </row>
    <row r="1738" spans="1:15" x14ac:dyDescent="0.35">
      <c r="A1738" t="s">
        <v>3124</v>
      </c>
      <c r="B1738">
        <v>35055</v>
      </c>
      <c r="C1738" t="s">
        <v>3173</v>
      </c>
      <c r="D1738" t="s">
        <v>3174</v>
      </c>
      <c r="E1738">
        <v>37469</v>
      </c>
      <c r="F1738">
        <v>44709</v>
      </c>
      <c r="G1738">
        <v>32.28</v>
      </c>
      <c r="H1738">
        <v>52.1</v>
      </c>
      <c r="I1738">
        <f t="shared" si="108"/>
        <v>9.661320024553631E-2</v>
      </c>
      <c r="J1738">
        <f>1</f>
        <v>1</v>
      </c>
      <c r="K1738">
        <f t="shared" si="109"/>
        <v>1</v>
      </c>
      <c r="L1738">
        <f t="shared" si="110"/>
        <v>0</v>
      </c>
      <c r="M1738">
        <f>IF(AND([1]comp_data!F1738&lt;50000, [1]comp_data!H1738&lt;45),1,0)</f>
        <v>0</v>
      </c>
      <c r="N1738">
        <f>IF(AND([1]comp_data!F1738&gt;55000, [1]comp_data!H1738&lt;45, G1738&gt;0.35),1,0)</f>
        <v>0</v>
      </c>
      <c r="O1738" t="str">
        <f t="shared" si="111"/>
        <v>tips</v>
      </c>
    </row>
    <row r="1739" spans="1:15" x14ac:dyDescent="0.35">
      <c r="A1739" t="s">
        <v>3124</v>
      </c>
      <c r="B1739">
        <v>35057</v>
      </c>
      <c r="C1739" t="s">
        <v>3175</v>
      </c>
      <c r="D1739" t="s">
        <v>3176</v>
      </c>
      <c r="E1739">
        <v>34471</v>
      </c>
      <c r="F1739">
        <v>41423</v>
      </c>
      <c r="G1739">
        <v>15.59</v>
      </c>
      <c r="H1739">
        <v>43.9</v>
      </c>
      <c r="I1739">
        <f t="shared" si="108"/>
        <v>0.10083838588958835</v>
      </c>
      <c r="J1739">
        <f>1</f>
        <v>1</v>
      </c>
      <c r="K1739">
        <f t="shared" si="109"/>
        <v>1</v>
      </c>
      <c r="L1739">
        <f t="shared" si="110"/>
        <v>0</v>
      </c>
      <c r="M1739">
        <f>IF(AND([1]comp_data!F1739&lt;50000, [1]comp_data!H1739&lt;45),1,0)</f>
        <v>1</v>
      </c>
      <c r="N1739">
        <f>IF(AND([1]comp_data!F1739&gt;55000, [1]comp_data!H1739&lt;45, G1739&gt;0.35),1,0)</f>
        <v>0</v>
      </c>
      <c r="O1739" t="str">
        <f t="shared" si="111"/>
        <v>tips</v>
      </c>
    </row>
    <row r="1740" spans="1:15" x14ac:dyDescent="0.35">
      <c r="A1740" t="s">
        <v>3124</v>
      </c>
      <c r="B1740">
        <v>35059</v>
      </c>
      <c r="C1740" t="s">
        <v>531</v>
      </c>
      <c r="D1740" t="s">
        <v>3177</v>
      </c>
      <c r="E1740">
        <v>35867</v>
      </c>
      <c r="F1740">
        <v>41350</v>
      </c>
      <c r="G1740">
        <v>12.46</v>
      </c>
      <c r="H1740">
        <v>43</v>
      </c>
      <c r="I1740">
        <f t="shared" si="108"/>
        <v>7.64351632419773E-2</v>
      </c>
      <c r="J1740">
        <f>1</f>
        <v>1</v>
      </c>
      <c r="K1740">
        <f t="shared" si="109"/>
        <v>1</v>
      </c>
      <c r="L1740">
        <f t="shared" si="110"/>
        <v>0</v>
      </c>
      <c r="M1740">
        <f>IF(AND([1]comp_data!F1740&lt;50000, [1]comp_data!H1740&lt;45),1,0)</f>
        <v>1</v>
      </c>
      <c r="N1740">
        <f>IF(AND([1]comp_data!F1740&gt;55000, [1]comp_data!H1740&lt;45, G1740&gt;0.35),1,0)</f>
        <v>0</v>
      </c>
      <c r="O1740" t="str">
        <f t="shared" si="111"/>
        <v>tips</v>
      </c>
    </row>
    <row r="1741" spans="1:15" x14ac:dyDescent="0.35">
      <c r="A1741" t="s">
        <v>3124</v>
      </c>
      <c r="B1741">
        <v>35061</v>
      </c>
      <c r="C1741" t="s">
        <v>3178</v>
      </c>
      <c r="D1741" t="s">
        <v>3179</v>
      </c>
      <c r="E1741">
        <v>36192</v>
      </c>
      <c r="F1741">
        <v>43485</v>
      </c>
      <c r="G1741">
        <v>19.87</v>
      </c>
      <c r="H1741">
        <v>39.6</v>
      </c>
      <c r="I1741">
        <f t="shared" si="108"/>
        <v>0.10075431034482758</v>
      </c>
      <c r="J1741">
        <f>1</f>
        <v>1</v>
      </c>
      <c r="K1741">
        <f t="shared" si="109"/>
        <v>0</v>
      </c>
      <c r="L1741">
        <f t="shared" si="110"/>
        <v>0</v>
      </c>
      <c r="M1741">
        <f>IF(AND([1]comp_data!F1741&lt;50000, [1]comp_data!H1741&lt;45),1,0)</f>
        <v>1</v>
      </c>
      <c r="N1741">
        <f>IF(AND([1]comp_data!F1741&gt;55000, [1]comp_data!H1741&lt;45, G1741&gt;0.35),1,0)</f>
        <v>0</v>
      </c>
      <c r="O1741" t="str">
        <f t="shared" si="111"/>
        <v>mixed_low_risk</v>
      </c>
    </row>
    <row r="1742" spans="1:15" x14ac:dyDescent="0.35">
      <c r="A1742" t="s">
        <v>3180</v>
      </c>
      <c r="B1742">
        <v>36001</v>
      </c>
      <c r="C1742" t="s">
        <v>3181</v>
      </c>
      <c r="D1742" t="s">
        <v>3182</v>
      </c>
      <c r="E1742">
        <v>62495</v>
      </c>
      <c r="F1742">
        <v>70947</v>
      </c>
      <c r="G1742">
        <v>43.55</v>
      </c>
      <c r="H1742">
        <v>38.5</v>
      </c>
      <c r="I1742">
        <f t="shared" si="108"/>
        <v>6.7621409712777025E-2</v>
      </c>
      <c r="J1742">
        <f>1</f>
        <v>1</v>
      </c>
      <c r="K1742">
        <f t="shared" si="109"/>
        <v>0</v>
      </c>
      <c r="L1742">
        <f t="shared" si="110"/>
        <v>0</v>
      </c>
      <c r="M1742">
        <f>IF(AND([1]comp_data!F1742&lt;50000, [1]comp_data!H1742&lt;45),1,0)</f>
        <v>0</v>
      </c>
      <c r="N1742">
        <f>IF(AND([1]comp_data!F1742&gt;55000, [1]comp_data!H1742&lt;45, G1742&gt;0.35),1,0)</f>
        <v>1</v>
      </c>
      <c r="O1742" t="str">
        <f t="shared" si="111"/>
        <v>real_estate_corporate_bonds</v>
      </c>
    </row>
    <row r="1743" spans="1:15" x14ac:dyDescent="0.35">
      <c r="A1743" t="s">
        <v>3180</v>
      </c>
      <c r="B1743">
        <v>36003</v>
      </c>
      <c r="C1743" t="s">
        <v>2183</v>
      </c>
      <c r="D1743" t="s">
        <v>3183</v>
      </c>
      <c r="E1743">
        <v>36813</v>
      </c>
      <c r="F1743">
        <v>42569</v>
      </c>
      <c r="G1743">
        <v>22.89</v>
      </c>
      <c r="H1743">
        <v>39.5</v>
      </c>
      <c r="I1743">
        <f t="shared" si="108"/>
        <v>7.817890419145411E-2</v>
      </c>
      <c r="J1743">
        <f>1</f>
        <v>1</v>
      </c>
      <c r="K1743">
        <f t="shared" si="109"/>
        <v>0</v>
      </c>
      <c r="L1743">
        <f t="shared" si="110"/>
        <v>0</v>
      </c>
      <c r="M1743">
        <f>IF(AND([1]comp_data!F1743&lt;50000, [1]comp_data!H1743&lt;45),1,0)</f>
        <v>1</v>
      </c>
      <c r="N1743">
        <f>IF(AND([1]comp_data!F1743&gt;55000, [1]comp_data!H1743&lt;45, G1743&gt;0.35),1,0)</f>
        <v>0</v>
      </c>
      <c r="O1743" t="str">
        <f t="shared" si="111"/>
        <v>mixed_low_risk</v>
      </c>
    </row>
    <row r="1744" spans="1:15" x14ac:dyDescent="0.35">
      <c r="A1744" t="s">
        <v>3180</v>
      </c>
      <c r="B1744">
        <v>36005</v>
      </c>
      <c r="C1744" t="s">
        <v>3184</v>
      </c>
      <c r="D1744" t="s">
        <v>3185</v>
      </c>
      <c r="E1744">
        <v>37090</v>
      </c>
      <c r="F1744">
        <v>46834</v>
      </c>
      <c r="G1744">
        <v>20.309999999999999</v>
      </c>
      <c r="H1744">
        <v>36.6</v>
      </c>
      <c r="I1744">
        <f t="shared" si="108"/>
        <v>0.131356160690213</v>
      </c>
      <c r="J1744">
        <f>1</f>
        <v>1</v>
      </c>
      <c r="K1744">
        <f t="shared" si="109"/>
        <v>0</v>
      </c>
      <c r="L1744">
        <f t="shared" si="110"/>
        <v>0</v>
      </c>
      <c r="M1744">
        <f>IF(AND([1]comp_data!F1744&lt;50000, [1]comp_data!H1744&lt;45),1,0)</f>
        <v>1</v>
      </c>
      <c r="N1744">
        <f>IF(AND([1]comp_data!F1744&gt;55000, [1]comp_data!H1744&lt;45, G1744&gt;0.35),1,0)</f>
        <v>0</v>
      </c>
      <c r="O1744" t="str">
        <f t="shared" si="111"/>
        <v>mixed_low_risk</v>
      </c>
    </row>
    <row r="1745" spans="1:15" x14ac:dyDescent="0.35">
      <c r="A1745" t="s">
        <v>3180</v>
      </c>
      <c r="B1745">
        <v>36007</v>
      </c>
      <c r="C1745" t="s">
        <v>3186</v>
      </c>
      <c r="D1745" t="s">
        <v>3187</v>
      </c>
      <c r="E1745">
        <v>43732</v>
      </c>
      <c r="F1745">
        <v>50657</v>
      </c>
      <c r="G1745">
        <v>28.8</v>
      </c>
      <c r="H1745">
        <v>39.6</v>
      </c>
      <c r="I1745">
        <f t="shared" si="108"/>
        <v>7.9175432177810298E-2</v>
      </c>
      <c r="J1745">
        <f>1</f>
        <v>1</v>
      </c>
      <c r="K1745">
        <f t="shared" si="109"/>
        <v>0</v>
      </c>
      <c r="L1745">
        <f t="shared" si="110"/>
        <v>0</v>
      </c>
      <c r="M1745">
        <f>IF(AND([1]comp_data!F1745&lt;50000, [1]comp_data!H1745&lt;45),1,0)</f>
        <v>0</v>
      </c>
      <c r="N1745">
        <f>IF(AND([1]comp_data!F1745&gt;55000, [1]comp_data!H1745&lt;45, G1745&gt;0.35),1,0)</f>
        <v>0</v>
      </c>
      <c r="O1745" t="str">
        <f t="shared" si="111"/>
        <v>stocks_and_index_funds</v>
      </c>
    </row>
    <row r="1746" spans="1:15" x14ac:dyDescent="0.35">
      <c r="A1746" t="s">
        <v>3180</v>
      </c>
      <c r="B1746">
        <v>36009</v>
      </c>
      <c r="C1746" t="s">
        <v>3188</v>
      </c>
      <c r="D1746" t="s">
        <v>3189</v>
      </c>
      <c r="E1746">
        <v>40704</v>
      </c>
      <c r="F1746">
        <v>46775</v>
      </c>
      <c r="G1746">
        <v>19.91</v>
      </c>
      <c r="H1746">
        <v>42.5</v>
      </c>
      <c r="I1746">
        <f t="shared" si="108"/>
        <v>7.4574980345911951E-2</v>
      </c>
      <c r="J1746">
        <f>1</f>
        <v>1</v>
      </c>
      <c r="K1746">
        <f t="shared" si="109"/>
        <v>0</v>
      </c>
      <c r="L1746">
        <f t="shared" si="110"/>
        <v>0</v>
      </c>
      <c r="M1746">
        <f>IF(AND([1]comp_data!F1746&lt;50000, [1]comp_data!H1746&lt;45),1,0)</f>
        <v>1</v>
      </c>
      <c r="N1746">
        <f>IF(AND([1]comp_data!F1746&gt;55000, [1]comp_data!H1746&lt;45, G1746&gt;0.35),1,0)</f>
        <v>0</v>
      </c>
      <c r="O1746" t="str">
        <f t="shared" si="111"/>
        <v>mixed_low_risk</v>
      </c>
    </row>
    <row r="1747" spans="1:15" x14ac:dyDescent="0.35">
      <c r="A1747" t="s">
        <v>3180</v>
      </c>
      <c r="B1747">
        <v>36011</v>
      </c>
      <c r="C1747" t="s">
        <v>3190</v>
      </c>
      <c r="D1747" t="s">
        <v>3191</v>
      </c>
      <c r="E1747">
        <v>44668</v>
      </c>
      <c r="F1747">
        <v>51431</v>
      </c>
      <c r="G1747">
        <v>21.97</v>
      </c>
      <c r="H1747">
        <v>43.9</v>
      </c>
      <c r="I1747">
        <f t="shared" si="108"/>
        <v>7.5702964090624159E-2</v>
      </c>
      <c r="J1747">
        <f>1</f>
        <v>1</v>
      </c>
      <c r="K1747">
        <f t="shared" si="109"/>
        <v>0</v>
      </c>
      <c r="L1747">
        <f t="shared" si="110"/>
        <v>0</v>
      </c>
      <c r="M1747">
        <f>IF(AND([1]comp_data!F1747&lt;50000, [1]comp_data!H1747&lt;45),1,0)</f>
        <v>0</v>
      </c>
      <c r="N1747">
        <f>IF(AND([1]comp_data!F1747&gt;55000, [1]comp_data!H1747&lt;45, G1747&gt;0.35),1,0)</f>
        <v>0</v>
      </c>
      <c r="O1747" t="str">
        <f t="shared" si="111"/>
        <v>stocks_and_index_funds</v>
      </c>
    </row>
    <row r="1748" spans="1:15" x14ac:dyDescent="0.35">
      <c r="A1748" t="s">
        <v>3180</v>
      </c>
      <c r="B1748">
        <v>36013</v>
      </c>
      <c r="C1748" t="s">
        <v>1822</v>
      </c>
      <c r="D1748" t="s">
        <v>3192</v>
      </c>
      <c r="E1748">
        <v>41237</v>
      </c>
      <c r="F1748">
        <v>47642</v>
      </c>
      <c r="G1748">
        <v>23.06</v>
      </c>
      <c r="H1748">
        <v>42.8</v>
      </c>
      <c r="I1748">
        <f t="shared" si="108"/>
        <v>7.7660838567306059E-2</v>
      </c>
      <c r="J1748">
        <f>1</f>
        <v>1</v>
      </c>
      <c r="K1748">
        <f t="shared" si="109"/>
        <v>0</v>
      </c>
      <c r="L1748">
        <f t="shared" si="110"/>
        <v>0</v>
      </c>
      <c r="M1748">
        <f>IF(AND([1]comp_data!F1748&lt;50000, [1]comp_data!H1748&lt;45),1,0)</f>
        <v>1</v>
      </c>
      <c r="N1748">
        <f>IF(AND([1]comp_data!F1748&gt;55000, [1]comp_data!H1748&lt;45, G1748&gt;0.35),1,0)</f>
        <v>0</v>
      </c>
      <c r="O1748" t="str">
        <f t="shared" si="111"/>
        <v>mixed_low_risk</v>
      </c>
    </row>
    <row r="1749" spans="1:15" x14ac:dyDescent="0.35">
      <c r="A1749" t="s">
        <v>3180</v>
      </c>
      <c r="B1749">
        <v>36015</v>
      </c>
      <c r="C1749" t="s">
        <v>3193</v>
      </c>
      <c r="D1749" t="s">
        <v>3194</v>
      </c>
      <c r="E1749">
        <v>45402</v>
      </c>
      <c r="F1749">
        <v>52360</v>
      </c>
      <c r="G1749">
        <v>23.55</v>
      </c>
      <c r="H1749">
        <v>42</v>
      </c>
      <c r="I1749">
        <f t="shared" si="108"/>
        <v>7.6626580326857846E-2</v>
      </c>
      <c r="J1749">
        <f>1</f>
        <v>1</v>
      </c>
      <c r="K1749">
        <f t="shared" si="109"/>
        <v>0</v>
      </c>
      <c r="L1749">
        <f t="shared" si="110"/>
        <v>0</v>
      </c>
      <c r="M1749">
        <f>IF(AND([1]comp_data!F1749&lt;50000, [1]comp_data!H1749&lt;45),1,0)</f>
        <v>0</v>
      </c>
      <c r="N1749">
        <f>IF(AND([1]comp_data!F1749&gt;55000, [1]comp_data!H1749&lt;45, G1749&gt;0.35),1,0)</f>
        <v>0</v>
      </c>
      <c r="O1749" t="str">
        <f t="shared" si="111"/>
        <v>stocks_and_index_funds</v>
      </c>
    </row>
    <row r="1750" spans="1:15" x14ac:dyDescent="0.35">
      <c r="A1750" t="s">
        <v>3180</v>
      </c>
      <c r="B1750">
        <v>36017</v>
      </c>
      <c r="C1750" t="s">
        <v>3195</v>
      </c>
      <c r="D1750" t="s">
        <v>3196</v>
      </c>
      <c r="E1750">
        <v>42909</v>
      </c>
      <c r="F1750">
        <v>50568</v>
      </c>
      <c r="G1750">
        <v>18.97</v>
      </c>
      <c r="H1750">
        <v>44.9</v>
      </c>
      <c r="I1750">
        <f t="shared" si="108"/>
        <v>8.924701111654898E-2</v>
      </c>
      <c r="J1750">
        <f>1</f>
        <v>1</v>
      </c>
      <c r="K1750">
        <f t="shared" si="109"/>
        <v>0</v>
      </c>
      <c r="L1750">
        <f t="shared" si="110"/>
        <v>0</v>
      </c>
      <c r="M1750">
        <f>IF(AND([1]comp_data!F1750&lt;50000, [1]comp_data!H1750&lt;45),1,0)</f>
        <v>0</v>
      </c>
      <c r="N1750">
        <f>IF(AND([1]comp_data!F1750&gt;55000, [1]comp_data!H1750&lt;45, G1750&gt;0.35),1,0)</f>
        <v>0</v>
      </c>
      <c r="O1750" t="str">
        <f t="shared" si="111"/>
        <v>stocks_and_index_funds</v>
      </c>
    </row>
    <row r="1751" spans="1:15" x14ac:dyDescent="0.35">
      <c r="A1751" t="s">
        <v>3180</v>
      </c>
      <c r="B1751">
        <v>36019</v>
      </c>
      <c r="C1751" t="s">
        <v>1397</v>
      </c>
      <c r="D1751" t="s">
        <v>3197</v>
      </c>
      <c r="E1751">
        <v>44979</v>
      </c>
      <c r="F1751">
        <v>50625</v>
      </c>
      <c r="G1751">
        <v>24.42</v>
      </c>
      <c r="H1751">
        <v>41.5</v>
      </c>
      <c r="I1751">
        <f t="shared" si="108"/>
        <v>6.2762622557193351E-2</v>
      </c>
      <c r="J1751">
        <f>1</f>
        <v>1</v>
      </c>
      <c r="K1751">
        <f t="shared" si="109"/>
        <v>0</v>
      </c>
      <c r="L1751">
        <f t="shared" si="110"/>
        <v>0</v>
      </c>
      <c r="M1751">
        <f>IF(AND([1]comp_data!F1751&lt;50000, [1]comp_data!H1751&lt;45),1,0)</f>
        <v>0</v>
      </c>
      <c r="N1751">
        <f>IF(AND([1]comp_data!F1751&gt;55000, [1]comp_data!H1751&lt;45, G1751&gt;0.35),1,0)</f>
        <v>0</v>
      </c>
      <c r="O1751" t="str">
        <f t="shared" si="111"/>
        <v>stocks_and_index_funds</v>
      </c>
    </row>
    <row r="1752" spans="1:15" x14ac:dyDescent="0.35">
      <c r="A1752" t="s">
        <v>3180</v>
      </c>
      <c r="B1752">
        <v>36021</v>
      </c>
      <c r="C1752" t="s">
        <v>377</v>
      </c>
      <c r="D1752" t="s">
        <v>3198</v>
      </c>
      <c r="E1752">
        <v>57978</v>
      </c>
      <c r="F1752">
        <v>65426</v>
      </c>
      <c r="G1752">
        <v>33.67</v>
      </c>
      <c r="H1752">
        <v>50.4</v>
      </c>
      <c r="I1752">
        <f t="shared" si="108"/>
        <v>6.4231260133153958E-2</v>
      </c>
      <c r="J1752">
        <f>1</f>
        <v>1</v>
      </c>
      <c r="K1752">
        <f t="shared" si="109"/>
        <v>0</v>
      </c>
      <c r="L1752">
        <f t="shared" si="110"/>
        <v>1</v>
      </c>
      <c r="M1752">
        <f>IF(AND([1]comp_data!F1752&lt;50000, [1]comp_data!H1752&lt;45),1,0)</f>
        <v>0</v>
      </c>
      <c r="N1752">
        <f>IF(AND([1]comp_data!F1752&gt;55000, [1]comp_data!H1752&lt;45, G1752&gt;0.35),1,0)</f>
        <v>0</v>
      </c>
      <c r="O1752" t="str">
        <f t="shared" si="111"/>
        <v>derivatives_risk</v>
      </c>
    </row>
    <row r="1753" spans="1:15" x14ac:dyDescent="0.35">
      <c r="A1753" t="s">
        <v>3180</v>
      </c>
      <c r="B1753">
        <v>36023</v>
      </c>
      <c r="C1753" t="s">
        <v>3199</v>
      </c>
      <c r="D1753" t="s">
        <v>3200</v>
      </c>
      <c r="E1753">
        <v>41611</v>
      </c>
      <c r="F1753">
        <v>48617</v>
      </c>
      <c r="G1753">
        <v>26.91</v>
      </c>
      <c r="H1753">
        <v>37</v>
      </c>
      <c r="I1753">
        <f t="shared" si="108"/>
        <v>8.4184470452524571E-2</v>
      </c>
      <c r="J1753">
        <f>1</f>
        <v>1</v>
      </c>
      <c r="K1753">
        <f t="shared" si="109"/>
        <v>0</v>
      </c>
      <c r="L1753">
        <f t="shared" si="110"/>
        <v>0</v>
      </c>
      <c r="M1753">
        <f>IF(AND([1]comp_data!F1753&lt;50000, [1]comp_data!H1753&lt;45),1,0)</f>
        <v>1</v>
      </c>
      <c r="N1753">
        <f>IF(AND([1]comp_data!F1753&gt;55000, [1]comp_data!H1753&lt;45, G1753&gt;0.35),1,0)</f>
        <v>0</v>
      </c>
      <c r="O1753" t="str">
        <f t="shared" si="111"/>
        <v>mixed_low_risk</v>
      </c>
    </row>
    <row r="1754" spans="1:15" x14ac:dyDescent="0.35">
      <c r="A1754" t="s">
        <v>3180</v>
      </c>
      <c r="B1754">
        <v>36025</v>
      </c>
      <c r="C1754" t="s">
        <v>1554</v>
      </c>
      <c r="D1754" t="s">
        <v>3201</v>
      </c>
      <c r="E1754">
        <v>42770</v>
      </c>
      <c r="F1754">
        <v>48644</v>
      </c>
      <c r="G1754">
        <v>22.12</v>
      </c>
      <c r="H1754">
        <v>48.8</v>
      </c>
      <c r="I1754">
        <f t="shared" si="108"/>
        <v>6.8669628244096323E-2</v>
      </c>
      <c r="J1754">
        <f>1</f>
        <v>1</v>
      </c>
      <c r="K1754">
        <f t="shared" si="109"/>
        <v>0</v>
      </c>
      <c r="L1754">
        <f t="shared" si="110"/>
        <v>0</v>
      </c>
      <c r="M1754">
        <f>IF(AND([1]comp_data!F1754&lt;50000, [1]comp_data!H1754&lt;45),1,0)</f>
        <v>0</v>
      </c>
      <c r="N1754">
        <f>IF(AND([1]comp_data!F1754&gt;55000, [1]comp_data!H1754&lt;45, G1754&gt;0.35),1,0)</f>
        <v>0</v>
      </c>
      <c r="O1754" t="str">
        <f t="shared" si="111"/>
        <v>stocks_and_index_funds</v>
      </c>
    </row>
    <row r="1755" spans="1:15" x14ac:dyDescent="0.35">
      <c r="A1755" t="s">
        <v>3180</v>
      </c>
      <c r="B1755">
        <v>36027</v>
      </c>
      <c r="C1755" t="s">
        <v>3202</v>
      </c>
      <c r="D1755" t="s">
        <v>3203</v>
      </c>
      <c r="E1755">
        <v>59590</v>
      </c>
      <c r="F1755">
        <v>67256</v>
      </c>
      <c r="G1755">
        <v>36.409999999999997</v>
      </c>
      <c r="H1755">
        <v>42.7</v>
      </c>
      <c r="I1755">
        <f t="shared" si="108"/>
        <v>6.4322872965262623E-2</v>
      </c>
      <c r="J1755">
        <f>1</f>
        <v>1</v>
      </c>
      <c r="K1755">
        <f t="shared" si="109"/>
        <v>0</v>
      </c>
      <c r="L1755">
        <f t="shared" si="110"/>
        <v>1</v>
      </c>
      <c r="M1755">
        <f>IF(AND([1]comp_data!F1755&lt;50000, [1]comp_data!H1755&lt;45),1,0)</f>
        <v>0</v>
      </c>
      <c r="N1755">
        <f>IF(AND([1]comp_data!F1755&gt;55000, [1]comp_data!H1755&lt;45, G1755&gt;0.35),1,0)</f>
        <v>1</v>
      </c>
      <c r="O1755" t="str">
        <f t="shared" si="111"/>
        <v>derivatives_risk</v>
      </c>
    </row>
    <row r="1756" spans="1:15" x14ac:dyDescent="0.35">
      <c r="A1756" t="s">
        <v>3180</v>
      </c>
      <c r="B1756">
        <v>36029</v>
      </c>
      <c r="C1756" t="s">
        <v>3204</v>
      </c>
      <c r="D1756" t="s">
        <v>3205</v>
      </c>
      <c r="E1756">
        <v>50760</v>
      </c>
      <c r="F1756">
        <v>57625</v>
      </c>
      <c r="G1756">
        <v>35.11</v>
      </c>
      <c r="H1756">
        <v>40.6</v>
      </c>
      <c r="I1756">
        <f t="shared" si="108"/>
        <v>6.7622143420015754E-2</v>
      </c>
      <c r="J1756">
        <f>1</f>
        <v>1</v>
      </c>
      <c r="K1756">
        <f t="shared" si="109"/>
        <v>0</v>
      </c>
      <c r="L1756">
        <f t="shared" si="110"/>
        <v>0</v>
      </c>
      <c r="M1756">
        <f>IF(AND([1]comp_data!F1756&lt;50000, [1]comp_data!H1756&lt;45),1,0)</f>
        <v>0</v>
      </c>
      <c r="N1756">
        <f>IF(AND([1]comp_data!F1756&gt;55000, [1]comp_data!H1756&lt;45, G1756&gt;0.35),1,0)</f>
        <v>1</v>
      </c>
      <c r="O1756" t="str">
        <f t="shared" si="111"/>
        <v>real_estate_corporate_bonds</v>
      </c>
    </row>
    <row r="1757" spans="1:15" x14ac:dyDescent="0.35">
      <c r="A1757" t="s">
        <v>3180</v>
      </c>
      <c r="B1757">
        <v>36031</v>
      </c>
      <c r="C1757" t="s">
        <v>2231</v>
      </c>
      <c r="D1757" t="s">
        <v>3206</v>
      </c>
      <c r="E1757">
        <v>47408</v>
      </c>
      <c r="F1757">
        <v>54109</v>
      </c>
      <c r="G1757">
        <v>29.83</v>
      </c>
      <c r="H1757">
        <v>50.4</v>
      </c>
      <c r="I1757">
        <f t="shared" si="108"/>
        <v>7.0673725953425581E-2</v>
      </c>
      <c r="J1757">
        <f>1</f>
        <v>1</v>
      </c>
      <c r="K1757">
        <f t="shared" si="109"/>
        <v>0</v>
      </c>
      <c r="L1757">
        <f t="shared" si="110"/>
        <v>0</v>
      </c>
      <c r="M1757">
        <f>IF(AND([1]comp_data!F1757&lt;50000, [1]comp_data!H1757&lt;45),1,0)</f>
        <v>0</v>
      </c>
      <c r="N1757">
        <f>IF(AND([1]comp_data!F1757&gt;55000, [1]comp_data!H1757&lt;45, G1757&gt;0.35),1,0)</f>
        <v>0</v>
      </c>
      <c r="O1757" t="str">
        <f t="shared" si="111"/>
        <v>stocks_and_index_funds</v>
      </c>
    </row>
    <row r="1758" spans="1:15" x14ac:dyDescent="0.35">
      <c r="A1758" t="s">
        <v>3180</v>
      </c>
      <c r="B1758">
        <v>36033</v>
      </c>
      <c r="C1758" t="s">
        <v>104</v>
      </c>
      <c r="D1758" t="s">
        <v>3207</v>
      </c>
      <c r="E1758">
        <v>41327</v>
      </c>
      <c r="F1758">
        <v>48658</v>
      </c>
      <c r="G1758">
        <v>20.71</v>
      </c>
      <c r="H1758">
        <v>42.2</v>
      </c>
      <c r="I1758">
        <f t="shared" si="108"/>
        <v>8.8695041982239209E-2</v>
      </c>
      <c r="J1758">
        <f>1</f>
        <v>1</v>
      </c>
      <c r="K1758">
        <f t="shared" si="109"/>
        <v>0</v>
      </c>
      <c r="L1758">
        <f t="shared" si="110"/>
        <v>0</v>
      </c>
      <c r="M1758">
        <f>IF(AND([1]comp_data!F1758&lt;50000, [1]comp_data!H1758&lt;45),1,0)</f>
        <v>1</v>
      </c>
      <c r="N1758">
        <f>IF(AND([1]comp_data!F1758&gt;55000, [1]comp_data!H1758&lt;45, G1758&gt;0.35),1,0)</f>
        <v>0</v>
      </c>
      <c r="O1758" t="str">
        <f t="shared" si="111"/>
        <v>mixed_low_risk</v>
      </c>
    </row>
    <row r="1759" spans="1:15" x14ac:dyDescent="0.35">
      <c r="A1759" t="s">
        <v>3180</v>
      </c>
      <c r="B1759">
        <v>36035</v>
      </c>
      <c r="C1759" t="s">
        <v>408</v>
      </c>
      <c r="D1759" t="s">
        <v>3208</v>
      </c>
      <c r="E1759">
        <v>44191</v>
      </c>
      <c r="F1759">
        <v>51558</v>
      </c>
      <c r="G1759">
        <v>18.22</v>
      </c>
      <c r="H1759">
        <v>44.1</v>
      </c>
      <c r="I1759">
        <f t="shared" si="108"/>
        <v>8.3354076621936599E-2</v>
      </c>
      <c r="J1759">
        <f>1</f>
        <v>1</v>
      </c>
      <c r="K1759">
        <f t="shared" si="109"/>
        <v>0</v>
      </c>
      <c r="L1759">
        <f t="shared" si="110"/>
        <v>0</v>
      </c>
      <c r="M1759">
        <f>IF(AND([1]comp_data!F1759&lt;50000, [1]comp_data!H1759&lt;45),1,0)</f>
        <v>0</v>
      </c>
      <c r="N1759">
        <f>IF(AND([1]comp_data!F1759&gt;55000, [1]comp_data!H1759&lt;45, G1759&gt;0.35),1,0)</f>
        <v>0</v>
      </c>
      <c r="O1759" t="str">
        <f t="shared" si="111"/>
        <v>stocks_and_index_funds</v>
      </c>
    </row>
    <row r="1760" spans="1:15" x14ac:dyDescent="0.35">
      <c r="A1760" t="s">
        <v>3180</v>
      </c>
      <c r="B1760">
        <v>36037</v>
      </c>
      <c r="C1760" t="s">
        <v>2288</v>
      </c>
      <c r="D1760" t="s">
        <v>3209</v>
      </c>
      <c r="E1760">
        <v>44444</v>
      </c>
      <c r="F1760">
        <v>50662</v>
      </c>
      <c r="G1760">
        <v>21.88</v>
      </c>
      <c r="H1760">
        <v>42.9</v>
      </c>
      <c r="I1760">
        <f t="shared" si="108"/>
        <v>6.9953199531995316E-2</v>
      </c>
      <c r="J1760">
        <f>1</f>
        <v>1</v>
      </c>
      <c r="K1760">
        <f t="shared" si="109"/>
        <v>0</v>
      </c>
      <c r="L1760">
        <f t="shared" si="110"/>
        <v>0</v>
      </c>
      <c r="M1760">
        <f>IF(AND([1]comp_data!F1760&lt;50000, [1]comp_data!H1760&lt;45),1,0)</f>
        <v>0</v>
      </c>
      <c r="N1760">
        <f>IF(AND([1]comp_data!F1760&gt;55000, [1]comp_data!H1760&lt;45, G1760&gt;0.35),1,0)</f>
        <v>0</v>
      </c>
      <c r="O1760" t="str">
        <f t="shared" si="111"/>
        <v>stocks_and_index_funds</v>
      </c>
    </row>
    <row r="1761" spans="1:15" x14ac:dyDescent="0.35">
      <c r="A1761" t="s">
        <v>3180</v>
      </c>
      <c r="B1761">
        <v>36039</v>
      </c>
      <c r="C1761" t="s">
        <v>110</v>
      </c>
      <c r="D1761" t="s">
        <v>3210</v>
      </c>
      <c r="E1761">
        <v>48849</v>
      </c>
      <c r="F1761">
        <v>55805</v>
      </c>
      <c r="G1761">
        <v>23.95</v>
      </c>
      <c r="H1761">
        <v>47.5</v>
      </c>
      <c r="I1761">
        <f t="shared" si="108"/>
        <v>7.1199001003091164E-2</v>
      </c>
      <c r="J1761">
        <f>1</f>
        <v>1</v>
      </c>
      <c r="K1761">
        <f t="shared" si="109"/>
        <v>0</v>
      </c>
      <c r="L1761">
        <f t="shared" si="110"/>
        <v>0</v>
      </c>
      <c r="M1761">
        <f>IF(AND([1]comp_data!F1761&lt;50000, [1]comp_data!H1761&lt;45),1,0)</f>
        <v>0</v>
      </c>
      <c r="N1761">
        <f>IF(AND([1]comp_data!F1761&gt;55000, [1]comp_data!H1761&lt;45, G1761&gt;0.35),1,0)</f>
        <v>0</v>
      </c>
      <c r="O1761" t="str">
        <f t="shared" si="111"/>
        <v>stocks_and_index_funds</v>
      </c>
    </row>
    <row r="1762" spans="1:15" x14ac:dyDescent="0.35">
      <c r="A1762" t="s">
        <v>3180</v>
      </c>
      <c r="B1762">
        <v>36041</v>
      </c>
      <c r="C1762" t="s">
        <v>951</v>
      </c>
      <c r="D1762" t="s">
        <v>3211</v>
      </c>
      <c r="E1762">
        <v>49017</v>
      </c>
      <c r="F1762">
        <v>54556</v>
      </c>
      <c r="G1762">
        <v>19.86</v>
      </c>
      <c r="H1762">
        <v>57.4</v>
      </c>
      <c r="I1762">
        <f t="shared" si="108"/>
        <v>5.6500805842870844E-2</v>
      </c>
      <c r="J1762">
        <f>1</f>
        <v>1</v>
      </c>
      <c r="K1762">
        <f t="shared" si="109"/>
        <v>0</v>
      </c>
      <c r="L1762">
        <f t="shared" si="110"/>
        <v>0</v>
      </c>
      <c r="M1762">
        <f>IF(AND([1]comp_data!F1762&lt;50000, [1]comp_data!H1762&lt;45),1,0)</f>
        <v>0</v>
      </c>
      <c r="N1762">
        <f>IF(AND([1]comp_data!F1762&gt;55000, [1]comp_data!H1762&lt;45, G1762&gt;0.35),1,0)</f>
        <v>0</v>
      </c>
      <c r="O1762" t="str">
        <f t="shared" si="111"/>
        <v>stocks_and_index_funds</v>
      </c>
    </row>
    <row r="1763" spans="1:15" x14ac:dyDescent="0.35">
      <c r="A1763" t="s">
        <v>3180</v>
      </c>
      <c r="B1763">
        <v>36043</v>
      </c>
      <c r="C1763" t="s">
        <v>3212</v>
      </c>
      <c r="D1763" t="s">
        <v>3213</v>
      </c>
      <c r="E1763">
        <v>44074</v>
      </c>
      <c r="F1763">
        <v>51946</v>
      </c>
      <c r="G1763">
        <v>21.12</v>
      </c>
      <c r="H1763">
        <v>44</v>
      </c>
      <c r="I1763">
        <f t="shared" si="108"/>
        <v>8.9304351772019785E-2</v>
      </c>
      <c r="J1763">
        <f>1</f>
        <v>1</v>
      </c>
      <c r="K1763">
        <f t="shared" si="109"/>
        <v>0</v>
      </c>
      <c r="L1763">
        <f t="shared" si="110"/>
        <v>0</v>
      </c>
      <c r="M1763">
        <f>IF(AND([1]comp_data!F1763&lt;50000, [1]comp_data!H1763&lt;45),1,0)</f>
        <v>0</v>
      </c>
      <c r="N1763">
        <f>IF(AND([1]comp_data!F1763&gt;55000, [1]comp_data!H1763&lt;45, G1763&gt;0.35),1,0)</f>
        <v>0</v>
      </c>
      <c r="O1763" t="str">
        <f t="shared" si="111"/>
        <v>stocks_and_index_funds</v>
      </c>
    </row>
    <row r="1764" spans="1:15" x14ac:dyDescent="0.35">
      <c r="A1764" t="s">
        <v>3180</v>
      </c>
      <c r="B1764">
        <v>36045</v>
      </c>
      <c r="C1764" t="s">
        <v>125</v>
      </c>
      <c r="D1764" t="s">
        <v>3214</v>
      </c>
      <c r="E1764">
        <v>45905</v>
      </c>
      <c r="F1764">
        <v>53130</v>
      </c>
      <c r="G1764">
        <v>22.47</v>
      </c>
      <c r="H1764">
        <v>33.6</v>
      </c>
      <c r="I1764">
        <f t="shared" si="108"/>
        <v>7.8695131249319247E-2</v>
      </c>
      <c r="J1764">
        <f>1</f>
        <v>1</v>
      </c>
      <c r="K1764">
        <f t="shared" si="109"/>
        <v>0</v>
      </c>
      <c r="L1764">
        <f t="shared" si="110"/>
        <v>0</v>
      </c>
      <c r="M1764">
        <f>IF(AND([1]comp_data!F1764&lt;50000, [1]comp_data!H1764&lt;45),1,0)</f>
        <v>0</v>
      </c>
      <c r="N1764">
        <f>IF(AND([1]comp_data!F1764&gt;55000, [1]comp_data!H1764&lt;45, G1764&gt;0.35),1,0)</f>
        <v>0</v>
      </c>
      <c r="O1764" t="str">
        <f t="shared" si="111"/>
        <v>stocks_and_index_funds</v>
      </c>
    </row>
    <row r="1765" spans="1:15" x14ac:dyDescent="0.35">
      <c r="A1765" t="s">
        <v>3180</v>
      </c>
      <c r="B1765">
        <v>36047</v>
      </c>
      <c r="C1765" t="s">
        <v>594</v>
      </c>
      <c r="D1765" t="s">
        <v>3215</v>
      </c>
      <c r="E1765">
        <v>51632</v>
      </c>
      <c r="F1765">
        <v>61851</v>
      </c>
      <c r="G1765">
        <v>38.840000000000003</v>
      </c>
      <c r="H1765">
        <v>37.1</v>
      </c>
      <c r="I1765">
        <f t="shared" si="108"/>
        <v>9.8959947319491787E-2</v>
      </c>
      <c r="J1765">
        <f>1</f>
        <v>1</v>
      </c>
      <c r="K1765">
        <f t="shared" si="109"/>
        <v>0</v>
      </c>
      <c r="L1765">
        <f t="shared" si="110"/>
        <v>0</v>
      </c>
      <c r="M1765">
        <f>IF(AND([1]comp_data!F1765&lt;50000, [1]comp_data!H1765&lt;45),1,0)</f>
        <v>0</v>
      </c>
      <c r="N1765">
        <f>IF(AND([1]comp_data!F1765&gt;55000, [1]comp_data!H1765&lt;45, G1765&gt;0.35),1,0)</f>
        <v>1</v>
      </c>
      <c r="O1765" t="str">
        <f t="shared" si="111"/>
        <v>real_estate_corporate_bonds</v>
      </c>
    </row>
    <row r="1766" spans="1:15" x14ac:dyDescent="0.35">
      <c r="A1766" t="s">
        <v>3180</v>
      </c>
      <c r="B1766">
        <v>36049</v>
      </c>
      <c r="C1766" t="s">
        <v>1351</v>
      </c>
      <c r="D1766" t="s">
        <v>3216</v>
      </c>
      <c r="E1766">
        <v>46957</v>
      </c>
      <c r="F1766">
        <v>54629</v>
      </c>
      <c r="G1766">
        <v>18.34</v>
      </c>
      <c r="H1766">
        <v>42.6</v>
      </c>
      <c r="I1766">
        <f t="shared" si="108"/>
        <v>8.1691760546883319E-2</v>
      </c>
      <c r="J1766">
        <f>1</f>
        <v>1</v>
      </c>
      <c r="K1766">
        <f t="shared" si="109"/>
        <v>0</v>
      </c>
      <c r="L1766">
        <f t="shared" si="110"/>
        <v>0</v>
      </c>
      <c r="M1766">
        <f>IF(AND([1]comp_data!F1766&lt;50000, [1]comp_data!H1766&lt;45),1,0)</f>
        <v>0</v>
      </c>
      <c r="N1766">
        <f>IF(AND([1]comp_data!F1766&gt;55000, [1]comp_data!H1766&lt;45, G1766&gt;0.35),1,0)</f>
        <v>0</v>
      </c>
      <c r="O1766" t="str">
        <f t="shared" si="111"/>
        <v>stocks_and_index_funds</v>
      </c>
    </row>
    <row r="1767" spans="1:15" x14ac:dyDescent="0.35">
      <c r="A1767" t="s">
        <v>3180</v>
      </c>
      <c r="B1767">
        <v>36051</v>
      </c>
      <c r="C1767" t="s">
        <v>1454</v>
      </c>
      <c r="D1767" t="s">
        <v>3217</v>
      </c>
      <c r="E1767">
        <v>46803</v>
      </c>
      <c r="F1767">
        <v>52209</v>
      </c>
      <c r="G1767">
        <v>27.53</v>
      </c>
      <c r="H1767">
        <v>41.8</v>
      </c>
      <c r="I1767">
        <f t="shared" si="108"/>
        <v>5.7752708159733351E-2</v>
      </c>
      <c r="J1767">
        <f>1</f>
        <v>1</v>
      </c>
      <c r="K1767">
        <f t="shared" si="109"/>
        <v>0</v>
      </c>
      <c r="L1767">
        <f t="shared" si="110"/>
        <v>0</v>
      </c>
      <c r="M1767">
        <f>IF(AND([1]comp_data!F1767&lt;50000, [1]comp_data!H1767&lt;45),1,0)</f>
        <v>0</v>
      </c>
      <c r="N1767">
        <f>IF(AND([1]comp_data!F1767&gt;55000, [1]comp_data!H1767&lt;45, G1767&gt;0.35),1,0)</f>
        <v>0</v>
      </c>
      <c r="O1767" t="str">
        <f t="shared" si="111"/>
        <v>stocks_and_index_funds</v>
      </c>
    </row>
    <row r="1768" spans="1:15" x14ac:dyDescent="0.35">
      <c r="A1768" t="s">
        <v>3180</v>
      </c>
      <c r="B1768">
        <v>36053</v>
      </c>
      <c r="C1768" t="s">
        <v>149</v>
      </c>
      <c r="D1768" t="s">
        <v>3218</v>
      </c>
      <c r="E1768">
        <v>48065</v>
      </c>
      <c r="F1768">
        <v>54766</v>
      </c>
      <c r="G1768">
        <v>26.63</v>
      </c>
      <c r="H1768">
        <v>42.8</v>
      </c>
      <c r="I1768">
        <f t="shared" si="108"/>
        <v>6.9707687506501609E-2</v>
      </c>
      <c r="J1768">
        <f>1</f>
        <v>1</v>
      </c>
      <c r="K1768">
        <f t="shared" si="109"/>
        <v>0</v>
      </c>
      <c r="L1768">
        <f t="shared" si="110"/>
        <v>0</v>
      </c>
      <c r="M1768">
        <f>IF(AND([1]comp_data!F1768&lt;50000, [1]comp_data!H1768&lt;45),1,0)</f>
        <v>0</v>
      </c>
      <c r="N1768">
        <f>IF(AND([1]comp_data!F1768&gt;55000, [1]comp_data!H1768&lt;45, G1768&gt;0.35),1,0)</f>
        <v>0</v>
      </c>
      <c r="O1768" t="str">
        <f t="shared" si="111"/>
        <v>stocks_and_index_funds</v>
      </c>
    </row>
    <row r="1769" spans="1:15" x14ac:dyDescent="0.35">
      <c r="A1769" t="s">
        <v>3180</v>
      </c>
      <c r="B1769">
        <v>36055</v>
      </c>
      <c r="C1769" t="s">
        <v>164</v>
      </c>
      <c r="D1769" t="s">
        <v>3219</v>
      </c>
      <c r="E1769">
        <v>53057</v>
      </c>
      <c r="F1769">
        <v>60046</v>
      </c>
      <c r="G1769">
        <v>39.22</v>
      </c>
      <c r="H1769">
        <v>39.9</v>
      </c>
      <c r="I1769">
        <f t="shared" si="108"/>
        <v>6.5863128333678869E-2</v>
      </c>
      <c r="J1769">
        <f>1</f>
        <v>1</v>
      </c>
      <c r="K1769">
        <f t="shared" si="109"/>
        <v>0</v>
      </c>
      <c r="L1769">
        <f t="shared" si="110"/>
        <v>0</v>
      </c>
      <c r="M1769">
        <f>IF(AND([1]comp_data!F1769&lt;50000, [1]comp_data!H1769&lt;45),1,0)</f>
        <v>0</v>
      </c>
      <c r="N1769">
        <f>IF(AND([1]comp_data!F1769&gt;55000, [1]comp_data!H1769&lt;45, G1769&gt;0.35),1,0)</f>
        <v>1</v>
      </c>
      <c r="O1769" t="str">
        <f t="shared" si="111"/>
        <v>real_estate_corporate_bonds</v>
      </c>
    </row>
    <row r="1770" spans="1:15" x14ac:dyDescent="0.35">
      <c r="A1770" t="s">
        <v>3180</v>
      </c>
      <c r="B1770">
        <v>36057</v>
      </c>
      <c r="C1770" t="s">
        <v>167</v>
      </c>
      <c r="D1770" t="s">
        <v>3220</v>
      </c>
      <c r="E1770">
        <v>42045</v>
      </c>
      <c r="F1770">
        <v>48821</v>
      </c>
      <c r="G1770">
        <v>18.66</v>
      </c>
      <c r="H1770">
        <v>40.299999999999997</v>
      </c>
      <c r="I1770">
        <f t="shared" si="108"/>
        <v>8.0580330598168631E-2</v>
      </c>
      <c r="J1770">
        <f>1</f>
        <v>1</v>
      </c>
      <c r="K1770">
        <f t="shared" si="109"/>
        <v>0</v>
      </c>
      <c r="L1770">
        <f t="shared" si="110"/>
        <v>0</v>
      </c>
      <c r="M1770">
        <f>IF(AND([1]comp_data!F1770&lt;50000, [1]comp_data!H1770&lt;45),1,0)</f>
        <v>1</v>
      </c>
      <c r="N1770">
        <f>IF(AND([1]comp_data!F1770&gt;55000, [1]comp_data!H1770&lt;45, G1770&gt;0.35),1,0)</f>
        <v>0</v>
      </c>
      <c r="O1770" t="str">
        <f t="shared" si="111"/>
        <v>mixed_low_risk</v>
      </c>
    </row>
    <row r="1771" spans="1:15" x14ac:dyDescent="0.35">
      <c r="A1771" t="s">
        <v>3180</v>
      </c>
      <c r="B1771">
        <v>36059</v>
      </c>
      <c r="C1771" t="s">
        <v>987</v>
      </c>
      <c r="D1771" t="s">
        <v>3221</v>
      </c>
      <c r="E1771">
        <v>89713</v>
      </c>
      <c r="F1771">
        <v>99597</v>
      </c>
      <c r="G1771">
        <v>46.74</v>
      </c>
      <c r="H1771">
        <v>42.1</v>
      </c>
      <c r="I1771">
        <f t="shared" si="108"/>
        <v>5.5086776721322436E-2</v>
      </c>
      <c r="J1771">
        <f>1</f>
        <v>1</v>
      </c>
      <c r="K1771">
        <f t="shared" si="109"/>
        <v>0</v>
      </c>
      <c r="L1771">
        <f t="shared" si="110"/>
        <v>1</v>
      </c>
      <c r="M1771">
        <f>IF(AND([1]comp_data!F1771&lt;50000, [1]comp_data!H1771&lt;45),1,0)</f>
        <v>0</v>
      </c>
      <c r="N1771">
        <f>IF(AND([1]comp_data!F1771&gt;55000, [1]comp_data!H1771&lt;45, G1771&gt;0.35),1,0)</f>
        <v>1</v>
      </c>
      <c r="O1771" t="str">
        <f t="shared" si="111"/>
        <v>derivatives_risk</v>
      </c>
    </row>
    <row r="1772" spans="1:15" x14ac:dyDescent="0.35">
      <c r="A1772" t="s">
        <v>3180</v>
      </c>
      <c r="B1772">
        <v>36061</v>
      </c>
      <c r="C1772" t="s">
        <v>3222</v>
      </c>
      <c r="D1772" t="s">
        <v>3223</v>
      </c>
      <c r="E1772">
        <v>173525</v>
      </c>
      <c r="F1772">
        <v>195543</v>
      </c>
      <c r="G1772">
        <v>62.18</v>
      </c>
      <c r="H1772">
        <v>39.200000000000003</v>
      </c>
      <c r="I1772">
        <f t="shared" si="108"/>
        <v>6.344330788070883E-2</v>
      </c>
      <c r="J1772">
        <f>1</f>
        <v>1</v>
      </c>
      <c r="K1772">
        <f t="shared" si="109"/>
        <v>0</v>
      </c>
      <c r="L1772">
        <f t="shared" si="110"/>
        <v>0</v>
      </c>
      <c r="M1772">
        <f>IF(AND([1]comp_data!F1772&lt;50000, [1]comp_data!H1772&lt;45),1,0)</f>
        <v>0</v>
      </c>
      <c r="N1772">
        <f>IF(AND([1]comp_data!F1772&gt;55000, [1]comp_data!H1772&lt;45, G1772&gt;0.35),1,0)</f>
        <v>1</v>
      </c>
      <c r="O1772" t="str">
        <f t="shared" si="111"/>
        <v>real_estate_corporate_bonds</v>
      </c>
    </row>
    <row r="1773" spans="1:15" x14ac:dyDescent="0.35">
      <c r="A1773" t="s">
        <v>3180</v>
      </c>
      <c r="B1773">
        <v>36063</v>
      </c>
      <c r="C1773" t="s">
        <v>3224</v>
      </c>
      <c r="D1773" t="s">
        <v>3225</v>
      </c>
      <c r="E1773">
        <v>46393</v>
      </c>
      <c r="F1773">
        <v>53137</v>
      </c>
      <c r="G1773">
        <v>25.61</v>
      </c>
      <c r="H1773">
        <v>43.3</v>
      </c>
      <c r="I1773">
        <f t="shared" si="108"/>
        <v>7.2683378958032466E-2</v>
      </c>
      <c r="J1773">
        <f>1</f>
        <v>1</v>
      </c>
      <c r="K1773">
        <f t="shared" si="109"/>
        <v>0</v>
      </c>
      <c r="L1773">
        <f t="shared" si="110"/>
        <v>0</v>
      </c>
      <c r="M1773">
        <f>IF(AND([1]comp_data!F1773&lt;50000, [1]comp_data!H1773&lt;45),1,0)</f>
        <v>0</v>
      </c>
      <c r="N1773">
        <f>IF(AND([1]comp_data!F1773&gt;55000, [1]comp_data!H1773&lt;45, G1773&gt;0.35),1,0)</f>
        <v>0</v>
      </c>
      <c r="O1773" t="str">
        <f t="shared" si="111"/>
        <v>stocks_and_index_funds</v>
      </c>
    </row>
    <row r="1774" spans="1:15" x14ac:dyDescent="0.35">
      <c r="A1774" t="s">
        <v>3180</v>
      </c>
      <c r="B1774">
        <v>36065</v>
      </c>
      <c r="C1774" t="s">
        <v>1359</v>
      </c>
      <c r="D1774" t="s">
        <v>3226</v>
      </c>
      <c r="E1774">
        <v>46034</v>
      </c>
      <c r="F1774">
        <v>53172</v>
      </c>
      <c r="G1774">
        <v>26.64</v>
      </c>
      <c r="H1774">
        <v>41</v>
      </c>
      <c r="I1774">
        <f t="shared" si="108"/>
        <v>7.7529651996350521E-2</v>
      </c>
      <c r="J1774">
        <f>1</f>
        <v>1</v>
      </c>
      <c r="K1774">
        <f t="shared" si="109"/>
        <v>0</v>
      </c>
      <c r="L1774">
        <f t="shared" si="110"/>
        <v>0</v>
      </c>
      <c r="M1774">
        <f>IF(AND([1]comp_data!F1774&lt;50000, [1]comp_data!H1774&lt;45),1,0)</f>
        <v>0</v>
      </c>
      <c r="N1774">
        <f>IF(AND([1]comp_data!F1774&gt;55000, [1]comp_data!H1774&lt;45, G1774&gt;0.35),1,0)</f>
        <v>0</v>
      </c>
      <c r="O1774" t="str">
        <f t="shared" si="111"/>
        <v>stocks_and_index_funds</v>
      </c>
    </row>
    <row r="1775" spans="1:15" x14ac:dyDescent="0.35">
      <c r="A1775" t="s">
        <v>3180</v>
      </c>
      <c r="B1775">
        <v>36067</v>
      </c>
      <c r="C1775" t="s">
        <v>3227</v>
      </c>
      <c r="D1775" t="s">
        <v>3228</v>
      </c>
      <c r="E1775">
        <v>52978</v>
      </c>
      <c r="F1775">
        <v>60992</v>
      </c>
      <c r="G1775">
        <v>36.14</v>
      </c>
      <c r="H1775">
        <v>39.9</v>
      </c>
      <c r="I1775">
        <f t="shared" si="108"/>
        <v>7.5635169315564951E-2</v>
      </c>
      <c r="J1775">
        <f>1</f>
        <v>1</v>
      </c>
      <c r="K1775">
        <f t="shared" si="109"/>
        <v>0</v>
      </c>
      <c r="L1775">
        <f t="shared" si="110"/>
        <v>0</v>
      </c>
      <c r="M1775">
        <f>IF(AND([1]comp_data!F1775&lt;50000, [1]comp_data!H1775&lt;45),1,0)</f>
        <v>0</v>
      </c>
      <c r="N1775">
        <f>IF(AND([1]comp_data!F1775&gt;55000, [1]comp_data!H1775&lt;45, G1775&gt;0.35),1,0)</f>
        <v>1</v>
      </c>
      <c r="O1775" t="str">
        <f t="shared" si="111"/>
        <v>real_estate_corporate_bonds</v>
      </c>
    </row>
    <row r="1776" spans="1:15" x14ac:dyDescent="0.35">
      <c r="A1776" t="s">
        <v>3180</v>
      </c>
      <c r="B1776">
        <v>36069</v>
      </c>
      <c r="C1776" t="s">
        <v>3229</v>
      </c>
      <c r="D1776" t="s">
        <v>3230</v>
      </c>
      <c r="E1776">
        <v>55262</v>
      </c>
      <c r="F1776">
        <v>62051</v>
      </c>
      <c r="G1776">
        <v>35.81</v>
      </c>
      <c r="H1776">
        <v>44.5</v>
      </c>
      <c r="I1776">
        <f t="shared" si="108"/>
        <v>6.1425572726285696E-2</v>
      </c>
      <c r="J1776">
        <f>1</f>
        <v>1</v>
      </c>
      <c r="K1776">
        <f t="shared" si="109"/>
        <v>0</v>
      </c>
      <c r="L1776">
        <f t="shared" si="110"/>
        <v>0</v>
      </c>
      <c r="M1776">
        <f>IF(AND([1]comp_data!F1776&lt;50000, [1]comp_data!H1776&lt;45),1,0)</f>
        <v>0</v>
      </c>
      <c r="N1776">
        <f>IF(AND([1]comp_data!F1776&gt;55000, [1]comp_data!H1776&lt;45, G1776&gt;0.35),1,0)</f>
        <v>1</v>
      </c>
      <c r="O1776" t="str">
        <f t="shared" si="111"/>
        <v>real_estate_corporate_bonds</v>
      </c>
    </row>
    <row r="1777" spans="1:15" x14ac:dyDescent="0.35">
      <c r="A1777" t="s">
        <v>3180</v>
      </c>
      <c r="B1777">
        <v>36071</v>
      </c>
      <c r="C1777" t="s">
        <v>635</v>
      </c>
      <c r="D1777" t="s">
        <v>3231</v>
      </c>
      <c r="E1777">
        <v>51803</v>
      </c>
      <c r="F1777">
        <v>58883</v>
      </c>
      <c r="G1777">
        <v>30.78</v>
      </c>
      <c r="H1777">
        <v>36.9</v>
      </c>
      <c r="I1777">
        <f t="shared" si="108"/>
        <v>6.8335810667335864E-2</v>
      </c>
      <c r="J1777">
        <f>1</f>
        <v>1</v>
      </c>
      <c r="K1777">
        <f t="shared" si="109"/>
        <v>0</v>
      </c>
      <c r="L1777">
        <f t="shared" si="110"/>
        <v>0</v>
      </c>
      <c r="M1777">
        <f>IF(AND([1]comp_data!F1777&lt;50000, [1]comp_data!H1777&lt;45),1,0)</f>
        <v>0</v>
      </c>
      <c r="N1777">
        <f>IF(AND([1]comp_data!F1777&gt;55000, [1]comp_data!H1777&lt;45, G1777&gt;0.35),1,0)</f>
        <v>1</v>
      </c>
      <c r="O1777" t="str">
        <f t="shared" si="111"/>
        <v>real_estate_corporate_bonds</v>
      </c>
    </row>
    <row r="1778" spans="1:15" x14ac:dyDescent="0.35">
      <c r="A1778" t="s">
        <v>3180</v>
      </c>
      <c r="B1778">
        <v>36073</v>
      </c>
      <c r="C1778" t="s">
        <v>3232</v>
      </c>
      <c r="D1778" t="s">
        <v>3233</v>
      </c>
      <c r="E1778">
        <v>39657</v>
      </c>
      <c r="F1778">
        <v>46322</v>
      </c>
      <c r="G1778">
        <v>16.309999999999999</v>
      </c>
      <c r="H1778">
        <v>43.7</v>
      </c>
      <c r="I1778">
        <f t="shared" si="108"/>
        <v>8.4033083692664601E-2</v>
      </c>
      <c r="J1778">
        <f>1</f>
        <v>1</v>
      </c>
      <c r="K1778">
        <f t="shared" si="109"/>
        <v>0</v>
      </c>
      <c r="L1778">
        <f t="shared" si="110"/>
        <v>0</v>
      </c>
      <c r="M1778">
        <f>IF(AND([1]comp_data!F1778&lt;50000, [1]comp_data!H1778&lt;45),1,0)</f>
        <v>1</v>
      </c>
      <c r="N1778">
        <f>IF(AND([1]comp_data!F1778&gt;55000, [1]comp_data!H1778&lt;45, G1778&gt;0.35),1,0)</f>
        <v>0</v>
      </c>
      <c r="O1778" t="str">
        <f t="shared" si="111"/>
        <v>mixed_low_risk</v>
      </c>
    </row>
    <row r="1779" spans="1:15" x14ac:dyDescent="0.35">
      <c r="A1779" t="s">
        <v>3180</v>
      </c>
      <c r="B1779">
        <v>36075</v>
      </c>
      <c r="C1779" t="s">
        <v>3234</v>
      </c>
      <c r="D1779" t="s">
        <v>3235</v>
      </c>
      <c r="E1779">
        <v>41695</v>
      </c>
      <c r="F1779">
        <v>48574</v>
      </c>
      <c r="G1779">
        <v>20.079999999999998</v>
      </c>
      <c r="H1779">
        <v>40.700000000000003</v>
      </c>
      <c r="I1779">
        <f t="shared" si="108"/>
        <v>8.2491905504257099E-2</v>
      </c>
      <c r="J1779">
        <f>1</f>
        <v>1</v>
      </c>
      <c r="K1779">
        <f t="shared" si="109"/>
        <v>0</v>
      </c>
      <c r="L1779">
        <f t="shared" si="110"/>
        <v>0</v>
      </c>
      <c r="M1779">
        <f>IF(AND([1]comp_data!F1779&lt;50000, [1]comp_data!H1779&lt;45),1,0)</f>
        <v>1</v>
      </c>
      <c r="N1779">
        <f>IF(AND([1]comp_data!F1779&gt;55000, [1]comp_data!H1779&lt;45, G1779&gt;0.35),1,0)</f>
        <v>0</v>
      </c>
      <c r="O1779" t="str">
        <f t="shared" si="111"/>
        <v>mixed_low_risk</v>
      </c>
    </row>
    <row r="1780" spans="1:15" x14ac:dyDescent="0.35">
      <c r="A1780" t="s">
        <v>3180</v>
      </c>
      <c r="B1780">
        <v>36077</v>
      </c>
      <c r="C1780" t="s">
        <v>2369</v>
      </c>
      <c r="D1780" t="s">
        <v>3236</v>
      </c>
      <c r="E1780">
        <v>46240</v>
      </c>
      <c r="F1780">
        <v>53431</v>
      </c>
      <c r="G1780">
        <v>33.369999999999997</v>
      </c>
      <c r="H1780">
        <v>40.200000000000003</v>
      </c>
      <c r="I1780">
        <f t="shared" si="108"/>
        <v>7.7757352941176472E-2</v>
      </c>
      <c r="J1780">
        <f>1</f>
        <v>1</v>
      </c>
      <c r="K1780">
        <f t="shared" si="109"/>
        <v>0</v>
      </c>
      <c r="L1780">
        <f t="shared" si="110"/>
        <v>0</v>
      </c>
      <c r="M1780">
        <f>IF(AND([1]comp_data!F1780&lt;50000, [1]comp_data!H1780&lt;45),1,0)</f>
        <v>0</v>
      </c>
      <c r="N1780">
        <f>IF(AND([1]comp_data!F1780&gt;55000, [1]comp_data!H1780&lt;45, G1780&gt;0.35),1,0)</f>
        <v>0</v>
      </c>
      <c r="O1780" t="str">
        <f t="shared" si="111"/>
        <v>stocks_and_index_funds</v>
      </c>
    </row>
    <row r="1781" spans="1:15" x14ac:dyDescent="0.35">
      <c r="A1781" t="s">
        <v>3180</v>
      </c>
      <c r="B1781">
        <v>36079</v>
      </c>
      <c r="C1781" t="s">
        <v>1003</v>
      </c>
      <c r="D1781" t="s">
        <v>3237</v>
      </c>
      <c r="E1781">
        <v>70345</v>
      </c>
      <c r="F1781">
        <v>78754</v>
      </c>
      <c r="G1781">
        <v>40.89</v>
      </c>
      <c r="H1781">
        <v>44.1</v>
      </c>
      <c r="I1781">
        <f t="shared" si="108"/>
        <v>5.9769706446797924E-2</v>
      </c>
      <c r="J1781">
        <f>1</f>
        <v>1</v>
      </c>
      <c r="K1781">
        <f t="shared" si="109"/>
        <v>0</v>
      </c>
      <c r="L1781">
        <f t="shared" si="110"/>
        <v>1</v>
      </c>
      <c r="M1781">
        <f>IF(AND([1]comp_data!F1781&lt;50000, [1]comp_data!H1781&lt;45),1,0)</f>
        <v>0</v>
      </c>
      <c r="N1781">
        <f>IF(AND([1]comp_data!F1781&gt;55000, [1]comp_data!H1781&lt;45, G1781&gt;0.35),1,0)</f>
        <v>1</v>
      </c>
      <c r="O1781" t="str">
        <f t="shared" si="111"/>
        <v>derivatives_risk</v>
      </c>
    </row>
    <row r="1782" spans="1:15" x14ac:dyDescent="0.35">
      <c r="A1782" t="s">
        <v>3180</v>
      </c>
      <c r="B1782">
        <v>36081</v>
      </c>
      <c r="C1782" t="s">
        <v>3238</v>
      </c>
      <c r="D1782" t="s">
        <v>3239</v>
      </c>
      <c r="E1782">
        <v>48675</v>
      </c>
      <c r="F1782">
        <v>58646</v>
      </c>
      <c r="G1782">
        <v>33.47</v>
      </c>
      <c r="H1782">
        <v>41.4</v>
      </c>
      <c r="I1782">
        <f t="shared" si="108"/>
        <v>0.10242424242424242</v>
      </c>
      <c r="J1782">
        <f>1</f>
        <v>1</v>
      </c>
      <c r="K1782">
        <f t="shared" si="109"/>
        <v>0</v>
      </c>
      <c r="L1782">
        <f t="shared" si="110"/>
        <v>0</v>
      </c>
      <c r="M1782">
        <f>IF(AND([1]comp_data!F1782&lt;50000, [1]comp_data!H1782&lt;45),1,0)</f>
        <v>0</v>
      </c>
      <c r="N1782">
        <f>IF(AND([1]comp_data!F1782&gt;55000, [1]comp_data!H1782&lt;45, G1782&gt;0.35),1,0)</f>
        <v>1</v>
      </c>
      <c r="O1782" t="str">
        <f t="shared" si="111"/>
        <v>real_estate_corporate_bonds</v>
      </c>
    </row>
    <row r="1783" spans="1:15" x14ac:dyDescent="0.35">
      <c r="A1783" t="s">
        <v>3180</v>
      </c>
      <c r="B1783">
        <v>36083</v>
      </c>
      <c r="C1783" t="s">
        <v>3240</v>
      </c>
      <c r="D1783" t="s">
        <v>3241</v>
      </c>
      <c r="E1783">
        <v>50039</v>
      </c>
      <c r="F1783">
        <v>58126</v>
      </c>
      <c r="G1783">
        <v>33.9</v>
      </c>
      <c r="H1783">
        <v>40.6</v>
      </c>
      <c r="I1783">
        <f t="shared" si="108"/>
        <v>8.0806970562960892E-2</v>
      </c>
      <c r="J1783">
        <f>1</f>
        <v>1</v>
      </c>
      <c r="K1783">
        <f t="shared" si="109"/>
        <v>0</v>
      </c>
      <c r="L1783">
        <f t="shared" si="110"/>
        <v>0</v>
      </c>
      <c r="M1783">
        <f>IF(AND([1]comp_data!F1783&lt;50000, [1]comp_data!H1783&lt;45),1,0)</f>
        <v>0</v>
      </c>
      <c r="N1783">
        <f>IF(AND([1]comp_data!F1783&gt;55000, [1]comp_data!H1783&lt;45, G1783&gt;0.35),1,0)</f>
        <v>1</v>
      </c>
      <c r="O1783" t="str">
        <f t="shared" si="111"/>
        <v>real_estate_corporate_bonds</v>
      </c>
    </row>
    <row r="1784" spans="1:15" x14ac:dyDescent="0.35">
      <c r="A1784" t="s">
        <v>3180</v>
      </c>
      <c r="B1784">
        <v>36085</v>
      </c>
      <c r="C1784" t="s">
        <v>1227</v>
      </c>
      <c r="D1784" t="s">
        <v>3242</v>
      </c>
      <c r="E1784">
        <v>56475</v>
      </c>
      <c r="F1784">
        <v>65113</v>
      </c>
      <c r="G1784">
        <v>34.700000000000003</v>
      </c>
      <c r="H1784">
        <v>40.700000000000003</v>
      </c>
      <c r="I1784">
        <f t="shared" si="108"/>
        <v>7.64763169544046E-2</v>
      </c>
      <c r="J1784">
        <f>1</f>
        <v>1</v>
      </c>
      <c r="K1784">
        <f t="shared" si="109"/>
        <v>0</v>
      </c>
      <c r="L1784">
        <f t="shared" si="110"/>
        <v>1</v>
      </c>
      <c r="M1784">
        <f>IF(AND([1]comp_data!F1784&lt;50000, [1]comp_data!H1784&lt;45),1,0)</f>
        <v>0</v>
      </c>
      <c r="N1784">
        <f>IF(AND([1]comp_data!F1784&gt;55000, [1]comp_data!H1784&lt;45, G1784&gt;0.35),1,0)</f>
        <v>1</v>
      </c>
      <c r="O1784" t="str">
        <f t="shared" si="111"/>
        <v>derivatives_risk</v>
      </c>
    </row>
    <row r="1785" spans="1:15" x14ac:dyDescent="0.35">
      <c r="A1785" t="s">
        <v>3180</v>
      </c>
      <c r="B1785">
        <v>36087</v>
      </c>
      <c r="C1785" t="s">
        <v>3243</v>
      </c>
      <c r="D1785" t="s">
        <v>3244</v>
      </c>
      <c r="E1785">
        <v>60915</v>
      </c>
      <c r="F1785">
        <v>69173</v>
      </c>
      <c r="G1785">
        <v>41.87</v>
      </c>
      <c r="H1785">
        <v>34.700000000000003</v>
      </c>
      <c r="I1785">
        <f t="shared" si="108"/>
        <v>6.7782976278420753E-2</v>
      </c>
      <c r="J1785">
        <f>1</f>
        <v>1</v>
      </c>
      <c r="K1785">
        <f t="shared" si="109"/>
        <v>0</v>
      </c>
      <c r="L1785">
        <f t="shared" si="110"/>
        <v>0</v>
      </c>
      <c r="M1785">
        <f>IF(AND([1]comp_data!F1785&lt;50000, [1]comp_data!H1785&lt;45),1,0)</f>
        <v>0</v>
      </c>
      <c r="N1785">
        <f>IF(AND([1]comp_data!F1785&gt;55000, [1]comp_data!H1785&lt;45, G1785&gt;0.35),1,0)</f>
        <v>1</v>
      </c>
      <c r="O1785" t="str">
        <f t="shared" si="111"/>
        <v>real_estate_corporate_bonds</v>
      </c>
    </row>
    <row r="1786" spans="1:15" x14ac:dyDescent="0.35">
      <c r="A1786" t="s">
        <v>3180</v>
      </c>
      <c r="B1786">
        <v>36089</v>
      </c>
      <c r="C1786" t="s">
        <v>3245</v>
      </c>
      <c r="D1786" t="s">
        <v>3246</v>
      </c>
      <c r="E1786">
        <v>39181</v>
      </c>
      <c r="F1786">
        <v>45626</v>
      </c>
      <c r="G1786">
        <v>23.56</v>
      </c>
      <c r="H1786">
        <v>40</v>
      </c>
      <c r="I1786">
        <f t="shared" si="108"/>
        <v>8.2246497026620041E-2</v>
      </c>
      <c r="J1786">
        <f>1</f>
        <v>1</v>
      </c>
      <c r="K1786">
        <f t="shared" si="109"/>
        <v>0</v>
      </c>
      <c r="L1786">
        <f t="shared" si="110"/>
        <v>0</v>
      </c>
      <c r="M1786">
        <f>IF(AND([1]comp_data!F1786&lt;50000, [1]comp_data!H1786&lt;45),1,0)</f>
        <v>1</v>
      </c>
      <c r="N1786">
        <f>IF(AND([1]comp_data!F1786&gt;55000, [1]comp_data!H1786&lt;45, G1786&gt;0.35),1,0)</f>
        <v>0</v>
      </c>
      <c r="O1786" t="str">
        <f t="shared" si="111"/>
        <v>mixed_low_risk</v>
      </c>
    </row>
    <row r="1787" spans="1:15" x14ac:dyDescent="0.35">
      <c r="A1787" t="s">
        <v>3180</v>
      </c>
      <c r="B1787">
        <v>36091</v>
      </c>
      <c r="C1787" t="s">
        <v>3247</v>
      </c>
      <c r="D1787" t="s">
        <v>3248</v>
      </c>
      <c r="E1787">
        <v>67477</v>
      </c>
      <c r="F1787">
        <v>75651</v>
      </c>
      <c r="G1787">
        <v>42.01</v>
      </c>
      <c r="H1787">
        <v>43.8</v>
      </c>
      <c r="I1787">
        <f t="shared" si="108"/>
        <v>6.0568786401292291E-2</v>
      </c>
      <c r="J1787">
        <f>1</f>
        <v>1</v>
      </c>
      <c r="K1787">
        <f t="shared" si="109"/>
        <v>0</v>
      </c>
      <c r="L1787">
        <f t="shared" si="110"/>
        <v>1</v>
      </c>
      <c r="M1787">
        <f>IF(AND([1]comp_data!F1787&lt;50000, [1]comp_data!H1787&lt;45),1,0)</f>
        <v>0</v>
      </c>
      <c r="N1787">
        <f>IF(AND([1]comp_data!F1787&gt;55000, [1]comp_data!H1787&lt;45, G1787&gt;0.35),1,0)</f>
        <v>1</v>
      </c>
      <c r="O1787" t="str">
        <f t="shared" si="111"/>
        <v>derivatives_risk</v>
      </c>
    </row>
    <row r="1788" spans="1:15" x14ac:dyDescent="0.35">
      <c r="A1788" t="s">
        <v>3180</v>
      </c>
      <c r="B1788">
        <v>36093</v>
      </c>
      <c r="C1788" t="s">
        <v>3249</v>
      </c>
      <c r="D1788" t="s">
        <v>3250</v>
      </c>
      <c r="E1788">
        <v>53917</v>
      </c>
      <c r="F1788">
        <v>62484</v>
      </c>
      <c r="G1788">
        <v>32.08</v>
      </c>
      <c r="H1788">
        <v>39.4</v>
      </c>
      <c r="I1788">
        <f t="shared" si="108"/>
        <v>7.9446185804106312E-2</v>
      </c>
      <c r="J1788">
        <f>1</f>
        <v>1</v>
      </c>
      <c r="K1788">
        <f t="shared" si="109"/>
        <v>0</v>
      </c>
      <c r="L1788">
        <f t="shared" si="110"/>
        <v>0</v>
      </c>
      <c r="M1788">
        <f>IF(AND([1]comp_data!F1788&lt;50000, [1]comp_data!H1788&lt;45),1,0)</f>
        <v>0</v>
      </c>
      <c r="N1788">
        <f>IF(AND([1]comp_data!F1788&gt;55000, [1]comp_data!H1788&lt;45, G1788&gt;0.35),1,0)</f>
        <v>1</v>
      </c>
      <c r="O1788" t="str">
        <f t="shared" si="111"/>
        <v>real_estate_corporate_bonds</v>
      </c>
    </row>
    <row r="1789" spans="1:15" x14ac:dyDescent="0.35">
      <c r="A1789" t="s">
        <v>3180</v>
      </c>
      <c r="B1789">
        <v>36095</v>
      </c>
      <c r="C1789" t="s">
        <v>3251</v>
      </c>
      <c r="D1789" t="s">
        <v>3252</v>
      </c>
      <c r="E1789">
        <v>45273</v>
      </c>
      <c r="F1789">
        <v>52027</v>
      </c>
      <c r="G1789">
        <v>23.58</v>
      </c>
      <c r="H1789">
        <v>45.7</v>
      </c>
      <c r="I1789">
        <f t="shared" si="108"/>
        <v>7.4591920128995209E-2</v>
      </c>
      <c r="J1789">
        <f>1</f>
        <v>1</v>
      </c>
      <c r="K1789">
        <f t="shared" si="109"/>
        <v>0</v>
      </c>
      <c r="L1789">
        <f t="shared" si="110"/>
        <v>0</v>
      </c>
      <c r="M1789">
        <f>IF(AND([1]comp_data!F1789&lt;50000, [1]comp_data!H1789&lt;45),1,0)</f>
        <v>0</v>
      </c>
      <c r="N1789">
        <f>IF(AND([1]comp_data!F1789&gt;55000, [1]comp_data!H1789&lt;45, G1789&gt;0.35),1,0)</f>
        <v>0</v>
      </c>
      <c r="O1789" t="str">
        <f t="shared" si="111"/>
        <v>stocks_and_index_funds</v>
      </c>
    </row>
    <row r="1790" spans="1:15" x14ac:dyDescent="0.35">
      <c r="A1790" t="s">
        <v>3180</v>
      </c>
      <c r="B1790">
        <v>36097</v>
      </c>
      <c r="C1790" t="s">
        <v>1502</v>
      </c>
      <c r="D1790" t="s">
        <v>3253</v>
      </c>
      <c r="E1790">
        <v>42715</v>
      </c>
      <c r="F1790">
        <v>49811</v>
      </c>
      <c r="G1790">
        <v>23.16</v>
      </c>
      <c r="H1790">
        <v>47.2</v>
      </c>
      <c r="I1790">
        <f t="shared" si="108"/>
        <v>8.3062156151234925E-2</v>
      </c>
      <c r="J1790">
        <f>1</f>
        <v>1</v>
      </c>
      <c r="K1790">
        <f t="shared" si="109"/>
        <v>0</v>
      </c>
      <c r="L1790">
        <f t="shared" si="110"/>
        <v>0</v>
      </c>
      <c r="M1790">
        <f>IF(AND([1]comp_data!F1790&lt;50000, [1]comp_data!H1790&lt;45),1,0)</f>
        <v>0</v>
      </c>
      <c r="N1790">
        <f>IF(AND([1]comp_data!F1790&gt;55000, [1]comp_data!H1790&lt;45, G1790&gt;0.35),1,0)</f>
        <v>0</v>
      </c>
      <c r="O1790" t="str">
        <f t="shared" si="111"/>
        <v>stocks_and_index_funds</v>
      </c>
    </row>
    <row r="1791" spans="1:15" x14ac:dyDescent="0.35">
      <c r="A1791" t="s">
        <v>3180</v>
      </c>
      <c r="B1791">
        <v>36099</v>
      </c>
      <c r="C1791" t="s">
        <v>3254</v>
      </c>
      <c r="D1791" t="s">
        <v>3255</v>
      </c>
      <c r="E1791">
        <v>40586</v>
      </c>
      <c r="F1791">
        <v>47269</v>
      </c>
      <c r="G1791">
        <v>21.34</v>
      </c>
      <c r="H1791">
        <v>42.8</v>
      </c>
      <c r="I1791">
        <f t="shared" si="108"/>
        <v>8.2331345784260587E-2</v>
      </c>
      <c r="J1791">
        <f>1</f>
        <v>1</v>
      </c>
      <c r="K1791">
        <f t="shared" si="109"/>
        <v>0</v>
      </c>
      <c r="L1791">
        <f t="shared" si="110"/>
        <v>0</v>
      </c>
      <c r="M1791">
        <f>IF(AND([1]comp_data!F1791&lt;50000, [1]comp_data!H1791&lt;45),1,0)</f>
        <v>1</v>
      </c>
      <c r="N1791">
        <f>IF(AND([1]comp_data!F1791&gt;55000, [1]comp_data!H1791&lt;45, G1791&gt;0.35),1,0)</f>
        <v>0</v>
      </c>
      <c r="O1791" t="str">
        <f t="shared" si="111"/>
        <v>mixed_low_risk</v>
      </c>
    </row>
    <row r="1792" spans="1:15" x14ac:dyDescent="0.35">
      <c r="A1792" t="s">
        <v>3180</v>
      </c>
      <c r="B1792">
        <v>36101</v>
      </c>
      <c r="C1792" t="s">
        <v>1635</v>
      </c>
      <c r="D1792" t="s">
        <v>3256</v>
      </c>
      <c r="E1792">
        <v>47475</v>
      </c>
      <c r="F1792">
        <v>54238</v>
      </c>
      <c r="G1792">
        <v>24.63</v>
      </c>
      <c r="H1792">
        <v>43.1</v>
      </c>
      <c r="I1792">
        <f t="shared" si="108"/>
        <v>7.1226961558715107E-2</v>
      </c>
      <c r="J1792">
        <f>1</f>
        <v>1</v>
      </c>
      <c r="K1792">
        <f t="shared" si="109"/>
        <v>0</v>
      </c>
      <c r="L1792">
        <f t="shared" si="110"/>
        <v>0</v>
      </c>
      <c r="M1792">
        <f>IF(AND([1]comp_data!F1792&lt;50000, [1]comp_data!H1792&lt;45),1,0)</f>
        <v>0</v>
      </c>
      <c r="N1792">
        <f>IF(AND([1]comp_data!F1792&gt;55000, [1]comp_data!H1792&lt;45, G1792&gt;0.35),1,0)</f>
        <v>0</v>
      </c>
      <c r="O1792" t="str">
        <f t="shared" si="111"/>
        <v>stocks_and_index_funds</v>
      </c>
    </row>
    <row r="1793" spans="1:15" x14ac:dyDescent="0.35">
      <c r="A1793" t="s">
        <v>3180</v>
      </c>
      <c r="B1793">
        <v>36103</v>
      </c>
      <c r="C1793" t="s">
        <v>2245</v>
      </c>
      <c r="D1793" t="s">
        <v>3257</v>
      </c>
      <c r="E1793">
        <v>72292</v>
      </c>
      <c r="F1793">
        <v>81309</v>
      </c>
      <c r="G1793">
        <v>37.33</v>
      </c>
      <c r="H1793">
        <v>42</v>
      </c>
      <c r="I1793">
        <f t="shared" si="108"/>
        <v>6.2365130304874672E-2</v>
      </c>
      <c r="J1793">
        <f>1</f>
        <v>1</v>
      </c>
      <c r="K1793">
        <f t="shared" si="109"/>
        <v>0</v>
      </c>
      <c r="L1793">
        <f t="shared" si="110"/>
        <v>1</v>
      </c>
      <c r="M1793">
        <f>IF(AND([1]comp_data!F1793&lt;50000, [1]comp_data!H1793&lt;45),1,0)</f>
        <v>0</v>
      </c>
      <c r="N1793">
        <f>IF(AND([1]comp_data!F1793&gt;55000, [1]comp_data!H1793&lt;45, G1793&gt;0.35),1,0)</f>
        <v>1</v>
      </c>
      <c r="O1793" t="str">
        <f t="shared" si="111"/>
        <v>derivatives_risk</v>
      </c>
    </row>
    <row r="1794" spans="1:15" x14ac:dyDescent="0.35">
      <c r="A1794" t="s">
        <v>3180</v>
      </c>
      <c r="B1794">
        <v>36105</v>
      </c>
      <c r="C1794" t="s">
        <v>1637</v>
      </c>
      <c r="D1794" t="s">
        <v>3258</v>
      </c>
      <c r="E1794">
        <v>47370</v>
      </c>
      <c r="F1794">
        <v>53874</v>
      </c>
      <c r="G1794">
        <v>26.56</v>
      </c>
      <c r="H1794">
        <v>41.7</v>
      </c>
      <c r="I1794">
        <f t="shared" si="108"/>
        <v>6.8651044965167829E-2</v>
      </c>
      <c r="J1794">
        <f>1</f>
        <v>1</v>
      </c>
      <c r="K1794">
        <f t="shared" si="109"/>
        <v>0</v>
      </c>
      <c r="L1794">
        <f t="shared" si="110"/>
        <v>0</v>
      </c>
      <c r="M1794">
        <f>IF(AND([1]comp_data!F1794&lt;50000, [1]comp_data!H1794&lt;45),1,0)</f>
        <v>0</v>
      </c>
      <c r="N1794">
        <f>IF(AND([1]comp_data!F1794&gt;55000, [1]comp_data!H1794&lt;45, G1794&gt;0.35),1,0)</f>
        <v>0</v>
      </c>
      <c r="O1794" t="str">
        <f t="shared" si="111"/>
        <v>stocks_and_index_funds</v>
      </c>
    </row>
    <row r="1795" spans="1:15" x14ac:dyDescent="0.35">
      <c r="A1795" t="s">
        <v>3180</v>
      </c>
      <c r="B1795">
        <v>36107</v>
      </c>
      <c r="C1795" t="s">
        <v>3259</v>
      </c>
      <c r="D1795" t="s">
        <v>3260</v>
      </c>
      <c r="E1795">
        <v>46710</v>
      </c>
      <c r="F1795">
        <v>53919</v>
      </c>
      <c r="G1795">
        <v>26.09</v>
      </c>
      <c r="H1795">
        <v>44.6</v>
      </c>
      <c r="I1795">
        <f t="shared" ref="I1795:I1858" si="112">(F1795-E1795)/(E1795*2)</f>
        <v>7.7167630057803471E-2</v>
      </c>
      <c r="J1795">
        <f>1</f>
        <v>1</v>
      </c>
      <c r="K1795">
        <f t="shared" ref="K1795:K1858" si="113">IF(I1795&lt;0.04,1,IF(AND(H1795&gt;40, F1795&lt;45000),1,0))</f>
        <v>0</v>
      </c>
      <c r="L1795">
        <f t="shared" ref="L1795:L1858" si="114">IF(AND(G1795&gt;0.4,F1795&gt;65000,H1795&gt;40),1,0)</f>
        <v>0</v>
      </c>
      <c r="M1795">
        <f>IF(AND([1]comp_data!F1795&lt;50000, [1]comp_data!H1795&lt;45),1,0)</f>
        <v>0</v>
      </c>
      <c r="N1795">
        <f>IF(AND([1]comp_data!F1795&gt;55000, [1]comp_data!H1795&lt;45, G1795&gt;0.35),1,0)</f>
        <v>0</v>
      </c>
      <c r="O1795" t="str">
        <f t="shared" ref="O1795:O1858" si="115">IF(K1795=1, "tips", IF(M1795=1, "mixed_low_risk", IF(L1795=1, "derivatives_risk", IF(N1795=1, "real_estate_corporate_bonds", "stocks_and_index_funds"))))</f>
        <v>stocks_and_index_funds</v>
      </c>
    </row>
    <row r="1796" spans="1:15" x14ac:dyDescent="0.35">
      <c r="A1796" t="s">
        <v>3180</v>
      </c>
      <c r="B1796">
        <v>36109</v>
      </c>
      <c r="C1796" t="s">
        <v>3261</v>
      </c>
      <c r="D1796" t="s">
        <v>3262</v>
      </c>
      <c r="E1796">
        <v>45232</v>
      </c>
      <c r="F1796">
        <v>51377</v>
      </c>
      <c r="G1796">
        <v>53.08</v>
      </c>
      <c r="H1796">
        <v>32.700000000000003</v>
      </c>
      <c r="I1796">
        <f t="shared" si="112"/>
        <v>6.7927573399363284E-2</v>
      </c>
      <c r="J1796">
        <f>1</f>
        <v>1</v>
      </c>
      <c r="K1796">
        <f t="shared" si="113"/>
        <v>0</v>
      </c>
      <c r="L1796">
        <f t="shared" si="114"/>
        <v>0</v>
      </c>
      <c r="M1796">
        <f>IF(AND([1]comp_data!F1796&lt;50000, [1]comp_data!H1796&lt;45),1,0)</f>
        <v>0</v>
      </c>
      <c r="N1796">
        <f>IF(AND([1]comp_data!F1796&gt;55000, [1]comp_data!H1796&lt;45, G1796&gt;0.35),1,0)</f>
        <v>0</v>
      </c>
      <c r="O1796" t="str">
        <f t="shared" si="115"/>
        <v>stocks_and_index_funds</v>
      </c>
    </row>
    <row r="1797" spans="1:15" x14ac:dyDescent="0.35">
      <c r="A1797" t="s">
        <v>3180</v>
      </c>
      <c r="B1797">
        <v>36111</v>
      </c>
      <c r="C1797" t="s">
        <v>3263</v>
      </c>
      <c r="D1797" t="s">
        <v>3264</v>
      </c>
      <c r="E1797">
        <v>53426</v>
      </c>
      <c r="F1797">
        <v>60557</v>
      </c>
      <c r="G1797">
        <v>33.15</v>
      </c>
      <c r="H1797">
        <v>44.2</v>
      </c>
      <c r="I1797">
        <f t="shared" si="112"/>
        <v>6.6737169168569616E-2</v>
      </c>
      <c r="J1797">
        <f>1</f>
        <v>1</v>
      </c>
      <c r="K1797">
        <f t="shared" si="113"/>
        <v>0</v>
      </c>
      <c r="L1797">
        <f t="shared" si="114"/>
        <v>0</v>
      </c>
      <c r="M1797">
        <f>IF(AND([1]comp_data!F1797&lt;50000, [1]comp_data!H1797&lt;45),1,0)</f>
        <v>0</v>
      </c>
      <c r="N1797">
        <f>IF(AND([1]comp_data!F1797&gt;55000, [1]comp_data!H1797&lt;45, G1797&gt;0.35),1,0)</f>
        <v>1</v>
      </c>
      <c r="O1797" t="str">
        <f t="shared" si="115"/>
        <v>real_estate_corporate_bonds</v>
      </c>
    </row>
    <row r="1798" spans="1:15" x14ac:dyDescent="0.35">
      <c r="A1798" t="s">
        <v>3180</v>
      </c>
      <c r="B1798">
        <v>36113</v>
      </c>
      <c r="C1798" t="s">
        <v>1277</v>
      </c>
      <c r="D1798" t="s">
        <v>3265</v>
      </c>
      <c r="E1798">
        <v>53919</v>
      </c>
      <c r="F1798">
        <v>62392</v>
      </c>
      <c r="G1798">
        <v>32.26</v>
      </c>
      <c r="H1798">
        <v>47.1</v>
      </c>
      <c r="I1798">
        <f t="shared" si="112"/>
        <v>7.8571561045271618E-2</v>
      </c>
      <c r="J1798">
        <f>1</f>
        <v>1</v>
      </c>
      <c r="K1798">
        <f t="shared" si="113"/>
        <v>0</v>
      </c>
      <c r="L1798">
        <f t="shared" si="114"/>
        <v>0</v>
      </c>
      <c r="M1798">
        <f>IF(AND([1]comp_data!F1798&lt;50000, [1]comp_data!H1798&lt;45),1,0)</f>
        <v>0</v>
      </c>
      <c r="N1798">
        <f>IF(AND([1]comp_data!F1798&gt;55000, [1]comp_data!H1798&lt;45, G1798&gt;0.35),1,0)</f>
        <v>0</v>
      </c>
      <c r="O1798" t="str">
        <f t="shared" si="115"/>
        <v>stocks_and_index_funds</v>
      </c>
    </row>
    <row r="1799" spans="1:15" x14ac:dyDescent="0.35">
      <c r="A1799" t="s">
        <v>3180</v>
      </c>
      <c r="B1799">
        <v>36115</v>
      </c>
      <c r="C1799" t="s">
        <v>209</v>
      </c>
      <c r="D1799" t="s">
        <v>3266</v>
      </c>
      <c r="E1799">
        <v>42093</v>
      </c>
      <c r="F1799">
        <v>49202</v>
      </c>
      <c r="G1799">
        <v>20.16</v>
      </c>
      <c r="H1799">
        <v>45.5</v>
      </c>
      <c r="I1799">
        <f t="shared" si="112"/>
        <v>8.4443969306060393E-2</v>
      </c>
      <c r="J1799">
        <f>1</f>
        <v>1</v>
      </c>
      <c r="K1799">
        <f t="shared" si="113"/>
        <v>0</v>
      </c>
      <c r="L1799">
        <f t="shared" si="114"/>
        <v>0</v>
      </c>
      <c r="M1799">
        <f>IF(AND([1]comp_data!F1799&lt;50000, [1]comp_data!H1799&lt;45),1,0)</f>
        <v>0</v>
      </c>
      <c r="N1799">
        <f>IF(AND([1]comp_data!F1799&gt;55000, [1]comp_data!H1799&lt;45, G1799&gt;0.35),1,0)</f>
        <v>0</v>
      </c>
      <c r="O1799" t="str">
        <f t="shared" si="115"/>
        <v>stocks_and_index_funds</v>
      </c>
    </row>
    <row r="1800" spans="1:15" x14ac:dyDescent="0.35">
      <c r="A1800" t="s">
        <v>3180</v>
      </c>
      <c r="B1800">
        <v>36117</v>
      </c>
      <c r="C1800" t="s">
        <v>1280</v>
      </c>
      <c r="D1800" t="s">
        <v>3267</v>
      </c>
      <c r="E1800">
        <v>47651</v>
      </c>
      <c r="F1800">
        <v>53499</v>
      </c>
      <c r="G1800">
        <v>23.72</v>
      </c>
      <c r="H1800">
        <v>43.9</v>
      </c>
      <c r="I1800">
        <f t="shared" si="112"/>
        <v>6.1362825544059939E-2</v>
      </c>
      <c r="J1800">
        <f>1</f>
        <v>1</v>
      </c>
      <c r="K1800">
        <f t="shared" si="113"/>
        <v>0</v>
      </c>
      <c r="L1800">
        <f t="shared" si="114"/>
        <v>0</v>
      </c>
      <c r="M1800">
        <f>IF(AND([1]comp_data!F1800&lt;50000, [1]comp_data!H1800&lt;45),1,0)</f>
        <v>0</v>
      </c>
      <c r="N1800">
        <f>IF(AND([1]comp_data!F1800&gt;55000, [1]comp_data!H1800&lt;45, G1800&gt;0.35),1,0)</f>
        <v>0</v>
      </c>
      <c r="O1800" t="str">
        <f t="shared" si="115"/>
        <v>stocks_and_index_funds</v>
      </c>
    </row>
    <row r="1801" spans="1:15" x14ac:dyDescent="0.35">
      <c r="A1801" t="s">
        <v>3180</v>
      </c>
      <c r="B1801">
        <v>36119</v>
      </c>
      <c r="C1801" t="s">
        <v>3268</v>
      </c>
      <c r="D1801" t="s">
        <v>3269</v>
      </c>
      <c r="E1801">
        <v>107755</v>
      </c>
      <c r="F1801">
        <v>119705</v>
      </c>
      <c r="G1801">
        <v>49.73</v>
      </c>
      <c r="H1801">
        <v>42.1</v>
      </c>
      <c r="I1801">
        <f t="shared" si="112"/>
        <v>5.5449863115400677E-2</v>
      </c>
      <c r="J1801">
        <f>1</f>
        <v>1</v>
      </c>
      <c r="K1801">
        <f t="shared" si="113"/>
        <v>0</v>
      </c>
      <c r="L1801">
        <f t="shared" si="114"/>
        <v>1</v>
      </c>
      <c r="M1801">
        <f>IF(AND([1]comp_data!F1801&lt;50000, [1]comp_data!H1801&lt;45),1,0)</f>
        <v>0</v>
      </c>
      <c r="N1801">
        <f>IF(AND([1]comp_data!F1801&gt;55000, [1]comp_data!H1801&lt;45, G1801&gt;0.35),1,0)</f>
        <v>1</v>
      </c>
      <c r="O1801" t="str">
        <f t="shared" si="115"/>
        <v>derivatives_risk</v>
      </c>
    </row>
    <row r="1802" spans="1:15" x14ac:dyDescent="0.35">
      <c r="A1802" t="s">
        <v>3180</v>
      </c>
      <c r="B1802">
        <v>36121</v>
      </c>
      <c r="C1802" t="s">
        <v>3270</v>
      </c>
      <c r="D1802" t="s">
        <v>3271</v>
      </c>
      <c r="E1802">
        <v>41950</v>
      </c>
      <c r="F1802">
        <v>49062</v>
      </c>
      <c r="G1802">
        <v>18</v>
      </c>
      <c r="H1802">
        <v>43.7</v>
      </c>
      <c r="I1802">
        <f t="shared" si="112"/>
        <v>8.4767580452920141E-2</v>
      </c>
      <c r="J1802">
        <f>1</f>
        <v>1</v>
      </c>
      <c r="K1802">
        <f t="shared" si="113"/>
        <v>0</v>
      </c>
      <c r="L1802">
        <f t="shared" si="114"/>
        <v>0</v>
      </c>
      <c r="M1802">
        <f>IF(AND([1]comp_data!F1802&lt;50000, [1]comp_data!H1802&lt;45),1,0)</f>
        <v>1</v>
      </c>
      <c r="N1802">
        <f>IF(AND([1]comp_data!F1802&gt;55000, [1]comp_data!H1802&lt;45, G1802&gt;0.35),1,0)</f>
        <v>0</v>
      </c>
      <c r="O1802" t="str">
        <f t="shared" si="115"/>
        <v>mixed_low_risk</v>
      </c>
    </row>
    <row r="1803" spans="1:15" x14ac:dyDescent="0.35">
      <c r="A1803" t="s">
        <v>3180</v>
      </c>
      <c r="B1803">
        <v>36123</v>
      </c>
      <c r="C1803" t="s">
        <v>3272</v>
      </c>
      <c r="D1803" t="s">
        <v>3273</v>
      </c>
      <c r="E1803">
        <v>42576</v>
      </c>
      <c r="F1803">
        <v>48934</v>
      </c>
      <c r="G1803">
        <v>24.48</v>
      </c>
      <c r="H1803">
        <v>41.9</v>
      </c>
      <c r="I1803">
        <f t="shared" si="112"/>
        <v>7.4666478767380681E-2</v>
      </c>
      <c r="J1803">
        <f>1</f>
        <v>1</v>
      </c>
      <c r="K1803">
        <f t="shared" si="113"/>
        <v>0</v>
      </c>
      <c r="L1803">
        <f t="shared" si="114"/>
        <v>0</v>
      </c>
      <c r="M1803">
        <f>IF(AND([1]comp_data!F1803&lt;50000, [1]comp_data!H1803&lt;45),1,0)</f>
        <v>1</v>
      </c>
      <c r="N1803">
        <f>IF(AND([1]comp_data!F1803&gt;55000, [1]comp_data!H1803&lt;45, G1803&gt;0.35),1,0)</f>
        <v>0</v>
      </c>
      <c r="O1803" t="str">
        <f t="shared" si="115"/>
        <v>mixed_low_risk</v>
      </c>
    </row>
    <row r="1804" spans="1:15" x14ac:dyDescent="0.35">
      <c r="A1804" t="s">
        <v>3274</v>
      </c>
      <c r="B1804">
        <v>37001</v>
      </c>
      <c r="C1804" t="s">
        <v>3275</v>
      </c>
      <c r="D1804" t="s">
        <v>3276</v>
      </c>
      <c r="E1804">
        <v>41493</v>
      </c>
      <c r="F1804">
        <v>48118</v>
      </c>
      <c r="G1804">
        <v>25.34</v>
      </c>
      <c r="H1804">
        <v>38.9</v>
      </c>
      <c r="I1804">
        <f t="shared" si="112"/>
        <v>7.9832742872291709E-2</v>
      </c>
      <c r="J1804">
        <f>1</f>
        <v>1</v>
      </c>
      <c r="K1804">
        <f t="shared" si="113"/>
        <v>0</v>
      </c>
      <c r="L1804">
        <f t="shared" si="114"/>
        <v>0</v>
      </c>
      <c r="M1804">
        <f>IF(AND([1]comp_data!F1804&lt;50000, [1]comp_data!H1804&lt;45),1,0)</f>
        <v>1</v>
      </c>
      <c r="N1804">
        <f>IF(AND([1]comp_data!F1804&gt;55000, [1]comp_data!H1804&lt;45, G1804&gt;0.35),1,0)</f>
        <v>0</v>
      </c>
      <c r="O1804" t="str">
        <f t="shared" si="115"/>
        <v>mixed_low_risk</v>
      </c>
    </row>
    <row r="1805" spans="1:15" x14ac:dyDescent="0.35">
      <c r="A1805" t="s">
        <v>3274</v>
      </c>
      <c r="B1805">
        <v>37003</v>
      </c>
      <c r="C1805" t="s">
        <v>1378</v>
      </c>
      <c r="D1805" t="s">
        <v>3277</v>
      </c>
      <c r="E1805">
        <v>39301</v>
      </c>
      <c r="F1805">
        <v>46513</v>
      </c>
      <c r="G1805">
        <v>14.23</v>
      </c>
      <c r="H1805">
        <v>44</v>
      </c>
      <c r="I1805">
        <f t="shared" si="112"/>
        <v>9.1753390498969495E-2</v>
      </c>
      <c r="J1805">
        <f>1</f>
        <v>1</v>
      </c>
      <c r="K1805">
        <f t="shared" si="113"/>
        <v>0</v>
      </c>
      <c r="L1805">
        <f t="shared" si="114"/>
        <v>0</v>
      </c>
      <c r="M1805">
        <f>IF(AND([1]comp_data!F1805&lt;50000, [1]comp_data!H1805&lt;45),1,0)</f>
        <v>1</v>
      </c>
      <c r="N1805">
        <f>IF(AND([1]comp_data!F1805&gt;55000, [1]comp_data!H1805&lt;45, G1805&gt;0.35),1,0)</f>
        <v>0</v>
      </c>
      <c r="O1805" t="str">
        <f t="shared" si="115"/>
        <v>mixed_low_risk</v>
      </c>
    </row>
    <row r="1806" spans="1:15" x14ac:dyDescent="0.35">
      <c r="A1806" t="s">
        <v>3274</v>
      </c>
      <c r="B1806">
        <v>37005</v>
      </c>
      <c r="C1806" t="s">
        <v>3278</v>
      </c>
      <c r="D1806" t="s">
        <v>3279</v>
      </c>
      <c r="E1806">
        <v>40046</v>
      </c>
      <c r="F1806">
        <v>45206</v>
      </c>
      <c r="G1806">
        <v>20.76</v>
      </c>
      <c r="H1806">
        <v>51.4</v>
      </c>
      <c r="I1806">
        <f t="shared" si="112"/>
        <v>6.442591020326624E-2</v>
      </c>
      <c r="J1806">
        <f>1</f>
        <v>1</v>
      </c>
      <c r="K1806">
        <f t="shared" si="113"/>
        <v>0</v>
      </c>
      <c r="L1806">
        <f t="shared" si="114"/>
        <v>0</v>
      </c>
      <c r="M1806">
        <f>IF(AND([1]comp_data!F1806&lt;50000, [1]comp_data!H1806&lt;45),1,0)</f>
        <v>0</v>
      </c>
      <c r="N1806">
        <f>IF(AND([1]comp_data!F1806&gt;55000, [1]comp_data!H1806&lt;45, G1806&gt;0.35),1,0)</f>
        <v>0</v>
      </c>
      <c r="O1806" t="str">
        <f t="shared" si="115"/>
        <v>stocks_and_index_funds</v>
      </c>
    </row>
    <row r="1807" spans="1:15" x14ac:dyDescent="0.35">
      <c r="A1807" t="s">
        <v>3274</v>
      </c>
      <c r="B1807">
        <v>37007</v>
      </c>
      <c r="C1807" t="s">
        <v>3280</v>
      </c>
      <c r="D1807" t="s">
        <v>3281</v>
      </c>
      <c r="E1807">
        <v>40616</v>
      </c>
      <c r="F1807">
        <v>47744</v>
      </c>
      <c r="G1807">
        <v>11.07</v>
      </c>
      <c r="H1807">
        <v>41.4</v>
      </c>
      <c r="I1807">
        <f t="shared" si="112"/>
        <v>8.7748670474689774E-2</v>
      </c>
      <c r="J1807">
        <f>1</f>
        <v>1</v>
      </c>
      <c r="K1807">
        <f t="shared" si="113"/>
        <v>0</v>
      </c>
      <c r="L1807">
        <f t="shared" si="114"/>
        <v>0</v>
      </c>
      <c r="M1807">
        <f>IF(AND([1]comp_data!F1807&lt;50000, [1]comp_data!H1807&lt;45),1,0)</f>
        <v>1</v>
      </c>
      <c r="N1807">
        <f>IF(AND([1]comp_data!F1807&gt;55000, [1]comp_data!H1807&lt;45, G1807&gt;0.35),1,0)</f>
        <v>0</v>
      </c>
      <c r="O1807" t="str">
        <f t="shared" si="115"/>
        <v>mixed_low_risk</v>
      </c>
    </row>
    <row r="1808" spans="1:15" x14ac:dyDescent="0.35">
      <c r="A1808" t="s">
        <v>3274</v>
      </c>
      <c r="B1808">
        <v>37009</v>
      </c>
      <c r="C1808" t="s">
        <v>3282</v>
      </c>
      <c r="D1808" t="s">
        <v>3283</v>
      </c>
      <c r="E1808">
        <v>38065</v>
      </c>
      <c r="F1808">
        <v>44203</v>
      </c>
      <c r="G1808">
        <v>20.04</v>
      </c>
      <c r="H1808">
        <v>50.5</v>
      </c>
      <c r="I1808">
        <f t="shared" si="112"/>
        <v>8.0625246289242086E-2</v>
      </c>
      <c r="J1808">
        <f>1</f>
        <v>1</v>
      </c>
      <c r="K1808">
        <f t="shared" si="113"/>
        <v>1</v>
      </c>
      <c r="L1808">
        <f t="shared" si="114"/>
        <v>0</v>
      </c>
      <c r="M1808">
        <f>IF(AND([1]comp_data!F1808&lt;50000, [1]comp_data!H1808&lt;45),1,0)</f>
        <v>0</v>
      </c>
      <c r="N1808">
        <f>IF(AND([1]comp_data!F1808&gt;55000, [1]comp_data!H1808&lt;45, G1808&gt;0.35),1,0)</f>
        <v>0</v>
      </c>
      <c r="O1808" t="str">
        <f t="shared" si="115"/>
        <v>tips</v>
      </c>
    </row>
    <row r="1809" spans="1:15" x14ac:dyDescent="0.35">
      <c r="A1809" t="s">
        <v>3274</v>
      </c>
      <c r="B1809">
        <v>37011</v>
      </c>
      <c r="C1809" t="s">
        <v>3284</v>
      </c>
      <c r="D1809" t="s">
        <v>3285</v>
      </c>
      <c r="E1809">
        <v>37300</v>
      </c>
      <c r="F1809">
        <v>43022</v>
      </c>
      <c r="G1809">
        <v>23.66</v>
      </c>
      <c r="H1809">
        <v>46.8</v>
      </c>
      <c r="I1809">
        <f t="shared" si="112"/>
        <v>7.6702412868632705E-2</v>
      </c>
      <c r="J1809">
        <f>1</f>
        <v>1</v>
      </c>
      <c r="K1809">
        <f t="shared" si="113"/>
        <v>1</v>
      </c>
      <c r="L1809">
        <f t="shared" si="114"/>
        <v>0</v>
      </c>
      <c r="M1809">
        <f>IF(AND([1]comp_data!F1809&lt;50000, [1]comp_data!H1809&lt;45),1,0)</f>
        <v>0</v>
      </c>
      <c r="N1809">
        <f>IF(AND([1]comp_data!F1809&gt;55000, [1]comp_data!H1809&lt;45, G1809&gt;0.35),1,0)</f>
        <v>0</v>
      </c>
      <c r="O1809" t="str">
        <f t="shared" si="115"/>
        <v>tips</v>
      </c>
    </row>
    <row r="1810" spans="1:15" x14ac:dyDescent="0.35">
      <c r="A1810" t="s">
        <v>3274</v>
      </c>
      <c r="B1810">
        <v>37013</v>
      </c>
      <c r="C1810" t="s">
        <v>3286</v>
      </c>
      <c r="D1810" t="s">
        <v>3287</v>
      </c>
      <c r="E1810">
        <v>46467</v>
      </c>
      <c r="F1810">
        <v>54165</v>
      </c>
      <c r="G1810">
        <v>20.71</v>
      </c>
      <c r="H1810">
        <v>48.1</v>
      </c>
      <c r="I1810">
        <f t="shared" si="112"/>
        <v>8.2832978242623798E-2</v>
      </c>
      <c r="J1810">
        <f>1</f>
        <v>1</v>
      </c>
      <c r="K1810">
        <f t="shared" si="113"/>
        <v>0</v>
      </c>
      <c r="L1810">
        <f t="shared" si="114"/>
        <v>0</v>
      </c>
      <c r="M1810">
        <f>IF(AND([1]comp_data!F1810&lt;50000, [1]comp_data!H1810&lt;45),1,0)</f>
        <v>0</v>
      </c>
      <c r="N1810">
        <f>IF(AND([1]comp_data!F1810&gt;55000, [1]comp_data!H1810&lt;45, G1810&gt;0.35),1,0)</f>
        <v>0</v>
      </c>
      <c r="O1810" t="str">
        <f t="shared" si="115"/>
        <v>stocks_and_index_funds</v>
      </c>
    </row>
    <row r="1811" spans="1:15" x14ac:dyDescent="0.35">
      <c r="A1811" t="s">
        <v>3274</v>
      </c>
      <c r="B1811">
        <v>37015</v>
      </c>
      <c r="C1811" t="s">
        <v>3288</v>
      </c>
      <c r="D1811" t="s">
        <v>3289</v>
      </c>
      <c r="E1811">
        <v>39224</v>
      </c>
      <c r="F1811">
        <v>48377</v>
      </c>
      <c r="G1811">
        <v>14.51</v>
      </c>
      <c r="H1811">
        <v>47</v>
      </c>
      <c r="I1811">
        <f t="shared" si="112"/>
        <v>0.11667601468488681</v>
      </c>
      <c r="J1811">
        <f>1</f>
        <v>1</v>
      </c>
      <c r="K1811">
        <f t="shared" si="113"/>
        <v>0</v>
      </c>
      <c r="L1811">
        <f t="shared" si="114"/>
        <v>0</v>
      </c>
      <c r="M1811">
        <f>IF(AND([1]comp_data!F1811&lt;50000, [1]comp_data!H1811&lt;45),1,0)</f>
        <v>0</v>
      </c>
      <c r="N1811">
        <f>IF(AND([1]comp_data!F1811&gt;55000, [1]comp_data!H1811&lt;45, G1811&gt;0.35),1,0)</f>
        <v>0</v>
      </c>
      <c r="O1811" t="str">
        <f t="shared" si="115"/>
        <v>stocks_and_index_funds</v>
      </c>
    </row>
    <row r="1812" spans="1:15" x14ac:dyDescent="0.35">
      <c r="A1812" t="s">
        <v>3274</v>
      </c>
      <c r="B1812">
        <v>37017</v>
      </c>
      <c r="C1812" t="s">
        <v>3290</v>
      </c>
      <c r="D1812" t="s">
        <v>3291</v>
      </c>
      <c r="E1812">
        <v>39138</v>
      </c>
      <c r="F1812">
        <v>47567</v>
      </c>
      <c r="G1812">
        <v>18.170000000000002</v>
      </c>
      <c r="H1812">
        <v>45.2</v>
      </c>
      <c r="I1812">
        <f t="shared" si="112"/>
        <v>0.1076830701619909</v>
      </c>
      <c r="J1812">
        <f>1</f>
        <v>1</v>
      </c>
      <c r="K1812">
        <f t="shared" si="113"/>
        <v>0</v>
      </c>
      <c r="L1812">
        <f t="shared" si="114"/>
        <v>0</v>
      </c>
      <c r="M1812">
        <f>IF(AND([1]comp_data!F1812&lt;50000, [1]comp_data!H1812&lt;45),1,0)</f>
        <v>0</v>
      </c>
      <c r="N1812">
        <f>IF(AND([1]comp_data!F1812&gt;55000, [1]comp_data!H1812&lt;45, G1812&gt;0.35),1,0)</f>
        <v>0</v>
      </c>
      <c r="O1812" t="str">
        <f t="shared" si="115"/>
        <v>stocks_and_index_funds</v>
      </c>
    </row>
    <row r="1813" spans="1:15" x14ac:dyDescent="0.35">
      <c r="A1813" t="s">
        <v>3274</v>
      </c>
      <c r="B1813">
        <v>37019</v>
      </c>
      <c r="C1813" t="s">
        <v>3292</v>
      </c>
      <c r="D1813" t="s">
        <v>3293</v>
      </c>
      <c r="E1813">
        <v>50004</v>
      </c>
      <c r="F1813">
        <v>55361</v>
      </c>
      <c r="G1813">
        <v>29.47</v>
      </c>
      <c r="H1813">
        <v>56.9</v>
      </c>
      <c r="I1813">
        <f t="shared" si="112"/>
        <v>5.3565714742820576E-2</v>
      </c>
      <c r="J1813">
        <f>1</f>
        <v>1</v>
      </c>
      <c r="K1813">
        <f t="shared" si="113"/>
        <v>0</v>
      </c>
      <c r="L1813">
        <f t="shared" si="114"/>
        <v>0</v>
      </c>
      <c r="M1813">
        <f>IF(AND([1]comp_data!F1813&lt;50000, [1]comp_data!H1813&lt;45),1,0)</f>
        <v>0</v>
      </c>
      <c r="N1813">
        <f>IF(AND([1]comp_data!F1813&gt;55000, [1]comp_data!H1813&lt;45, G1813&gt;0.35),1,0)</f>
        <v>0</v>
      </c>
      <c r="O1813" t="str">
        <f t="shared" si="115"/>
        <v>stocks_and_index_funds</v>
      </c>
    </row>
    <row r="1814" spans="1:15" x14ac:dyDescent="0.35">
      <c r="A1814" t="s">
        <v>3274</v>
      </c>
      <c r="B1814">
        <v>37021</v>
      </c>
      <c r="C1814" t="s">
        <v>3294</v>
      </c>
      <c r="D1814" t="s">
        <v>3295</v>
      </c>
      <c r="E1814">
        <v>51095</v>
      </c>
      <c r="F1814">
        <v>57895</v>
      </c>
      <c r="G1814">
        <v>41.39</v>
      </c>
      <c r="H1814">
        <v>43.2</v>
      </c>
      <c r="I1814">
        <f t="shared" si="112"/>
        <v>6.654271455132596E-2</v>
      </c>
      <c r="J1814">
        <f>1</f>
        <v>1</v>
      </c>
      <c r="K1814">
        <f t="shared" si="113"/>
        <v>0</v>
      </c>
      <c r="L1814">
        <f t="shared" si="114"/>
        <v>0</v>
      </c>
      <c r="M1814">
        <f>IF(AND([1]comp_data!F1814&lt;50000, [1]comp_data!H1814&lt;45),1,0)</f>
        <v>0</v>
      </c>
      <c r="N1814">
        <f>IF(AND([1]comp_data!F1814&gt;55000, [1]comp_data!H1814&lt;45, G1814&gt;0.35),1,0)</f>
        <v>1</v>
      </c>
      <c r="O1814" t="str">
        <f t="shared" si="115"/>
        <v>real_estate_corporate_bonds</v>
      </c>
    </row>
    <row r="1815" spans="1:15" x14ac:dyDescent="0.35">
      <c r="A1815" t="s">
        <v>3274</v>
      </c>
      <c r="B1815">
        <v>37023</v>
      </c>
      <c r="C1815" t="s">
        <v>1058</v>
      </c>
      <c r="D1815" t="s">
        <v>3296</v>
      </c>
      <c r="E1815">
        <v>37922</v>
      </c>
      <c r="F1815">
        <v>44798</v>
      </c>
      <c r="G1815">
        <v>16.739999999999998</v>
      </c>
      <c r="H1815">
        <v>45.3</v>
      </c>
      <c r="I1815">
        <f t="shared" si="112"/>
        <v>9.0659775328305464E-2</v>
      </c>
      <c r="J1815">
        <f>1</f>
        <v>1</v>
      </c>
      <c r="K1815">
        <f t="shared" si="113"/>
        <v>1</v>
      </c>
      <c r="L1815">
        <f t="shared" si="114"/>
        <v>0</v>
      </c>
      <c r="M1815">
        <f>IF(AND([1]comp_data!F1815&lt;50000, [1]comp_data!H1815&lt;45),1,0)</f>
        <v>0</v>
      </c>
      <c r="N1815">
        <f>IF(AND([1]comp_data!F1815&gt;55000, [1]comp_data!H1815&lt;45, G1815&gt;0.35),1,0)</f>
        <v>0</v>
      </c>
      <c r="O1815" t="str">
        <f t="shared" si="115"/>
        <v>tips</v>
      </c>
    </row>
    <row r="1816" spans="1:15" x14ac:dyDescent="0.35">
      <c r="A1816" t="s">
        <v>3274</v>
      </c>
      <c r="B1816">
        <v>37025</v>
      </c>
      <c r="C1816" t="s">
        <v>3297</v>
      </c>
      <c r="D1816" t="s">
        <v>3298</v>
      </c>
      <c r="E1816">
        <v>46415</v>
      </c>
      <c r="F1816">
        <v>53647</v>
      </c>
      <c r="G1816">
        <v>33.520000000000003</v>
      </c>
      <c r="H1816">
        <v>38</v>
      </c>
      <c r="I1816">
        <f t="shared" si="112"/>
        <v>7.7905849402132937E-2</v>
      </c>
      <c r="J1816">
        <f>1</f>
        <v>1</v>
      </c>
      <c r="K1816">
        <f t="shared" si="113"/>
        <v>0</v>
      </c>
      <c r="L1816">
        <f t="shared" si="114"/>
        <v>0</v>
      </c>
      <c r="M1816">
        <f>IF(AND([1]comp_data!F1816&lt;50000, [1]comp_data!H1816&lt;45),1,0)</f>
        <v>0</v>
      </c>
      <c r="N1816">
        <f>IF(AND([1]comp_data!F1816&gt;55000, [1]comp_data!H1816&lt;45, G1816&gt;0.35),1,0)</f>
        <v>0</v>
      </c>
      <c r="O1816" t="str">
        <f t="shared" si="115"/>
        <v>stocks_and_index_funds</v>
      </c>
    </row>
    <row r="1817" spans="1:15" x14ac:dyDescent="0.35">
      <c r="A1817" t="s">
        <v>3274</v>
      </c>
      <c r="B1817">
        <v>37027</v>
      </c>
      <c r="C1817" t="s">
        <v>2006</v>
      </c>
      <c r="D1817" t="s">
        <v>3299</v>
      </c>
      <c r="E1817">
        <v>37207</v>
      </c>
      <c r="F1817">
        <v>43856</v>
      </c>
      <c r="G1817">
        <v>15.84</v>
      </c>
      <c r="H1817">
        <v>45</v>
      </c>
      <c r="I1817">
        <f t="shared" si="112"/>
        <v>8.9351466121966303E-2</v>
      </c>
      <c r="J1817">
        <f>1</f>
        <v>1</v>
      </c>
      <c r="K1817">
        <f t="shared" si="113"/>
        <v>1</v>
      </c>
      <c r="L1817">
        <f t="shared" si="114"/>
        <v>0</v>
      </c>
      <c r="M1817">
        <f>IF(AND([1]comp_data!F1817&lt;50000, [1]comp_data!H1817&lt;45),1,0)</f>
        <v>0</v>
      </c>
      <c r="N1817">
        <f>IF(AND([1]comp_data!F1817&gt;55000, [1]comp_data!H1817&lt;45, G1817&gt;0.35),1,0)</f>
        <v>0</v>
      </c>
      <c r="O1817" t="str">
        <f t="shared" si="115"/>
        <v>tips</v>
      </c>
    </row>
    <row r="1818" spans="1:15" x14ac:dyDescent="0.35">
      <c r="A1818" t="s">
        <v>3274</v>
      </c>
      <c r="B1818">
        <v>37029</v>
      </c>
      <c r="C1818" t="s">
        <v>1063</v>
      </c>
      <c r="D1818" t="s">
        <v>3300</v>
      </c>
      <c r="E1818">
        <v>49318</v>
      </c>
      <c r="F1818">
        <v>55457</v>
      </c>
      <c r="G1818">
        <v>19.899999999999999</v>
      </c>
      <c r="H1818">
        <v>41.4</v>
      </c>
      <c r="I1818">
        <f t="shared" si="112"/>
        <v>6.2238939129729512E-2</v>
      </c>
      <c r="J1818">
        <f>1</f>
        <v>1</v>
      </c>
      <c r="K1818">
        <f t="shared" si="113"/>
        <v>0</v>
      </c>
      <c r="L1818">
        <f t="shared" si="114"/>
        <v>0</v>
      </c>
      <c r="M1818">
        <f>IF(AND([1]comp_data!F1818&lt;50000, [1]comp_data!H1818&lt;45),1,0)</f>
        <v>0</v>
      </c>
      <c r="N1818">
        <f>IF(AND([1]comp_data!F1818&gt;55000, [1]comp_data!H1818&lt;45, G1818&gt;0.35),1,0)</f>
        <v>1</v>
      </c>
      <c r="O1818" t="str">
        <f t="shared" si="115"/>
        <v>real_estate_corporate_bonds</v>
      </c>
    </row>
    <row r="1819" spans="1:15" x14ac:dyDescent="0.35">
      <c r="A1819" t="s">
        <v>3274</v>
      </c>
      <c r="B1819">
        <v>37031</v>
      </c>
      <c r="C1819" t="s">
        <v>3301</v>
      </c>
      <c r="D1819" t="s">
        <v>3302</v>
      </c>
      <c r="E1819">
        <v>53601</v>
      </c>
      <c r="F1819">
        <v>60741</v>
      </c>
      <c r="G1819">
        <v>28.54</v>
      </c>
      <c r="H1819">
        <v>51.1</v>
      </c>
      <c r="I1819">
        <f t="shared" si="112"/>
        <v>6.6603235014272122E-2</v>
      </c>
      <c r="J1819">
        <f>1</f>
        <v>1</v>
      </c>
      <c r="K1819">
        <f t="shared" si="113"/>
        <v>0</v>
      </c>
      <c r="L1819">
        <f t="shared" si="114"/>
        <v>0</v>
      </c>
      <c r="M1819">
        <f>IF(AND([1]comp_data!F1819&lt;50000, [1]comp_data!H1819&lt;45),1,0)</f>
        <v>0</v>
      </c>
      <c r="N1819">
        <f>IF(AND([1]comp_data!F1819&gt;55000, [1]comp_data!H1819&lt;45, G1819&gt;0.35),1,0)</f>
        <v>0</v>
      </c>
      <c r="O1819" t="str">
        <f t="shared" si="115"/>
        <v>stocks_and_index_funds</v>
      </c>
    </row>
    <row r="1820" spans="1:15" x14ac:dyDescent="0.35">
      <c r="A1820" t="s">
        <v>3274</v>
      </c>
      <c r="B1820">
        <v>37033</v>
      </c>
      <c r="C1820" t="s">
        <v>3303</v>
      </c>
      <c r="D1820" t="s">
        <v>3304</v>
      </c>
      <c r="E1820">
        <v>35982</v>
      </c>
      <c r="F1820">
        <v>42247</v>
      </c>
      <c r="G1820">
        <v>15.81</v>
      </c>
      <c r="H1820">
        <v>45.9</v>
      </c>
      <c r="I1820">
        <f t="shared" si="112"/>
        <v>8.7057417597687731E-2</v>
      </c>
      <c r="J1820">
        <f>1</f>
        <v>1</v>
      </c>
      <c r="K1820">
        <f t="shared" si="113"/>
        <v>1</v>
      </c>
      <c r="L1820">
        <f t="shared" si="114"/>
        <v>0</v>
      </c>
      <c r="M1820">
        <f>IF(AND([1]comp_data!F1820&lt;50000, [1]comp_data!H1820&lt;45),1,0)</f>
        <v>0</v>
      </c>
      <c r="N1820">
        <f>IF(AND([1]comp_data!F1820&gt;55000, [1]comp_data!H1820&lt;45, G1820&gt;0.35),1,0)</f>
        <v>0</v>
      </c>
      <c r="O1820" t="str">
        <f t="shared" si="115"/>
        <v>tips</v>
      </c>
    </row>
    <row r="1821" spans="1:15" x14ac:dyDescent="0.35">
      <c r="A1821" t="s">
        <v>3274</v>
      </c>
      <c r="B1821">
        <v>37035</v>
      </c>
      <c r="C1821" t="s">
        <v>3305</v>
      </c>
      <c r="D1821" t="s">
        <v>3306</v>
      </c>
      <c r="E1821">
        <v>46269</v>
      </c>
      <c r="F1821">
        <v>53333</v>
      </c>
      <c r="G1821">
        <v>23.06</v>
      </c>
      <c r="H1821">
        <v>41.7</v>
      </c>
      <c r="I1821">
        <f t="shared" si="112"/>
        <v>7.6336207828135466E-2</v>
      </c>
      <c r="J1821">
        <f>1</f>
        <v>1</v>
      </c>
      <c r="K1821">
        <f t="shared" si="113"/>
        <v>0</v>
      </c>
      <c r="L1821">
        <f t="shared" si="114"/>
        <v>0</v>
      </c>
      <c r="M1821">
        <f>IF(AND([1]comp_data!F1821&lt;50000, [1]comp_data!H1821&lt;45),1,0)</f>
        <v>0</v>
      </c>
      <c r="N1821">
        <f>IF(AND([1]comp_data!F1821&gt;55000, [1]comp_data!H1821&lt;45, G1821&gt;0.35),1,0)</f>
        <v>0</v>
      </c>
      <c r="O1821" t="str">
        <f t="shared" si="115"/>
        <v>stocks_and_index_funds</v>
      </c>
    </row>
    <row r="1822" spans="1:15" x14ac:dyDescent="0.35">
      <c r="A1822" t="s">
        <v>3274</v>
      </c>
      <c r="B1822">
        <v>37037</v>
      </c>
      <c r="C1822" t="s">
        <v>1072</v>
      </c>
      <c r="D1822" t="s">
        <v>3307</v>
      </c>
      <c r="E1822">
        <v>67117</v>
      </c>
      <c r="F1822">
        <v>75624</v>
      </c>
      <c r="G1822">
        <v>43.69</v>
      </c>
      <c r="H1822">
        <v>48.2</v>
      </c>
      <c r="I1822">
        <f t="shared" si="112"/>
        <v>6.3374405888225044E-2</v>
      </c>
      <c r="J1822">
        <f>1</f>
        <v>1</v>
      </c>
      <c r="K1822">
        <f t="shared" si="113"/>
        <v>0</v>
      </c>
      <c r="L1822">
        <f t="shared" si="114"/>
        <v>1</v>
      </c>
      <c r="M1822">
        <f>IF(AND([1]comp_data!F1822&lt;50000, [1]comp_data!H1822&lt;45),1,0)</f>
        <v>0</v>
      </c>
      <c r="N1822">
        <f>IF(AND([1]comp_data!F1822&gt;55000, [1]comp_data!H1822&lt;45, G1822&gt;0.35),1,0)</f>
        <v>0</v>
      </c>
      <c r="O1822" t="str">
        <f t="shared" si="115"/>
        <v>derivatives_risk</v>
      </c>
    </row>
    <row r="1823" spans="1:15" x14ac:dyDescent="0.35">
      <c r="A1823" t="s">
        <v>3274</v>
      </c>
      <c r="B1823">
        <v>37039</v>
      </c>
      <c r="C1823" t="s">
        <v>44</v>
      </c>
      <c r="D1823" t="s">
        <v>3308</v>
      </c>
      <c r="E1823">
        <v>34649</v>
      </c>
      <c r="F1823">
        <v>40485</v>
      </c>
      <c r="G1823">
        <v>21.86</v>
      </c>
      <c r="H1823">
        <v>54</v>
      </c>
      <c r="I1823">
        <f t="shared" si="112"/>
        <v>8.4215994689601434E-2</v>
      </c>
      <c r="J1823">
        <f>1</f>
        <v>1</v>
      </c>
      <c r="K1823">
        <f t="shared" si="113"/>
        <v>1</v>
      </c>
      <c r="L1823">
        <f t="shared" si="114"/>
        <v>0</v>
      </c>
      <c r="M1823">
        <f>IF(AND([1]comp_data!F1823&lt;50000, [1]comp_data!H1823&lt;45),1,0)</f>
        <v>0</v>
      </c>
      <c r="N1823">
        <f>IF(AND([1]comp_data!F1823&gt;55000, [1]comp_data!H1823&lt;45, G1823&gt;0.35),1,0)</f>
        <v>0</v>
      </c>
      <c r="O1823" t="str">
        <f t="shared" si="115"/>
        <v>tips</v>
      </c>
    </row>
    <row r="1824" spans="1:15" x14ac:dyDescent="0.35">
      <c r="A1824" t="s">
        <v>3274</v>
      </c>
      <c r="B1824">
        <v>37041</v>
      </c>
      <c r="C1824" t="s">
        <v>3309</v>
      </c>
      <c r="D1824" t="s">
        <v>3310</v>
      </c>
      <c r="E1824">
        <v>43086</v>
      </c>
      <c r="F1824">
        <v>50460</v>
      </c>
      <c r="G1824">
        <v>21.69</v>
      </c>
      <c r="H1824">
        <v>47.1</v>
      </c>
      <c r="I1824">
        <f t="shared" si="112"/>
        <v>8.5573039966578474E-2</v>
      </c>
      <c r="J1824">
        <f>1</f>
        <v>1</v>
      </c>
      <c r="K1824">
        <f t="shared" si="113"/>
        <v>0</v>
      </c>
      <c r="L1824">
        <f t="shared" si="114"/>
        <v>0</v>
      </c>
      <c r="M1824">
        <f>IF(AND([1]comp_data!F1824&lt;50000, [1]comp_data!H1824&lt;45),1,0)</f>
        <v>0</v>
      </c>
      <c r="N1824">
        <f>IF(AND([1]comp_data!F1824&gt;55000, [1]comp_data!H1824&lt;45, G1824&gt;0.35),1,0)</f>
        <v>0</v>
      </c>
      <c r="O1824" t="str">
        <f t="shared" si="115"/>
        <v>stocks_and_index_funds</v>
      </c>
    </row>
    <row r="1825" spans="1:15" x14ac:dyDescent="0.35">
      <c r="A1825" t="s">
        <v>3274</v>
      </c>
      <c r="B1825">
        <v>37043</v>
      </c>
      <c r="C1825" t="s">
        <v>56</v>
      </c>
      <c r="D1825" t="s">
        <v>3311</v>
      </c>
      <c r="E1825">
        <v>37286</v>
      </c>
      <c r="F1825">
        <v>43300</v>
      </c>
      <c r="G1825">
        <v>27.04</v>
      </c>
      <c r="H1825">
        <v>55.7</v>
      </c>
      <c r="I1825">
        <f t="shared" si="112"/>
        <v>8.0646891594700426E-2</v>
      </c>
      <c r="J1825">
        <f>1</f>
        <v>1</v>
      </c>
      <c r="K1825">
        <f t="shared" si="113"/>
        <v>1</v>
      </c>
      <c r="L1825">
        <f t="shared" si="114"/>
        <v>0</v>
      </c>
      <c r="M1825">
        <f>IF(AND([1]comp_data!F1825&lt;50000, [1]comp_data!H1825&lt;45),1,0)</f>
        <v>0</v>
      </c>
      <c r="N1825">
        <f>IF(AND([1]comp_data!F1825&gt;55000, [1]comp_data!H1825&lt;45, G1825&gt;0.35),1,0)</f>
        <v>0</v>
      </c>
      <c r="O1825" t="str">
        <f t="shared" si="115"/>
        <v>tips</v>
      </c>
    </row>
    <row r="1826" spans="1:15" x14ac:dyDescent="0.35">
      <c r="A1826" t="s">
        <v>3274</v>
      </c>
      <c r="B1826">
        <v>37045</v>
      </c>
      <c r="C1826" t="s">
        <v>374</v>
      </c>
      <c r="D1826" t="s">
        <v>3312</v>
      </c>
      <c r="E1826">
        <v>38518</v>
      </c>
      <c r="F1826">
        <v>45544</v>
      </c>
      <c r="G1826">
        <v>19.5</v>
      </c>
      <c r="H1826">
        <v>40.799999999999997</v>
      </c>
      <c r="I1826">
        <f t="shared" si="112"/>
        <v>9.1204112363051038E-2</v>
      </c>
      <c r="J1826">
        <f>1</f>
        <v>1</v>
      </c>
      <c r="K1826">
        <f t="shared" si="113"/>
        <v>0</v>
      </c>
      <c r="L1826">
        <f t="shared" si="114"/>
        <v>0</v>
      </c>
      <c r="M1826">
        <f>IF(AND([1]comp_data!F1826&lt;50000, [1]comp_data!H1826&lt;45),1,0)</f>
        <v>1</v>
      </c>
      <c r="N1826">
        <f>IF(AND([1]comp_data!F1826&gt;55000, [1]comp_data!H1826&lt;45, G1826&gt;0.35),1,0)</f>
        <v>0</v>
      </c>
      <c r="O1826" t="str">
        <f t="shared" si="115"/>
        <v>mixed_low_risk</v>
      </c>
    </row>
    <row r="1827" spans="1:15" x14ac:dyDescent="0.35">
      <c r="A1827" t="s">
        <v>3274</v>
      </c>
      <c r="B1827">
        <v>37047</v>
      </c>
      <c r="C1827" t="s">
        <v>3313</v>
      </c>
      <c r="D1827" t="s">
        <v>3314</v>
      </c>
      <c r="E1827">
        <v>36093</v>
      </c>
      <c r="F1827">
        <v>44729</v>
      </c>
      <c r="G1827">
        <v>12.89</v>
      </c>
      <c r="H1827">
        <v>42.1</v>
      </c>
      <c r="I1827">
        <f t="shared" si="112"/>
        <v>0.11963538636300668</v>
      </c>
      <c r="J1827">
        <f>1</f>
        <v>1</v>
      </c>
      <c r="K1827">
        <f t="shared" si="113"/>
        <v>1</v>
      </c>
      <c r="L1827">
        <f t="shared" si="114"/>
        <v>0</v>
      </c>
      <c r="M1827">
        <f>IF(AND([1]comp_data!F1827&lt;50000, [1]comp_data!H1827&lt;45),1,0)</f>
        <v>1</v>
      </c>
      <c r="N1827">
        <f>IF(AND([1]comp_data!F1827&gt;55000, [1]comp_data!H1827&lt;45, G1827&gt;0.35),1,0)</f>
        <v>0</v>
      </c>
      <c r="O1827" t="str">
        <f t="shared" si="115"/>
        <v>tips</v>
      </c>
    </row>
    <row r="1828" spans="1:15" x14ac:dyDescent="0.35">
      <c r="A1828" t="s">
        <v>3274</v>
      </c>
      <c r="B1828">
        <v>37049</v>
      </c>
      <c r="C1828" t="s">
        <v>3315</v>
      </c>
      <c r="D1828" t="s">
        <v>3316</v>
      </c>
      <c r="E1828">
        <v>46534</v>
      </c>
      <c r="F1828">
        <v>54135</v>
      </c>
      <c r="G1828">
        <v>24.95</v>
      </c>
      <c r="H1828">
        <v>39.799999999999997</v>
      </c>
      <c r="I1828">
        <f t="shared" si="112"/>
        <v>8.1671466024842057E-2</v>
      </c>
      <c r="J1828">
        <f>1</f>
        <v>1</v>
      </c>
      <c r="K1828">
        <f t="shared" si="113"/>
        <v>0</v>
      </c>
      <c r="L1828">
        <f t="shared" si="114"/>
        <v>0</v>
      </c>
      <c r="M1828">
        <f>IF(AND([1]comp_data!F1828&lt;50000, [1]comp_data!H1828&lt;45),1,0)</f>
        <v>0</v>
      </c>
      <c r="N1828">
        <f>IF(AND([1]comp_data!F1828&gt;55000, [1]comp_data!H1828&lt;45, G1828&gt;0.35),1,0)</f>
        <v>0</v>
      </c>
      <c r="O1828" t="str">
        <f t="shared" si="115"/>
        <v>stocks_and_index_funds</v>
      </c>
    </row>
    <row r="1829" spans="1:15" x14ac:dyDescent="0.35">
      <c r="A1829" t="s">
        <v>3274</v>
      </c>
      <c r="B1829">
        <v>37051</v>
      </c>
      <c r="C1829" t="s">
        <v>1403</v>
      </c>
      <c r="D1829" t="s">
        <v>3317</v>
      </c>
      <c r="E1829">
        <v>39633</v>
      </c>
      <c r="F1829">
        <v>46992</v>
      </c>
      <c r="G1829">
        <v>25.61</v>
      </c>
      <c r="H1829">
        <v>32.299999999999997</v>
      </c>
      <c r="I1829">
        <f t="shared" si="112"/>
        <v>9.2839300582847631E-2</v>
      </c>
      <c r="J1829">
        <f>1</f>
        <v>1</v>
      </c>
      <c r="K1829">
        <f t="shared" si="113"/>
        <v>0</v>
      </c>
      <c r="L1829">
        <f t="shared" si="114"/>
        <v>0</v>
      </c>
      <c r="M1829">
        <f>IF(AND([1]comp_data!F1829&lt;50000, [1]comp_data!H1829&lt;45),1,0)</f>
        <v>1</v>
      </c>
      <c r="N1829">
        <f>IF(AND([1]comp_data!F1829&gt;55000, [1]comp_data!H1829&lt;45, G1829&gt;0.35),1,0)</f>
        <v>0</v>
      </c>
      <c r="O1829" t="str">
        <f t="shared" si="115"/>
        <v>mixed_low_risk</v>
      </c>
    </row>
    <row r="1830" spans="1:15" x14ac:dyDescent="0.35">
      <c r="A1830" t="s">
        <v>3274</v>
      </c>
      <c r="B1830">
        <v>37053</v>
      </c>
      <c r="C1830" t="s">
        <v>3318</v>
      </c>
      <c r="D1830" t="s">
        <v>3319</v>
      </c>
      <c r="E1830">
        <v>50389</v>
      </c>
      <c r="F1830">
        <v>57320</v>
      </c>
      <c r="G1830">
        <v>25.24</v>
      </c>
      <c r="H1830">
        <v>42.3</v>
      </c>
      <c r="I1830">
        <f t="shared" si="112"/>
        <v>6.8774931036535758E-2</v>
      </c>
      <c r="J1830">
        <f>1</f>
        <v>1</v>
      </c>
      <c r="K1830">
        <f t="shared" si="113"/>
        <v>0</v>
      </c>
      <c r="L1830">
        <f t="shared" si="114"/>
        <v>0</v>
      </c>
      <c r="M1830">
        <f>IF(AND([1]comp_data!F1830&lt;50000, [1]comp_data!H1830&lt;45),1,0)</f>
        <v>0</v>
      </c>
      <c r="N1830">
        <f>IF(AND([1]comp_data!F1830&gt;55000, [1]comp_data!H1830&lt;45, G1830&gt;0.35),1,0)</f>
        <v>1</v>
      </c>
      <c r="O1830" t="str">
        <f t="shared" si="115"/>
        <v>real_estate_corporate_bonds</v>
      </c>
    </row>
    <row r="1831" spans="1:15" x14ac:dyDescent="0.35">
      <c r="A1831" t="s">
        <v>3274</v>
      </c>
      <c r="B1831">
        <v>37055</v>
      </c>
      <c r="C1831" t="s">
        <v>3320</v>
      </c>
      <c r="D1831" t="s">
        <v>3321</v>
      </c>
      <c r="E1831">
        <v>60562</v>
      </c>
      <c r="F1831">
        <v>68887</v>
      </c>
      <c r="G1831">
        <v>38.35</v>
      </c>
      <c r="H1831">
        <v>49.4</v>
      </c>
      <c r="I1831">
        <f t="shared" si="112"/>
        <v>6.8731217595191699E-2</v>
      </c>
      <c r="J1831">
        <f>1</f>
        <v>1</v>
      </c>
      <c r="K1831">
        <f t="shared" si="113"/>
        <v>0</v>
      </c>
      <c r="L1831">
        <f t="shared" si="114"/>
        <v>1</v>
      </c>
      <c r="M1831">
        <f>IF(AND([1]comp_data!F1831&lt;50000, [1]comp_data!H1831&lt;45),1,0)</f>
        <v>0</v>
      </c>
      <c r="N1831">
        <f>IF(AND([1]comp_data!F1831&gt;55000, [1]comp_data!H1831&lt;45, G1831&gt;0.35),1,0)</f>
        <v>0</v>
      </c>
      <c r="O1831" t="str">
        <f t="shared" si="115"/>
        <v>derivatives_risk</v>
      </c>
    </row>
    <row r="1832" spans="1:15" x14ac:dyDescent="0.35">
      <c r="A1832" t="s">
        <v>3274</v>
      </c>
      <c r="B1832">
        <v>37057</v>
      </c>
      <c r="C1832" t="s">
        <v>3322</v>
      </c>
      <c r="D1832" t="s">
        <v>3323</v>
      </c>
      <c r="E1832">
        <v>41164</v>
      </c>
      <c r="F1832">
        <v>48086</v>
      </c>
      <c r="G1832">
        <v>18.920000000000002</v>
      </c>
      <c r="H1832">
        <v>42.2</v>
      </c>
      <c r="I1832">
        <f t="shared" si="112"/>
        <v>8.407832086288991E-2</v>
      </c>
      <c r="J1832">
        <f>1</f>
        <v>1</v>
      </c>
      <c r="K1832">
        <f t="shared" si="113"/>
        <v>0</v>
      </c>
      <c r="L1832">
        <f t="shared" si="114"/>
        <v>0</v>
      </c>
      <c r="M1832">
        <f>IF(AND([1]comp_data!F1832&lt;50000, [1]comp_data!H1832&lt;45),1,0)</f>
        <v>1</v>
      </c>
      <c r="N1832">
        <f>IF(AND([1]comp_data!F1832&gt;55000, [1]comp_data!H1832&lt;45, G1832&gt;0.35),1,0)</f>
        <v>0</v>
      </c>
      <c r="O1832" t="str">
        <f t="shared" si="115"/>
        <v>mixed_low_risk</v>
      </c>
    </row>
    <row r="1833" spans="1:15" x14ac:dyDescent="0.35">
      <c r="A1833" t="s">
        <v>3274</v>
      </c>
      <c r="B1833">
        <v>37059</v>
      </c>
      <c r="C1833" t="s">
        <v>3324</v>
      </c>
      <c r="D1833" t="s">
        <v>3325</v>
      </c>
      <c r="E1833">
        <v>50977</v>
      </c>
      <c r="F1833">
        <v>57591</v>
      </c>
      <c r="G1833">
        <v>24.29</v>
      </c>
      <c r="H1833">
        <v>45.2</v>
      </c>
      <c r="I1833">
        <f t="shared" si="112"/>
        <v>6.4872393432332226E-2</v>
      </c>
      <c r="J1833">
        <f>1</f>
        <v>1</v>
      </c>
      <c r="K1833">
        <f t="shared" si="113"/>
        <v>0</v>
      </c>
      <c r="L1833">
        <f t="shared" si="114"/>
        <v>0</v>
      </c>
      <c r="M1833">
        <f>IF(AND([1]comp_data!F1833&lt;50000, [1]comp_data!H1833&lt;45),1,0)</f>
        <v>0</v>
      </c>
      <c r="N1833">
        <f>IF(AND([1]comp_data!F1833&gt;55000, [1]comp_data!H1833&lt;45, G1833&gt;0.35),1,0)</f>
        <v>0</v>
      </c>
      <c r="O1833" t="str">
        <f t="shared" si="115"/>
        <v>stocks_and_index_funds</v>
      </c>
    </row>
    <row r="1834" spans="1:15" x14ac:dyDescent="0.35">
      <c r="A1834" t="s">
        <v>3274</v>
      </c>
      <c r="B1834">
        <v>37061</v>
      </c>
      <c r="C1834" t="s">
        <v>3326</v>
      </c>
      <c r="D1834" t="s">
        <v>3327</v>
      </c>
      <c r="E1834">
        <v>41559</v>
      </c>
      <c r="F1834">
        <v>51968</v>
      </c>
      <c r="G1834">
        <v>14.56</v>
      </c>
      <c r="H1834">
        <v>40.6</v>
      </c>
      <c r="I1834">
        <f t="shared" si="112"/>
        <v>0.12523159845039583</v>
      </c>
      <c r="J1834">
        <f>1</f>
        <v>1</v>
      </c>
      <c r="K1834">
        <f t="shared" si="113"/>
        <v>0</v>
      </c>
      <c r="L1834">
        <f t="shared" si="114"/>
        <v>0</v>
      </c>
      <c r="M1834">
        <f>IF(AND([1]comp_data!F1834&lt;50000, [1]comp_data!H1834&lt;45),1,0)</f>
        <v>0</v>
      </c>
      <c r="N1834">
        <f>IF(AND([1]comp_data!F1834&gt;55000, [1]comp_data!H1834&lt;45, G1834&gt;0.35),1,0)</f>
        <v>0</v>
      </c>
      <c r="O1834" t="str">
        <f t="shared" si="115"/>
        <v>stocks_and_index_funds</v>
      </c>
    </row>
    <row r="1835" spans="1:15" x14ac:dyDescent="0.35">
      <c r="A1835" t="s">
        <v>3274</v>
      </c>
      <c r="B1835">
        <v>37063</v>
      </c>
      <c r="C1835" t="s">
        <v>3328</v>
      </c>
      <c r="D1835" t="s">
        <v>3329</v>
      </c>
      <c r="E1835">
        <v>52438</v>
      </c>
      <c r="F1835">
        <v>60330</v>
      </c>
      <c r="G1835">
        <v>49.46</v>
      </c>
      <c r="H1835">
        <v>36.1</v>
      </c>
      <c r="I1835">
        <f t="shared" si="112"/>
        <v>7.5250772340668987E-2</v>
      </c>
      <c r="J1835">
        <f>1</f>
        <v>1</v>
      </c>
      <c r="K1835">
        <f t="shared" si="113"/>
        <v>0</v>
      </c>
      <c r="L1835">
        <f t="shared" si="114"/>
        <v>0</v>
      </c>
      <c r="M1835">
        <f>IF(AND([1]comp_data!F1835&lt;50000, [1]comp_data!H1835&lt;45),1,0)</f>
        <v>0</v>
      </c>
      <c r="N1835">
        <f>IF(AND([1]comp_data!F1835&gt;55000, [1]comp_data!H1835&lt;45, G1835&gt;0.35),1,0)</f>
        <v>1</v>
      </c>
      <c r="O1835" t="str">
        <f t="shared" si="115"/>
        <v>real_estate_corporate_bonds</v>
      </c>
    </row>
    <row r="1836" spans="1:15" x14ac:dyDescent="0.35">
      <c r="A1836" t="s">
        <v>3274</v>
      </c>
      <c r="B1836">
        <v>37065</v>
      </c>
      <c r="C1836" t="s">
        <v>3330</v>
      </c>
      <c r="D1836" t="s">
        <v>3331</v>
      </c>
      <c r="E1836">
        <v>37462</v>
      </c>
      <c r="F1836">
        <v>45069</v>
      </c>
      <c r="G1836">
        <v>16.2</v>
      </c>
      <c r="H1836">
        <v>41.7</v>
      </c>
      <c r="I1836">
        <f t="shared" si="112"/>
        <v>0.1015295499439432</v>
      </c>
      <c r="J1836">
        <f>1</f>
        <v>1</v>
      </c>
      <c r="K1836">
        <f t="shared" si="113"/>
        <v>0</v>
      </c>
      <c r="L1836">
        <f t="shared" si="114"/>
        <v>0</v>
      </c>
      <c r="M1836">
        <f>IF(AND([1]comp_data!F1836&lt;50000, [1]comp_data!H1836&lt;45),1,0)</f>
        <v>1</v>
      </c>
      <c r="N1836">
        <f>IF(AND([1]comp_data!F1836&gt;55000, [1]comp_data!H1836&lt;45, G1836&gt;0.35),1,0)</f>
        <v>0</v>
      </c>
      <c r="O1836" t="str">
        <f t="shared" si="115"/>
        <v>mixed_low_risk</v>
      </c>
    </row>
    <row r="1837" spans="1:15" x14ac:dyDescent="0.35">
      <c r="A1837" t="s">
        <v>3274</v>
      </c>
      <c r="B1837">
        <v>37067</v>
      </c>
      <c r="C1837" t="s">
        <v>1128</v>
      </c>
      <c r="D1837" t="s">
        <v>3332</v>
      </c>
      <c r="E1837">
        <v>49345</v>
      </c>
      <c r="F1837">
        <v>56378</v>
      </c>
      <c r="G1837">
        <v>33.93</v>
      </c>
      <c r="H1837">
        <v>38.4</v>
      </c>
      <c r="I1837">
        <f t="shared" si="112"/>
        <v>7.126355253825109E-2</v>
      </c>
      <c r="J1837">
        <f>1</f>
        <v>1</v>
      </c>
      <c r="K1837">
        <f t="shared" si="113"/>
        <v>0</v>
      </c>
      <c r="L1837">
        <f t="shared" si="114"/>
        <v>0</v>
      </c>
      <c r="M1837">
        <f>IF(AND([1]comp_data!F1837&lt;50000, [1]comp_data!H1837&lt;45),1,0)</f>
        <v>0</v>
      </c>
      <c r="N1837">
        <f>IF(AND([1]comp_data!F1837&gt;55000, [1]comp_data!H1837&lt;45, G1837&gt;0.35),1,0)</f>
        <v>1</v>
      </c>
      <c r="O1837" t="str">
        <f t="shared" si="115"/>
        <v>real_estate_corporate_bonds</v>
      </c>
    </row>
    <row r="1838" spans="1:15" x14ac:dyDescent="0.35">
      <c r="A1838" t="s">
        <v>3274</v>
      </c>
      <c r="B1838">
        <v>37069</v>
      </c>
      <c r="C1838" t="s">
        <v>104</v>
      </c>
      <c r="D1838" t="s">
        <v>3333</v>
      </c>
      <c r="E1838">
        <v>38629</v>
      </c>
      <c r="F1838">
        <v>44996</v>
      </c>
      <c r="G1838">
        <v>21.16</v>
      </c>
      <c r="H1838">
        <v>41</v>
      </c>
      <c r="I1838">
        <f t="shared" si="112"/>
        <v>8.2412177379688839E-2</v>
      </c>
      <c r="J1838">
        <f>1</f>
        <v>1</v>
      </c>
      <c r="K1838">
        <f t="shared" si="113"/>
        <v>1</v>
      </c>
      <c r="L1838">
        <f t="shared" si="114"/>
        <v>0</v>
      </c>
      <c r="M1838">
        <f>IF(AND([1]comp_data!F1838&lt;50000, [1]comp_data!H1838&lt;45),1,0)</f>
        <v>1</v>
      </c>
      <c r="N1838">
        <f>IF(AND([1]comp_data!F1838&gt;55000, [1]comp_data!H1838&lt;45, G1838&gt;0.35),1,0)</f>
        <v>0</v>
      </c>
      <c r="O1838" t="str">
        <f t="shared" si="115"/>
        <v>tips</v>
      </c>
    </row>
    <row r="1839" spans="1:15" x14ac:dyDescent="0.35">
      <c r="A1839" t="s">
        <v>3274</v>
      </c>
      <c r="B1839">
        <v>37071</v>
      </c>
      <c r="C1839" t="s">
        <v>3334</v>
      </c>
      <c r="D1839" t="s">
        <v>3335</v>
      </c>
      <c r="E1839">
        <v>41535</v>
      </c>
      <c r="F1839">
        <v>48508</v>
      </c>
      <c r="G1839">
        <v>22.05</v>
      </c>
      <c r="H1839">
        <v>39.5</v>
      </c>
      <c r="I1839">
        <f t="shared" si="112"/>
        <v>8.3941254363789575E-2</v>
      </c>
      <c r="J1839">
        <f>1</f>
        <v>1</v>
      </c>
      <c r="K1839">
        <f t="shared" si="113"/>
        <v>0</v>
      </c>
      <c r="L1839">
        <f t="shared" si="114"/>
        <v>0</v>
      </c>
      <c r="M1839">
        <f>IF(AND([1]comp_data!F1839&lt;50000, [1]comp_data!H1839&lt;45),1,0)</f>
        <v>1</v>
      </c>
      <c r="N1839">
        <f>IF(AND([1]comp_data!F1839&gt;55000, [1]comp_data!H1839&lt;45, G1839&gt;0.35),1,0)</f>
        <v>0</v>
      </c>
      <c r="O1839" t="str">
        <f t="shared" si="115"/>
        <v>mixed_low_risk</v>
      </c>
    </row>
    <row r="1840" spans="1:15" x14ac:dyDescent="0.35">
      <c r="A1840" t="s">
        <v>3274</v>
      </c>
      <c r="B1840">
        <v>37073</v>
      </c>
      <c r="C1840" t="s">
        <v>3336</v>
      </c>
      <c r="D1840" t="s">
        <v>3337</v>
      </c>
      <c r="E1840">
        <v>42248</v>
      </c>
      <c r="F1840">
        <v>50100</v>
      </c>
      <c r="G1840">
        <v>12.46</v>
      </c>
      <c r="H1840">
        <v>47.2</v>
      </c>
      <c r="I1840">
        <f t="shared" si="112"/>
        <v>9.2927475856845299E-2</v>
      </c>
      <c r="J1840">
        <f>1</f>
        <v>1</v>
      </c>
      <c r="K1840">
        <f t="shared" si="113"/>
        <v>0</v>
      </c>
      <c r="L1840">
        <f t="shared" si="114"/>
        <v>0</v>
      </c>
      <c r="M1840">
        <f>IF(AND([1]comp_data!F1840&lt;50000, [1]comp_data!H1840&lt;45),1,0)</f>
        <v>0</v>
      </c>
      <c r="N1840">
        <f>IF(AND([1]comp_data!F1840&gt;55000, [1]comp_data!H1840&lt;45, G1840&gt;0.35),1,0)</f>
        <v>0</v>
      </c>
      <c r="O1840" t="str">
        <f t="shared" si="115"/>
        <v>stocks_and_index_funds</v>
      </c>
    </row>
    <row r="1841" spans="1:15" x14ac:dyDescent="0.35">
      <c r="A1841" t="s">
        <v>3274</v>
      </c>
      <c r="B1841">
        <v>37075</v>
      </c>
      <c r="C1841" t="s">
        <v>310</v>
      </c>
      <c r="D1841" t="s">
        <v>3338</v>
      </c>
      <c r="E1841">
        <v>37164</v>
      </c>
      <c r="F1841">
        <v>43178</v>
      </c>
      <c r="G1841">
        <v>13.29</v>
      </c>
      <c r="H1841">
        <v>46.6</v>
      </c>
      <c r="I1841">
        <f t="shared" si="112"/>
        <v>8.0911634915509636E-2</v>
      </c>
      <c r="J1841">
        <f>1</f>
        <v>1</v>
      </c>
      <c r="K1841">
        <f t="shared" si="113"/>
        <v>1</v>
      </c>
      <c r="L1841">
        <f t="shared" si="114"/>
        <v>0</v>
      </c>
      <c r="M1841">
        <f>IF(AND([1]comp_data!F1841&lt;50000, [1]comp_data!H1841&lt;45),1,0)</f>
        <v>0</v>
      </c>
      <c r="N1841">
        <f>IF(AND([1]comp_data!F1841&gt;55000, [1]comp_data!H1841&lt;45, G1841&gt;0.35),1,0)</f>
        <v>0</v>
      </c>
      <c r="O1841" t="str">
        <f t="shared" si="115"/>
        <v>tips</v>
      </c>
    </row>
    <row r="1842" spans="1:15" x14ac:dyDescent="0.35">
      <c r="A1842" t="s">
        <v>3274</v>
      </c>
      <c r="B1842">
        <v>37077</v>
      </c>
      <c r="C1842" t="s">
        <v>3339</v>
      </c>
      <c r="D1842" t="s">
        <v>3340</v>
      </c>
      <c r="E1842">
        <v>40074</v>
      </c>
      <c r="F1842">
        <v>46504</v>
      </c>
      <c r="G1842">
        <v>23.8</v>
      </c>
      <c r="H1842">
        <v>42.3</v>
      </c>
      <c r="I1842">
        <f t="shared" si="112"/>
        <v>8.0226580825472876E-2</v>
      </c>
      <c r="J1842">
        <f>1</f>
        <v>1</v>
      </c>
      <c r="K1842">
        <f t="shared" si="113"/>
        <v>0</v>
      </c>
      <c r="L1842">
        <f t="shared" si="114"/>
        <v>0</v>
      </c>
      <c r="M1842">
        <f>IF(AND([1]comp_data!F1842&lt;50000, [1]comp_data!H1842&lt;45),1,0)</f>
        <v>1</v>
      </c>
      <c r="N1842">
        <f>IF(AND([1]comp_data!F1842&gt;55000, [1]comp_data!H1842&lt;45, G1842&gt;0.35),1,0)</f>
        <v>0</v>
      </c>
      <c r="O1842" t="str">
        <f t="shared" si="115"/>
        <v>mixed_low_risk</v>
      </c>
    </row>
    <row r="1843" spans="1:15" x14ac:dyDescent="0.35">
      <c r="A1843" t="s">
        <v>3274</v>
      </c>
      <c r="B1843">
        <v>37079</v>
      </c>
      <c r="C1843" t="s">
        <v>110</v>
      </c>
      <c r="D1843" t="s">
        <v>3341</v>
      </c>
      <c r="E1843">
        <v>32922</v>
      </c>
      <c r="F1843">
        <v>39564</v>
      </c>
      <c r="G1843">
        <v>10.38</v>
      </c>
      <c r="H1843">
        <v>40.200000000000003</v>
      </c>
      <c r="I1843">
        <f t="shared" si="112"/>
        <v>0.10087479496992892</v>
      </c>
      <c r="J1843">
        <f>1</f>
        <v>1</v>
      </c>
      <c r="K1843">
        <f t="shared" si="113"/>
        <v>1</v>
      </c>
      <c r="L1843">
        <f t="shared" si="114"/>
        <v>0</v>
      </c>
      <c r="M1843">
        <f>IF(AND([1]comp_data!F1843&lt;50000, [1]comp_data!H1843&lt;45),1,0)</f>
        <v>1</v>
      </c>
      <c r="N1843">
        <f>IF(AND([1]comp_data!F1843&gt;55000, [1]comp_data!H1843&lt;45, G1843&gt;0.35),1,0)</f>
        <v>0</v>
      </c>
      <c r="O1843" t="str">
        <f t="shared" si="115"/>
        <v>tips</v>
      </c>
    </row>
    <row r="1844" spans="1:15" x14ac:dyDescent="0.35">
      <c r="A1844" t="s">
        <v>3274</v>
      </c>
      <c r="B1844">
        <v>37081</v>
      </c>
      <c r="C1844" t="s">
        <v>3342</v>
      </c>
      <c r="D1844" t="s">
        <v>3343</v>
      </c>
      <c r="E1844">
        <v>47340</v>
      </c>
      <c r="F1844">
        <v>54651</v>
      </c>
      <c r="G1844">
        <v>36.6</v>
      </c>
      <c r="H1844">
        <v>37.4</v>
      </c>
      <c r="I1844">
        <f t="shared" si="112"/>
        <v>7.7217997465145752E-2</v>
      </c>
      <c r="J1844">
        <f>1</f>
        <v>1</v>
      </c>
      <c r="K1844">
        <f t="shared" si="113"/>
        <v>0</v>
      </c>
      <c r="L1844">
        <f t="shared" si="114"/>
        <v>0</v>
      </c>
      <c r="M1844">
        <f>IF(AND([1]comp_data!F1844&lt;50000, [1]comp_data!H1844&lt;45),1,0)</f>
        <v>0</v>
      </c>
      <c r="N1844">
        <f>IF(AND([1]comp_data!F1844&gt;55000, [1]comp_data!H1844&lt;45, G1844&gt;0.35),1,0)</f>
        <v>0</v>
      </c>
      <c r="O1844" t="str">
        <f t="shared" si="115"/>
        <v>stocks_and_index_funds</v>
      </c>
    </row>
    <row r="1845" spans="1:15" x14ac:dyDescent="0.35">
      <c r="A1845" t="s">
        <v>3274</v>
      </c>
      <c r="B1845">
        <v>37083</v>
      </c>
      <c r="C1845" t="s">
        <v>3344</v>
      </c>
      <c r="D1845" t="s">
        <v>3345</v>
      </c>
      <c r="E1845">
        <v>37975</v>
      </c>
      <c r="F1845">
        <v>44948</v>
      </c>
      <c r="G1845">
        <v>14.68</v>
      </c>
      <c r="H1845">
        <v>43.5</v>
      </c>
      <c r="I1845">
        <f t="shared" si="112"/>
        <v>9.1810401579986836E-2</v>
      </c>
      <c r="J1845">
        <f>1</f>
        <v>1</v>
      </c>
      <c r="K1845">
        <f t="shared" si="113"/>
        <v>1</v>
      </c>
      <c r="L1845">
        <f t="shared" si="114"/>
        <v>0</v>
      </c>
      <c r="M1845">
        <f>IF(AND([1]comp_data!F1845&lt;50000, [1]comp_data!H1845&lt;45),1,0)</f>
        <v>1</v>
      </c>
      <c r="N1845">
        <f>IF(AND([1]comp_data!F1845&gt;55000, [1]comp_data!H1845&lt;45, G1845&gt;0.35),1,0)</f>
        <v>0</v>
      </c>
      <c r="O1845" t="str">
        <f t="shared" si="115"/>
        <v>tips</v>
      </c>
    </row>
    <row r="1846" spans="1:15" x14ac:dyDescent="0.35">
      <c r="A1846" t="s">
        <v>3274</v>
      </c>
      <c r="B1846">
        <v>37085</v>
      </c>
      <c r="C1846" t="s">
        <v>3346</v>
      </c>
      <c r="D1846" t="s">
        <v>3347</v>
      </c>
      <c r="E1846">
        <v>36681</v>
      </c>
      <c r="F1846">
        <v>43484</v>
      </c>
      <c r="G1846">
        <v>22.09</v>
      </c>
      <c r="H1846">
        <v>35.799999999999997</v>
      </c>
      <c r="I1846">
        <f t="shared" si="112"/>
        <v>9.2731932062920852E-2</v>
      </c>
      <c r="J1846">
        <f>1</f>
        <v>1</v>
      </c>
      <c r="K1846">
        <f t="shared" si="113"/>
        <v>0</v>
      </c>
      <c r="L1846">
        <f t="shared" si="114"/>
        <v>0</v>
      </c>
      <c r="M1846">
        <f>IF(AND([1]comp_data!F1846&lt;50000, [1]comp_data!H1846&lt;45),1,0)</f>
        <v>1</v>
      </c>
      <c r="N1846">
        <f>IF(AND([1]comp_data!F1846&gt;55000, [1]comp_data!H1846&lt;45, G1846&gt;0.35),1,0)</f>
        <v>0</v>
      </c>
      <c r="O1846" t="str">
        <f t="shared" si="115"/>
        <v>mixed_low_risk</v>
      </c>
    </row>
    <row r="1847" spans="1:15" x14ac:dyDescent="0.35">
      <c r="A1847" t="s">
        <v>3274</v>
      </c>
      <c r="B1847">
        <v>37087</v>
      </c>
      <c r="C1847" t="s">
        <v>3348</v>
      </c>
      <c r="D1847" t="s">
        <v>3349</v>
      </c>
      <c r="E1847">
        <v>42758</v>
      </c>
      <c r="F1847">
        <v>49639</v>
      </c>
      <c r="G1847">
        <v>27.83</v>
      </c>
      <c r="H1847">
        <v>47.9</v>
      </c>
      <c r="I1847">
        <f t="shared" si="112"/>
        <v>8.0464474484307033E-2</v>
      </c>
      <c r="J1847">
        <f>1</f>
        <v>1</v>
      </c>
      <c r="K1847">
        <f t="shared" si="113"/>
        <v>0</v>
      </c>
      <c r="L1847">
        <f t="shared" si="114"/>
        <v>0</v>
      </c>
      <c r="M1847">
        <f>IF(AND([1]comp_data!F1847&lt;50000, [1]comp_data!H1847&lt;45),1,0)</f>
        <v>0</v>
      </c>
      <c r="N1847">
        <f>IF(AND([1]comp_data!F1847&gt;55000, [1]comp_data!H1847&lt;45, G1847&gt;0.35),1,0)</f>
        <v>0</v>
      </c>
      <c r="O1847" t="str">
        <f t="shared" si="115"/>
        <v>stocks_and_index_funds</v>
      </c>
    </row>
    <row r="1848" spans="1:15" x14ac:dyDescent="0.35">
      <c r="A1848" t="s">
        <v>3274</v>
      </c>
      <c r="B1848">
        <v>37089</v>
      </c>
      <c r="C1848" t="s">
        <v>1430</v>
      </c>
      <c r="D1848" t="s">
        <v>3350</v>
      </c>
      <c r="E1848">
        <v>46609</v>
      </c>
      <c r="F1848">
        <v>52634</v>
      </c>
      <c r="G1848">
        <v>31.53</v>
      </c>
      <c r="H1848">
        <v>48</v>
      </c>
      <c r="I1848">
        <f t="shared" si="112"/>
        <v>6.4633439893582778E-2</v>
      </c>
      <c r="J1848">
        <f>1</f>
        <v>1</v>
      </c>
      <c r="K1848">
        <f t="shared" si="113"/>
        <v>0</v>
      </c>
      <c r="L1848">
        <f t="shared" si="114"/>
        <v>0</v>
      </c>
      <c r="M1848">
        <f>IF(AND([1]comp_data!F1848&lt;50000, [1]comp_data!H1848&lt;45),1,0)</f>
        <v>0</v>
      </c>
      <c r="N1848">
        <f>IF(AND([1]comp_data!F1848&gt;55000, [1]comp_data!H1848&lt;45, G1848&gt;0.35),1,0)</f>
        <v>0</v>
      </c>
      <c r="O1848" t="str">
        <f t="shared" si="115"/>
        <v>stocks_and_index_funds</v>
      </c>
    </row>
    <row r="1849" spans="1:15" x14ac:dyDescent="0.35">
      <c r="A1849" t="s">
        <v>3274</v>
      </c>
      <c r="B1849">
        <v>37091</v>
      </c>
      <c r="C1849" t="s">
        <v>3351</v>
      </c>
      <c r="D1849" t="s">
        <v>3352</v>
      </c>
      <c r="E1849">
        <v>35068</v>
      </c>
      <c r="F1849">
        <v>41973</v>
      </c>
      <c r="G1849">
        <v>16</v>
      </c>
      <c r="H1849">
        <v>43.5</v>
      </c>
      <c r="I1849">
        <f t="shared" si="112"/>
        <v>9.8451579787840762E-2</v>
      </c>
      <c r="J1849">
        <f>1</f>
        <v>1</v>
      </c>
      <c r="K1849">
        <f t="shared" si="113"/>
        <v>1</v>
      </c>
      <c r="L1849">
        <f t="shared" si="114"/>
        <v>0</v>
      </c>
      <c r="M1849">
        <f>IF(AND([1]comp_data!F1849&lt;50000, [1]comp_data!H1849&lt;45),1,0)</f>
        <v>1</v>
      </c>
      <c r="N1849">
        <f>IF(AND([1]comp_data!F1849&gt;55000, [1]comp_data!H1849&lt;45, G1849&gt;0.35),1,0)</f>
        <v>0</v>
      </c>
      <c r="O1849" t="str">
        <f t="shared" si="115"/>
        <v>tips</v>
      </c>
    </row>
    <row r="1850" spans="1:15" x14ac:dyDescent="0.35">
      <c r="A1850" t="s">
        <v>3274</v>
      </c>
      <c r="B1850">
        <v>37093</v>
      </c>
      <c r="C1850" t="s">
        <v>3353</v>
      </c>
      <c r="D1850" t="s">
        <v>3354</v>
      </c>
      <c r="E1850">
        <v>34507</v>
      </c>
      <c r="F1850">
        <v>41652</v>
      </c>
      <c r="G1850">
        <v>18.36</v>
      </c>
      <c r="H1850">
        <v>34.200000000000003</v>
      </c>
      <c r="I1850">
        <f t="shared" si="112"/>
        <v>0.1035297186078187</v>
      </c>
      <c r="J1850">
        <f>1</f>
        <v>1</v>
      </c>
      <c r="K1850">
        <f t="shared" si="113"/>
        <v>0</v>
      </c>
      <c r="L1850">
        <f t="shared" si="114"/>
        <v>0</v>
      </c>
      <c r="M1850">
        <f>IF(AND([1]comp_data!F1850&lt;50000, [1]comp_data!H1850&lt;45),1,0)</f>
        <v>1</v>
      </c>
      <c r="N1850">
        <f>IF(AND([1]comp_data!F1850&gt;55000, [1]comp_data!H1850&lt;45, G1850&gt;0.35),1,0)</f>
        <v>0</v>
      </c>
      <c r="O1850" t="str">
        <f t="shared" si="115"/>
        <v>mixed_low_risk</v>
      </c>
    </row>
    <row r="1851" spans="1:15" x14ac:dyDescent="0.35">
      <c r="A1851" t="s">
        <v>3274</v>
      </c>
      <c r="B1851">
        <v>37095</v>
      </c>
      <c r="C1851" t="s">
        <v>3355</v>
      </c>
      <c r="D1851" t="s">
        <v>3356</v>
      </c>
      <c r="E1851">
        <v>42537</v>
      </c>
      <c r="F1851">
        <v>49175</v>
      </c>
      <c r="G1851">
        <v>10.46</v>
      </c>
      <c r="H1851">
        <v>46.8</v>
      </c>
      <c r="I1851">
        <f t="shared" si="112"/>
        <v>7.8026188964901141E-2</v>
      </c>
      <c r="J1851">
        <f>1</f>
        <v>1</v>
      </c>
      <c r="K1851">
        <f t="shared" si="113"/>
        <v>0</v>
      </c>
      <c r="L1851">
        <f t="shared" si="114"/>
        <v>0</v>
      </c>
      <c r="M1851">
        <f>IF(AND([1]comp_data!F1851&lt;50000, [1]comp_data!H1851&lt;45),1,0)</f>
        <v>0</v>
      </c>
      <c r="N1851">
        <f>IF(AND([1]comp_data!F1851&gt;55000, [1]comp_data!H1851&lt;45, G1851&gt;0.35),1,0)</f>
        <v>0</v>
      </c>
      <c r="O1851" t="str">
        <f t="shared" si="115"/>
        <v>stocks_and_index_funds</v>
      </c>
    </row>
    <row r="1852" spans="1:15" x14ac:dyDescent="0.35">
      <c r="A1852" t="s">
        <v>3274</v>
      </c>
      <c r="B1852">
        <v>37097</v>
      </c>
      <c r="C1852" t="s">
        <v>3357</v>
      </c>
      <c r="D1852" t="s">
        <v>3358</v>
      </c>
      <c r="E1852">
        <v>53430</v>
      </c>
      <c r="F1852">
        <v>60791</v>
      </c>
      <c r="G1852">
        <v>29.71</v>
      </c>
      <c r="H1852">
        <v>41</v>
      </c>
      <c r="I1852">
        <f t="shared" si="112"/>
        <v>6.888452180422984E-2</v>
      </c>
      <c r="J1852">
        <f>1</f>
        <v>1</v>
      </c>
      <c r="K1852">
        <f t="shared" si="113"/>
        <v>0</v>
      </c>
      <c r="L1852">
        <f t="shared" si="114"/>
        <v>0</v>
      </c>
      <c r="M1852">
        <f>IF(AND([1]comp_data!F1852&lt;50000, [1]comp_data!H1852&lt;45),1,0)</f>
        <v>0</v>
      </c>
      <c r="N1852">
        <f>IF(AND([1]comp_data!F1852&gt;55000, [1]comp_data!H1852&lt;45, G1852&gt;0.35),1,0)</f>
        <v>1</v>
      </c>
      <c r="O1852" t="str">
        <f t="shared" si="115"/>
        <v>real_estate_corporate_bonds</v>
      </c>
    </row>
    <row r="1853" spans="1:15" x14ac:dyDescent="0.35">
      <c r="A1853" t="s">
        <v>3274</v>
      </c>
      <c r="B1853">
        <v>37099</v>
      </c>
      <c r="C1853" t="s">
        <v>122</v>
      </c>
      <c r="D1853" t="s">
        <v>3359</v>
      </c>
      <c r="E1853">
        <v>36736</v>
      </c>
      <c r="F1853">
        <v>43362</v>
      </c>
      <c r="G1853">
        <v>28.43</v>
      </c>
      <c r="H1853">
        <v>38.9</v>
      </c>
      <c r="I1853">
        <f t="shared" si="112"/>
        <v>9.0184015679442509E-2</v>
      </c>
      <c r="J1853">
        <f>1</f>
        <v>1</v>
      </c>
      <c r="K1853">
        <f t="shared" si="113"/>
        <v>0</v>
      </c>
      <c r="L1853">
        <f t="shared" si="114"/>
        <v>0</v>
      </c>
      <c r="M1853">
        <f>IF(AND([1]comp_data!F1853&lt;50000, [1]comp_data!H1853&lt;45),1,0)</f>
        <v>1</v>
      </c>
      <c r="N1853">
        <f>IF(AND([1]comp_data!F1853&gt;55000, [1]comp_data!H1853&lt;45, G1853&gt;0.35),1,0)</f>
        <v>0</v>
      </c>
      <c r="O1853" t="str">
        <f t="shared" si="115"/>
        <v>mixed_low_risk</v>
      </c>
    </row>
    <row r="1854" spans="1:15" x14ac:dyDescent="0.35">
      <c r="A1854" t="s">
        <v>3274</v>
      </c>
      <c r="B1854">
        <v>37101</v>
      </c>
      <c r="C1854" t="s">
        <v>3360</v>
      </c>
      <c r="D1854" t="s">
        <v>3361</v>
      </c>
      <c r="E1854">
        <v>42117</v>
      </c>
      <c r="F1854">
        <v>48950</v>
      </c>
      <c r="G1854">
        <v>23.96</v>
      </c>
      <c r="H1854">
        <v>38.1</v>
      </c>
      <c r="I1854">
        <f t="shared" si="112"/>
        <v>8.1119263005437231E-2</v>
      </c>
      <c r="J1854">
        <f>1</f>
        <v>1</v>
      </c>
      <c r="K1854">
        <f t="shared" si="113"/>
        <v>0</v>
      </c>
      <c r="L1854">
        <f t="shared" si="114"/>
        <v>0</v>
      </c>
      <c r="M1854">
        <f>IF(AND([1]comp_data!F1854&lt;50000, [1]comp_data!H1854&lt;45),1,0)</f>
        <v>1</v>
      </c>
      <c r="N1854">
        <f>IF(AND([1]comp_data!F1854&gt;55000, [1]comp_data!H1854&lt;45, G1854&gt;0.35),1,0)</f>
        <v>0</v>
      </c>
      <c r="O1854" t="str">
        <f t="shared" si="115"/>
        <v>mixed_low_risk</v>
      </c>
    </row>
    <row r="1855" spans="1:15" x14ac:dyDescent="0.35">
      <c r="A1855" t="s">
        <v>3274</v>
      </c>
      <c r="B1855">
        <v>37103</v>
      </c>
      <c r="C1855" t="s">
        <v>1172</v>
      </c>
      <c r="D1855" t="s">
        <v>3362</v>
      </c>
      <c r="E1855">
        <v>42088</v>
      </c>
      <c r="F1855">
        <v>50245</v>
      </c>
      <c r="G1855">
        <v>14.21</v>
      </c>
      <c r="H1855">
        <v>47</v>
      </c>
      <c r="I1855">
        <f t="shared" si="112"/>
        <v>9.6904105683330161E-2</v>
      </c>
      <c r="J1855">
        <f>1</f>
        <v>1</v>
      </c>
      <c r="K1855">
        <f t="shared" si="113"/>
        <v>0</v>
      </c>
      <c r="L1855">
        <f t="shared" si="114"/>
        <v>0</v>
      </c>
      <c r="M1855">
        <f>IF(AND([1]comp_data!F1855&lt;50000, [1]comp_data!H1855&lt;45),1,0)</f>
        <v>0</v>
      </c>
      <c r="N1855">
        <f>IF(AND([1]comp_data!F1855&gt;55000, [1]comp_data!H1855&lt;45, G1855&gt;0.35),1,0)</f>
        <v>0</v>
      </c>
      <c r="O1855" t="str">
        <f t="shared" si="115"/>
        <v>stocks_and_index_funds</v>
      </c>
    </row>
    <row r="1856" spans="1:15" x14ac:dyDescent="0.35">
      <c r="A1856" t="s">
        <v>3274</v>
      </c>
      <c r="B1856">
        <v>37105</v>
      </c>
      <c r="C1856" t="s">
        <v>137</v>
      </c>
      <c r="D1856" t="s">
        <v>3363</v>
      </c>
      <c r="E1856">
        <v>42355</v>
      </c>
      <c r="F1856">
        <v>49136</v>
      </c>
      <c r="G1856">
        <v>20.49</v>
      </c>
      <c r="H1856">
        <v>39.299999999999997</v>
      </c>
      <c r="I1856">
        <f t="shared" si="112"/>
        <v>8.0049580923149566E-2</v>
      </c>
      <c r="J1856">
        <f>1</f>
        <v>1</v>
      </c>
      <c r="K1856">
        <f t="shared" si="113"/>
        <v>0</v>
      </c>
      <c r="L1856">
        <f t="shared" si="114"/>
        <v>0</v>
      </c>
      <c r="M1856">
        <f>IF(AND([1]comp_data!F1856&lt;50000, [1]comp_data!H1856&lt;45),1,0)</f>
        <v>1</v>
      </c>
      <c r="N1856">
        <f>IF(AND([1]comp_data!F1856&gt;55000, [1]comp_data!H1856&lt;45, G1856&gt;0.35),1,0)</f>
        <v>0</v>
      </c>
      <c r="O1856" t="str">
        <f t="shared" si="115"/>
        <v>mixed_low_risk</v>
      </c>
    </row>
    <row r="1857" spans="1:15" x14ac:dyDescent="0.35">
      <c r="A1857" t="s">
        <v>3274</v>
      </c>
      <c r="B1857">
        <v>37107</v>
      </c>
      <c r="C1857" t="s">
        <v>3364</v>
      </c>
      <c r="D1857" t="s">
        <v>3365</v>
      </c>
      <c r="E1857">
        <v>41500</v>
      </c>
      <c r="F1857">
        <v>50363</v>
      </c>
      <c r="G1857">
        <v>15.52</v>
      </c>
      <c r="H1857">
        <v>42.1</v>
      </c>
      <c r="I1857">
        <f t="shared" si="112"/>
        <v>0.10678313253012048</v>
      </c>
      <c r="J1857">
        <f>1</f>
        <v>1</v>
      </c>
      <c r="K1857">
        <f t="shared" si="113"/>
        <v>0</v>
      </c>
      <c r="L1857">
        <f t="shared" si="114"/>
        <v>0</v>
      </c>
      <c r="M1857">
        <f>IF(AND([1]comp_data!F1857&lt;50000, [1]comp_data!H1857&lt;45),1,0)</f>
        <v>0</v>
      </c>
      <c r="N1857">
        <f>IF(AND([1]comp_data!F1857&gt;55000, [1]comp_data!H1857&lt;45, G1857&gt;0.35),1,0)</f>
        <v>0</v>
      </c>
      <c r="O1857" t="str">
        <f t="shared" si="115"/>
        <v>stocks_and_index_funds</v>
      </c>
    </row>
    <row r="1858" spans="1:15" x14ac:dyDescent="0.35">
      <c r="A1858" t="s">
        <v>3274</v>
      </c>
      <c r="B1858">
        <v>37109</v>
      </c>
      <c r="C1858" t="s">
        <v>448</v>
      </c>
      <c r="D1858" t="s">
        <v>3366</v>
      </c>
      <c r="E1858">
        <v>48419</v>
      </c>
      <c r="F1858">
        <v>55368</v>
      </c>
      <c r="G1858">
        <v>23.06</v>
      </c>
      <c r="H1858">
        <v>44.2</v>
      </c>
      <c r="I1858">
        <f t="shared" si="112"/>
        <v>7.175902021933539E-2</v>
      </c>
      <c r="J1858">
        <f>1</f>
        <v>1</v>
      </c>
      <c r="K1858">
        <f t="shared" si="113"/>
        <v>0</v>
      </c>
      <c r="L1858">
        <f t="shared" si="114"/>
        <v>0</v>
      </c>
      <c r="M1858">
        <f>IF(AND([1]comp_data!F1858&lt;50000, [1]comp_data!H1858&lt;45),1,0)</f>
        <v>0</v>
      </c>
      <c r="N1858">
        <f>IF(AND([1]comp_data!F1858&gt;55000, [1]comp_data!H1858&lt;45, G1858&gt;0.35),1,0)</f>
        <v>1</v>
      </c>
      <c r="O1858" t="str">
        <f t="shared" si="115"/>
        <v>real_estate_corporate_bonds</v>
      </c>
    </row>
    <row r="1859" spans="1:15" x14ac:dyDescent="0.35">
      <c r="A1859" t="s">
        <v>3274</v>
      </c>
      <c r="B1859">
        <v>37111</v>
      </c>
      <c r="C1859" t="s">
        <v>3367</v>
      </c>
      <c r="D1859" t="s">
        <v>3368</v>
      </c>
      <c r="E1859">
        <v>36377</v>
      </c>
      <c r="F1859">
        <v>42960</v>
      </c>
      <c r="G1859">
        <v>18.39</v>
      </c>
      <c r="H1859">
        <v>44.7</v>
      </c>
      <c r="I1859">
        <f t="shared" ref="I1859:I1922" si="116">(F1859-E1859)/(E1859*2)</f>
        <v>9.0482997498419329E-2</v>
      </c>
      <c r="J1859">
        <f>1</f>
        <v>1</v>
      </c>
      <c r="K1859">
        <f t="shared" ref="K1859:K1922" si="117">IF(I1859&lt;0.04,1,IF(AND(H1859&gt;40, F1859&lt;45000),1,0))</f>
        <v>1</v>
      </c>
      <c r="L1859">
        <f t="shared" ref="L1859:L1922" si="118">IF(AND(G1859&gt;0.4,F1859&gt;65000,H1859&gt;40),1,0)</f>
        <v>0</v>
      </c>
      <c r="M1859">
        <f>IF(AND([1]comp_data!F1859&lt;50000, [1]comp_data!H1859&lt;45),1,0)</f>
        <v>1</v>
      </c>
      <c r="N1859">
        <f>IF(AND([1]comp_data!F1859&gt;55000, [1]comp_data!H1859&lt;45, G1859&gt;0.35),1,0)</f>
        <v>0</v>
      </c>
      <c r="O1859" t="str">
        <f t="shared" ref="O1859:O1922" si="119">IF(K1859=1, "tips", IF(M1859=1, "mixed_low_risk", IF(L1859=1, "derivatives_risk", IF(N1859=1, "real_estate_corporate_bonds", "stocks_and_index_funds"))))</f>
        <v>tips</v>
      </c>
    </row>
    <row r="1860" spans="1:15" x14ac:dyDescent="0.35">
      <c r="A1860" t="s">
        <v>3274</v>
      </c>
      <c r="B1860">
        <v>37113</v>
      </c>
      <c r="C1860" t="s">
        <v>146</v>
      </c>
      <c r="D1860" t="s">
        <v>3369</v>
      </c>
      <c r="E1860">
        <v>41975</v>
      </c>
      <c r="F1860">
        <v>48875</v>
      </c>
      <c r="G1860">
        <v>23.88</v>
      </c>
      <c r="H1860">
        <v>50</v>
      </c>
      <c r="I1860">
        <f t="shared" si="116"/>
        <v>8.2191780821917804E-2</v>
      </c>
      <c r="J1860">
        <f>1</f>
        <v>1</v>
      </c>
      <c r="K1860">
        <f t="shared" si="117"/>
        <v>0</v>
      </c>
      <c r="L1860">
        <f t="shared" si="118"/>
        <v>0</v>
      </c>
      <c r="M1860">
        <f>IF(AND([1]comp_data!F1860&lt;50000, [1]comp_data!H1860&lt;45),1,0)</f>
        <v>0</v>
      </c>
      <c r="N1860">
        <f>IF(AND([1]comp_data!F1860&gt;55000, [1]comp_data!H1860&lt;45, G1860&gt;0.35),1,0)</f>
        <v>0</v>
      </c>
      <c r="O1860" t="str">
        <f t="shared" si="119"/>
        <v>stocks_and_index_funds</v>
      </c>
    </row>
    <row r="1861" spans="1:15" x14ac:dyDescent="0.35">
      <c r="A1861" t="s">
        <v>3274</v>
      </c>
      <c r="B1861">
        <v>37115</v>
      </c>
      <c r="C1861" t="s">
        <v>149</v>
      </c>
      <c r="D1861" t="s">
        <v>3370</v>
      </c>
      <c r="E1861">
        <v>37206</v>
      </c>
      <c r="F1861">
        <v>43064</v>
      </c>
      <c r="G1861">
        <v>30.08</v>
      </c>
      <c r="H1861">
        <v>45.2</v>
      </c>
      <c r="I1861">
        <f t="shared" si="116"/>
        <v>7.8723861742729662E-2</v>
      </c>
      <c r="J1861">
        <f>1</f>
        <v>1</v>
      </c>
      <c r="K1861">
        <f t="shared" si="117"/>
        <v>1</v>
      </c>
      <c r="L1861">
        <f t="shared" si="118"/>
        <v>0</v>
      </c>
      <c r="M1861">
        <f>IF(AND([1]comp_data!F1861&lt;50000, [1]comp_data!H1861&lt;45),1,0)</f>
        <v>0</v>
      </c>
      <c r="N1861">
        <f>IF(AND([1]comp_data!F1861&gt;55000, [1]comp_data!H1861&lt;45, G1861&gt;0.35),1,0)</f>
        <v>0</v>
      </c>
      <c r="O1861" t="str">
        <f t="shared" si="119"/>
        <v>tips</v>
      </c>
    </row>
    <row r="1862" spans="1:15" x14ac:dyDescent="0.35">
      <c r="A1862" t="s">
        <v>3274</v>
      </c>
      <c r="B1862">
        <v>37117</v>
      </c>
      <c r="C1862" t="s">
        <v>982</v>
      </c>
      <c r="D1862" t="s">
        <v>3371</v>
      </c>
      <c r="E1862">
        <v>35954</v>
      </c>
      <c r="F1862">
        <v>43176</v>
      </c>
      <c r="G1862">
        <v>15.11</v>
      </c>
      <c r="H1862">
        <v>47.1</v>
      </c>
      <c r="I1862">
        <f t="shared" si="116"/>
        <v>0.10043388774545252</v>
      </c>
      <c r="J1862">
        <f>1</f>
        <v>1</v>
      </c>
      <c r="K1862">
        <f t="shared" si="117"/>
        <v>1</v>
      </c>
      <c r="L1862">
        <f t="shared" si="118"/>
        <v>0</v>
      </c>
      <c r="M1862">
        <f>IF(AND([1]comp_data!F1862&lt;50000, [1]comp_data!H1862&lt;45),1,0)</f>
        <v>0</v>
      </c>
      <c r="N1862">
        <f>IF(AND([1]comp_data!F1862&gt;55000, [1]comp_data!H1862&lt;45, G1862&gt;0.35),1,0)</f>
        <v>0</v>
      </c>
      <c r="O1862" t="str">
        <f t="shared" si="119"/>
        <v>tips</v>
      </c>
    </row>
    <row r="1863" spans="1:15" x14ac:dyDescent="0.35">
      <c r="A1863" t="s">
        <v>3274</v>
      </c>
      <c r="B1863">
        <v>37119</v>
      </c>
      <c r="C1863" t="s">
        <v>3372</v>
      </c>
      <c r="D1863" t="s">
        <v>3373</v>
      </c>
      <c r="E1863">
        <v>63805</v>
      </c>
      <c r="F1863">
        <v>71836</v>
      </c>
      <c r="G1863">
        <v>45.83</v>
      </c>
      <c r="H1863">
        <v>35.6</v>
      </c>
      <c r="I1863">
        <f t="shared" si="116"/>
        <v>6.2933939346446199E-2</v>
      </c>
      <c r="J1863">
        <f>1</f>
        <v>1</v>
      </c>
      <c r="K1863">
        <f t="shared" si="117"/>
        <v>0</v>
      </c>
      <c r="L1863">
        <f t="shared" si="118"/>
        <v>0</v>
      </c>
      <c r="M1863">
        <f>IF(AND([1]comp_data!F1863&lt;50000, [1]comp_data!H1863&lt;45),1,0)</f>
        <v>0</v>
      </c>
      <c r="N1863">
        <f>IF(AND([1]comp_data!F1863&gt;55000, [1]comp_data!H1863&lt;45, G1863&gt;0.35),1,0)</f>
        <v>1</v>
      </c>
      <c r="O1863" t="str">
        <f t="shared" si="119"/>
        <v>real_estate_corporate_bonds</v>
      </c>
    </row>
    <row r="1864" spans="1:15" x14ac:dyDescent="0.35">
      <c r="A1864" t="s">
        <v>3274</v>
      </c>
      <c r="B1864">
        <v>37121</v>
      </c>
      <c r="C1864" t="s">
        <v>1197</v>
      </c>
      <c r="D1864" t="s">
        <v>3374</v>
      </c>
      <c r="E1864">
        <v>37938</v>
      </c>
      <c r="F1864">
        <v>43973</v>
      </c>
      <c r="G1864">
        <v>22.09</v>
      </c>
      <c r="H1864">
        <v>48.1</v>
      </c>
      <c r="I1864">
        <f t="shared" si="116"/>
        <v>7.9537666719384253E-2</v>
      </c>
      <c r="J1864">
        <f>1</f>
        <v>1</v>
      </c>
      <c r="K1864">
        <f t="shared" si="117"/>
        <v>1</v>
      </c>
      <c r="L1864">
        <f t="shared" si="118"/>
        <v>0</v>
      </c>
      <c r="M1864">
        <f>IF(AND([1]comp_data!F1864&lt;50000, [1]comp_data!H1864&lt;45),1,0)</f>
        <v>0</v>
      </c>
      <c r="N1864">
        <f>IF(AND([1]comp_data!F1864&gt;55000, [1]comp_data!H1864&lt;45, G1864&gt;0.35),1,0)</f>
        <v>0</v>
      </c>
      <c r="O1864" t="str">
        <f t="shared" si="119"/>
        <v>tips</v>
      </c>
    </row>
    <row r="1865" spans="1:15" x14ac:dyDescent="0.35">
      <c r="A1865" t="s">
        <v>3274</v>
      </c>
      <c r="B1865">
        <v>37123</v>
      </c>
      <c r="C1865" t="s">
        <v>167</v>
      </c>
      <c r="D1865" t="s">
        <v>3375</v>
      </c>
      <c r="E1865">
        <v>38850</v>
      </c>
      <c r="F1865">
        <v>46916</v>
      </c>
      <c r="G1865">
        <v>16.309999999999999</v>
      </c>
      <c r="H1865">
        <v>44.6</v>
      </c>
      <c r="I1865">
        <f t="shared" si="116"/>
        <v>0.10380952380952381</v>
      </c>
      <c r="J1865">
        <f>1</f>
        <v>1</v>
      </c>
      <c r="K1865">
        <f t="shared" si="117"/>
        <v>0</v>
      </c>
      <c r="L1865">
        <f t="shared" si="118"/>
        <v>0</v>
      </c>
      <c r="M1865">
        <f>IF(AND([1]comp_data!F1865&lt;50000, [1]comp_data!H1865&lt;45),1,0)</f>
        <v>1</v>
      </c>
      <c r="N1865">
        <f>IF(AND([1]comp_data!F1865&gt;55000, [1]comp_data!H1865&lt;45, G1865&gt;0.35),1,0)</f>
        <v>0</v>
      </c>
      <c r="O1865" t="str">
        <f t="shared" si="119"/>
        <v>mixed_low_risk</v>
      </c>
    </row>
    <row r="1866" spans="1:15" x14ac:dyDescent="0.35">
      <c r="A1866" t="s">
        <v>3274</v>
      </c>
      <c r="B1866">
        <v>37125</v>
      </c>
      <c r="C1866" t="s">
        <v>3376</v>
      </c>
      <c r="D1866" t="s">
        <v>3377</v>
      </c>
      <c r="E1866">
        <v>54737</v>
      </c>
      <c r="F1866">
        <v>60775</v>
      </c>
      <c r="G1866">
        <v>38.72</v>
      </c>
      <c r="H1866">
        <v>42.9</v>
      </c>
      <c r="I1866">
        <f t="shared" si="116"/>
        <v>5.5154648592359828E-2</v>
      </c>
      <c r="J1866">
        <f>1</f>
        <v>1</v>
      </c>
      <c r="K1866">
        <f t="shared" si="117"/>
        <v>0</v>
      </c>
      <c r="L1866">
        <f t="shared" si="118"/>
        <v>0</v>
      </c>
      <c r="M1866">
        <f>IF(AND([1]comp_data!F1866&lt;50000, [1]comp_data!H1866&lt;45),1,0)</f>
        <v>0</v>
      </c>
      <c r="N1866">
        <f>IF(AND([1]comp_data!F1866&gt;55000, [1]comp_data!H1866&lt;45, G1866&gt;0.35),1,0)</f>
        <v>1</v>
      </c>
      <c r="O1866" t="str">
        <f t="shared" si="119"/>
        <v>real_estate_corporate_bonds</v>
      </c>
    </row>
    <row r="1867" spans="1:15" x14ac:dyDescent="0.35">
      <c r="A1867" t="s">
        <v>3274</v>
      </c>
      <c r="B1867">
        <v>37127</v>
      </c>
      <c r="C1867" t="s">
        <v>3378</v>
      </c>
      <c r="D1867" t="s">
        <v>3379</v>
      </c>
      <c r="E1867">
        <v>44063</v>
      </c>
      <c r="F1867">
        <v>50714</v>
      </c>
      <c r="G1867">
        <v>21.18</v>
      </c>
      <c r="H1867">
        <v>41.7</v>
      </c>
      <c r="I1867">
        <f t="shared" si="116"/>
        <v>7.547148401152895E-2</v>
      </c>
      <c r="J1867">
        <f>1</f>
        <v>1</v>
      </c>
      <c r="K1867">
        <f t="shared" si="117"/>
        <v>0</v>
      </c>
      <c r="L1867">
        <f t="shared" si="118"/>
        <v>0</v>
      </c>
      <c r="M1867">
        <f>IF(AND([1]comp_data!F1867&lt;50000, [1]comp_data!H1867&lt;45),1,0)</f>
        <v>0</v>
      </c>
      <c r="N1867">
        <f>IF(AND([1]comp_data!F1867&gt;55000, [1]comp_data!H1867&lt;45, G1867&gt;0.35),1,0)</f>
        <v>0</v>
      </c>
      <c r="O1867" t="str">
        <f t="shared" si="119"/>
        <v>stocks_and_index_funds</v>
      </c>
    </row>
    <row r="1868" spans="1:15" x14ac:dyDescent="0.35">
      <c r="A1868" t="s">
        <v>3274</v>
      </c>
      <c r="B1868">
        <v>37129</v>
      </c>
      <c r="C1868" t="s">
        <v>3380</v>
      </c>
      <c r="D1868" t="s">
        <v>3381</v>
      </c>
      <c r="E1868">
        <v>50960</v>
      </c>
      <c r="F1868">
        <v>57693</v>
      </c>
      <c r="G1868">
        <v>42.23</v>
      </c>
      <c r="H1868">
        <v>40.799999999999997</v>
      </c>
      <c r="I1868">
        <f t="shared" si="116"/>
        <v>6.6061616954474101E-2</v>
      </c>
      <c r="J1868">
        <f>1</f>
        <v>1</v>
      </c>
      <c r="K1868">
        <f t="shared" si="117"/>
        <v>0</v>
      </c>
      <c r="L1868">
        <f t="shared" si="118"/>
        <v>0</v>
      </c>
      <c r="M1868">
        <f>IF(AND([1]comp_data!F1868&lt;50000, [1]comp_data!H1868&lt;45),1,0)</f>
        <v>0</v>
      </c>
      <c r="N1868">
        <f>IF(AND([1]comp_data!F1868&gt;55000, [1]comp_data!H1868&lt;45, G1868&gt;0.35),1,0)</f>
        <v>1</v>
      </c>
      <c r="O1868" t="str">
        <f t="shared" si="119"/>
        <v>real_estate_corporate_bonds</v>
      </c>
    </row>
    <row r="1869" spans="1:15" x14ac:dyDescent="0.35">
      <c r="A1869" t="s">
        <v>3274</v>
      </c>
      <c r="B1869">
        <v>37131</v>
      </c>
      <c r="C1869" t="s">
        <v>3382</v>
      </c>
      <c r="D1869" t="s">
        <v>3383</v>
      </c>
      <c r="E1869">
        <v>39114</v>
      </c>
      <c r="F1869">
        <v>46742</v>
      </c>
      <c r="G1869">
        <v>15.11</v>
      </c>
      <c r="H1869">
        <v>52.2</v>
      </c>
      <c r="I1869">
        <f t="shared" si="116"/>
        <v>9.7509843022958537E-2</v>
      </c>
      <c r="J1869">
        <f>1</f>
        <v>1</v>
      </c>
      <c r="K1869">
        <f t="shared" si="117"/>
        <v>0</v>
      </c>
      <c r="L1869">
        <f t="shared" si="118"/>
        <v>0</v>
      </c>
      <c r="M1869">
        <f>IF(AND([1]comp_data!F1869&lt;50000, [1]comp_data!H1869&lt;45),1,0)</f>
        <v>0</v>
      </c>
      <c r="N1869">
        <f>IF(AND([1]comp_data!F1869&gt;55000, [1]comp_data!H1869&lt;45, G1869&gt;0.35),1,0)</f>
        <v>0</v>
      </c>
      <c r="O1869" t="str">
        <f t="shared" si="119"/>
        <v>stocks_and_index_funds</v>
      </c>
    </row>
    <row r="1870" spans="1:15" x14ac:dyDescent="0.35">
      <c r="A1870" t="s">
        <v>3274</v>
      </c>
      <c r="B1870">
        <v>37133</v>
      </c>
      <c r="C1870" t="s">
        <v>3384</v>
      </c>
      <c r="D1870" t="s">
        <v>3385</v>
      </c>
      <c r="E1870">
        <v>44307</v>
      </c>
      <c r="F1870">
        <v>50869</v>
      </c>
      <c r="G1870">
        <v>23.58</v>
      </c>
      <c r="H1870">
        <v>27.7</v>
      </c>
      <c r="I1870">
        <f t="shared" si="116"/>
        <v>7.4051504276976557E-2</v>
      </c>
      <c r="J1870">
        <f>1</f>
        <v>1</v>
      </c>
      <c r="K1870">
        <f t="shared" si="117"/>
        <v>0</v>
      </c>
      <c r="L1870">
        <f t="shared" si="118"/>
        <v>0</v>
      </c>
      <c r="M1870">
        <f>IF(AND([1]comp_data!F1870&lt;50000, [1]comp_data!H1870&lt;45),1,0)</f>
        <v>0</v>
      </c>
      <c r="N1870">
        <f>IF(AND([1]comp_data!F1870&gt;55000, [1]comp_data!H1870&lt;45, G1870&gt;0.35),1,0)</f>
        <v>0</v>
      </c>
      <c r="O1870" t="str">
        <f t="shared" si="119"/>
        <v>stocks_and_index_funds</v>
      </c>
    </row>
    <row r="1871" spans="1:15" x14ac:dyDescent="0.35">
      <c r="A1871" t="s">
        <v>3274</v>
      </c>
      <c r="B1871">
        <v>37135</v>
      </c>
      <c r="C1871" t="s">
        <v>635</v>
      </c>
      <c r="D1871" t="s">
        <v>3386</v>
      </c>
      <c r="E1871">
        <v>66970</v>
      </c>
      <c r="F1871">
        <v>74994</v>
      </c>
      <c r="G1871">
        <v>60.85</v>
      </c>
      <c r="H1871">
        <v>36.6</v>
      </c>
      <c r="I1871">
        <f t="shared" si="116"/>
        <v>5.9907421233388082E-2</v>
      </c>
      <c r="J1871">
        <f>1</f>
        <v>1</v>
      </c>
      <c r="K1871">
        <f t="shared" si="117"/>
        <v>0</v>
      </c>
      <c r="L1871">
        <f t="shared" si="118"/>
        <v>0</v>
      </c>
      <c r="M1871">
        <f>IF(AND([1]comp_data!F1871&lt;50000, [1]comp_data!H1871&lt;45),1,0)</f>
        <v>0</v>
      </c>
      <c r="N1871">
        <f>IF(AND([1]comp_data!F1871&gt;55000, [1]comp_data!H1871&lt;45, G1871&gt;0.35),1,0)</f>
        <v>1</v>
      </c>
      <c r="O1871" t="str">
        <f t="shared" si="119"/>
        <v>real_estate_corporate_bonds</v>
      </c>
    </row>
    <row r="1872" spans="1:15" x14ac:dyDescent="0.35">
      <c r="A1872" t="s">
        <v>3274</v>
      </c>
      <c r="B1872">
        <v>37137</v>
      </c>
      <c r="C1872" t="s">
        <v>3387</v>
      </c>
      <c r="D1872" t="s">
        <v>3388</v>
      </c>
      <c r="E1872">
        <v>46364</v>
      </c>
      <c r="F1872">
        <v>53355</v>
      </c>
      <c r="G1872">
        <v>21.53</v>
      </c>
      <c r="H1872">
        <v>54.4</v>
      </c>
      <c r="I1872">
        <f t="shared" si="116"/>
        <v>7.5392545940816152E-2</v>
      </c>
      <c r="J1872">
        <f>1</f>
        <v>1</v>
      </c>
      <c r="K1872">
        <f t="shared" si="117"/>
        <v>0</v>
      </c>
      <c r="L1872">
        <f t="shared" si="118"/>
        <v>0</v>
      </c>
      <c r="M1872">
        <f>IF(AND([1]comp_data!F1872&lt;50000, [1]comp_data!H1872&lt;45),1,0)</f>
        <v>0</v>
      </c>
      <c r="N1872">
        <f>IF(AND([1]comp_data!F1872&gt;55000, [1]comp_data!H1872&lt;45, G1872&gt;0.35),1,0)</f>
        <v>0</v>
      </c>
      <c r="O1872" t="str">
        <f t="shared" si="119"/>
        <v>stocks_and_index_funds</v>
      </c>
    </row>
    <row r="1873" spans="1:15" x14ac:dyDescent="0.35">
      <c r="A1873" t="s">
        <v>3274</v>
      </c>
      <c r="B1873">
        <v>37139</v>
      </c>
      <c r="C1873" t="s">
        <v>3389</v>
      </c>
      <c r="D1873" t="s">
        <v>3390</v>
      </c>
      <c r="E1873">
        <v>39929</v>
      </c>
      <c r="F1873">
        <v>47034</v>
      </c>
      <c r="G1873">
        <v>23.3</v>
      </c>
      <c r="H1873">
        <v>39.299999999999997</v>
      </c>
      <c r="I1873">
        <f t="shared" si="116"/>
        <v>8.897042249993739E-2</v>
      </c>
      <c r="J1873">
        <f>1</f>
        <v>1</v>
      </c>
      <c r="K1873">
        <f t="shared" si="117"/>
        <v>0</v>
      </c>
      <c r="L1873">
        <f t="shared" si="118"/>
        <v>0</v>
      </c>
      <c r="M1873">
        <f>IF(AND([1]comp_data!F1873&lt;50000, [1]comp_data!H1873&lt;45),1,0)</f>
        <v>1</v>
      </c>
      <c r="N1873">
        <f>IF(AND([1]comp_data!F1873&gt;55000, [1]comp_data!H1873&lt;45, G1873&gt;0.35),1,0)</f>
        <v>0</v>
      </c>
      <c r="O1873" t="str">
        <f t="shared" si="119"/>
        <v>mixed_low_risk</v>
      </c>
    </row>
    <row r="1874" spans="1:15" x14ac:dyDescent="0.35">
      <c r="A1874" t="s">
        <v>3274</v>
      </c>
      <c r="B1874">
        <v>37141</v>
      </c>
      <c r="C1874" t="s">
        <v>3391</v>
      </c>
      <c r="D1874" t="s">
        <v>3392</v>
      </c>
      <c r="E1874">
        <v>42899</v>
      </c>
      <c r="F1874">
        <v>48665</v>
      </c>
      <c r="G1874">
        <v>28.97</v>
      </c>
      <c r="H1874">
        <v>41.8</v>
      </c>
      <c r="I1874">
        <f t="shared" si="116"/>
        <v>6.7204363738082473E-2</v>
      </c>
      <c r="J1874">
        <f>1</f>
        <v>1</v>
      </c>
      <c r="K1874">
        <f t="shared" si="117"/>
        <v>0</v>
      </c>
      <c r="L1874">
        <f t="shared" si="118"/>
        <v>0</v>
      </c>
      <c r="M1874">
        <f>IF(AND([1]comp_data!F1874&lt;50000, [1]comp_data!H1874&lt;45),1,0)</f>
        <v>1</v>
      </c>
      <c r="N1874">
        <f>IF(AND([1]comp_data!F1874&gt;55000, [1]comp_data!H1874&lt;45, G1874&gt;0.35),1,0)</f>
        <v>0</v>
      </c>
      <c r="O1874" t="str">
        <f t="shared" si="119"/>
        <v>mixed_low_risk</v>
      </c>
    </row>
    <row r="1875" spans="1:15" x14ac:dyDescent="0.35">
      <c r="A1875" t="s">
        <v>3274</v>
      </c>
      <c r="B1875">
        <v>37143</v>
      </c>
      <c r="C1875" t="s">
        <v>3393</v>
      </c>
      <c r="D1875" t="s">
        <v>3394</v>
      </c>
      <c r="E1875">
        <v>43540</v>
      </c>
      <c r="F1875">
        <v>51577</v>
      </c>
      <c r="G1875">
        <v>19.559999999999999</v>
      </c>
      <c r="H1875">
        <v>50.4</v>
      </c>
      <c r="I1875">
        <f t="shared" si="116"/>
        <v>9.2294441892512638E-2</v>
      </c>
      <c r="J1875">
        <f>1</f>
        <v>1</v>
      </c>
      <c r="K1875">
        <f t="shared" si="117"/>
        <v>0</v>
      </c>
      <c r="L1875">
        <f t="shared" si="118"/>
        <v>0</v>
      </c>
      <c r="M1875">
        <f>IF(AND([1]comp_data!F1875&lt;50000, [1]comp_data!H1875&lt;45),1,0)</f>
        <v>0</v>
      </c>
      <c r="N1875">
        <f>IF(AND([1]comp_data!F1875&gt;55000, [1]comp_data!H1875&lt;45, G1875&gt;0.35),1,0)</f>
        <v>0</v>
      </c>
      <c r="O1875" t="str">
        <f t="shared" si="119"/>
        <v>stocks_and_index_funds</v>
      </c>
    </row>
    <row r="1876" spans="1:15" x14ac:dyDescent="0.35">
      <c r="A1876" t="s">
        <v>3274</v>
      </c>
      <c r="B1876">
        <v>37145</v>
      </c>
      <c r="C1876" t="s">
        <v>3395</v>
      </c>
      <c r="D1876" t="s">
        <v>3396</v>
      </c>
      <c r="E1876">
        <v>39670</v>
      </c>
      <c r="F1876">
        <v>46879</v>
      </c>
      <c r="G1876">
        <v>15.71</v>
      </c>
      <c r="H1876">
        <v>44.3</v>
      </c>
      <c r="I1876">
        <f t="shared" si="116"/>
        <v>9.0862112427527092E-2</v>
      </c>
      <c r="J1876">
        <f>1</f>
        <v>1</v>
      </c>
      <c r="K1876">
        <f t="shared" si="117"/>
        <v>0</v>
      </c>
      <c r="L1876">
        <f t="shared" si="118"/>
        <v>0</v>
      </c>
      <c r="M1876">
        <f>IF(AND([1]comp_data!F1876&lt;50000, [1]comp_data!H1876&lt;45),1,0)</f>
        <v>1</v>
      </c>
      <c r="N1876">
        <f>IF(AND([1]comp_data!F1876&gt;55000, [1]comp_data!H1876&lt;45, G1876&gt;0.35),1,0)</f>
        <v>0</v>
      </c>
      <c r="O1876" t="str">
        <f t="shared" si="119"/>
        <v>mixed_low_risk</v>
      </c>
    </row>
    <row r="1877" spans="1:15" x14ac:dyDescent="0.35">
      <c r="A1877" t="s">
        <v>3274</v>
      </c>
      <c r="B1877">
        <v>37147</v>
      </c>
      <c r="C1877" t="s">
        <v>3397</v>
      </c>
      <c r="D1877" t="s">
        <v>3398</v>
      </c>
      <c r="E1877">
        <v>45951</v>
      </c>
      <c r="F1877">
        <v>53200</v>
      </c>
      <c r="G1877">
        <v>32.090000000000003</v>
      </c>
      <c r="H1877">
        <v>33.700000000000003</v>
      </c>
      <c r="I1877">
        <f t="shared" si="116"/>
        <v>7.8877499945594218E-2</v>
      </c>
      <c r="J1877">
        <f>1</f>
        <v>1</v>
      </c>
      <c r="K1877">
        <f t="shared" si="117"/>
        <v>0</v>
      </c>
      <c r="L1877">
        <f t="shared" si="118"/>
        <v>0</v>
      </c>
      <c r="M1877">
        <f>IF(AND([1]comp_data!F1877&lt;50000, [1]comp_data!H1877&lt;45),1,0)</f>
        <v>0</v>
      </c>
      <c r="N1877">
        <f>IF(AND([1]comp_data!F1877&gt;55000, [1]comp_data!H1877&lt;45, G1877&gt;0.35),1,0)</f>
        <v>0</v>
      </c>
      <c r="O1877" t="str">
        <f t="shared" si="119"/>
        <v>stocks_and_index_funds</v>
      </c>
    </row>
    <row r="1878" spans="1:15" x14ac:dyDescent="0.35">
      <c r="A1878" t="s">
        <v>3274</v>
      </c>
      <c r="B1878">
        <v>37149</v>
      </c>
      <c r="C1878" t="s">
        <v>493</v>
      </c>
      <c r="D1878" t="s">
        <v>3399</v>
      </c>
      <c r="E1878">
        <v>51561</v>
      </c>
      <c r="F1878">
        <v>59482</v>
      </c>
      <c r="G1878">
        <v>32.69</v>
      </c>
      <c r="H1878">
        <v>54.6</v>
      </c>
      <c r="I1878">
        <f t="shared" si="116"/>
        <v>7.681193149861329E-2</v>
      </c>
      <c r="J1878">
        <f>1</f>
        <v>1</v>
      </c>
      <c r="K1878">
        <f t="shared" si="117"/>
        <v>0</v>
      </c>
      <c r="L1878">
        <f t="shared" si="118"/>
        <v>0</v>
      </c>
      <c r="M1878">
        <f>IF(AND([1]comp_data!F1878&lt;50000, [1]comp_data!H1878&lt;45),1,0)</f>
        <v>0</v>
      </c>
      <c r="N1878">
        <f>IF(AND([1]comp_data!F1878&gt;55000, [1]comp_data!H1878&lt;45, G1878&gt;0.35),1,0)</f>
        <v>0</v>
      </c>
      <c r="O1878" t="str">
        <f t="shared" si="119"/>
        <v>stocks_and_index_funds</v>
      </c>
    </row>
    <row r="1879" spans="1:15" x14ac:dyDescent="0.35">
      <c r="A1879" t="s">
        <v>3274</v>
      </c>
      <c r="B1879">
        <v>37151</v>
      </c>
      <c r="C1879" t="s">
        <v>182</v>
      </c>
      <c r="D1879" t="s">
        <v>3400</v>
      </c>
      <c r="E1879">
        <v>39292</v>
      </c>
      <c r="F1879">
        <v>45777</v>
      </c>
      <c r="G1879">
        <v>16.12</v>
      </c>
      <c r="H1879">
        <v>41.4</v>
      </c>
      <c r="I1879">
        <f t="shared" si="116"/>
        <v>8.2523159930774706E-2</v>
      </c>
      <c r="J1879">
        <f>1</f>
        <v>1</v>
      </c>
      <c r="K1879">
        <f t="shared" si="117"/>
        <v>0</v>
      </c>
      <c r="L1879">
        <f t="shared" si="118"/>
        <v>0</v>
      </c>
      <c r="M1879">
        <f>IF(AND([1]comp_data!F1879&lt;50000, [1]comp_data!H1879&lt;45),1,0)</f>
        <v>1</v>
      </c>
      <c r="N1879">
        <f>IF(AND([1]comp_data!F1879&gt;55000, [1]comp_data!H1879&lt;45, G1879&gt;0.35),1,0)</f>
        <v>0</v>
      </c>
      <c r="O1879" t="str">
        <f t="shared" si="119"/>
        <v>mixed_low_risk</v>
      </c>
    </row>
    <row r="1880" spans="1:15" x14ac:dyDescent="0.35">
      <c r="A1880" t="s">
        <v>3274</v>
      </c>
      <c r="B1880">
        <v>37153</v>
      </c>
      <c r="C1880" t="s">
        <v>1227</v>
      </c>
      <c r="D1880" t="s">
        <v>3401</v>
      </c>
      <c r="E1880">
        <v>36629</v>
      </c>
      <c r="F1880">
        <v>44562</v>
      </c>
      <c r="G1880">
        <v>17.8</v>
      </c>
      <c r="H1880">
        <v>39.700000000000003</v>
      </c>
      <c r="I1880">
        <f t="shared" si="116"/>
        <v>0.10828851456496219</v>
      </c>
      <c r="J1880">
        <f>1</f>
        <v>1</v>
      </c>
      <c r="K1880">
        <f t="shared" si="117"/>
        <v>0</v>
      </c>
      <c r="L1880">
        <f t="shared" si="118"/>
        <v>0</v>
      </c>
      <c r="M1880">
        <f>IF(AND([1]comp_data!F1880&lt;50000, [1]comp_data!H1880&lt;45),1,0)</f>
        <v>1</v>
      </c>
      <c r="N1880">
        <f>IF(AND([1]comp_data!F1880&gt;55000, [1]comp_data!H1880&lt;45, G1880&gt;0.35),1,0)</f>
        <v>0</v>
      </c>
      <c r="O1880" t="str">
        <f t="shared" si="119"/>
        <v>mixed_low_risk</v>
      </c>
    </row>
    <row r="1881" spans="1:15" x14ac:dyDescent="0.35">
      <c r="A1881" t="s">
        <v>3274</v>
      </c>
      <c r="B1881">
        <v>37155</v>
      </c>
      <c r="C1881" t="s">
        <v>3402</v>
      </c>
      <c r="D1881" t="s">
        <v>3403</v>
      </c>
      <c r="E1881">
        <v>33639</v>
      </c>
      <c r="F1881">
        <v>41780</v>
      </c>
      <c r="G1881">
        <v>14.04</v>
      </c>
      <c r="H1881">
        <v>36.1</v>
      </c>
      <c r="I1881">
        <f t="shared" si="116"/>
        <v>0.12100538065935372</v>
      </c>
      <c r="J1881">
        <f>1</f>
        <v>1</v>
      </c>
      <c r="K1881">
        <f t="shared" si="117"/>
        <v>0</v>
      </c>
      <c r="L1881">
        <f t="shared" si="118"/>
        <v>0</v>
      </c>
      <c r="M1881">
        <f>IF(AND([1]comp_data!F1881&lt;50000, [1]comp_data!H1881&lt;45),1,0)</f>
        <v>1</v>
      </c>
      <c r="N1881">
        <f>IF(AND([1]comp_data!F1881&gt;55000, [1]comp_data!H1881&lt;45, G1881&gt;0.35),1,0)</f>
        <v>0</v>
      </c>
      <c r="O1881" t="str">
        <f t="shared" si="119"/>
        <v>mixed_low_risk</v>
      </c>
    </row>
    <row r="1882" spans="1:15" x14ac:dyDescent="0.35">
      <c r="A1882" t="s">
        <v>3274</v>
      </c>
      <c r="B1882">
        <v>37157</v>
      </c>
      <c r="C1882" t="s">
        <v>3086</v>
      </c>
      <c r="D1882" t="s">
        <v>3404</v>
      </c>
      <c r="E1882">
        <v>38428</v>
      </c>
      <c r="F1882">
        <v>45049</v>
      </c>
      <c r="G1882">
        <v>15.22</v>
      </c>
      <c r="H1882">
        <v>44.7</v>
      </c>
      <c r="I1882">
        <f t="shared" si="116"/>
        <v>8.6148121161652963E-2</v>
      </c>
      <c r="J1882">
        <f>1</f>
        <v>1</v>
      </c>
      <c r="K1882">
        <f t="shared" si="117"/>
        <v>0</v>
      </c>
      <c r="L1882">
        <f t="shared" si="118"/>
        <v>0</v>
      </c>
      <c r="M1882">
        <f>IF(AND([1]comp_data!F1882&lt;50000, [1]comp_data!H1882&lt;45),1,0)</f>
        <v>1</v>
      </c>
      <c r="N1882">
        <f>IF(AND([1]comp_data!F1882&gt;55000, [1]comp_data!H1882&lt;45, G1882&gt;0.35),1,0)</f>
        <v>0</v>
      </c>
      <c r="O1882" t="str">
        <f t="shared" si="119"/>
        <v>mixed_low_risk</v>
      </c>
    </row>
    <row r="1883" spans="1:15" x14ac:dyDescent="0.35">
      <c r="A1883" t="s">
        <v>3274</v>
      </c>
      <c r="B1883">
        <v>37159</v>
      </c>
      <c r="C1883" t="s">
        <v>2131</v>
      </c>
      <c r="D1883" t="s">
        <v>3405</v>
      </c>
      <c r="E1883">
        <v>39508</v>
      </c>
      <c r="F1883">
        <v>46763</v>
      </c>
      <c r="G1883">
        <v>19.84</v>
      </c>
      <c r="H1883">
        <v>40.200000000000003</v>
      </c>
      <c r="I1883">
        <f t="shared" si="116"/>
        <v>9.1816847220816039E-2</v>
      </c>
      <c r="J1883">
        <f>1</f>
        <v>1</v>
      </c>
      <c r="K1883">
        <f t="shared" si="117"/>
        <v>0</v>
      </c>
      <c r="L1883">
        <f t="shared" si="118"/>
        <v>0</v>
      </c>
      <c r="M1883">
        <f>IF(AND([1]comp_data!F1883&lt;50000, [1]comp_data!H1883&lt;45),1,0)</f>
        <v>1</v>
      </c>
      <c r="N1883">
        <f>IF(AND([1]comp_data!F1883&gt;55000, [1]comp_data!H1883&lt;45, G1883&gt;0.35),1,0)</f>
        <v>0</v>
      </c>
      <c r="O1883" t="str">
        <f t="shared" si="119"/>
        <v>mixed_low_risk</v>
      </c>
    </row>
    <row r="1884" spans="1:15" x14ac:dyDescent="0.35">
      <c r="A1884" t="s">
        <v>3274</v>
      </c>
      <c r="B1884">
        <v>37161</v>
      </c>
      <c r="C1884" t="s">
        <v>3406</v>
      </c>
      <c r="D1884" t="s">
        <v>3407</v>
      </c>
      <c r="E1884">
        <v>35607</v>
      </c>
      <c r="F1884">
        <v>42376</v>
      </c>
      <c r="G1884">
        <v>19.2</v>
      </c>
      <c r="H1884">
        <v>45.2</v>
      </c>
      <c r="I1884">
        <f t="shared" si="116"/>
        <v>9.5051534810570951E-2</v>
      </c>
      <c r="J1884">
        <f>1</f>
        <v>1</v>
      </c>
      <c r="K1884">
        <f t="shared" si="117"/>
        <v>1</v>
      </c>
      <c r="L1884">
        <f t="shared" si="118"/>
        <v>0</v>
      </c>
      <c r="M1884">
        <f>IF(AND([1]comp_data!F1884&lt;50000, [1]comp_data!H1884&lt;45),1,0)</f>
        <v>0</v>
      </c>
      <c r="N1884">
        <f>IF(AND([1]comp_data!F1884&gt;55000, [1]comp_data!H1884&lt;45, G1884&gt;0.35),1,0)</f>
        <v>0</v>
      </c>
      <c r="O1884" t="str">
        <f t="shared" si="119"/>
        <v>tips</v>
      </c>
    </row>
    <row r="1885" spans="1:15" x14ac:dyDescent="0.35">
      <c r="A1885" t="s">
        <v>3274</v>
      </c>
      <c r="B1885">
        <v>37163</v>
      </c>
      <c r="C1885" t="s">
        <v>3408</v>
      </c>
      <c r="D1885" t="s">
        <v>3409</v>
      </c>
      <c r="E1885">
        <v>37994</v>
      </c>
      <c r="F1885">
        <v>45841</v>
      </c>
      <c r="G1885">
        <v>14.43</v>
      </c>
      <c r="H1885">
        <v>39.6</v>
      </c>
      <c r="I1885">
        <f t="shared" si="116"/>
        <v>0.10326630520608517</v>
      </c>
      <c r="J1885">
        <f>1</f>
        <v>1</v>
      </c>
      <c r="K1885">
        <f t="shared" si="117"/>
        <v>0</v>
      </c>
      <c r="L1885">
        <f t="shared" si="118"/>
        <v>0</v>
      </c>
      <c r="M1885">
        <f>IF(AND([1]comp_data!F1885&lt;50000, [1]comp_data!H1885&lt;45),1,0)</f>
        <v>1</v>
      </c>
      <c r="N1885">
        <f>IF(AND([1]comp_data!F1885&gt;55000, [1]comp_data!H1885&lt;45, G1885&gt;0.35),1,0)</f>
        <v>0</v>
      </c>
      <c r="O1885" t="str">
        <f t="shared" si="119"/>
        <v>mixed_low_risk</v>
      </c>
    </row>
    <row r="1886" spans="1:15" x14ac:dyDescent="0.35">
      <c r="A1886" t="s">
        <v>3274</v>
      </c>
      <c r="B1886">
        <v>37165</v>
      </c>
      <c r="C1886" t="s">
        <v>2795</v>
      </c>
      <c r="D1886" t="s">
        <v>3410</v>
      </c>
      <c r="E1886">
        <v>34770</v>
      </c>
      <c r="F1886">
        <v>42171</v>
      </c>
      <c r="G1886">
        <v>15.5</v>
      </c>
      <c r="H1886">
        <v>38.5</v>
      </c>
      <c r="I1886">
        <f t="shared" si="116"/>
        <v>0.10642795513373599</v>
      </c>
      <c r="J1886">
        <f>1</f>
        <v>1</v>
      </c>
      <c r="K1886">
        <f t="shared" si="117"/>
        <v>0</v>
      </c>
      <c r="L1886">
        <f t="shared" si="118"/>
        <v>0</v>
      </c>
      <c r="M1886">
        <f>IF(AND([1]comp_data!F1886&lt;50000, [1]comp_data!H1886&lt;45),1,0)</f>
        <v>1</v>
      </c>
      <c r="N1886">
        <f>IF(AND([1]comp_data!F1886&gt;55000, [1]comp_data!H1886&lt;45, G1886&gt;0.35),1,0)</f>
        <v>0</v>
      </c>
      <c r="O1886" t="str">
        <f t="shared" si="119"/>
        <v>mixed_low_risk</v>
      </c>
    </row>
    <row r="1887" spans="1:15" x14ac:dyDescent="0.35">
      <c r="A1887" t="s">
        <v>3274</v>
      </c>
      <c r="B1887">
        <v>37167</v>
      </c>
      <c r="C1887" t="s">
        <v>3411</v>
      </c>
      <c r="D1887" t="s">
        <v>3412</v>
      </c>
      <c r="E1887">
        <v>40374</v>
      </c>
      <c r="F1887">
        <v>46827</v>
      </c>
      <c r="G1887">
        <v>17.63</v>
      </c>
      <c r="H1887">
        <v>40.700000000000003</v>
      </c>
      <c r="I1887">
        <f t="shared" si="116"/>
        <v>7.9915292019616585E-2</v>
      </c>
      <c r="J1887">
        <f>1</f>
        <v>1</v>
      </c>
      <c r="K1887">
        <f t="shared" si="117"/>
        <v>0</v>
      </c>
      <c r="L1887">
        <f t="shared" si="118"/>
        <v>0</v>
      </c>
      <c r="M1887">
        <f>IF(AND([1]comp_data!F1887&lt;50000, [1]comp_data!H1887&lt;45),1,0)</f>
        <v>1</v>
      </c>
      <c r="N1887">
        <f>IF(AND([1]comp_data!F1887&gt;55000, [1]comp_data!H1887&lt;45, G1887&gt;0.35),1,0)</f>
        <v>0</v>
      </c>
      <c r="O1887" t="str">
        <f t="shared" si="119"/>
        <v>mixed_low_risk</v>
      </c>
    </row>
    <row r="1888" spans="1:15" x14ac:dyDescent="0.35">
      <c r="A1888" t="s">
        <v>3274</v>
      </c>
      <c r="B1888">
        <v>37169</v>
      </c>
      <c r="C1888" t="s">
        <v>3413</v>
      </c>
      <c r="D1888" t="s">
        <v>3414</v>
      </c>
      <c r="E1888">
        <v>39689</v>
      </c>
      <c r="F1888">
        <v>46159</v>
      </c>
      <c r="G1888">
        <v>13.37</v>
      </c>
      <c r="H1888">
        <v>47.3</v>
      </c>
      <c r="I1888">
        <f t="shared" si="116"/>
        <v>8.1508730378694355E-2</v>
      </c>
      <c r="J1888">
        <f>1</f>
        <v>1</v>
      </c>
      <c r="K1888">
        <f t="shared" si="117"/>
        <v>0</v>
      </c>
      <c r="L1888">
        <f t="shared" si="118"/>
        <v>0</v>
      </c>
      <c r="M1888">
        <f>IF(AND([1]comp_data!F1888&lt;50000, [1]comp_data!H1888&lt;45),1,0)</f>
        <v>0</v>
      </c>
      <c r="N1888">
        <f>IF(AND([1]comp_data!F1888&gt;55000, [1]comp_data!H1888&lt;45, G1888&gt;0.35),1,0)</f>
        <v>0</v>
      </c>
      <c r="O1888" t="str">
        <f t="shared" si="119"/>
        <v>stocks_and_index_funds</v>
      </c>
    </row>
    <row r="1889" spans="1:15" x14ac:dyDescent="0.35">
      <c r="A1889" t="s">
        <v>3274</v>
      </c>
      <c r="B1889">
        <v>37171</v>
      </c>
      <c r="C1889" t="s">
        <v>3415</v>
      </c>
      <c r="D1889" t="s">
        <v>3416</v>
      </c>
      <c r="E1889">
        <v>39935</v>
      </c>
      <c r="F1889">
        <v>46963</v>
      </c>
      <c r="G1889">
        <v>17.86</v>
      </c>
      <c r="H1889">
        <v>44</v>
      </c>
      <c r="I1889">
        <f t="shared" si="116"/>
        <v>8.7992988606485537E-2</v>
      </c>
      <c r="J1889">
        <f>1</f>
        <v>1</v>
      </c>
      <c r="K1889">
        <f t="shared" si="117"/>
        <v>0</v>
      </c>
      <c r="L1889">
        <f t="shared" si="118"/>
        <v>0</v>
      </c>
      <c r="M1889">
        <f>IF(AND([1]comp_data!F1889&lt;50000, [1]comp_data!H1889&lt;45),1,0)</f>
        <v>1</v>
      </c>
      <c r="N1889">
        <f>IF(AND([1]comp_data!F1889&gt;55000, [1]comp_data!H1889&lt;45, G1889&gt;0.35),1,0)</f>
        <v>0</v>
      </c>
      <c r="O1889" t="str">
        <f t="shared" si="119"/>
        <v>mixed_low_risk</v>
      </c>
    </row>
    <row r="1890" spans="1:15" x14ac:dyDescent="0.35">
      <c r="A1890" t="s">
        <v>3274</v>
      </c>
      <c r="B1890">
        <v>37173</v>
      </c>
      <c r="C1890" t="s">
        <v>3417</v>
      </c>
      <c r="D1890" t="s">
        <v>3418</v>
      </c>
      <c r="E1890">
        <v>41006</v>
      </c>
      <c r="F1890">
        <v>49421</v>
      </c>
      <c r="G1890">
        <v>20.64</v>
      </c>
      <c r="H1890">
        <v>41.6</v>
      </c>
      <c r="I1890">
        <f t="shared" si="116"/>
        <v>0.10260693557040433</v>
      </c>
      <c r="J1890">
        <f>1</f>
        <v>1</v>
      </c>
      <c r="K1890">
        <f t="shared" si="117"/>
        <v>0</v>
      </c>
      <c r="L1890">
        <f t="shared" si="118"/>
        <v>0</v>
      </c>
      <c r="M1890">
        <f>IF(AND([1]comp_data!F1890&lt;50000, [1]comp_data!H1890&lt;45),1,0)</f>
        <v>1</v>
      </c>
      <c r="N1890">
        <f>IF(AND([1]comp_data!F1890&gt;55000, [1]comp_data!H1890&lt;45, G1890&gt;0.35),1,0)</f>
        <v>0</v>
      </c>
      <c r="O1890" t="str">
        <f t="shared" si="119"/>
        <v>mixed_low_risk</v>
      </c>
    </row>
    <row r="1891" spans="1:15" x14ac:dyDescent="0.35">
      <c r="A1891" t="s">
        <v>3274</v>
      </c>
      <c r="B1891">
        <v>37175</v>
      </c>
      <c r="C1891" t="s">
        <v>3419</v>
      </c>
      <c r="D1891" t="s">
        <v>3420</v>
      </c>
      <c r="E1891">
        <v>45984</v>
      </c>
      <c r="F1891">
        <v>52252</v>
      </c>
      <c r="G1891">
        <v>33.83</v>
      </c>
      <c r="H1891">
        <v>52.2</v>
      </c>
      <c r="I1891">
        <f t="shared" si="116"/>
        <v>6.8154140570633265E-2</v>
      </c>
      <c r="J1891">
        <f>1</f>
        <v>1</v>
      </c>
      <c r="K1891">
        <f t="shared" si="117"/>
        <v>0</v>
      </c>
      <c r="L1891">
        <f t="shared" si="118"/>
        <v>0</v>
      </c>
      <c r="M1891">
        <f>IF(AND([1]comp_data!F1891&lt;50000, [1]comp_data!H1891&lt;45),1,0)</f>
        <v>0</v>
      </c>
      <c r="N1891">
        <f>IF(AND([1]comp_data!F1891&gt;55000, [1]comp_data!H1891&lt;45, G1891&gt;0.35),1,0)</f>
        <v>0</v>
      </c>
      <c r="O1891" t="str">
        <f t="shared" si="119"/>
        <v>stocks_and_index_funds</v>
      </c>
    </row>
    <row r="1892" spans="1:15" x14ac:dyDescent="0.35">
      <c r="A1892" t="s">
        <v>3274</v>
      </c>
      <c r="B1892">
        <v>37177</v>
      </c>
      <c r="C1892" t="s">
        <v>3421</v>
      </c>
      <c r="D1892" t="s">
        <v>3422</v>
      </c>
      <c r="E1892">
        <v>39263</v>
      </c>
      <c r="F1892">
        <v>47379</v>
      </c>
      <c r="G1892">
        <v>10.56</v>
      </c>
      <c r="H1892">
        <v>45.4</v>
      </c>
      <c r="I1892">
        <f t="shared" si="116"/>
        <v>0.10335430303339022</v>
      </c>
      <c r="J1892">
        <f>1</f>
        <v>1</v>
      </c>
      <c r="K1892">
        <f t="shared" si="117"/>
        <v>0</v>
      </c>
      <c r="L1892">
        <f t="shared" si="118"/>
        <v>0</v>
      </c>
      <c r="M1892">
        <f>IF(AND([1]comp_data!F1892&lt;50000, [1]comp_data!H1892&lt;45),1,0)</f>
        <v>0</v>
      </c>
      <c r="N1892">
        <f>IF(AND([1]comp_data!F1892&gt;55000, [1]comp_data!H1892&lt;45, G1892&gt;0.35),1,0)</f>
        <v>0</v>
      </c>
      <c r="O1892" t="str">
        <f t="shared" si="119"/>
        <v>stocks_and_index_funds</v>
      </c>
    </row>
    <row r="1893" spans="1:15" x14ac:dyDescent="0.35">
      <c r="A1893" t="s">
        <v>3274</v>
      </c>
      <c r="B1893">
        <v>37179</v>
      </c>
      <c r="C1893" t="s">
        <v>531</v>
      </c>
      <c r="D1893" t="s">
        <v>3423</v>
      </c>
      <c r="E1893">
        <v>55973</v>
      </c>
      <c r="F1893">
        <v>63777</v>
      </c>
      <c r="G1893">
        <v>36</v>
      </c>
      <c r="H1893">
        <v>39.299999999999997</v>
      </c>
      <c r="I1893">
        <f t="shared" si="116"/>
        <v>6.9712182659496538E-2</v>
      </c>
      <c r="J1893">
        <f>1</f>
        <v>1</v>
      </c>
      <c r="K1893">
        <f t="shared" si="117"/>
        <v>0</v>
      </c>
      <c r="L1893">
        <f t="shared" si="118"/>
        <v>0</v>
      </c>
      <c r="M1893">
        <f>IF(AND([1]comp_data!F1893&lt;50000, [1]comp_data!H1893&lt;45),1,0)</f>
        <v>0</v>
      </c>
      <c r="N1893">
        <f>IF(AND([1]comp_data!F1893&gt;55000, [1]comp_data!H1893&lt;45, G1893&gt;0.35),1,0)</f>
        <v>1</v>
      </c>
      <c r="O1893" t="str">
        <f t="shared" si="119"/>
        <v>real_estate_corporate_bonds</v>
      </c>
    </row>
    <row r="1894" spans="1:15" x14ac:dyDescent="0.35">
      <c r="A1894" t="s">
        <v>3274</v>
      </c>
      <c r="B1894">
        <v>37181</v>
      </c>
      <c r="C1894" t="s">
        <v>3424</v>
      </c>
      <c r="D1894" t="s">
        <v>3425</v>
      </c>
      <c r="E1894">
        <v>36561</v>
      </c>
      <c r="F1894">
        <v>44399</v>
      </c>
      <c r="G1894">
        <v>17.52</v>
      </c>
      <c r="H1894">
        <v>39.700000000000003</v>
      </c>
      <c r="I1894">
        <f t="shared" si="116"/>
        <v>0.10719072235442138</v>
      </c>
      <c r="J1894">
        <f>1</f>
        <v>1</v>
      </c>
      <c r="K1894">
        <f t="shared" si="117"/>
        <v>0</v>
      </c>
      <c r="L1894">
        <f t="shared" si="118"/>
        <v>0</v>
      </c>
      <c r="M1894">
        <f>IF(AND([1]comp_data!F1894&lt;50000, [1]comp_data!H1894&lt;45),1,0)</f>
        <v>1</v>
      </c>
      <c r="N1894">
        <f>IF(AND([1]comp_data!F1894&gt;55000, [1]comp_data!H1894&lt;45, G1894&gt;0.35),1,0)</f>
        <v>0</v>
      </c>
      <c r="O1894" t="str">
        <f t="shared" si="119"/>
        <v>mixed_low_risk</v>
      </c>
    </row>
    <row r="1895" spans="1:15" x14ac:dyDescent="0.35">
      <c r="A1895" t="s">
        <v>3274</v>
      </c>
      <c r="B1895">
        <v>37183</v>
      </c>
      <c r="C1895" t="s">
        <v>3426</v>
      </c>
      <c r="D1895" t="s">
        <v>3427</v>
      </c>
      <c r="E1895">
        <v>62535</v>
      </c>
      <c r="F1895">
        <v>71205</v>
      </c>
      <c r="G1895">
        <v>53.99</v>
      </c>
      <c r="H1895">
        <v>37.700000000000003</v>
      </c>
      <c r="I1895">
        <f t="shared" si="116"/>
        <v>6.9321180139122085E-2</v>
      </c>
      <c r="J1895">
        <f>1</f>
        <v>1</v>
      </c>
      <c r="K1895">
        <f t="shared" si="117"/>
        <v>0</v>
      </c>
      <c r="L1895">
        <f t="shared" si="118"/>
        <v>0</v>
      </c>
      <c r="M1895">
        <f>IF(AND([1]comp_data!F1895&lt;50000, [1]comp_data!H1895&lt;45),1,0)</f>
        <v>0</v>
      </c>
      <c r="N1895">
        <f>IF(AND([1]comp_data!F1895&gt;55000, [1]comp_data!H1895&lt;45, G1895&gt;0.35),1,0)</f>
        <v>1</v>
      </c>
      <c r="O1895" t="str">
        <f t="shared" si="119"/>
        <v>real_estate_corporate_bonds</v>
      </c>
    </row>
    <row r="1896" spans="1:15" x14ac:dyDescent="0.35">
      <c r="A1896" t="s">
        <v>3274</v>
      </c>
      <c r="B1896">
        <v>37185</v>
      </c>
      <c r="C1896" t="s">
        <v>1277</v>
      </c>
      <c r="D1896" t="s">
        <v>3428</v>
      </c>
      <c r="E1896">
        <v>31817</v>
      </c>
      <c r="F1896">
        <v>38740</v>
      </c>
      <c r="G1896">
        <v>15.33</v>
      </c>
      <c r="H1896">
        <v>48.9</v>
      </c>
      <c r="I1896">
        <f t="shared" si="116"/>
        <v>0.10879404092151994</v>
      </c>
      <c r="J1896">
        <f>1</f>
        <v>1</v>
      </c>
      <c r="K1896">
        <f t="shared" si="117"/>
        <v>1</v>
      </c>
      <c r="L1896">
        <f t="shared" si="118"/>
        <v>0</v>
      </c>
      <c r="M1896">
        <f>IF(AND([1]comp_data!F1896&lt;50000, [1]comp_data!H1896&lt;45),1,0)</f>
        <v>0</v>
      </c>
      <c r="N1896">
        <f>IF(AND([1]comp_data!F1896&gt;55000, [1]comp_data!H1896&lt;45, G1896&gt;0.35),1,0)</f>
        <v>0</v>
      </c>
      <c r="O1896" t="str">
        <f t="shared" si="119"/>
        <v>tips</v>
      </c>
    </row>
    <row r="1897" spans="1:15" x14ac:dyDescent="0.35">
      <c r="A1897" t="s">
        <v>3274</v>
      </c>
      <c r="B1897">
        <v>37187</v>
      </c>
      <c r="C1897" t="s">
        <v>209</v>
      </c>
      <c r="D1897" t="s">
        <v>3429</v>
      </c>
      <c r="E1897">
        <v>38154</v>
      </c>
      <c r="F1897">
        <v>46846</v>
      </c>
      <c r="G1897">
        <v>12.84</v>
      </c>
      <c r="H1897">
        <v>49.8</v>
      </c>
      <c r="I1897">
        <f t="shared" si="116"/>
        <v>0.11390679876290821</v>
      </c>
      <c r="J1897">
        <f>1</f>
        <v>1</v>
      </c>
      <c r="K1897">
        <f t="shared" si="117"/>
        <v>0</v>
      </c>
      <c r="L1897">
        <f t="shared" si="118"/>
        <v>0</v>
      </c>
      <c r="M1897">
        <f>IF(AND([1]comp_data!F1897&lt;50000, [1]comp_data!H1897&lt;45),1,0)</f>
        <v>0</v>
      </c>
      <c r="N1897">
        <f>IF(AND([1]comp_data!F1897&gt;55000, [1]comp_data!H1897&lt;45, G1897&gt;0.35),1,0)</f>
        <v>0</v>
      </c>
      <c r="O1897" t="str">
        <f t="shared" si="119"/>
        <v>stocks_and_index_funds</v>
      </c>
    </row>
    <row r="1898" spans="1:15" x14ac:dyDescent="0.35">
      <c r="A1898" t="s">
        <v>3274</v>
      </c>
      <c r="B1898">
        <v>37189</v>
      </c>
      <c r="C1898" t="s">
        <v>3430</v>
      </c>
      <c r="D1898" t="s">
        <v>3431</v>
      </c>
      <c r="E1898">
        <v>40810</v>
      </c>
      <c r="F1898">
        <v>46766</v>
      </c>
      <c r="G1898">
        <v>42.73</v>
      </c>
      <c r="H1898">
        <v>32.4</v>
      </c>
      <c r="I1898">
        <f t="shared" si="116"/>
        <v>7.2972310708159766E-2</v>
      </c>
      <c r="J1898">
        <f>1</f>
        <v>1</v>
      </c>
      <c r="K1898">
        <f t="shared" si="117"/>
        <v>0</v>
      </c>
      <c r="L1898">
        <f t="shared" si="118"/>
        <v>0</v>
      </c>
      <c r="M1898">
        <f>IF(AND([1]comp_data!F1898&lt;50000, [1]comp_data!H1898&lt;45),1,0)</f>
        <v>1</v>
      </c>
      <c r="N1898">
        <f>IF(AND([1]comp_data!F1898&gt;55000, [1]comp_data!H1898&lt;45, G1898&gt;0.35),1,0)</f>
        <v>0</v>
      </c>
      <c r="O1898" t="str">
        <f t="shared" si="119"/>
        <v>mixed_low_risk</v>
      </c>
    </row>
    <row r="1899" spans="1:15" x14ac:dyDescent="0.35">
      <c r="A1899" t="s">
        <v>3274</v>
      </c>
      <c r="B1899">
        <v>37191</v>
      </c>
      <c r="C1899" t="s">
        <v>1280</v>
      </c>
      <c r="D1899" t="s">
        <v>3432</v>
      </c>
      <c r="E1899">
        <v>42187</v>
      </c>
      <c r="F1899">
        <v>49881</v>
      </c>
      <c r="G1899">
        <v>19.82</v>
      </c>
      <c r="H1899">
        <v>37.299999999999997</v>
      </c>
      <c r="I1899">
        <f t="shared" si="116"/>
        <v>9.1189228909379666E-2</v>
      </c>
      <c r="J1899">
        <f>1</f>
        <v>1</v>
      </c>
      <c r="K1899">
        <f t="shared" si="117"/>
        <v>0</v>
      </c>
      <c r="L1899">
        <f t="shared" si="118"/>
        <v>0</v>
      </c>
      <c r="M1899">
        <f>IF(AND([1]comp_data!F1899&lt;50000, [1]comp_data!H1899&lt;45),1,0)</f>
        <v>1</v>
      </c>
      <c r="N1899">
        <f>IF(AND([1]comp_data!F1899&gt;55000, [1]comp_data!H1899&lt;45, G1899&gt;0.35),1,0)</f>
        <v>0</v>
      </c>
      <c r="O1899" t="str">
        <f t="shared" si="119"/>
        <v>mixed_low_risk</v>
      </c>
    </row>
    <row r="1900" spans="1:15" x14ac:dyDescent="0.35">
      <c r="A1900" t="s">
        <v>3274</v>
      </c>
      <c r="B1900">
        <v>37193</v>
      </c>
      <c r="C1900" t="s">
        <v>1290</v>
      </c>
      <c r="D1900" t="s">
        <v>3433</v>
      </c>
      <c r="E1900">
        <v>38955</v>
      </c>
      <c r="F1900">
        <v>46169</v>
      </c>
      <c r="G1900">
        <v>16.010000000000002</v>
      </c>
      <c r="H1900">
        <v>45.6</v>
      </c>
      <c r="I1900">
        <f t="shared" si="116"/>
        <v>9.2594018739571307E-2</v>
      </c>
      <c r="J1900">
        <f>1</f>
        <v>1</v>
      </c>
      <c r="K1900">
        <f t="shared" si="117"/>
        <v>0</v>
      </c>
      <c r="L1900">
        <f t="shared" si="118"/>
        <v>0</v>
      </c>
      <c r="M1900">
        <f>IF(AND([1]comp_data!F1900&lt;50000, [1]comp_data!H1900&lt;45),1,0)</f>
        <v>0</v>
      </c>
      <c r="N1900">
        <f>IF(AND([1]comp_data!F1900&gt;55000, [1]comp_data!H1900&lt;45, G1900&gt;0.35),1,0)</f>
        <v>0</v>
      </c>
      <c r="O1900" t="str">
        <f t="shared" si="119"/>
        <v>stocks_and_index_funds</v>
      </c>
    </row>
    <row r="1901" spans="1:15" x14ac:dyDescent="0.35">
      <c r="A1901" t="s">
        <v>3274</v>
      </c>
      <c r="B1901">
        <v>37195</v>
      </c>
      <c r="C1901" t="s">
        <v>1973</v>
      </c>
      <c r="D1901" t="s">
        <v>3434</v>
      </c>
      <c r="E1901">
        <v>41803</v>
      </c>
      <c r="F1901">
        <v>48642</v>
      </c>
      <c r="G1901">
        <v>20.03</v>
      </c>
      <c r="H1901">
        <v>40.6</v>
      </c>
      <c r="I1901">
        <f t="shared" si="116"/>
        <v>8.1800349257230343E-2</v>
      </c>
      <c r="J1901">
        <f>1</f>
        <v>1</v>
      </c>
      <c r="K1901">
        <f t="shared" si="117"/>
        <v>0</v>
      </c>
      <c r="L1901">
        <f t="shared" si="118"/>
        <v>0</v>
      </c>
      <c r="M1901">
        <f>IF(AND([1]comp_data!F1901&lt;50000, [1]comp_data!H1901&lt;45),1,0)</f>
        <v>1</v>
      </c>
      <c r="N1901">
        <f>IF(AND([1]comp_data!F1901&gt;55000, [1]comp_data!H1901&lt;45, G1901&gt;0.35),1,0)</f>
        <v>0</v>
      </c>
      <c r="O1901" t="str">
        <f t="shared" si="119"/>
        <v>mixed_low_risk</v>
      </c>
    </row>
    <row r="1902" spans="1:15" x14ac:dyDescent="0.35">
      <c r="A1902" t="s">
        <v>3274</v>
      </c>
      <c r="B1902">
        <v>37197</v>
      </c>
      <c r="C1902" t="s">
        <v>3435</v>
      </c>
      <c r="D1902" t="s">
        <v>3436</v>
      </c>
      <c r="E1902">
        <v>39450</v>
      </c>
      <c r="F1902">
        <v>46172</v>
      </c>
      <c r="G1902">
        <v>12.91</v>
      </c>
      <c r="H1902">
        <v>44.5</v>
      </c>
      <c r="I1902">
        <f t="shared" si="116"/>
        <v>8.5196451204055765E-2</v>
      </c>
      <c r="J1902">
        <f>1</f>
        <v>1</v>
      </c>
      <c r="K1902">
        <f t="shared" si="117"/>
        <v>0</v>
      </c>
      <c r="L1902">
        <f t="shared" si="118"/>
        <v>0</v>
      </c>
      <c r="M1902">
        <f>IF(AND([1]comp_data!F1902&lt;50000, [1]comp_data!H1902&lt;45),1,0)</f>
        <v>1</v>
      </c>
      <c r="N1902">
        <f>IF(AND([1]comp_data!F1902&gt;55000, [1]comp_data!H1902&lt;45, G1902&gt;0.35),1,0)</f>
        <v>0</v>
      </c>
      <c r="O1902" t="str">
        <f t="shared" si="119"/>
        <v>mixed_low_risk</v>
      </c>
    </row>
    <row r="1903" spans="1:15" x14ac:dyDescent="0.35">
      <c r="A1903" t="s">
        <v>3274</v>
      </c>
      <c r="B1903">
        <v>37199</v>
      </c>
      <c r="C1903" t="s">
        <v>3437</v>
      </c>
      <c r="D1903" t="s">
        <v>3438</v>
      </c>
      <c r="E1903">
        <v>37365</v>
      </c>
      <c r="F1903">
        <v>41892</v>
      </c>
      <c r="G1903">
        <v>20.3</v>
      </c>
      <c r="H1903">
        <v>48.5</v>
      </c>
      <c r="I1903">
        <f t="shared" si="116"/>
        <v>6.0578081091930955E-2</v>
      </c>
      <c r="J1903">
        <f>1</f>
        <v>1</v>
      </c>
      <c r="K1903">
        <f t="shared" si="117"/>
        <v>1</v>
      </c>
      <c r="L1903">
        <f t="shared" si="118"/>
        <v>0</v>
      </c>
      <c r="M1903">
        <f>IF(AND([1]comp_data!F1903&lt;50000, [1]comp_data!H1903&lt;45),1,0)</f>
        <v>0</v>
      </c>
      <c r="N1903">
        <f>IF(AND([1]comp_data!F1903&gt;55000, [1]comp_data!H1903&lt;45, G1903&gt;0.35),1,0)</f>
        <v>0</v>
      </c>
      <c r="O1903" t="str">
        <f t="shared" si="119"/>
        <v>tips</v>
      </c>
    </row>
    <row r="1904" spans="1:15" x14ac:dyDescent="0.35">
      <c r="A1904" t="s">
        <v>3439</v>
      </c>
      <c r="B1904">
        <v>38001</v>
      </c>
      <c r="C1904" t="s">
        <v>722</v>
      </c>
      <c r="D1904" t="s">
        <v>3440</v>
      </c>
      <c r="E1904">
        <v>48914</v>
      </c>
      <c r="F1904">
        <v>57586</v>
      </c>
      <c r="G1904">
        <v>23.49</v>
      </c>
      <c r="H1904">
        <v>49.7</v>
      </c>
      <c r="I1904">
        <f t="shared" si="116"/>
        <v>8.8645377601504677E-2</v>
      </c>
      <c r="J1904">
        <f>1</f>
        <v>1</v>
      </c>
      <c r="K1904">
        <f t="shared" si="117"/>
        <v>0</v>
      </c>
      <c r="L1904">
        <f t="shared" si="118"/>
        <v>0</v>
      </c>
      <c r="M1904">
        <f>IF(AND([1]comp_data!F1904&lt;50000, [1]comp_data!H1904&lt;45),1,0)</f>
        <v>0</v>
      </c>
      <c r="N1904">
        <f>IF(AND([1]comp_data!F1904&gt;55000, [1]comp_data!H1904&lt;45, G1904&gt;0.35),1,0)</f>
        <v>0</v>
      </c>
      <c r="O1904" t="str">
        <f t="shared" si="119"/>
        <v>stocks_and_index_funds</v>
      </c>
    </row>
    <row r="1905" spans="1:15" x14ac:dyDescent="0.35">
      <c r="A1905" t="s">
        <v>3439</v>
      </c>
      <c r="B1905">
        <v>38003</v>
      </c>
      <c r="C1905" t="s">
        <v>3441</v>
      </c>
      <c r="D1905" t="s">
        <v>3442</v>
      </c>
      <c r="E1905">
        <v>55652</v>
      </c>
      <c r="F1905">
        <v>66463</v>
      </c>
      <c r="G1905">
        <v>30.44</v>
      </c>
      <c r="H1905">
        <v>43.5</v>
      </c>
      <c r="I1905">
        <f t="shared" si="116"/>
        <v>9.7130381657442685E-2</v>
      </c>
      <c r="J1905">
        <f>1</f>
        <v>1</v>
      </c>
      <c r="K1905">
        <f t="shared" si="117"/>
        <v>0</v>
      </c>
      <c r="L1905">
        <f t="shared" si="118"/>
        <v>1</v>
      </c>
      <c r="M1905">
        <f>IF(AND([1]comp_data!F1905&lt;50000, [1]comp_data!H1905&lt;45),1,0)</f>
        <v>0</v>
      </c>
      <c r="N1905">
        <f>IF(AND([1]comp_data!F1905&gt;55000, [1]comp_data!H1905&lt;45, G1905&gt;0.35),1,0)</f>
        <v>1</v>
      </c>
      <c r="O1905" t="str">
        <f t="shared" si="119"/>
        <v>derivatives_risk</v>
      </c>
    </row>
    <row r="1906" spans="1:15" x14ac:dyDescent="0.35">
      <c r="A1906" t="s">
        <v>3439</v>
      </c>
      <c r="B1906">
        <v>38005</v>
      </c>
      <c r="C1906" t="s">
        <v>3443</v>
      </c>
      <c r="D1906" t="s">
        <v>3444</v>
      </c>
      <c r="E1906">
        <v>39623</v>
      </c>
      <c r="F1906">
        <v>55282</v>
      </c>
      <c r="G1906">
        <v>17.190000000000001</v>
      </c>
      <c r="H1906">
        <v>32.200000000000003</v>
      </c>
      <c r="I1906">
        <f t="shared" si="116"/>
        <v>0.1975998788582389</v>
      </c>
      <c r="J1906">
        <f>1</f>
        <v>1</v>
      </c>
      <c r="K1906">
        <f t="shared" si="117"/>
        <v>0</v>
      </c>
      <c r="L1906">
        <f t="shared" si="118"/>
        <v>0</v>
      </c>
      <c r="M1906">
        <f>IF(AND([1]comp_data!F1906&lt;50000, [1]comp_data!H1906&lt;45),1,0)</f>
        <v>0</v>
      </c>
      <c r="N1906">
        <f>IF(AND([1]comp_data!F1906&gt;55000, [1]comp_data!H1906&lt;45, G1906&gt;0.35),1,0)</f>
        <v>1</v>
      </c>
      <c r="O1906" t="str">
        <f t="shared" si="119"/>
        <v>real_estate_corporate_bonds</v>
      </c>
    </row>
    <row r="1907" spans="1:15" x14ac:dyDescent="0.35">
      <c r="A1907" t="s">
        <v>3439</v>
      </c>
      <c r="B1907">
        <v>38007</v>
      </c>
      <c r="C1907" t="s">
        <v>3445</v>
      </c>
      <c r="D1907" t="s">
        <v>3446</v>
      </c>
      <c r="E1907">
        <v>79623</v>
      </c>
      <c r="F1907">
        <v>92571</v>
      </c>
      <c r="G1907">
        <v>26.22</v>
      </c>
      <c r="H1907">
        <v>43.3</v>
      </c>
      <c r="I1907">
        <f t="shared" si="116"/>
        <v>8.1308164726272558E-2</v>
      </c>
      <c r="J1907">
        <f>1</f>
        <v>1</v>
      </c>
      <c r="K1907">
        <f t="shared" si="117"/>
        <v>0</v>
      </c>
      <c r="L1907">
        <f t="shared" si="118"/>
        <v>1</v>
      </c>
      <c r="M1907">
        <f>IF(AND([1]comp_data!F1907&lt;50000, [1]comp_data!H1907&lt;45),1,0)</f>
        <v>0</v>
      </c>
      <c r="N1907">
        <f>IF(AND([1]comp_data!F1907&gt;55000, [1]comp_data!H1907&lt;45, G1907&gt;0.35),1,0)</f>
        <v>1</v>
      </c>
      <c r="O1907" t="str">
        <f t="shared" si="119"/>
        <v>derivatives_risk</v>
      </c>
    </row>
    <row r="1908" spans="1:15" x14ac:dyDescent="0.35">
      <c r="A1908" t="s">
        <v>3439</v>
      </c>
      <c r="B1908">
        <v>38009</v>
      </c>
      <c r="C1908" t="s">
        <v>3447</v>
      </c>
      <c r="D1908" t="s">
        <v>3448</v>
      </c>
      <c r="E1908">
        <v>60713</v>
      </c>
      <c r="F1908">
        <v>69935</v>
      </c>
      <c r="G1908">
        <v>25.06</v>
      </c>
      <c r="H1908">
        <v>44.7</v>
      </c>
      <c r="I1908">
        <f t="shared" si="116"/>
        <v>7.5947490652743241E-2</v>
      </c>
      <c r="J1908">
        <f>1</f>
        <v>1</v>
      </c>
      <c r="K1908">
        <f t="shared" si="117"/>
        <v>0</v>
      </c>
      <c r="L1908">
        <f t="shared" si="118"/>
        <v>1</v>
      </c>
      <c r="M1908">
        <f>IF(AND([1]comp_data!F1908&lt;50000, [1]comp_data!H1908&lt;45),1,0)</f>
        <v>0</v>
      </c>
      <c r="N1908">
        <f>IF(AND([1]comp_data!F1908&gt;55000, [1]comp_data!H1908&lt;45, G1908&gt;0.35),1,0)</f>
        <v>1</v>
      </c>
      <c r="O1908" t="str">
        <f t="shared" si="119"/>
        <v>derivatives_risk</v>
      </c>
    </row>
    <row r="1909" spans="1:15" x14ac:dyDescent="0.35">
      <c r="A1909" t="s">
        <v>3439</v>
      </c>
      <c r="B1909">
        <v>38011</v>
      </c>
      <c r="C1909" t="s">
        <v>3449</v>
      </c>
      <c r="D1909" t="s">
        <v>3450</v>
      </c>
      <c r="E1909">
        <v>68487</v>
      </c>
      <c r="F1909">
        <v>77069</v>
      </c>
      <c r="G1909">
        <v>19.54</v>
      </c>
      <c r="H1909">
        <v>43.4</v>
      </c>
      <c r="I1909">
        <f t="shared" si="116"/>
        <v>6.2654226349526193E-2</v>
      </c>
      <c r="J1909">
        <f>1</f>
        <v>1</v>
      </c>
      <c r="K1909">
        <f t="shared" si="117"/>
        <v>0</v>
      </c>
      <c r="L1909">
        <f t="shared" si="118"/>
        <v>1</v>
      </c>
      <c r="M1909">
        <f>IF(AND([1]comp_data!F1909&lt;50000, [1]comp_data!H1909&lt;45),1,0)</f>
        <v>0</v>
      </c>
      <c r="N1909">
        <f>IF(AND([1]comp_data!F1909&gt;55000, [1]comp_data!H1909&lt;45, G1909&gt;0.35),1,0)</f>
        <v>1</v>
      </c>
      <c r="O1909" t="str">
        <f t="shared" si="119"/>
        <v>derivatives_risk</v>
      </c>
    </row>
    <row r="1910" spans="1:15" x14ac:dyDescent="0.35">
      <c r="A1910" t="s">
        <v>3439</v>
      </c>
      <c r="B1910">
        <v>38013</v>
      </c>
      <c r="C1910" t="s">
        <v>1058</v>
      </c>
      <c r="D1910" t="s">
        <v>3451</v>
      </c>
      <c r="E1910">
        <v>73848</v>
      </c>
      <c r="F1910">
        <v>72515</v>
      </c>
      <c r="G1910">
        <v>21.65</v>
      </c>
      <c r="H1910">
        <v>42.8</v>
      </c>
      <c r="I1910">
        <f t="shared" si="116"/>
        <v>-9.0252952009533087E-3</v>
      </c>
      <c r="J1910">
        <f>1</f>
        <v>1</v>
      </c>
      <c r="K1910">
        <f t="shared" si="117"/>
        <v>1</v>
      </c>
      <c r="L1910">
        <f t="shared" si="118"/>
        <v>1</v>
      </c>
      <c r="M1910">
        <f>IF(AND([1]comp_data!F1910&lt;50000, [1]comp_data!H1910&lt;45),1,0)</f>
        <v>0</v>
      </c>
      <c r="N1910">
        <f>IF(AND([1]comp_data!F1910&gt;55000, [1]comp_data!H1910&lt;45, G1910&gt;0.35),1,0)</f>
        <v>1</v>
      </c>
      <c r="O1910" t="str">
        <f t="shared" si="119"/>
        <v>tips</v>
      </c>
    </row>
    <row r="1911" spans="1:15" x14ac:dyDescent="0.35">
      <c r="A1911" t="s">
        <v>3439</v>
      </c>
      <c r="B1911">
        <v>38015</v>
      </c>
      <c r="C1911" t="s">
        <v>3452</v>
      </c>
      <c r="D1911" t="s">
        <v>3453</v>
      </c>
      <c r="E1911">
        <v>60474</v>
      </c>
      <c r="F1911">
        <v>66017</v>
      </c>
      <c r="G1911">
        <v>36.53</v>
      </c>
      <c r="H1911">
        <v>38.700000000000003</v>
      </c>
      <c r="I1911">
        <f t="shared" si="116"/>
        <v>4.5829612726130238E-2</v>
      </c>
      <c r="J1911">
        <f>1</f>
        <v>1</v>
      </c>
      <c r="K1911">
        <f t="shared" si="117"/>
        <v>0</v>
      </c>
      <c r="L1911">
        <f t="shared" si="118"/>
        <v>0</v>
      </c>
      <c r="M1911">
        <f>IF(AND([1]comp_data!F1911&lt;50000, [1]comp_data!H1911&lt;45),1,0)</f>
        <v>0</v>
      </c>
      <c r="N1911">
        <f>IF(AND([1]comp_data!F1911&gt;55000, [1]comp_data!H1911&lt;45, G1911&gt;0.35),1,0)</f>
        <v>1</v>
      </c>
      <c r="O1911" t="str">
        <f t="shared" si="119"/>
        <v>real_estate_corporate_bonds</v>
      </c>
    </row>
    <row r="1912" spans="1:15" x14ac:dyDescent="0.35">
      <c r="A1912" t="s">
        <v>3439</v>
      </c>
      <c r="B1912">
        <v>38017</v>
      </c>
      <c r="C1912" t="s">
        <v>1389</v>
      </c>
      <c r="D1912" t="s">
        <v>3454</v>
      </c>
      <c r="E1912">
        <v>58233</v>
      </c>
      <c r="F1912">
        <v>65803</v>
      </c>
      <c r="G1912">
        <v>40.78</v>
      </c>
      <c r="H1912">
        <v>32.9</v>
      </c>
      <c r="I1912">
        <f t="shared" si="116"/>
        <v>6.4997510002919312E-2</v>
      </c>
      <c r="J1912">
        <f>1</f>
        <v>1</v>
      </c>
      <c r="K1912">
        <f t="shared" si="117"/>
        <v>0</v>
      </c>
      <c r="L1912">
        <f t="shared" si="118"/>
        <v>0</v>
      </c>
      <c r="M1912">
        <f>IF(AND([1]comp_data!F1912&lt;50000, [1]comp_data!H1912&lt;45),1,0)</f>
        <v>0</v>
      </c>
      <c r="N1912">
        <f>IF(AND([1]comp_data!F1912&gt;55000, [1]comp_data!H1912&lt;45, G1912&gt;0.35),1,0)</f>
        <v>1</v>
      </c>
      <c r="O1912" t="str">
        <f t="shared" si="119"/>
        <v>real_estate_corporate_bonds</v>
      </c>
    </row>
    <row r="1913" spans="1:15" x14ac:dyDescent="0.35">
      <c r="A1913" t="s">
        <v>3439</v>
      </c>
      <c r="B1913">
        <v>38019</v>
      </c>
      <c r="C1913" t="s">
        <v>3455</v>
      </c>
      <c r="D1913" t="s">
        <v>3456</v>
      </c>
      <c r="E1913">
        <v>63525</v>
      </c>
      <c r="F1913">
        <v>88700</v>
      </c>
      <c r="G1913">
        <v>22.76</v>
      </c>
      <c r="H1913">
        <v>47.1</v>
      </c>
      <c r="I1913">
        <f t="shared" si="116"/>
        <v>0.19815033451397088</v>
      </c>
      <c r="J1913">
        <f>1</f>
        <v>1</v>
      </c>
      <c r="K1913">
        <f t="shared" si="117"/>
        <v>0</v>
      </c>
      <c r="L1913">
        <f t="shared" si="118"/>
        <v>1</v>
      </c>
      <c r="M1913">
        <f>IF(AND([1]comp_data!F1913&lt;50000, [1]comp_data!H1913&lt;45),1,0)</f>
        <v>0</v>
      </c>
      <c r="N1913">
        <f>IF(AND([1]comp_data!F1913&gt;55000, [1]comp_data!H1913&lt;45, G1913&gt;0.35),1,0)</f>
        <v>0</v>
      </c>
      <c r="O1913" t="str">
        <f t="shared" si="119"/>
        <v>derivatives_risk</v>
      </c>
    </row>
    <row r="1914" spans="1:15" x14ac:dyDescent="0.35">
      <c r="A1914" t="s">
        <v>3439</v>
      </c>
      <c r="B1914">
        <v>38021</v>
      </c>
      <c r="C1914" t="s">
        <v>3457</v>
      </c>
      <c r="D1914" t="s">
        <v>3458</v>
      </c>
      <c r="E1914">
        <v>61984</v>
      </c>
      <c r="F1914">
        <v>73312</v>
      </c>
      <c r="G1914">
        <v>27.7</v>
      </c>
      <c r="H1914">
        <v>39.700000000000003</v>
      </c>
      <c r="I1914">
        <f t="shared" si="116"/>
        <v>9.1378420237480634E-2</v>
      </c>
      <c r="J1914">
        <f>1</f>
        <v>1</v>
      </c>
      <c r="K1914">
        <f t="shared" si="117"/>
        <v>0</v>
      </c>
      <c r="L1914">
        <f t="shared" si="118"/>
        <v>0</v>
      </c>
      <c r="M1914">
        <f>IF(AND([1]comp_data!F1914&lt;50000, [1]comp_data!H1914&lt;45),1,0)</f>
        <v>0</v>
      </c>
      <c r="N1914">
        <f>IF(AND([1]comp_data!F1914&gt;55000, [1]comp_data!H1914&lt;45, G1914&gt;0.35),1,0)</f>
        <v>1</v>
      </c>
      <c r="O1914" t="str">
        <f t="shared" si="119"/>
        <v>real_estate_corporate_bonds</v>
      </c>
    </row>
    <row r="1915" spans="1:15" x14ac:dyDescent="0.35">
      <c r="A1915" t="s">
        <v>3439</v>
      </c>
      <c r="B1915">
        <v>38023</v>
      </c>
      <c r="C1915" t="s">
        <v>3459</v>
      </c>
      <c r="D1915" t="s">
        <v>3460</v>
      </c>
      <c r="E1915">
        <v>58643</v>
      </c>
      <c r="F1915">
        <v>66208</v>
      </c>
      <c r="G1915">
        <v>16.21</v>
      </c>
      <c r="H1915">
        <v>43.7</v>
      </c>
      <c r="I1915">
        <f t="shared" si="116"/>
        <v>6.4500451886840712E-2</v>
      </c>
      <c r="J1915">
        <f>1</f>
        <v>1</v>
      </c>
      <c r="K1915">
        <f t="shared" si="117"/>
        <v>0</v>
      </c>
      <c r="L1915">
        <f t="shared" si="118"/>
        <v>1</v>
      </c>
      <c r="M1915">
        <f>IF(AND([1]comp_data!F1915&lt;50000, [1]comp_data!H1915&lt;45),1,0)</f>
        <v>0</v>
      </c>
      <c r="N1915">
        <f>IF(AND([1]comp_data!F1915&gt;55000, [1]comp_data!H1915&lt;45, G1915&gt;0.35),1,0)</f>
        <v>1</v>
      </c>
      <c r="O1915" t="str">
        <f t="shared" si="119"/>
        <v>derivatives_risk</v>
      </c>
    </row>
    <row r="1916" spans="1:15" x14ac:dyDescent="0.35">
      <c r="A1916" t="s">
        <v>3439</v>
      </c>
      <c r="B1916">
        <v>38025</v>
      </c>
      <c r="C1916" t="s">
        <v>3461</v>
      </c>
      <c r="D1916" t="s">
        <v>3462</v>
      </c>
      <c r="E1916">
        <v>74483</v>
      </c>
      <c r="F1916">
        <v>80976</v>
      </c>
      <c r="G1916">
        <v>19.11</v>
      </c>
      <c r="H1916">
        <v>38.6</v>
      </c>
      <c r="I1916">
        <f t="shared" si="116"/>
        <v>4.3587127263939422E-2</v>
      </c>
      <c r="J1916">
        <f>1</f>
        <v>1</v>
      </c>
      <c r="K1916">
        <f t="shared" si="117"/>
        <v>0</v>
      </c>
      <c r="L1916">
        <f t="shared" si="118"/>
        <v>0</v>
      </c>
      <c r="M1916">
        <f>IF(AND([1]comp_data!F1916&lt;50000, [1]comp_data!H1916&lt;45),1,0)</f>
        <v>0</v>
      </c>
      <c r="N1916">
        <f>IF(AND([1]comp_data!F1916&gt;55000, [1]comp_data!H1916&lt;45, G1916&gt;0.35),1,0)</f>
        <v>1</v>
      </c>
      <c r="O1916" t="str">
        <f t="shared" si="119"/>
        <v>real_estate_corporate_bonds</v>
      </c>
    </row>
    <row r="1917" spans="1:15" x14ac:dyDescent="0.35">
      <c r="A1917" t="s">
        <v>3439</v>
      </c>
      <c r="B1917">
        <v>38027</v>
      </c>
      <c r="C1917" t="s">
        <v>3138</v>
      </c>
      <c r="D1917" t="s">
        <v>3463</v>
      </c>
      <c r="E1917">
        <v>57092</v>
      </c>
      <c r="F1917">
        <v>72571</v>
      </c>
      <c r="G1917">
        <v>22.32</v>
      </c>
      <c r="H1917">
        <v>41.9</v>
      </c>
      <c r="I1917">
        <f t="shared" si="116"/>
        <v>0.13556190009108107</v>
      </c>
      <c r="J1917">
        <f>1</f>
        <v>1</v>
      </c>
      <c r="K1917">
        <f t="shared" si="117"/>
        <v>0</v>
      </c>
      <c r="L1917">
        <f t="shared" si="118"/>
        <v>1</v>
      </c>
      <c r="M1917">
        <f>IF(AND([1]comp_data!F1917&lt;50000, [1]comp_data!H1917&lt;45),1,0)</f>
        <v>0</v>
      </c>
      <c r="N1917">
        <f>IF(AND([1]comp_data!F1917&gt;55000, [1]comp_data!H1917&lt;45, G1917&gt;0.35),1,0)</f>
        <v>1</v>
      </c>
      <c r="O1917" t="str">
        <f t="shared" si="119"/>
        <v>derivatives_risk</v>
      </c>
    </row>
    <row r="1918" spans="1:15" x14ac:dyDescent="0.35">
      <c r="A1918" t="s">
        <v>3439</v>
      </c>
      <c r="B1918">
        <v>38029</v>
      </c>
      <c r="C1918" t="s">
        <v>3464</v>
      </c>
      <c r="D1918" t="s">
        <v>3465</v>
      </c>
      <c r="E1918">
        <v>48876</v>
      </c>
      <c r="F1918">
        <v>72883</v>
      </c>
      <c r="G1918">
        <v>19.38</v>
      </c>
      <c r="H1918">
        <v>50</v>
      </c>
      <c r="I1918">
        <f t="shared" si="116"/>
        <v>0.24559088305098617</v>
      </c>
      <c r="J1918">
        <f>1</f>
        <v>1</v>
      </c>
      <c r="K1918">
        <f t="shared" si="117"/>
        <v>0</v>
      </c>
      <c r="L1918">
        <f t="shared" si="118"/>
        <v>1</v>
      </c>
      <c r="M1918">
        <f>IF(AND([1]comp_data!F1918&lt;50000, [1]comp_data!H1918&lt;45),1,0)</f>
        <v>0</v>
      </c>
      <c r="N1918">
        <f>IF(AND([1]comp_data!F1918&gt;55000, [1]comp_data!H1918&lt;45, G1918&gt;0.35),1,0)</f>
        <v>0</v>
      </c>
      <c r="O1918" t="str">
        <f t="shared" si="119"/>
        <v>derivatives_risk</v>
      </c>
    </row>
    <row r="1919" spans="1:15" x14ac:dyDescent="0.35">
      <c r="A1919" t="s">
        <v>3439</v>
      </c>
      <c r="B1919">
        <v>38031</v>
      </c>
      <c r="C1919" t="s">
        <v>3466</v>
      </c>
      <c r="D1919" t="s">
        <v>3467</v>
      </c>
      <c r="E1919">
        <v>58655</v>
      </c>
      <c r="F1919">
        <v>75732</v>
      </c>
      <c r="G1919">
        <v>25.25</v>
      </c>
      <c r="H1919">
        <v>44.3</v>
      </c>
      <c r="I1919">
        <f t="shared" si="116"/>
        <v>0.14557156252663883</v>
      </c>
      <c r="J1919">
        <f>1</f>
        <v>1</v>
      </c>
      <c r="K1919">
        <f t="shared" si="117"/>
        <v>0</v>
      </c>
      <c r="L1919">
        <f t="shared" si="118"/>
        <v>1</v>
      </c>
      <c r="M1919">
        <f>IF(AND([1]comp_data!F1919&lt;50000, [1]comp_data!H1919&lt;45),1,0)</f>
        <v>0</v>
      </c>
      <c r="N1919">
        <f>IF(AND([1]comp_data!F1919&gt;55000, [1]comp_data!H1919&lt;45, G1919&gt;0.35),1,0)</f>
        <v>1</v>
      </c>
      <c r="O1919" t="str">
        <f t="shared" si="119"/>
        <v>derivatives_risk</v>
      </c>
    </row>
    <row r="1920" spans="1:15" x14ac:dyDescent="0.35">
      <c r="A1920" t="s">
        <v>3439</v>
      </c>
      <c r="B1920">
        <v>38033</v>
      </c>
      <c r="C1920" t="s">
        <v>2848</v>
      </c>
      <c r="D1920" t="s">
        <v>3468</v>
      </c>
      <c r="E1920">
        <v>39094</v>
      </c>
      <c r="F1920">
        <v>52279</v>
      </c>
      <c r="G1920">
        <v>24.11</v>
      </c>
      <c r="H1920">
        <v>47.6</v>
      </c>
      <c r="I1920">
        <f t="shared" si="116"/>
        <v>0.1686320151429887</v>
      </c>
      <c r="J1920">
        <f>1</f>
        <v>1</v>
      </c>
      <c r="K1920">
        <f t="shared" si="117"/>
        <v>0</v>
      </c>
      <c r="L1920">
        <f t="shared" si="118"/>
        <v>0</v>
      </c>
      <c r="M1920">
        <f>IF(AND([1]comp_data!F1920&lt;50000, [1]comp_data!H1920&lt;45),1,0)</f>
        <v>0</v>
      </c>
      <c r="N1920">
        <f>IF(AND([1]comp_data!F1920&gt;55000, [1]comp_data!H1920&lt;45, G1920&gt;0.35),1,0)</f>
        <v>0</v>
      </c>
      <c r="O1920" t="str">
        <f t="shared" si="119"/>
        <v>stocks_and_index_funds</v>
      </c>
    </row>
    <row r="1921" spans="1:15" x14ac:dyDescent="0.35">
      <c r="A1921" t="s">
        <v>3439</v>
      </c>
      <c r="B1921">
        <v>38035</v>
      </c>
      <c r="C1921" t="s">
        <v>3469</v>
      </c>
      <c r="D1921" t="s">
        <v>3470</v>
      </c>
      <c r="E1921">
        <v>51236</v>
      </c>
      <c r="F1921">
        <v>58132</v>
      </c>
      <c r="G1921">
        <v>36.21</v>
      </c>
      <c r="H1921">
        <v>31.1</v>
      </c>
      <c r="I1921">
        <f t="shared" si="116"/>
        <v>6.7296432196112102E-2</v>
      </c>
      <c r="J1921">
        <f>1</f>
        <v>1</v>
      </c>
      <c r="K1921">
        <f t="shared" si="117"/>
        <v>0</v>
      </c>
      <c r="L1921">
        <f t="shared" si="118"/>
        <v>0</v>
      </c>
      <c r="M1921">
        <f>IF(AND([1]comp_data!F1921&lt;50000, [1]comp_data!H1921&lt;45),1,0)</f>
        <v>0</v>
      </c>
      <c r="N1921">
        <f>IF(AND([1]comp_data!F1921&gt;55000, [1]comp_data!H1921&lt;45, G1921&gt;0.35),1,0)</f>
        <v>1</v>
      </c>
      <c r="O1921" t="str">
        <f t="shared" si="119"/>
        <v>real_estate_corporate_bonds</v>
      </c>
    </row>
    <row r="1922" spans="1:15" x14ac:dyDescent="0.35">
      <c r="A1922" t="s">
        <v>3439</v>
      </c>
      <c r="B1922">
        <v>38037</v>
      </c>
      <c r="C1922" t="s">
        <v>414</v>
      </c>
      <c r="D1922" t="s">
        <v>3471</v>
      </c>
      <c r="E1922">
        <v>43268</v>
      </c>
      <c r="F1922">
        <v>57313</v>
      </c>
      <c r="G1922">
        <v>19.02</v>
      </c>
      <c r="H1922">
        <v>50.3</v>
      </c>
      <c r="I1922">
        <f t="shared" si="116"/>
        <v>0.1623023943792179</v>
      </c>
      <c r="J1922">
        <f>1</f>
        <v>1</v>
      </c>
      <c r="K1922">
        <f t="shared" si="117"/>
        <v>0</v>
      </c>
      <c r="L1922">
        <f t="shared" si="118"/>
        <v>0</v>
      </c>
      <c r="M1922">
        <f>IF(AND([1]comp_data!F1922&lt;50000, [1]comp_data!H1922&lt;45),1,0)</f>
        <v>0</v>
      </c>
      <c r="N1922">
        <f>IF(AND([1]comp_data!F1922&gt;55000, [1]comp_data!H1922&lt;45, G1922&gt;0.35),1,0)</f>
        <v>0</v>
      </c>
      <c r="O1922" t="str">
        <f t="shared" si="119"/>
        <v>stocks_and_index_funds</v>
      </c>
    </row>
    <row r="1923" spans="1:15" x14ac:dyDescent="0.35">
      <c r="A1923" t="s">
        <v>3439</v>
      </c>
      <c r="B1923">
        <v>38039</v>
      </c>
      <c r="C1923" t="s">
        <v>3472</v>
      </c>
      <c r="D1923" t="s">
        <v>3473</v>
      </c>
      <c r="E1923">
        <v>55402</v>
      </c>
      <c r="F1923">
        <v>73012</v>
      </c>
      <c r="G1923">
        <v>27.51</v>
      </c>
      <c r="H1923">
        <v>50.4</v>
      </c>
      <c r="I1923">
        <f t="shared" ref="I1923:I1986" si="120">(F1923-E1923)/(E1923*2)</f>
        <v>0.15892928053138874</v>
      </c>
      <c r="J1923">
        <f>1</f>
        <v>1</v>
      </c>
      <c r="K1923">
        <f t="shared" ref="K1923:K1986" si="121">IF(I1923&lt;0.04,1,IF(AND(H1923&gt;40, F1923&lt;45000),1,0))</f>
        <v>0</v>
      </c>
      <c r="L1923">
        <f t="shared" ref="L1923:L1986" si="122">IF(AND(G1923&gt;0.4,F1923&gt;65000,H1923&gt;40),1,0)</f>
        <v>1</v>
      </c>
      <c r="M1923">
        <f>IF(AND([1]comp_data!F1923&lt;50000, [1]comp_data!H1923&lt;45),1,0)</f>
        <v>0</v>
      </c>
      <c r="N1923">
        <f>IF(AND([1]comp_data!F1923&gt;55000, [1]comp_data!H1923&lt;45, G1923&gt;0.35),1,0)</f>
        <v>0</v>
      </c>
      <c r="O1923" t="str">
        <f t="shared" ref="O1923:O1986" si="123">IF(K1923=1, "tips", IF(M1923=1, "mixed_low_risk", IF(L1923=1, "derivatives_risk", IF(N1923=1, "real_estate_corporate_bonds", "stocks_and_index_funds"))))</f>
        <v>derivatives_risk</v>
      </c>
    </row>
    <row r="1924" spans="1:15" x14ac:dyDescent="0.35">
      <c r="A1924" t="s">
        <v>3439</v>
      </c>
      <c r="B1924">
        <v>38041</v>
      </c>
      <c r="C1924" t="s">
        <v>3474</v>
      </c>
      <c r="D1924" t="s">
        <v>3475</v>
      </c>
      <c r="E1924">
        <v>48588</v>
      </c>
      <c r="F1924">
        <v>58160</v>
      </c>
      <c r="G1924">
        <v>15.61</v>
      </c>
      <c r="H1924">
        <v>42</v>
      </c>
      <c r="I1924">
        <f t="shared" si="120"/>
        <v>9.85016876595044E-2</v>
      </c>
      <c r="J1924">
        <f>1</f>
        <v>1</v>
      </c>
      <c r="K1924">
        <f t="shared" si="121"/>
        <v>0</v>
      </c>
      <c r="L1924">
        <f t="shared" si="122"/>
        <v>0</v>
      </c>
      <c r="M1924">
        <f>IF(AND([1]comp_data!F1924&lt;50000, [1]comp_data!H1924&lt;45),1,0)</f>
        <v>0</v>
      </c>
      <c r="N1924">
        <f>IF(AND([1]comp_data!F1924&gt;55000, [1]comp_data!H1924&lt;45, G1924&gt;0.35),1,0)</f>
        <v>1</v>
      </c>
      <c r="O1924" t="str">
        <f t="shared" si="123"/>
        <v>real_estate_corporate_bonds</v>
      </c>
    </row>
    <row r="1925" spans="1:15" x14ac:dyDescent="0.35">
      <c r="A1925" t="s">
        <v>3439</v>
      </c>
      <c r="B1925">
        <v>38043</v>
      </c>
      <c r="C1925" t="s">
        <v>3476</v>
      </c>
      <c r="D1925" t="s">
        <v>3477</v>
      </c>
      <c r="E1925">
        <v>53808</v>
      </c>
      <c r="F1925">
        <v>74589</v>
      </c>
      <c r="G1925">
        <v>17.239999999999998</v>
      </c>
      <c r="H1925">
        <v>46.9</v>
      </c>
      <c r="I1925">
        <f t="shared" si="120"/>
        <v>0.19310325602140946</v>
      </c>
      <c r="J1925">
        <f>1</f>
        <v>1</v>
      </c>
      <c r="K1925">
        <f t="shared" si="121"/>
        <v>0</v>
      </c>
      <c r="L1925">
        <f t="shared" si="122"/>
        <v>1</v>
      </c>
      <c r="M1925">
        <f>IF(AND([1]comp_data!F1925&lt;50000, [1]comp_data!H1925&lt;45),1,0)</f>
        <v>0</v>
      </c>
      <c r="N1925">
        <f>IF(AND([1]comp_data!F1925&gt;55000, [1]comp_data!H1925&lt;45, G1925&gt;0.35),1,0)</f>
        <v>0</v>
      </c>
      <c r="O1925" t="str">
        <f t="shared" si="123"/>
        <v>derivatives_risk</v>
      </c>
    </row>
    <row r="1926" spans="1:15" x14ac:dyDescent="0.35">
      <c r="A1926" t="s">
        <v>3439</v>
      </c>
      <c r="B1926">
        <v>38045</v>
      </c>
      <c r="C1926" t="s">
        <v>3478</v>
      </c>
      <c r="D1926" t="s">
        <v>3479</v>
      </c>
      <c r="E1926">
        <v>60029</v>
      </c>
      <c r="F1926">
        <v>72712</v>
      </c>
      <c r="G1926">
        <v>25.11</v>
      </c>
      <c r="H1926">
        <v>47.2</v>
      </c>
      <c r="I1926">
        <f t="shared" si="120"/>
        <v>0.1056406070399307</v>
      </c>
      <c r="J1926">
        <f>1</f>
        <v>1</v>
      </c>
      <c r="K1926">
        <f t="shared" si="121"/>
        <v>0</v>
      </c>
      <c r="L1926">
        <f t="shared" si="122"/>
        <v>1</v>
      </c>
      <c r="M1926">
        <f>IF(AND([1]comp_data!F1926&lt;50000, [1]comp_data!H1926&lt;45),1,0)</f>
        <v>0</v>
      </c>
      <c r="N1926">
        <f>IF(AND([1]comp_data!F1926&gt;55000, [1]comp_data!H1926&lt;45, G1926&gt;0.35),1,0)</f>
        <v>0</v>
      </c>
      <c r="O1926" t="str">
        <f t="shared" si="123"/>
        <v>derivatives_risk</v>
      </c>
    </row>
    <row r="1927" spans="1:15" x14ac:dyDescent="0.35">
      <c r="A1927" t="s">
        <v>3439</v>
      </c>
      <c r="B1927">
        <v>38047</v>
      </c>
      <c r="C1927" t="s">
        <v>454</v>
      </c>
      <c r="D1927" t="s">
        <v>3480</v>
      </c>
      <c r="E1927">
        <v>50471</v>
      </c>
      <c r="F1927">
        <v>68365</v>
      </c>
      <c r="G1927">
        <v>21.71</v>
      </c>
      <c r="H1927">
        <v>44.8</v>
      </c>
      <c r="I1927">
        <f t="shared" si="120"/>
        <v>0.1772701155118781</v>
      </c>
      <c r="J1927">
        <f>1</f>
        <v>1</v>
      </c>
      <c r="K1927">
        <f t="shared" si="121"/>
        <v>0</v>
      </c>
      <c r="L1927">
        <f t="shared" si="122"/>
        <v>1</v>
      </c>
      <c r="M1927">
        <f>IF(AND([1]comp_data!F1927&lt;50000, [1]comp_data!H1927&lt;45),1,0)</f>
        <v>0</v>
      </c>
      <c r="N1927">
        <f>IF(AND([1]comp_data!F1927&gt;55000, [1]comp_data!H1927&lt;45, G1927&gt;0.35),1,0)</f>
        <v>1</v>
      </c>
      <c r="O1927" t="str">
        <f t="shared" si="123"/>
        <v>derivatives_risk</v>
      </c>
    </row>
    <row r="1928" spans="1:15" x14ac:dyDescent="0.35">
      <c r="A1928" t="s">
        <v>3439</v>
      </c>
      <c r="B1928">
        <v>38049</v>
      </c>
      <c r="C1928" t="s">
        <v>1459</v>
      </c>
      <c r="D1928" t="s">
        <v>3481</v>
      </c>
      <c r="E1928">
        <v>55062</v>
      </c>
      <c r="F1928">
        <v>72140</v>
      </c>
      <c r="G1928">
        <v>20.41</v>
      </c>
      <c r="H1928">
        <v>43.3</v>
      </c>
      <c r="I1928">
        <f t="shared" si="120"/>
        <v>0.15507972830627292</v>
      </c>
      <c r="J1928">
        <f>1</f>
        <v>1</v>
      </c>
      <c r="K1928">
        <f t="shared" si="121"/>
        <v>0</v>
      </c>
      <c r="L1928">
        <f t="shared" si="122"/>
        <v>1</v>
      </c>
      <c r="M1928">
        <f>IF(AND([1]comp_data!F1928&lt;50000, [1]comp_data!H1928&lt;45),1,0)</f>
        <v>0</v>
      </c>
      <c r="N1928">
        <f>IF(AND([1]comp_data!F1928&gt;55000, [1]comp_data!H1928&lt;45, G1928&gt;0.35),1,0)</f>
        <v>1</v>
      </c>
      <c r="O1928" t="str">
        <f t="shared" si="123"/>
        <v>derivatives_risk</v>
      </c>
    </row>
    <row r="1929" spans="1:15" x14ac:dyDescent="0.35">
      <c r="A1929" t="s">
        <v>3439</v>
      </c>
      <c r="B1929">
        <v>38051</v>
      </c>
      <c r="C1929" t="s">
        <v>1189</v>
      </c>
      <c r="D1929" t="s">
        <v>3482</v>
      </c>
      <c r="E1929">
        <v>59208</v>
      </c>
      <c r="F1929">
        <v>80675</v>
      </c>
      <c r="G1929">
        <v>14.88</v>
      </c>
      <c r="H1929">
        <v>50.7</v>
      </c>
      <c r="I1929">
        <f t="shared" si="120"/>
        <v>0.18128462369950007</v>
      </c>
      <c r="J1929">
        <f>1</f>
        <v>1</v>
      </c>
      <c r="K1929">
        <f t="shared" si="121"/>
        <v>0</v>
      </c>
      <c r="L1929">
        <f t="shared" si="122"/>
        <v>1</v>
      </c>
      <c r="M1929">
        <f>IF(AND([1]comp_data!F1929&lt;50000, [1]comp_data!H1929&lt;45),1,0)</f>
        <v>0</v>
      </c>
      <c r="N1929">
        <f>IF(AND([1]comp_data!F1929&gt;55000, [1]comp_data!H1929&lt;45, G1929&gt;0.35),1,0)</f>
        <v>0</v>
      </c>
      <c r="O1929" t="str">
        <f t="shared" si="123"/>
        <v>derivatives_risk</v>
      </c>
    </row>
    <row r="1930" spans="1:15" x14ac:dyDescent="0.35">
      <c r="A1930" t="s">
        <v>3439</v>
      </c>
      <c r="B1930">
        <v>38053</v>
      </c>
      <c r="C1930" t="s">
        <v>3483</v>
      </c>
      <c r="D1930" t="s">
        <v>3484</v>
      </c>
      <c r="E1930">
        <v>70441</v>
      </c>
      <c r="F1930">
        <v>72258</v>
      </c>
      <c r="G1930">
        <v>26.85</v>
      </c>
      <c r="H1930">
        <v>31.8</v>
      </c>
      <c r="I1930">
        <f t="shared" si="120"/>
        <v>1.2897318323135674E-2</v>
      </c>
      <c r="J1930">
        <f>1</f>
        <v>1</v>
      </c>
      <c r="K1930">
        <f t="shared" si="121"/>
        <v>1</v>
      </c>
      <c r="L1930">
        <f t="shared" si="122"/>
        <v>0</v>
      </c>
      <c r="M1930">
        <f>IF(AND([1]comp_data!F1930&lt;50000, [1]comp_data!H1930&lt;45),1,0)</f>
        <v>0</v>
      </c>
      <c r="N1930">
        <f>IF(AND([1]comp_data!F1930&gt;55000, [1]comp_data!H1930&lt;45, G1930&gt;0.35),1,0)</f>
        <v>1</v>
      </c>
      <c r="O1930" t="str">
        <f t="shared" si="123"/>
        <v>tips</v>
      </c>
    </row>
    <row r="1931" spans="1:15" x14ac:dyDescent="0.35">
      <c r="A1931" t="s">
        <v>3439</v>
      </c>
      <c r="B1931">
        <v>38055</v>
      </c>
      <c r="C1931" t="s">
        <v>1461</v>
      </c>
      <c r="D1931" t="s">
        <v>3485</v>
      </c>
      <c r="E1931">
        <v>59239</v>
      </c>
      <c r="F1931">
        <v>76889</v>
      </c>
      <c r="G1931">
        <v>21.09</v>
      </c>
      <c r="H1931">
        <v>47.1</v>
      </c>
      <c r="I1931">
        <f t="shared" si="120"/>
        <v>0.14897280507773594</v>
      </c>
      <c r="J1931">
        <f>1</f>
        <v>1</v>
      </c>
      <c r="K1931">
        <f t="shared" si="121"/>
        <v>0</v>
      </c>
      <c r="L1931">
        <f t="shared" si="122"/>
        <v>1</v>
      </c>
      <c r="M1931">
        <f>IF(AND([1]comp_data!F1931&lt;50000, [1]comp_data!H1931&lt;45),1,0)</f>
        <v>0</v>
      </c>
      <c r="N1931">
        <f>IF(AND([1]comp_data!F1931&gt;55000, [1]comp_data!H1931&lt;45, G1931&gt;0.35),1,0)</f>
        <v>0</v>
      </c>
      <c r="O1931" t="str">
        <f t="shared" si="123"/>
        <v>derivatives_risk</v>
      </c>
    </row>
    <row r="1932" spans="1:15" x14ac:dyDescent="0.35">
      <c r="A1932" t="s">
        <v>3439</v>
      </c>
      <c r="B1932">
        <v>38057</v>
      </c>
      <c r="C1932" t="s">
        <v>1475</v>
      </c>
      <c r="D1932" t="s">
        <v>3486</v>
      </c>
      <c r="E1932">
        <v>58481</v>
      </c>
      <c r="F1932">
        <v>65113</v>
      </c>
      <c r="G1932">
        <v>20.93</v>
      </c>
      <c r="H1932">
        <v>43.7</v>
      </c>
      <c r="I1932">
        <f t="shared" si="120"/>
        <v>5.670217677536294E-2</v>
      </c>
      <c r="J1932">
        <f>1</f>
        <v>1</v>
      </c>
      <c r="K1932">
        <f t="shared" si="121"/>
        <v>0</v>
      </c>
      <c r="L1932">
        <f t="shared" si="122"/>
        <v>1</v>
      </c>
      <c r="M1932">
        <f>IF(AND([1]comp_data!F1932&lt;50000, [1]comp_data!H1932&lt;45),1,0)</f>
        <v>0</v>
      </c>
      <c r="N1932">
        <f>IF(AND([1]comp_data!F1932&gt;55000, [1]comp_data!H1932&lt;45, G1932&gt;0.35),1,0)</f>
        <v>1</v>
      </c>
      <c r="O1932" t="str">
        <f t="shared" si="123"/>
        <v>derivatives_risk</v>
      </c>
    </row>
    <row r="1933" spans="1:15" x14ac:dyDescent="0.35">
      <c r="A1933" t="s">
        <v>3439</v>
      </c>
      <c r="B1933">
        <v>38059</v>
      </c>
      <c r="C1933" t="s">
        <v>1905</v>
      </c>
      <c r="D1933" t="s">
        <v>3487</v>
      </c>
      <c r="E1933">
        <v>52389</v>
      </c>
      <c r="F1933">
        <v>58630</v>
      </c>
      <c r="G1933">
        <v>27.32</v>
      </c>
      <c r="H1933">
        <v>38.299999999999997</v>
      </c>
      <c r="I1933">
        <f t="shared" si="120"/>
        <v>5.956403061711428E-2</v>
      </c>
      <c r="J1933">
        <f>1</f>
        <v>1</v>
      </c>
      <c r="K1933">
        <f t="shared" si="121"/>
        <v>0</v>
      </c>
      <c r="L1933">
        <f t="shared" si="122"/>
        <v>0</v>
      </c>
      <c r="M1933">
        <f>IF(AND([1]comp_data!F1933&lt;50000, [1]comp_data!H1933&lt;45),1,0)</f>
        <v>0</v>
      </c>
      <c r="N1933">
        <f>IF(AND([1]comp_data!F1933&gt;55000, [1]comp_data!H1933&lt;45, G1933&gt;0.35),1,0)</f>
        <v>1</v>
      </c>
      <c r="O1933" t="str">
        <f t="shared" si="123"/>
        <v>real_estate_corporate_bonds</v>
      </c>
    </row>
    <row r="1934" spans="1:15" x14ac:dyDescent="0.35">
      <c r="A1934" t="s">
        <v>3439</v>
      </c>
      <c r="B1934">
        <v>38061</v>
      </c>
      <c r="C1934" t="s">
        <v>3488</v>
      </c>
      <c r="D1934" t="s">
        <v>3489</v>
      </c>
      <c r="E1934">
        <v>68215</v>
      </c>
      <c r="F1934">
        <v>72419</v>
      </c>
      <c r="G1934">
        <v>21.45</v>
      </c>
      <c r="H1934">
        <v>34.9</v>
      </c>
      <c r="I1934">
        <f t="shared" si="120"/>
        <v>3.0814337022648977E-2</v>
      </c>
      <c r="J1934">
        <f>1</f>
        <v>1</v>
      </c>
      <c r="K1934">
        <f t="shared" si="121"/>
        <v>1</v>
      </c>
      <c r="L1934">
        <f t="shared" si="122"/>
        <v>0</v>
      </c>
      <c r="M1934">
        <f>IF(AND([1]comp_data!F1934&lt;50000, [1]comp_data!H1934&lt;45),1,0)</f>
        <v>0</v>
      </c>
      <c r="N1934">
        <f>IF(AND([1]comp_data!F1934&gt;55000, [1]comp_data!H1934&lt;45, G1934&gt;0.35),1,0)</f>
        <v>1</v>
      </c>
      <c r="O1934" t="str">
        <f t="shared" si="123"/>
        <v>tips</v>
      </c>
    </row>
    <row r="1935" spans="1:15" x14ac:dyDescent="0.35">
      <c r="A1935" t="s">
        <v>3439</v>
      </c>
      <c r="B1935">
        <v>38063</v>
      </c>
      <c r="C1935" t="s">
        <v>2110</v>
      </c>
      <c r="D1935" t="s">
        <v>3490</v>
      </c>
      <c r="E1935">
        <v>58823</v>
      </c>
      <c r="F1935">
        <v>70971</v>
      </c>
      <c r="G1935">
        <v>26.16</v>
      </c>
      <c r="H1935">
        <v>49.3</v>
      </c>
      <c r="I1935">
        <f t="shared" si="120"/>
        <v>0.10325892933036397</v>
      </c>
      <c r="J1935">
        <f>1</f>
        <v>1</v>
      </c>
      <c r="K1935">
        <f t="shared" si="121"/>
        <v>0</v>
      </c>
      <c r="L1935">
        <f t="shared" si="122"/>
        <v>1</v>
      </c>
      <c r="M1935">
        <f>IF(AND([1]comp_data!F1935&lt;50000, [1]comp_data!H1935&lt;45),1,0)</f>
        <v>0</v>
      </c>
      <c r="N1935">
        <f>IF(AND([1]comp_data!F1935&gt;55000, [1]comp_data!H1935&lt;45, G1935&gt;0.35),1,0)</f>
        <v>0</v>
      </c>
      <c r="O1935" t="str">
        <f t="shared" si="123"/>
        <v>derivatives_risk</v>
      </c>
    </row>
    <row r="1936" spans="1:15" x14ac:dyDescent="0.35">
      <c r="A1936" t="s">
        <v>3439</v>
      </c>
      <c r="B1936">
        <v>38065</v>
      </c>
      <c r="C1936" t="s">
        <v>3491</v>
      </c>
      <c r="D1936" t="s">
        <v>3492</v>
      </c>
      <c r="E1936">
        <v>45448</v>
      </c>
      <c r="F1936">
        <v>63441</v>
      </c>
      <c r="G1936">
        <v>19.64</v>
      </c>
      <c r="H1936">
        <v>45.2</v>
      </c>
      <c r="I1936">
        <f t="shared" si="120"/>
        <v>0.1979515050167224</v>
      </c>
      <c r="J1936">
        <f>1</f>
        <v>1</v>
      </c>
      <c r="K1936">
        <f t="shared" si="121"/>
        <v>0</v>
      </c>
      <c r="L1936">
        <f t="shared" si="122"/>
        <v>0</v>
      </c>
      <c r="M1936">
        <f>IF(AND([1]comp_data!F1936&lt;50000, [1]comp_data!H1936&lt;45),1,0)</f>
        <v>0</v>
      </c>
      <c r="N1936">
        <f>IF(AND([1]comp_data!F1936&gt;55000, [1]comp_data!H1936&lt;45, G1936&gt;0.35),1,0)</f>
        <v>0</v>
      </c>
      <c r="O1936" t="str">
        <f t="shared" si="123"/>
        <v>stocks_and_index_funds</v>
      </c>
    </row>
    <row r="1937" spans="1:15" x14ac:dyDescent="0.35">
      <c r="A1937" t="s">
        <v>3439</v>
      </c>
      <c r="B1937">
        <v>38067</v>
      </c>
      <c r="C1937" t="s">
        <v>3493</v>
      </c>
      <c r="D1937" t="s">
        <v>3494</v>
      </c>
      <c r="E1937">
        <v>58341</v>
      </c>
      <c r="F1937">
        <v>75974</v>
      </c>
      <c r="G1937">
        <v>21.51</v>
      </c>
      <c r="H1937">
        <v>45.4</v>
      </c>
      <c r="I1937">
        <f t="shared" si="120"/>
        <v>0.15112013849608338</v>
      </c>
      <c r="J1937">
        <f>1</f>
        <v>1</v>
      </c>
      <c r="K1937">
        <f t="shared" si="121"/>
        <v>0</v>
      </c>
      <c r="L1937">
        <f t="shared" si="122"/>
        <v>1</v>
      </c>
      <c r="M1937">
        <f>IF(AND([1]comp_data!F1937&lt;50000, [1]comp_data!H1937&lt;45),1,0)</f>
        <v>0</v>
      </c>
      <c r="N1937">
        <f>IF(AND([1]comp_data!F1937&gt;55000, [1]comp_data!H1937&lt;45, G1937&gt;0.35),1,0)</f>
        <v>0</v>
      </c>
      <c r="O1937" t="str">
        <f t="shared" si="123"/>
        <v>derivatives_risk</v>
      </c>
    </row>
    <row r="1938" spans="1:15" x14ac:dyDescent="0.35">
      <c r="A1938" t="s">
        <v>3439</v>
      </c>
      <c r="B1938">
        <v>38069</v>
      </c>
      <c r="C1938" t="s">
        <v>1216</v>
      </c>
      <c r="D1938" t="s">
        <v>3495</v>
      </c>
      <c r="E1938">
        <v>48230</v>
      </c>
      <c r="F1938">
        <v>66733</v>
      </c>
      <c r="G1938">
        <v>27.89</v>
      </c>
      <c r="H1938">
        <v>44.2</v>
      </c>
      <c r="I1938">
        <f t="shared" si="120"/>
        <v>0.19182044370723617</v>
      </c>
      <c r="J1938">
        <f>1</f>
        <v>1</v>
      </c>
      <c r="K1938">
        <f t="shared" si="121"/>
        <v>0</v>
      </c>
      <c r="L1938">
        <f t="shared" si="122"/>
        <v>1</v>
      </c>
      <c r="M1938">
        <f>IF(AND([1]comp_data!F1938&lt;50000, [1]comp_data!H1938&lt;45),1,0)</f>
        <v>0</v>
      </c>
      <c r="N1938">
        <f>IF(AND([1]comp_data!F1938&gt;55000, [1]comp_data!H1938&lt;45, G1938&gt;0.35),1,0)</f>
        <v>1</v>
      </c>
      <c r="O1938" t="str">
        <f t="shared" si="123"/>
        <v>derivatives_risk</v>
      </c>
    </row>
    <row r="1939" spans="1:15" x14ac:dyDescent="0.35">
      <c r="A1939" t="s">
        <v>3439</v>
      </c>
      <c r="B1939">
        <v>38071</v>
      </c>
      <c r="C1939" t="s">
        <v>2497</v>
      </c>
      <c r="D1939" t="s">
        <v>3496</v>
      </c>
      <c r="E1939">
        <v>49856</v>
      </c>
      <c r="F1939">
        <v>59490</v>
      </c>
      <c r="G1939">
        <v>26.32</v>
      </c>
      <c r="H1939">
        <v>40.700000000000003</v>
      </c>
      <c r="I1939">
        <f t="shared" si="120"/>
        <v>9.6618260590500646E-2</v>
      </c>
      <c r="J1939">
        <f>1</f>
        <v>1</v>
      </c>
      <c r="K1939">
        <f t="shared" si="121"/>
        <v>0</v>
      </c>
      <c r="L1939">
        <f t="shared" si="122"/>
        <v>0</v>
      </c>
      <c r="M1939">
        <f>IF(AND([1]comp_data!F1939&lt;50000, [1]comp_data!H1939&lt;45),1,0)</f>
        <v>0</v>
      </c>
      <c r="N1939">
        <f>IF(AND([1]comp_data!F1939&gt;55000, [1]comp_data!H1939&lt;45, G1939&gt;0.35),1,0)</f>
        <v>1</v>
      </c>
      <c r="O1939" t="str">
        <f t="shared" si="123"/>
        <v>real_estate_corporate_bonds</v>
      </c>
    </row>
    <row r="1940" spans="1:15" x14ac:dyDescent="0.35">
      <c r="A1940" t="s">
        <v>3439</v>
      </c>
      <c r="B1940">
        <v>38073</v>
      </c>
      <c r="C1940" t="s">
        <v>3497</v>
      </c>
      <c r="D1940" t="s">
        <v>3498</v>
      </c>
      <c r="E1940">
        <v>54832</v>
      </c>
      <c r="F1940">
        <v>64827</v>
      </c>
      <c r="G1940">
        <v>20.51</v>
      </c>
      <c r="H1940">
        <v>43.8</v>
      </c>
      <c r="I1940">
        <f t="shared" si="120"/>
        <v>9.1142033848847392E-2</v>
      </c>
      <c r="J1940">
        <f>1</f>
        <v>1</v>
      </c>
      <c r="K1940">
        <f t="shared" si="121"/>
        <v>0</v>
      </c>
      <c r="L1940">
        <f t="shared" si="122"/>
        <v>0</v>
      </c>
      <c r="M1940">
        <f>IF(AND([1]comp_data!F1940&lt;50000, [1]comp_data!H1940&lt;45),1,0)</f>
        <v>0</v>
      </c>
      <c r="N1940">
        <f>IF(AND([1]comp_data!F1940&gt;55000, [1]comp_data!H1940&lt;45, G1940&gt;0.35),1,0)</f>
        <v>1</v>
      </c>
      <c r="O1940" t="str">
        <f t="shared" si="123"/>
        <v>real_estate_corporate_bonds</v>
      </c>
    </row>
    <row r="1941" spans="1:15" x14ac:dyDescent="0.35">
      <c r="A1941" t="s">
        <v>3439</v>
      </c>
      <c r="B1941">
        <v>38075</v>
      </c>
      <c r="C1941" t="s">
        <v>2503</v>
      </c>
      <c r="D1941" t="s">
        <v>3499</v>
      </c>
      <c r="E1941">
        <v>69861</v>
      </c>
      <c r="F1941">
        <v>78282</v>
      </c>
      <c r="G1941">
        <v>22.57</v>
      </c>
      <c r="H1941">
        <v>41.9</v>
      </c>
      <c r="I1941">
        <f t="shared" si="120"/>
        <v>6.0269678361317476E-2</v>
      </c>
      <c r="J1941">
        <f>1</f>
        <v>1</v>
      </c>
      <c r="K1941">
        <f t="shared" si="121"/>
        <v>0</v>
      </c>
      <c r="L1941">
        <f t="shared" si="122"/>
        <v>1</v>
      </c>
      <c r="M1941">
        <f>IF(AND([1]comp_data!F1941&lt;50000, [1]comp_data!H1941&lt;45),1,0)</f>
        <v>0</v>
      </c>
      <c r="N1941">
        <f>IF(AND([1]comp_data!F1941&gt;55000, [1]comp_data!H1941&lt;45, G1941&gt;0.35),1,0)</f>
        <v>1</v>
      </c>
      <c r="O1941" t="str">
        <f t="shared" si="123"/>
        <v>derivatives_risk</v>
      </c>
    </row>
    <row r="1942" spans="1:15" x14ac:dyDescent="0.35">
      <c r="A1942" t="s">
        <v>3439</v>
      </c>
      <c r="B1942">
        <v>38077</v>
      </c>
      <c r="C1942" t="s">
        <v>1494</v>
      </c>
      <c r="D1942" t="s">
        <v>3500</v>
      </c>
      <c r="E1942">
        <v>50104</v>
      </c>
      <c r="F1942">
        <v>59919</v>
      </c>
      <c r="G1942">
        <v>22.22</v>
      </c>
      <c r="H1942">
        <v>38.5</v>
      </c>
      <c r="I1942">
        <f t="shared" si="120"/>
        <v>9.7946271754750125E-2</v>
      </c>
      <c r="J1942">
        <f>1</f>
        <v>1</v>
      </c>
      <c r="K1942">
        <f t="shared" si="121"/>
        <v>0</v>
      </c>
      <c r="L1942">
        <f t="shared" si="122"/>
        <v>0</v>
      </c>
      <c r="M1942">
        <f>IF(AND([1]comp_data!F1942&lt;50000, [1]comp_data!H1942&lt;45),1,0)</f>
        <v>0</v>
      </c>
      <c r="N1942">
        <f>IF(AND([1]comp_data!F1942&gt;55000, [1]comp_data!H1942&lt;45, G1942&gt;0.35),1,0)</f>
        <v>1</v>
      </c>
      <c r="O1942" t="str">
        <f t="shared" si="123"/>
        <v>real_estate_corporate_bonds</v>
      </c>
    </row>
    <row r="1943" spans="1:15" x14ac:dyDescent="0.35">
      <c r="A1943" t="s">
        <v>3439</v>
      </c>
      <c r="B1943">
        <v>38079</v>
      </c>
      <c r="C1943" t="s">
        <v>3501</v>
      </c>
      <c r="D1943" t="s">
        <v>3502</v>
      </c>
      <c r="E1943">
        <v>41420</v>
      </c>
      <c r="F1943">
        <v>52939</v>
      </c>
      <c r="G1943">
        <v>18.97</v>
      </c>
      <c r="H1943">
        <v>32.5</v>
      </c>
      <c r="I1943">
        <f t="shared" si="120"/>
        <v>0.13905118300338001</v>
      </c>
      <c r="J1943">
        <f>1</f>
        <v>1</v>
      </c>
      <c r="K1943">
        <f t="shared" si="121"/>
        <v>0</v>
      </c>
      <c r="L1943">
        <f t="shared" si="122"/>
        <v>0</v>
      </c>
      <c r="M1943">
        <f>IF(AND([1]comp_data!F1943&lt;50000, [1]comp_data!H1943&lt;45),1,0)</f>
        <v>0</v>
      </c>
      <c r="N1943">
        <f>IF(AND([1]comp_data!F1943&gt;55000, [1]comp_data!H1943&lt;45, G1943&gt;0.35),1,0)</f>
        <v>0</v>
      </c>
      <c r="O1943" t="str">
        <f t="shared" si="123"/>
        <v>stocks_and_index_funds</v>
      </c>
    </row>
    <row r="1944" spans="1:15" x14ac:dyDescent="0.35">
      <c r="A1944" t="s">
        <v>3439</v>
      </c>
      <c r="B1944">
        <v>38081</v>
      </c>
      <c r="C1944" t="s">
        <v>3503</v>
      </c>
      <c r="D1944" t="s">
        <v>3504</v>
      </c>
      <c r="E1944">
        <v>62204</v>
      </c>
      <c r="F1944">
        <v>74799</v>
      </c>
      <c r="G1944">
        <v>18.57</v>
      </c>
      <c r="H1944">
        <v>44.4</v>
      </c>
      <c r="I1944">
        <f t="shared" si="120"/>
        <v>0.10123947013053823</v>
      </c>
      <c r="J1944">
        <f>1</f>
        <v>1</v>
      </c>
      <c r="K1944">
        <f t="shared" si="121"/>
        <v>0</v>
      </c>
      <c r="L1944">
        <f t="shared" si="122"/>
        <v>1</v>
      </c>
      <c r="M1944">
        <f>IF(AND([1]comp_data!F1944&lt;50000, [1]comp_data!H1944&lt;45),1,0)</f>
        <v>0</v>
      </c>
      <c r="N1944">
        <f>IF(AND([1]comp_data!F1944&gt;55000, [1]comp_data!H1944&lt;45, G1944&gt;0.35),1,0)</f>
        <v>1</v>
      </c>
      <c r="O1944" t="str">
        <f t="shared" si="123"/>
        <v>derivatives_risk</v>
      </c>
    </row>
    <row r="1945" spans="1:15" x14ac:dyDescent="0.35">
      <c r="A1945" t="s">
        <v>3439</v>
      </c>
      <c r="B1945">
        <v>38083</v>
      </c>
      <c r="C1945" t="s">
        <v>1949</v>
      </c>
      <c r="D1945" t="s">
        <v>3505</v>
      </c>
      <c r="E1945">
        <v>48090</v>
      </c>
      <c r="F1945">
        <v>78328</v>
      </c>
      <c r="G1945">
        <v>14.86</v>
      </c>
      <c r="H1945">
        <v>54.3</v>
      </c>
      <c r="I1945">
        <f t="shared" si="120"/>
        <v>0.31438968600540651</v>
      </c>
      <c r="J1945">
        <f>1</f>
        <v>1</v>
      </c>
      <c r="K1945">
        <f t="shared" si="121"/>
        <v>0</v>
      </c>
      <c r="L1945">
        <f t="shared" si="122"/>
        <v>1</v>
      </c>
      <c r="M1945">
        <f>IF(AND([1]comp_data!F1945&lt;50000, [1]comp_data!H1945&lt;45),1,0)</f>
        <v>0</v>
      </c>
      <c r="N1945">
        <f>IF(AND([1]comp_data!F1945&gt;55000, [1]comp_data!H1945&lt;45, G1945&gt;0.35),1,0)</f>
        <v>0</v>
      </c>
      <c r="O1945" t="str">
        <f t="shared" si="123"/>
        <v>derivatives_risk</v>
      </c>
    </row>
    <row r="1946" spans="1:15" x14ac:dyDescent="0.35">
      <c r="A1946" t="s">
        <v>3439</v>
      </c>
      <c r="B1946">
        <v>38085</v>
      </c>
      <c r="C1946" t="s">
        <v>1783</v>
      </c>
      <c r="D1946" t="s">
        <v>3506</v>
      </c>
      <c r="E1946">
        <v>29160</v>
      </c>
      <c r="F1946">
        <v>36445</v>
      </c>
      <c r="G1946">
        <v>14.47</v>
      </c>
      <c r="H1946">
        <v>28.7</v>
      </c>
      <c r="I1946">
        <f t="shared" si="120"/>
        <v>0.12491426611796982</v>
      </c>
      <c r="J1946">
        <f>1</f>
        <v>1</v>
      </c>
      <c r="K1946">
        <f t="shared" si="121"/>
        <v>0</v>
      </c>
      <c r="L1946">
        <f t="shared" si="122"/>
        <v>0</v>
      </c>
      <c r="M1946">
        <f>IF(AND([1]comp_data!F1946&lt;50000, [1]comp_data!H1946&lt;45),1,0)</f>
        <v>1</v>
      </c>
      <c r="N1946">
        <f>IF(AND([1]comp_data!F1946&gt;55000, [1]comp_data!H1946&lt;45, G1946&gt;0.35),1,0)</f>
        <v>0</v>
      </c>
      <c r="O1946" t="str">
        <f t="shared" si="123"/>
        <v>mixed_low_risk</v>
      </c>
    </row>
    <row r="1947" spans="1:15" x14ac:dyDescent="0.35">
      <c r="A1947" t="s">
        <v>3439</v>
      </c>
      <c r="B1947">
        <v>38087</v>
      </c>
      <c r="C1947" t="s">
        <v>3507</v>
      </c>
      <c r="D1947" t="s">
        <v>3508</v>
      </c>
      <c r="E1947">
        <v>48921</v>
      </c>
      <c r="F1947">
        <v>80270</v>
      </c>
      <c r="G1947">
        <v>25.91</v>
      </c>
      <c r="H1947">
        <v>56.1</v>
      </c>
      <c r="I1947">
        <f t="shared" si="120"/>
        <v>0.32040432534085567</v>
      </c>
      <c r="J1947">
        <f>1</f>
        <v>1</v>
      </c>
      <c r="K1947">
        <f t="shared" si="121"/>
        <v>0</v>
      </c>
      <c r="L1947">
        <f t="shared" si="122"/>
        <v>1</v>
      </c>
      <c r="M1947">
        <f>IF(AND([1]comp_data!F1947&lt;50000, [1]comp_data!H1947&lt;45),1,0)</f>
        <v>0</v>
      </c>
      <c r="N1947">
        <f>IF(AND([1]comp_data!F1947&gt;55000, [1]comp_data!H1947&lt;45, G1947&gt;0.35),1,0)</f>
        <v>0</v>
      </c>
      <c r="O1947" t="str">
        <f t="shared" si="123"/>
        <v>derivatives_risk</v>
      </c>
    </row>
    <row r="1948" spans="1:15" x14ac:dyDescent="0.35">
      <c r="A1948" t="s">
        <v>3439</v>
      </c>
      <c r="B1948">
        <v>38089</v>
      </c>
      <c r="C1948" t="s">
        <v>1506</v>
      </c>
      <c r="D1948" t="s">
        <v>3509</v>
      </c>
      <c r="E1948">
        <v>63393</v>
      </c>
      <c r="F1948">
        <v>62553</v>
      </c>
      <c r="G1948">
        <v>24.5</v>
      </c>
      <c r="H1948">
        <v>34.700000000000003</v>
      </c>
      <c r="I1948">
        <f t="shared" si="120"/>
        <v>-6.6253371823387442E-3</v>
      </c>
      <c r="J1948">
        <f>1</f>
        <v>1</v>
      </c>
      <c r="K1948">
        <f t="shared" si="121"/>
        <v>1</v>
      </c>
      <c r="L1948">
        <f t="shared" si="122"/>
        <v>0</v>
      </c>
      <c r="M1948">
        <f>IF(AND([1]comp_data!F1948&lt;50000, [1]comp_data!H1948&lt;45),1,0)</f>
        <v>0</v>
      </c>
      <c r="N1948">
        <f>IF(AND([1]comp_data!F1948&gt;55000, [1]comp_data!H1948&lt;45, G1948&gt;0.35),1,0)</f>
        <v>1</v>
      </c>
      <c r="O1948" t="str">
        <f t="shared" si="123"/>
        <v>tips</v>
      </c>
    </row>
    <row r="1949" spans="1:15" x14ac:dyDescent="0.35">
      <c r="A1949" t="s">
        <v>3439</v>
      </c>
      <c r="B1949">
        <v>38091</v>
      </c>
      <c r="C1949" t="s">
        <v>2519</v>
      </c>
      <c r="D1949" t="s">
        <v>3510</v>
      </c>
      <c r="E1949">
        <v>64659</v>
      </c>
      <c r="F1949">
        <v>86280</v>
      </c>
      <c r="G1949">
        <v>28.25</v>
      </c>
      <c r="H1949">
        <v>46.7</v>
      </c>
      <c r="I1949">
        <f t="shared" si="120"/>
        <v>0.16719250220386953</v>
      </c>
      <c r="J1949">
        <f>1</f>
        <v>1</v>
      </c>
      <c r="K1949">
        <f t="shared" si="121"/>
        <v>0</v>
      </c>
      <c r="L1949">
        <f t="shared" si="122"/>
        <v>1</v>
      </c>
      <c r="M1949">
        <f>IF(AND([1]comp_data!F1949&lt;50000, [1]comp_data!H1949&lt;45),1,0)</f>
        <v>0</v>
      </c>
      <c r="N1949">
        <f>IF(AND([1]comp_data!F1949&gt;55000, [1]comp_data!H1949&lt;45, G1949&gt;0.35),1,0)</f>
        <v>0</v>
      </c>
      <c r="O1949" t="str">
        <f t="shared" si="123"/>
        <v>derivatives_risk</v>
      </c>
    </row>
    <row r="1950" spans="1:15" x14ac:dyDescent="0.35">
      <c r="A1950" t="s">
        <v>3439</v>
      </c>
      <c r="B1950">
        <v>38093</v>
      </c>
      <c r="C1950" t="s">
        <v>3511</v>
      </c>
      <c r="D1950" t="s">
        <v>3512</v>
      </c>
      <c r="E1950">
        <v>52206</v>
      </c>
      <c r="F1950">
        <v>61388</v>
      </c>
      <c r="G1950">
        <v>24.12</v>
      </c>
      <c r="H1950">
        <v>41.3</v>
      </c>
      <c r="I1950">
        <f t="shared" si="120"/>
        <v>8.7940083515304759E-2</v>
      </c>
      <c r="J1950">
        <f>1</f>
        <v>1</v>
      </c>
      <c r="K1950">
        <f t="shared" si="121"/>
        <v>0</v>
      </c>
      <c r="L1950">
        <f t="shared" si="122"/>
        <v>0</v>
      </c>
      <c r="M1950">
        <f>IF(AND([1]comp_data!F1950&lt;50000, [1]comp_data!H1950&lt;45),1,0)</f>
        <v>0</v>
      </c>
      <c r="N1950">
        <f>IF(AND([1]comp_data!F1950&gt;55000, [1]comp_data!H1950&lt;45, G1950&gt;0.35),1,0)</f>
        <v>1</v>
      </c>
      <c r="O1950" t="str">
        <f t="shared" si="123"/>
        <v>real_estate_corporate_bonds</v>
      </c>
    </row>
    <row r="1951" spans="1:15" x14ac:dyDescent="0.35">
      <c r="A1951" t="s">
        <v>3439</v>
      </c>
      <c r="B1951">
        <v>38095</v>
      </c>
      <c r="C1951" t="s">
        <v>3513</v>
      </c>
      <c r="D1951" t="s">
        <v>3514</v>
      </c>
      <c r="E1951">
        <v>58502</v>
      </c>
      <c r="F1951">
        <v>80665</v>
      </c>
      <c r="G1951">
        <v>14.46</v>
      </c>
      <c r="H1951">
        <v>49</v>
      </c>
      <c r="I1951">
        <f t="shared" si="120"/>
        <v>0.1894208745000171</v>
      </c>
      <c r="J1951">
        <f>1</f>
        <v>1</v>
      </c>
      <c r="K1951">
        <f t="shared" si="121"/>
        <v>0</v>
      </c>
      <c r="L1951">
        <f t="shared" si="122"/>
        <v>1</v>
      </c>
      <c r="M1951">
        <f>IF(AND([1]comp_data!F1951&lt;50000, [1]comp_data!H1951&lt;45),1,0)</f>
        <v>0</v>
      </c>
      <c r="N1951">
        <f>IF(AND([1]comp_data!F1951&gt;55000, [1]comp_data!H1951&lt;45, G1951&gt;0.35),1,0)</f>
        <v>0</v>
      </c>
      <c r="O1951" t="str">
        <f t="shared" si="123"/>
        <v>derivatives_risk</v>
      </c>
    </row>
    <row r="1952" spans="1:15" x14ac:dyDescent="0.35">
      <c r="A1952" t="s">
        <v>3439</v>
      </c>
      <c r="B1952">
        <v>38097</v>
      </c>
      <c r="C1952" t="s">
        <v>3515</v>
      </c>
      <c r="D1952" t="s">
        <v>3516</v>
      </c>
      <c r="E1952">
        <v>54988</v>
      </c>
      <c r="F1952">
        <v>65364</v>
      </c>
      <c r="G1952">
        <v>30.15</v>
      </c>
      <c r="H1952">
        <v>40.6</v>
      </c>
      <c r="I1952">
        <f t="shared" si="120"/>
        <v>9.4347857714410413E-2</v>
      </c>
      <c r="J1952">
        <f>1</f>
        <v>1</v>
      </c>
      <c r="K1952">
        <f t="shared" si="121"/>
        <v>0</v>
      </c>
      <c r="L1952">
        <f t="shared" si="122"/>
        <v>1</v>
      </c>
      <c r="M1952">
        <f>IF(AND([1]comp_data!F1952&lt;50000, [1]comp_data!H1952&lt;45),1,0)</f>
        <v>0</v>
      </c>
      <c r="N1952">
        <f>IF(AND([1]comp_data!F1952&gt;55000, [1]comp_data!H1952&lt;45, G1952&gt;0.35),1,0)</f>
        <v>1</v>
      </c>
      <c r="O1952" t="str">
        <f t="shared" si="123"/>
        <v>derivatives_risk</v>
      </c>
    </row>
    <row r="1953" spans="1:15" x14ac:dyDescent="0.35">
      <c r="A1953" t="s">
        <v>3439</v>
      </c>
      <c r="B1953">
        <v>38099</v>
      </c>
      <c r="C1953" t="s">
        <v>3517</v>
      </c>
      <c r="D1953" t="s">
        <v>3518</v>
      </c>
      <c r="E1953">
        <v>50715</v>
      </c>
      <c r="F1953">
        <v>65961</v>
      </c>
      <c r="G1953">
        <v>17.43</v>
      </c>
      <c r="H1953">
        <v>43.5</v>
      </c>
      <c r="I1953">
        <f t="shared" si="120"/>
        <v>0.15031055900621118</v>
      </c>
      <c r="J1953">
        <f>1</f>
        <v>1</v>
      </c>
      <c r="K1953">
        <f t="shared" si="121"/>
        <v>0</v>
      </c>
      <c r="L1953">
        <f t="shared" si="122"/>
        <v>1</v>
      </c>
      <c r="M1953">
        <f>IF(AND([1]comp_data!F1953&lt;50000, [1]comp_data!H1953&lt;45),1,0)</f>
        <v>0</v>
      </c>
      <c r="N1953">
        <f>IF(AND([1]comp_data!F1953&gt;55000, [1]comp_data!H1953&lt;45, G1953&gt;0.35),1,0)</f>
        <v>1</v>
      </c>
      <c r="O1953" t="str">
        <f t="shared" si="123"/>
        <v>derivatives_risk</v>
      </c>
    </row>
    <row r="1954" spans="1:15" x14ac:dyDescent="0.35">
      <c r="A1954" t="s">
        <v>3439</v>
      </c>
      <c r="B1954">
        <v>38101</v>
      </c>
      <c r="C1954" t="s">
        <v>3519</v>
      </c>
      <c r="D1954" t="s">
        <v>3520</v>
      </c>
      <c r="E1954">
        <v>55233</v>
      </c>
      <c r="F1954">
        <v>59893</v>
      </c>
      <c r="G1954">
        <v>29.05</v>
      </c>
      <c r="H1954">
        <v>33.9</v>
      </c>
      <c r="I1954">
        <f t="shared" si="120"/>
        <v>4.2184925678489311E-2</v>
      </c>
      <c r="J1954">
        <f>1</f>
        <v>1</v>
      </c>
      <c r="K1954">
        <f t="shared" si="121"/>
        <v>0</v>
      </c>
      <c r="L1954">
        <f t="shared" si="122"/>
        <v>0</v>
      </c>
      <c r="M1954">
        <f>IF(AND([1]comp_data!F1954&lt;50000, [1]comp_data!H1954&lt;45),1,0)</f>
        <v>0</v>
      </c>
      <c r="N1954">
        <f>IF(AND([1]comp_data!F1954&gt;55000, [1]comp_data!H1954&lt;45, G1954&gt;0.35),1,0)</f>
        <v>1</v>
      </c>
      <c r="O1954" t="str">
        <f t="shared" si="123"/>
        <v>real_estate_corporate_bonds</v>
      </c>
    </row>
    <row r="1955" spans="1:15" x14ac:dyDescent="0.35">
      <c r="A1955" t="s">
        <v>3439</v>
      </c>
      <c r="B1955">
        <v>38103</v>
      </c>
      <c r="C1955" t="s">
        <v>1658</v>
      </c>
      <c r="D1955" t="s">
        <v>3521</v>
      </c>
      <c r="E1955">
        <v>58274</v>
      </c>
      <c r="F1955">
        <v>82108</v>
      </c>
      <c r="G1955">
        <v>22.24</v>
      </c>
      <c r="H1955">
        <v>50.3</v>
      </c>
      <c r="I1955">
        <f t="shared" si="120"/>
        <v>0.20449943370971616</v>
      </c>
      <c r="J1955">
        <f>1</f>
        <v>1</v>
      </c>
      <c r="K1955">
        <f t="shared" si="121"/>
        <v>0</v>
      </c>
      <c r="L1955">
        <f t="shared" si="122"/>
        <v>1</v>
      </c>
      <c r="M1955">
        <f>IF(AND([1]comp_data!F1955&lt;50000, [1]comp_data!H1955&lt;45),1,0)</f>
        <v>0</v>
      </c>
      <c r="N1955">
        <f>IF(AND([1]comp_data!F1955&gt;55000, [1]comp_data!H1955&lt;45, G1955&gt;0.35),1,0)</f>
        <v>0</v>
      </c>
      <c r="O1955" t="str">
        <f t="shared" si="123"/>
        <v>derivatives_risk</v>
      </c>
    </row>
    <row r="1956" spans="1:15" x14ac:dyDescent="0.35">
      <c r="A1956" t="s">
        <v>3439</v>
      </c>
      <c r="B1956">
        <v>38105</v>
      </c>
      <c r="C1956" t="s">
        <v>3522</v>
      </c>
      <c r="D1956" t="s">
        <v>3523</v>
      </c>
      <c r="E1956">
        <v>66244</v>
      </c>
      <c r="F1956">
        <v>63689</v>
      </c>
      <c r="G1956">
        <v>25.59</v>
      </c>
      <c r="H1956">
        <v>32.299999999999997</v>
      </c>
      <c r="I1956">
        <f t="shared" si="120"/>
        <v>-1.9284765412716624E-2</v>
      </c>
      <c r="J1956">
        <f>1</f>
        <v>1</v>
      </c>
      <c r="K1956">
        <f t="shared" si="121"/>
        <v>1</v>
      </c>
      <c r="L1956">
        <f t="shared" si="122"/>
        <v>0</v>
      </c>
      <c r="M1956">
        <f>IF(AND([1]comp_data!F1956&lt;50000, [1]comp_data!H1956&lt;45),1,0)</f>
        <v>0</v>
      </c>
      <c r="N1956">
        <f>IF(AND([1]comp_data!F1956&gt;55000, [1]comp_data!H1956&lt;45, G1956&gt;0.35),1,0)</f>
        <v>1</v>
      </c>
      <c r="O1956" t="str">
        <f t="shared" si="123"/>
        <v>tips</v>
      </c>
    </row>
    <row r="1957" spans="1:15" x14ac:dyDescent="0.35">
      <c r="A1957" t="s">
        <v>3524</v>
      </c>
      <c r="B1957">
        <v>39001</v>
      </c>
      <c r="C1957" t="s">
        <v>722</v>
      </c>
      <c r="D1957" t="s">
        <v>3525</v>
      </c>
      <c r="E1957">
        <v>35806</v>
      </c>
      <c r="F1957">
        <v>43092</v>
      </c>
      <c r="G1957">
        <v>15.52</v>
      </c>
      <c r="H1957">
        <v>41.4</v>
      </c>
      <c r="I1957">
        <f t="shared" si="120"/>
        <v>0.10174272468301401</v>
      </c>
      <c r="J1957">
        <f>1</f>
        <v>1</v>
      </c>
      <c r="K1957">
        <f t="shared" si="121"/>
        <v>1</v>
      </c>
      <c r="L1957">
        <f t="shared" si="122"/>
        <v>0</v>
      </c>
      <c r="M1957">
        <f>IF(AND([1]comp_data!F1957&lt;50000, [1]comp_data!H1957&lt;45),1,0)</f>
        <v>1</v>
      </c>
      <c r="N1957">
        <f>IF(AND([1]comp_data!F1957&gt;55000, [1]comp_data!H1957&lt;45, G1957&gt;0.35),1,0)</f>
        <v>0</v>
      </c>
      <c r="O1957" t="str">
        <f t="shared" si="123"/>
        <v>tips</v>
      </c>
    </row>
    <row r="1958" spans="1:15" x14ac:dyDescent="0.35">
      <c r="A1958" t="s">
        <v>3524</v>
      </c>
      <c r="B1958">
        <v>39003</v>
      </c>
      <c r="C1958" t="s">
        <v>1533</v>
      </c>
      <c r="D1958" t="s">
        <v>3526</v>
      </c>
      <c r="E1958">
        <v>43618</v>
      </c>
      <c r="F1958">
        <v>50353</v>
      </c>
      <c r="G1958">
        <v>18.649999999999999</v>
      </c>
      <c r="H1958">
        <v>39.4</v>
      </c>
      <c r="I1958">
        <f t="shared" si="120"/>
        <v>7.7204365170342515E-2</v>
      </c>
      <c r="J1958">
        <f>1</f>
        <v>1</v>
      </c>
      <c r="K1958">
        <f t="shared" si="121"/>
        <v>0</v>
      </c>
      <c r="L1958">
        <f t="shared" si="122"/>
        <v>0</v>
      </c>
      <c r="M1958">
        <f>IF(AND([1]comp_data!F1958&lt;50000, [1]comp_data!H1958&lt;45),1,0)</f>
        <v>0</v>
      </c>
      <c r="N1958">
        <f>IF(AND([1]comp_data!F1958&gt;55000, [1]comp_data!H1958&lt;45, G1958&gt;0.35),1,0)</f>
        <v>0</v>
      </c>
      <c r="O1958" t="str">
        <f t="shared" si="123"/>
        <v>stocks_and_index_funds</v>
      </c>
    </row>
    <row r="1959" spans="1:15" x14ac:dyDescent="0.35">
      <c r="A1959" t="s">
        <v>3524</v>
      </c>
      <c r="B1959">
        <v>39005</v>
      </c>
      <c r="C1959" t="s">
        <v>3527</v>
      </c>
      <c r="D1959" t="s">
        <v>3528</v>
      </c>
      <c r="E1959">
        <v>39376</v>
      </c>
      <c r="F1959">
        <v>45594</v>
      </c>
      <c r="G1959">
        <v>21.99</v>
      </c>
      <c r="H1959">
        <v>41.5</v>
      </c>
      <c r="I1959">
        <f t="shared" si="120"/>
        <v>7.895672490857375E-2</v>
      </c>
      <c r="J1959">
        <f>1</f>
        <v>1</v>
      </c>
      <c r="K1959">
        <f t="shared" si="121"/>
        <v>0</v>
      </c>
      <c r="L1959">
        <f t="shared" si="122"/>
        <v>0</v>
      </c>
      <c r="M1959">
        <f>IF(AND([1]comp_data!F1959&lt;50000, [1]comp_data!H1959&lt;45),1,0)</f>
        <v>1</v>
      </c>
      <c r="N1959">
        <f>IF(AND([1]comp_data!F1959&gt;55000, [1]comp_data!H1959&lt;45, G1959&gt;0.35),1,0)</f>
        <v>0</v>
      </c>
      <c r="O1959" t="str">
        <f t="shared" si="123"/>
        <v>mixed_low_risk</v>
      </c>
    </row>
    <row r="1960" spans="1:15" x14ac:dyDescent="0.35">
      <c r="A1960" t="s">
        <v>3524</v>
      </c>
      <c r="B1960">
        <v>39007</v>
      </c>
      <c r="C1960" t="s">
        <v>3529</v>
      </c>
      <c r="D1960" t="s">
        <v>3530</v>
      </c>
      <c r="E1960">
        <v>39535</v>
      </c>
      <c r="F1960">
        <v>46280</v>
      </c>
      <c r="G1960">
        <v>14.93</v>
      </c>
      <c r="H1960">
        <v>42.5</v>
      </c>
      <c r="I1960">
        <f t="shared" si="120"/>
        <v>8.5304160870115081E-2</v>
      </c>
      <c r="J1960">
        <f>1</f>
        <v>1</v>
      </c>
      <c r="K1960">
        <f t="shared" si="121"/>
        <v>0</v>
      </c>
      <c r="L1960">
        <f t="shared" si="122"/>
        <v>0</v>
      </c>
      <c r="M1960">
        <f>IF(AND([1]comp_data!F1960&lt;50000, [1]comp_data!H1960&lt;45),1,0)</f>
        <v>1</v>
      </c>
      <c r="N1960">
        <f>IF(AND([1]comp_data!F1960&gt;55000, [1]comp_data!H1960&lt;45, G1960&gt;0.35),1,0)</f>
        <v>0</v>
      </c>
      <c r="O1960" t="str">
        <f t="shared" si="123"/>
        <v>mixed_low_risk</v>
      </c>
    </row>
    <row r="1961" spans="1:15" x14ac:dyDescent="0.35">
      <c r="A1961" t="s">
        <v>3524</v>
      </c>
      <c r="B1961">
        <v>39009</v>
      </c>
      <c r="C1961" t="s">
        <v>3531</v>
      </c>
      <c r="D1961" t="s">
        <v>3532</v>
      </c>
      <c r="E1961">
        <v>35910</v>
      </c>
      <c r="F1961">
        <v>40663</v>
      </c>
      <c r="G1961">
        <v>31.81</v>
      </c>
      <c r="H1961">
        <v>32.4</v>
      </c>
      <c r="I1961">
        <f t="shared" si="120"/>
        <v>6.617933723196881E-2</v>
      </c>
      <c r="J1961">
        <f>1</f>
        <v>1</v>
      </c>
      <c r="K1961">
        <f t="shared" si="121"/>
        <v>0</v>
      </c>
      <c r="L1961">
        <f t="shared" si="122"/>
        <v>0</v>
      </c>
      <c r="M1961">
        <f>IF(AND([1]comp_data!F1961&lt;50000, [1]comp_data!H1961&lt;45),1,0)</f>
        <v>1</v>
      </c>
      <c r="N1961">
        <f>IF(AND([1]comp_data!F1961&gt;55000, [1]comp_data!H1961&lt;45, G1961&gt;0.35),1,0)</f>
        <v>0</v>
      </c>
      <c r="O1961" t="str">
        <f t="shared" si="123"/>
        <v>mixed_low_risk</v>
      </c>
    </row>
    <row r="1962" spans="1:15" x14ac:dyDescent="0.35">
      <c r="A1962" t="s">
        <v>3524</v>
      </c>
      <c r="B1962">
        <v>39011</v>
      </c>
      <c r="C1962" t="s">
        <v>3533</v>
      </c>
      <c r="D1962" t="s">
        <v>3534</v>
      </c>
      <c r="E1962">
        <v>47864</v>
      </c>
      <c r="F1962">
        <v>54964</v>
      </c>
      <c r="G1962">
        <v>19.170000000000002</v>
      </c>
      <c r="H1962">
        <v>41</v>
      </c>
      <c r="I1962">
        <f t="shared" si="120"/>
        <v>7.4168477352498749E-2</v>
      </c>
      <c r="J1962">
        <f>1</f>
        <v>1</v>
      </c>
      <c r="K1962">
        <f t="shared" si="121"/>
        <v>0</v>
      </c>
      <c r="L1962">
        <f t="shared" si="122"/>
        <v>0</v>
      </c>
      <c r="M1962">
        <f>IF(AND([1]comp_data!F1962&lt;50000, [1]comp_data!H1962&lt;45),1,0)</f>
        <v>0</v>
      </c>
      <c r="N1962">
        <f>IF(AND([1]comp_data!F1962&gt;55000, [1]comp_data!H1962&lt;45, G1962&gt;0.35),1,0)</f>
        <v>0</v>
      </c>
      <c r="O1962" t="str">
        <f t="shared" si="123"/>
        <v>stocks_and_index_funds</v>
      </c>
    </row>
    <row r="1963" spans="1:15" x14ac:dyDescent="0.35">
      <c r="A1963" t="s">
        <v>3524</v>
      </c>
      <c r="B1963">
        <v>39013</v>
      </c>
      <c r="C1963" t="s">
        <v>3535</v>
      </c>
      <c r="D1963" t="s">
        <v>3536</v>
      </c>
      <c r="E1963">
        <v>41870</v>
      </c>
      <c r="F1963">
        <v>45375</v>
      </c>
      <c r="G1963">
        <v>16.16</v>
      </c>
      <c r="H1963">
        <v>44</v>
      </c>
      <c r="I1963">
        <f t="shared" si="120"/>
        <v>4.1855743969429184E-2</v>
      </c>
      <c r="J1963">
        <f>1</f>
        <v>1</v>
      </c>
      <c r="K1963">
        <f t="shared" si="121"/>
        <v>0</v>
      </c>
      <c r="L1963">
        <f t="shared" si="122"/>
        <v>0</v>
      </c>
      <c r="M1963">
        <f>IF(AND([1]comp_data!F1963&lt;50000, [1]comp_data!H1963&lt;45),1,0)</f>
        <v>1</v>
      </c>
      <c r="N1963">
        <f>IF(AND([1]comp_data!F1963&gt;55000, [1]comp_data!H1963&lt;45, G1963&gt;0.35),1,0)</f>
        <v>0</v>
      </c>
      <c r="O1963" t="str">
        <f t="shared" si="123"/>
        <v>mixed_low_risk</v>
      </c>
    </row>
    <row r="1964" spans="1:15" x14ac:dyDescent="0.35">
      <c r="A1964" t="s">
        <v>3524</v>
      </c>
      <c r="B1964">
        <v>39015</v>
      </c>
      <c r="C1964" t="s">
        <v>1383</v>
      </c>
      <c r="D1964" t="s">
        <v>3537</v>
      </c>
      <c r="E1964">
        <v>39149</v>
      </c>
      <c r="F1964">
        <v>45795</v>
      </c>
      <c r="G1964">
        <v>14.31</v>
      </c>
      <c r="H1964">
        <v>42.5</v>
      </c>
      <c r="I1964">
        <f t="shared" si="120"/>
        <v>8.4880839868195862E-2</v>
      </c>
      <c r="J1964">
        <f>1</f>
        <v>1</v>
      </c>
      <c r="K1964">
        <f t="shared" si="121"/>
        <v>0</v>
      </c>
      <c r="L1964">
        <f t="shared" si="122"/>
        <v>0</v>
      </c>
      <c r="M1964">
        <f>IF(AND([1]comp_data!F1964&lt;50000, [1]comp_data!H1964&lt;45),1,0)</f>
        <v>1</v>
      </c>
      <c r="N1964">
        <f>IF(AND([1]comp_data!F1964&gt;55000, [1]comp_data!H1964&lt;45, G1964&gt;0.35),1,0)</f>
        <v>0</v>
      </c>
      <c r="O1964" t="str">
        <f t="shared" si="123"/>
        <v>mixed_low_risk</v>
      </c>
    </row>
    <row r="1965" spans="1:15" x14ac:dyDescent="0.35">
      <c r="A1965" t="s">
        <v>3524</v>
      </c>
      <c r="B1965">
        <v>39017</v>
      </c>
      <c r="C1965" t="s">
        <v>35</v>
      </c>
      <c r="D1965" t="s">
        <v>3538</v>
      </c>
      <c r="E1965">
        <v>49578</v>
      </c>
      <c r="F1965">
        <v>55636</v>
      </c>
      <c r="G1965">
        <v>31.26</v>
      </c>
      <c r="H1965">
        <v>37.4</v>
      </c>
      <c r="I1965">
        <f t="shared" si="120"/>
        <v>6.1095647262898865E-2</v>
      </c>
      <c r="J1965">
        <f>1</f>
        <v>1</v>
      </c>
      <c r="K1965">
        <f t="shared" si="121"/>
        <v>0</v>
      </c>
      <c r="L1965">
        <f t="shared" si="122"/>
        <v>0</v>
      </c>
      <c r="M1965">
        <f>IF(AND([1]comp_data!F1965&lt;50000, [1]comp_data!H1965&lt;45),1,0)</f>
        <v>0</v>
      </c>
      <c r="N1965">
        <f>IF(AND([1]comp_data!F1965&gt;55000, [1]comp_data!H1965&lt;45, G1965&gt;0.35),1,0)</f>
        <v>1</v>
      </c>
      <c r="O1965" t="str">
        <f t="shared" si="123"/>
        <v>real_estate_corporate_bonds</v>
      </c>
    </row>
    <row r="1966" spans="1:15" x14ac:dyDescent="0.35">
      <c r="A1966" t="s">
        <v>3524</v>
      </c>
      <c r="B1966">
        <v>39019</v>
      </c>
      <c r="C1966" t="s">
        <v>361</v>
      </c>
      <c r="D1966" t="s">
        <v>3539</v>
      </c>
      <c r="E1966">
        <v>41253</v>
      </c>
      <c r="F1966">
        <v>48319</v>
      </c>
      <c r="G1966">
        <v>13.21</v>
      </c>
      <c r="H1966">
        <v>45.6</v>
      </c>
      <c r="I1966">
        <f t="shared" si="120"/>
        <v>8.5642256320752425E-2</v>
      </c>
      <c r="J1966">
        <f>1</f>
        <v>1</v>
      </c>
      <c r="K1966">
        <f t="shared" si="121"/>
        <v>0</v>
      </c>
      <c r="L1966">
        <f t="shared" si="122"/>
        <v>0</v>
      </c>
      <c r="M1966">
        <f>IF(AND([1]comp_data!F1966&lt;50000, [1]comp_data!H1966&lt;45),1,0)</f>
        <v>0</v>
      </c>
      <c r="N1966">
        <f>IF(AND([1]comp_data!F1966&gt;55000, [1]comp_data!H1966&lt;45, G1966&gt;0.35),1,0)</f>
        <v>0</v>
      </c>
      <c r="O1966" t="str">
        <f t="shared" si="123"/>
        <v>stocks_and_index_funds</v>
      </c>
    </row>
    <row r="1967" spans="1:15" x14ac:dyDescent="0.35">
      <c r="A1967" t="s">
        <v>3524</v>
      </c>
      <c r="B1967">
        <v>39021</v>
      </c>
      <c r="C1967" t="s">
        <v>1391</v>
      </c>
      <c r="D1967" t="s">
        <v>3540</v>
      </c>
      <c r="E1967">
        <v>42488</v>
      </c>
      <c r="F1967">
        <v>50151</v>
      </c>
      <c r="G1967">
        <v>15.89</v>
      </c>
      <c r="H1967">
        <v>41.9</v>
      </c>
      <c r="I1967">
        <f t="shared" si="120"/>
        <v>9.0178403313876859E-2</v>
      </c>
      <c r="J1967">
        <f>1</f>
        <v>1</v>
      </c>
      <c r="K1967">
        <f t="shared" si="121"/>
        <v>0</v>
      </c>
      <c r="L1967">
        <f t="shared" si="122"/>
        <v>0</v>
      </c>
      <c r="M1967">
        <f>IF(AND([1]comp_data!F1967&lt;50000, [1]comp_data!H1967&lt;45),1,0)</f>
        <v>0</v>
      </c>
      <c r="N1967">
        <f>IF(AND([1]comp_data!F1967&gt;55000, [1]comp_data!H1967&lt;45, G1967&gt;0.35),1,0)</f>
        <v>0</v>
      </c>
      <c r="O1967" t="str">
        <f t="shared" si="123"/>
        <v>stocks_and_index_funds</v>
      </c>
    </row>
    <row r="1968" spans="1:15" x14ac:dyDescent="0.35">
      <c r="A1968" t="s">
        <v>3524</v>
      </c>
      <c r="B1968">
        <v>39023</v>
      </c>
      <c r="C1968" t="s">
        <v>367</v>
      </c>
      <c r="D1968" t="s">
        <v>3541</v>
      </c>
      <c r="E1968">
        <v>41168</v>
      </c>
      <c r="F1968">
        <v>47929</v>
      </c>
      <c r="G1968">
        <v>18.93</v>
      </c>
      <c r="H1968">
        <v>41.3</v>
      </c>
      <c r="I1968">
        <f t="shared" si="120"/>
        <v>8.2114749319860084E-2</v>
      </c>
      <c r="J1968">
        <f>1</f>
        <v>1</v>
      </c>
      <c r="K1968">
        <f t="shared" si="121"/>
        <v>0</v>
      </c>
      <c r="L1968">
        <f t="shared" si="122"/>
        <v>0</v>
      </c>
      <c r="M1968">
        <f>IF(AND([1]comp_data!F1968&lt;50000, [1]comp_data!H1968&lt;45),1,0)</f>
        <v>1</v>
      </c>
      <c r="N1968">
        <f>IF(AND([1]comp_data!F1968&gt;55000, [1]comp_data!H1968&lt;45, G1968&gt;0.35),1,0)</f>
        <v>0</v>
      </c>
      <c r="O1968" t="str">
        <f t="shared" si="123"/>
        <v>mixed_low_risk</v>
      </c>
    </row>
    <row r="1969" spans="1:15" x14ac:dyDescent="0.35">
      <c r="A1969" t="s">
        <v>3524</v>
      </c>
      <c r="B1969">
        <v>39025</v>
      </c>
      <c r="C1969" t="s">
        <v>3542</v>
      </c>
      <c r="D1969" t="s">
        <v>3543</v>
      </c>
      <c r="E1969">
        <v>57898</v>
      </c>
      <c r="F1969">
        <v>64895</v>
      </c>
      <c r="G1969">
        <v>28.87</v>
      </c>
      <c r="H1969">
        <v>41.1</v>
      </c>
      <c r="I1969">
        <f t="shared" si="120"/>
        <v>6.0425230577912881E-2</v>
      </c>
      <c r="J1969">
        <f>1</f>
        <v>1</v>
      </c>
      <c r="K1969">
        <f t="shared" si="121"/>
        <v>0</v>
      </c>
      <c r="L1969">
        <f t="shared" si="122"/>
        <v>0</v>
      </c>
      <c r="M1969">
        <f>IF(AND([1]comp_data!F1969&lt;50000, [1]comp_data!H1969&lt;45),1,0)</f>
        <v>0</v>
      </c>
      <c r="N1969">
        <f>IF(AND([1]comp_data!F1969&gt;55000, [1]comp_data!H1969&lt;45, G1969&gt;0.35),1,0)</f>
        <v>1</v>
      </c>
      <c r="O1969" t="str">
        <f t="shared" si="123"/>
        <v>real_estate_corporate_bonds</v>
      </c>
    </row>
    <row r="1970" spans="1:15" x14ac:dyDescent="0.35">
      <c r="A1970" t="s">
        <v>3524</v>
      </c>
      <c r="B1970">
        <v>39027</v>
      </c>
      <c r="C1970" t="s">
        <v>1397</v>
      </c>
      <c r="D1970" t="s">
        <v>3544</v>
      </c>
      <c r="E1970">
        <v>45799</v>
      </c>
      <c r="F1970">
        <v>52090</v>
      </c>
      <c r="G1970">
        <v>20.03</v>
      </c>
      <c r="H1970">
        <v>40.6</v>
      </c>
      <c r="I1970">
        <f t="shared" si="120"/>
        <v>6.8680538876394678E-2</v>
      </c>
      <c r="J1970">
        <f>1</f>
        <v>1</v>
      </c>
      <c r="K1970">
        <f t="shared" si="121"/>
        <v>0</v>
      </c>
      <c r="L1970">
        <f t="shared" si="122"/>
        <v>0</v>
      </c>
      <c r="M1970">
        <f>IF(AND([1]comp_data!F1970&lt;50000, [1]comp_data!H1970&lt;45),1,0)</f>
        <v>0</v>
      </c>
      <c r="N1970">
        <f>IF(AND([1]comp_data!F1970&gt;55000, [1]comp_data!H1970&lt;45, G1970&gt;0.35),1,0)</f>
        <v>0</v>
      </c>
      <c r="O1970" t="str">
        <f t="shared" si="123"/>
        <v>stocks_and_index_funds</v>
      </c>
    </row>
    <row r="1971" spans="1:15" x14ac:dyDescent="0.35">
      <c r="A1971" t="s">
        <v>3524</v>
      </c>
      <c r="B1971">
        <v>39029</v>
      </c>
      <c r="C1971" t="s">
        <v>3545</v>
      </c>
      <c r="D1971" t="s">
        <v>3546</v>
      </c>
      <c r="E1971">
        <v>39393</v>
      </c>
      <c r="F1971">
        <v>45580</v>
      </c>
      <c r="G1971">
        <v>14.54</v>
      </c>
      <c r="H1971">
        <v>44.6</v>
      </c>
      <c r="I1971">
        <f t="shared" si="120"/>
        <v>7.8529180311222802E-2</v>
      </c>
      <c r="J1971">
        <f>1</f>
        <v>1</v>
      </c>
      <c r="K1971">
        <f t="shared" si="121"/>
        <v>0</v>
      </c>
      <c r="L1971">
        <f t="shared" si="122"/>
        <v>0</v>
      </c>
      <c r="M1971">
        <f>IF(AND([1]comp_data!F1971&lt;50000, [1]comp_data!H1971&lt;45),1,0)</f>
        <v>1</v>
      </c>
      <c r="N1971">
        <f>IF(AND([1]comp_data!F1971&gt;55000, [1]comp_data!H1971&lt;45, G1971&gt;0.35),1,0)</f>
        <v>0</v>
      </c>
      <c r="O1971" t="str">
        <f t="shared" si="123"/>
        <v>mixed_low_risk</v>
      </c>
    </row>
    <row r="1972" spans="1:15" x14ac:dyDescent="0.35">
      <c r="A1972" t="s">
        <v>3524</v>
      </c>
      <c r="B1972">
        <v>39031</v>
      </c>
      <c r="C1972" t="s">
        <v>3547</v>
      </c>
      <c r="D1972" t="s">
        <v>3548</v>
      </c>
      <c r="E1972">
        <v>36206</v>
      </c>
      <c r="F1972">
        <v>42403</v>
      </c>
      <c r="G1972">
        <v>14.89</v>
      </c>
      <c r="H1972">
        <v>41.2</v>
      </c>
      <c r="I1972">
        <f t="shared" si="120"/>
        <v>8.5579738164945032E-2</v>
      </c>
      <c r="J1972">
        <f>1</f>
        <v>1</v>
      </c>
      <c r="K1972">
        <f t="shared" si="121"/>
        <v>1</v>
      </c>
      <c r="L1972">
        <f t="shared" si="122"/>
        <v>0</v>
      </c>
      <c r="M1972">
        <f>IF(AND([1]comp_data!F1972&lt;50000, [1]comp_data!H1972&lt;45),1,0)</f>
        <v>1</v>
      </c>
      <c r="N1972">
        <f>IF(AND([1]comp_data!F1972&gt;55000, [1]comp_data!H1972&lt;45, G1972&gt;0.35),1,0)</f>
        <v>0</v>
      </c>
      <c r="O1972" t="str">
        <f t="shared" si="123"/>
        <v>tips</v>
      </c>
    </row>
    <row r="1973" spans="1:15" x14ac:dyDescent="0.35">
      <c r="A1973" t="s">
        <v>3524</v>
      </c>
      <c r="B1973">
        <v>39033</v>
      </c>
      <c r="C1973" t="s">
        <v>386</v>
      </c>
      <c r="D1973" t="s">
        <v>3549</v>
      </c>
      <c r="E1973">
        <v>38215</v>
      </c>
      <c r="F1973">
        <v>45755</v>
      </c>
      <c r="G1973">
        <v>15.33</v>
      </c>
      <c r="H1973">
        <v>43.2</v>
      </c>
      <c r="I1973">
        <f t="shared" si="120"/>
        <v>9.8652361638100219E-2</v>
      </c>
      <c r="J1973">
        <f>1</f>
        <v>1</v>
      </c>
      <c r="K1973">
        <f t="shared" si="121"/>
        <v>0</v>
      </c>
      <c r="L1973">
        <f t="shared" si="122"/>
        <v>0</v>
      </c>
      <c r="M1973">
        <f>IF(AND([1]comp_data!F1973&lt;50000, [1]comp_data!H1973&lt;45),1,0)</f>
        <v>1</v>
      </c>
      <c r="N1973">
        <f>IF(AND([1]comp_data!F1973&gt;55000, [1]comp_data!H1973&lt;45, G1973&gt;0.35),1,0)</f>
        <v>0</v>
      </c>
      <c r="O1973" t="str">
        <f t="shared" si="123"/>
        <v>mixed_low_risk</v>
      </c>
    </row>
    <row r="1974" spans="1:15" x14ac:dyDescent="0.35">
      <c r="A1974" t="s">
        <v>3524</v>
      </c>
      <c r="B1974">
        <v>39035</v>
      </c>
      <c r="C1974" t="s">
        <v>3550</v>
      </c>
      <c r="D1974" t="s">
        <v>3551</v>
      </c>
      <c r="E1974">
        <v>55170</v>
      </c>
      <c r="F1974">
        <v>62790</v>
      </c>
      <c r="G1974">
        <v>33.450000000000003</v>
      </c>
      <c r="H1974">
        <v>40.6</v>
      </c>
      <c r="I1974">
        <f t="shared" si="120"/>
        <v>6.9059271343121259E-2</v>
      </c>
      <c r="J1974">
        <f>1</f>
        <v>1</v>
      </c>
      <c r="K1974">
        <f t="shared" si="121"/>
        <v>0</v>
      </c>
      <c r="L1974">
        <f t="shared" si="122"/>
        <v>0</v>
      </c>
      <c r="M1974">
        <f>IF(AND([1]comp_data!F1974&lt;50000, [1]comp_data!H1974&lt;45),1,0)</f>
        <v>0</v>
      </c>
      <c r="N1974">
        <f>IF(AND([1]comp_data!F1974&gt;55000, [1]comp_data!H1974&lt;45, G1974&gt;0.35),1,0)</f>
        <v>1</v>
      </c>
      <c r="O1974" t="str">
        <f t="shared" si="123"/>
        <v>real_estate_corporate_bonds</v>
      </c>
    </row>
    <row r="1975" spans="1:15" x14ac:dyDescent="0.35">
      <c r="A1975" t="s">
        <v>3524</v>
      </c>
      <c r="B1975">
        <v>39037</v>
      </c>
      <c r="C1975" t="s">
        <v>3552</v>
      </c>
      <c r="D1975" t="s">
        <v>3553</v>
      </c>
      <c r="E1975">
        <v>43415</v>
      </c>
      <c r="F1975">
        <v>51549</v>
      </c>
      <c r="G1975">
        <v>15.41</v>
      </c>
      <c r="H1975">
        <v>41.8</v>
      </c>
      <c r="I1975">
        <f t="shared" si="120"/>
        <v>9.3677300472187031E-2</v>
      </c>
      <c r="J1975">
        <f>1</f>
        <v>1</v>
      </c>
      <c r="K1975">
        <f t="shared" si="121"/>
        <v>0</v>
      </c>
      <c r="L1975">
        <f t="shared" si="122"/>
        <v>0</v>
      </c>
      <c r="M1975">
        <f>IF(AND([1]comp_data!F1975&lt;50000, [1]comp_data!H1975&lt;45),1,0)</f>
        <v>0</v>
      </c>
      <c r="N1975">
        <f>IF(AND([1]comp_data!F1975&gt;55000, [1]comp_data!H1975&lt;45, G1975&gt;0.35),1,0)</f>
        <v>0</v>
      </c>
      <c r="O1975" t="str">
        <f t="shared" si="123"/>
        <v>stocks_and_index_funds</v>
      </c>
    </row>
    <row r="1976" spans="1:15" x14ac:dyDescent="0.35">
      <c r="A1976" t="s">
        <v>3524</v>
      </c>
      <c r="B1976">
        <v>39039</v>
      </c>
      <c r="C1976" t="s">
        <v>3554</v>
      </c>
      <c r="D1976" t="s">
        <v>3555</v>
      </c>
      <c r="E1976">
        <v>41542</v>
      </c>
      <c r="F1976">
        <v>47933</v>
      </c>
      <c r="G1976">
        <v>18.45</v>
      </c>
      <c r="H1976">
        <v>40.799999999999997</v>
      </c>
      <c r="I1976">
        <f t="shared" si="120"/>
        <v>7.6922151076019449E-2</v>
      </c>
      <c r="J1976">
        <f>1</f>
        <v>1</v>
      </c>
      <c r="K1976">
        <f t="shared" si="121"/>
        <v>0</v>
      </c>
      <c r="L1976">
        <f t="shared" si="122"/>
        <v>0</v>
      </c>
      <c r="M1976">
        <f>IF(AND([1]comp_data!F1976&lt;50000, [1]comp_data!H1976&lt;45),1,0)</f>
        <v>1</v>
      </c>
      <c r="N1976">
        <f>IF(AND([1]comp_data!F1976&gt;55000, [1]comp_data!H1976&lt;45, G1976&gt;0.35),1,0)</f>
        <v>0</v>
      </c>
      <c r="O1976" t="str">
        <f t="shared" si="123"/>
        <v>mixed_low_risk</v>
      </c>
    </row>
    <row r="1977" spans="1:15" x14ac:dyDescent="0.35">
      <c r="A1977" t="s">
        <v>3524</v>
      </c>
      <c r="B1977">
        <v>39041</v>
      </c>
      <c r="C1977" t="s">
        <v>1554</v>
      </c>
      <c r="D1977" t="s">
        <v>3556</v>
      </c>
      <c r="E1977">
        <v>76803</v>
      </c>
      <c r="F1977">
        <v>83603</v>
      </c>
      <c r="G1977">
        <v>55.53</v>
      </c>
      <c r="H1977">
        <v>40.200000000000003</v>
      </c>
      <c r="I1977">
        <f t="shared" si="120"/>
        <v>4.4269104071455539E-2</v>
      </c>
      <c r="J1977">
        <f>1</f>
        <v>1</v>
      </c>
      <c r="K1977">
        <f t="shared" si="121"/>
        <v>0</v>
      </c>
      <c r="L1977">
        <f t="shared" si="122"/>
        <v>1</v>
      </c>
      <c r="M1977">
        <f>IF(AND([1]comp_data!F1977&lt;50000, [1]comp_data!H1977&lt;45),1,0)</f>
        <v>0</v>
      </c>
      <c r="N1977">
        <f>IF(AND([1]comp_data!F1977&gt;55000, [1]comp_data!H1977&lt;45, G1977&gt;0.35),1,0)</f>
        <v>1</v>
      </c>
      <c r="O1977" t="str">
        <f t="shared" si="123"/>
        <v>derivatives_risk</v>
      </c>
    </row>
    <row r="1978" spans="1:15" x14ac:dyDescent="0.35">
      <c r="A1978" t="s">
        <v>3524</v>
      </c>
      <c r="B1978">
        <v>39043</v>
      </c>
      <c r="C1978" t="s">
        <v>3204</v>
      </c>
      <c r="D1978" t="s">
        <v>3557</v>
      </c>
      <c r="E1978">
        <v>55178</v>
      </c>
      <c r="F1978">
        <v>58239</v>
      </c>
      <c r="G1978">
        <v>24.9</v>
      </c>
      <c r="H1978">
        <v>45.3</v>
      </c>
      <c r="I1978">
        <f t="shared" si="120"/>
        <v>2.7737504077712132E-2</v>
      </c>
      <c r="J1978">
        <f>1</f>
        <v>1</v>
      </c>
      <c r="K1978">
        <f t="shared" si="121"/>
        <v>1</v>
      </c>
      <c r="L1978">
        <f t="shared" si="122"/>
        <v>0</v>
      </c>
      <c r="M1978">
        <f>IF(AND([1]comp_data!F1978&lt;50000, [1]comp_data!H1978&lt;45),1,0)</f>
        <v>0</v>
      </c>
      <c r="N1978">
        <f>IF(AND([1]comp_data!F1978&gt;55000, [1]comp_data!H1978&lt;45, G1978&gt;0.35),1,0)</f>
        <v>0</v>
      </c>
      <c r="O1978" t="str">
        <f t="shared" si="123"/>
        <v>tips</v>
      </c>
    </row>
    <row r="1979" spans="1:15" x14ac:dyDescent="0.35">
      <c r="A1979" t="s">
        <v>3524</v>
      </c>
      <c r="B1979">
        <v>39045</v>
      </c>
      <c r="C1979" t="s">
        <v>3558</v>
      </c>
      <c r="D1979" t="s">
        <v>3559</v>
      </c>
      <c r="E1979">
        <v>48415</v>
      </c>
      <c r="F1979">
        <v>55185</v>
      </c>
      <c r="G1979">
        <v>28.99</v>
      </c>
      <c r="H1979">
        <v>39.6</v>
      </c>
      <c r="I1979">
        <f t="shared" si="120"/>
        <v>6.9916348239182066E-2</v>
      </c>
      <c r="J1979">
        <f>1</f>
        <v>1</v>
      </c>
      <c r="K1979">
        <f t="shared" si="121"/>
        <v>0</v>
      </c>
      <c r="L1979">
        <f t="shared" si="122"/>
        <v>0</v>
      </c>
      <c r="M1979">
        <f>IF(AND([1]comp_data!F1979&lt;50000, [1]comp_data!H1979&lt;45),1,0)</f>
        <v>0</v>
      </c>
      <c r="N1979">
        <f>IF(AND([1]comp_data!F1979&gt;55000, [1]comp_data!H1979&lt;45, G1979&gt;0.35),1,0)</f>
        <v>1</v>
      </c>
      <c r="O1979" t="str">
        <f t="shared" si="123"/>
        <v>real_estate_corporate_bonds</v>
      </c>
    </row>
    <row r="1980" spans="1:15" x14ac:dyDescent="0.35">
      <c r="A1980" t="s">
        <v>3524</v>
      </c>
      <c r="B1980">
        <v>39047</v>
      </c>
      <c r="C1980" t="s">
        <v>101</v>
      </c>
      <c r="D1980" t="s">
        <v>3560</v>
      </c>
      <c r="E1980">
        <v>39499</v>
      </c>
      <c r="F1980">
        <v>47851</v>
      </c>
      <c r="G1980">
        <v>15.24</v>
      </c>
      <c r="H1980">
        <v>40.5</v>
      </c>
      <c r="I1980">
        <f t="shared" si="120"/>
        <v>0.10572419554925441</v>
      </c>
      <c r="J1980">
        <f>1</f>
        <v>1</v>
      </c>
      <c r="K1980">
        <f t="shared" si="121"/>
        <v>0</v>
      </c>
      <c r="L1980">
        <f t="shared" si="122"/>
        <v>0</v>
      </c>
      <c r="M1980">
        <f>IF(AND([1]comp_data!F1980&lt;50000, [1]comp_data!H1980&lt;45),1,0)</f>
        <v>1</v>
      </c>
      <c r="N1980">
        <f>IF(AND([1]comp_data!F1980&gt;55000, [1]comp_data!H1980&lt;45, G1980&gt;0.35),1,0)</f>
        <v>0</v>
      </c>
      <c r="O1980" t="str">
        <f t="shared" si="123"/>
        <v>mixed_low_risk</v>
      </c>
    </row>
    <row r="1981" spans="1:15" x14ac:dyDescent="0.35">
      <c r="A1981" t="s">
        <v>3524</v>
      </c>
      <c r="B1981">
        <v>39049</v>
      </c>
      <c r="C1981" t="s">
        <v>104</v>
      </c>
      <c r="D1981" t="s">
        <v>3561</v>
      </c>
      <c r="E1981">
        <v>51386</v>
      </c>
      <c r="F1981">
        <v>58689</v>
      </c>
      <c r="G1981">
        <v>40.36</v>
      </c>
      <c r="H1981">
        <v>35.1</v>
      </c>
      <c r="I1981">
        <f t="shared" si="120"/>
        <v>7.1060210952399491E-2</v>
      </c>
      <c r="J1981">
        <f>1</f>
        <v>1</v>
      </c>
      <c r="K1981">
        <f t="shared" si="121"/>
        <v>0</v>
      </c>
      <c r="L1981">
        <f t="shared" si="122"/>
        <v>0</v>
      </c>
      <c r="M1981">
        <f>IF(AND([1]comp_data!F1981&lt;50000, [1]comp_data!H1981&lt;45),1,0)</f>
        <v>0</v>
      </c>
      <c r="N1981">
        <f>IF(AND([1]comp_data!F1981&gt;55000, [1]comp_data!H1981&lt;45, G1981&gt;0.35),1,0)</f>
        <v>1</v>
      </c>
      <c r="O1981" t="str">
        <f t="shared" si="123"/>
        <v>real_estate_corporate_bonds</v>
      </c>
    </row>
    <row r="1982" spans="1:15" x14ac:dyDescent="0.35">
      <c r="A1982" t="s">
        <v>3524</v>
      </c>
      <c r="B1982">
        <v>39051</v>
      </c>
      <c r="C1982" t="s">
        <v>408</v>
      </c>
      <c r="D1982" t="s">
        <v>3562</v>
      </c>
      <c r="E1982">
        <v>46220</v>
      </c>
      <c r="F1982">
        <v>52995</v>
      </c>
      <c r="G1982">
        <v>17.05</v>
      </c>
      <c r="H1982">
        <v>41.9</v>
      </c>
      <c r="I1982">
        <f t="shared" si="120"/>
        <v>7.3290783210731292E-2</v>
      </c>
      <c r="J1982">
        <f>1</f>
        <v>1</v>
      </c>
      <c r="K1982">
        <f t="shared" si="121"/>
        <v>0</v>
      </c>
      <c r="L1982">
        <f t="shared" si="122"/>
        <v>0</v>
      </c>
      <c r="M1982">
        <f>IF(AND([1]comp_data!F1982&lt;50000, [1]comp_data!H1982&lt;45),1,0)</f>
        <v>0</v>
      </c>
      <c r="N1982">
        <f>IF(AND([1]comp_data!F1982&gt;55000, [1]comp_data!H1982&lt;45, G1982&gt;0.35),1,0)</f>
        <v>0</v>
      </c>
      <c r="O1982" t="str">
        <f t="shared" si="123"/>
        <v>stocks_and_index_funds</v>
      </c>
    </row>
    <row r="1983" spans="1:15" x14ac:dyDescent="0.35">
      <c r="A1983" t="s">
        <v>3524</v>
      </c>
      <c r="B1983">
        <v>39053</v>
      </c>
      <c r="C1983" t="s">
        <v>3563</v>
      </c>
      <c r="D1983" t="s">
        <v>3564</v>
      </c>
      <c r="E1983">
        <v>41574</v>
      </c>
      <c r="F1983">
        <v>47674</v>
      </c>
      <c r="G1983">
        <v>17.39</v>
      </c>
      <c r="H1983">
        <v>41.2</v>
      </c>
      <c r="I1983">
        <f t="shared" si="120"/>
        <v>7.3363159667099623E-2</v>
      </c>
      <c r="J1983">
        <f>1</f>
        <v>1</v>
      </c>
      <c r="K1983">
        <f t="shared" si="121"/>
        <v>0</v>
      </c>
      <c r="L1983">
        <f t="shared" si="122"/>
        <v>0</v>
      </c>
      <c r="M1983">
        <f>IF(AND([1]comp_data!F1983&lt;50000, [1]comp_data!H1983&lt;45),1,0)</f>
        <v>1</v>
      </c>
      <c r="N1983">
        <f>IF(AND([1]comp_data!F1983&gt;55000, [1]comp_data!H1983&lt;45, G1983&gt;0.35),1,0)</f>
        <v>0</v>
      </c>
      <c r="O1983" t="str">
        <f t="shared" si="123"/>
        <v>mixed_low_risk</v>
      </c>
    </row>
    <row r="1984" spans="1:15" x14ac:dyDescent="0.35">
      <c r="A1984" t="s">
        <v>3524</v>
      </c>
      <c r="B1984">
        <v>39055</v>
      </c>
      <c r="C1984" t="s">
        <v>3565</v>
      </c>
      <c r="D1984" t="s">
        <v>3566</v>
      </c>
      <c r="E1984">
        <v>71640</v>
      </c>
      <c r="F1984">
        <v>78294</v>
      </c>
      <c r="G1984">
        <v>37.78</v>
      </c>
      <c r="H1984">
        <v>45</v>
      </c>
      <c r="I1984">
        <f t="shared" si="120"/>
        <v>4.6440536013400334E-2</v>
      </c>
      <c r="J1984">
        <f>1</f>
        <v>1</v>
      </c>
      <c r="K1984">
        <f t="shared" si="121"/>
        <v>0</v>
      </c>
      <c r="L1984">
        <f t="shared" si="122"/>
        <v>1</v>
      </c>
      <c r="M1984">
        <f>IF(AND([1]comp_data!F1984&lt;50000, [1]comp_data!H1984&lt;45),1,0)</f>
        <v>0</v>
      </c>
      <c r="N1984">
        <f>IF(AND([1]comp_data!F1984&gt;55000, [1]comp_data!H1984&lt;45, G1984&gt;0.35),1,0)</f>
        <v>0</v>
      </c>
      <c r="O1984" t="str">
        <f t="shared" si="123"/>
        <v>derivatives_risk</v>
      </c>
    </row>
    <row r="1985" spans="1:15" x14ac:dyDescent="0.35">
      <c r="A1985" t="s">
        <v>3524</v>
      </c>
      <c r="B1985">
        <v>39057</v>
      </c>
      <c r="C1985" t="s">
        <v>110</v>
      </c>
      <c r="D1985" t="s">
        <v>3567</v>
      </c>
      <c r="E1985">
        <v>52189</v>
      </c>
      <c r="F1985">
        <v>58363</v>
      </c>
      <c r="G1985">
        <v>39.65</v>
      </c>
      <c r="H1985">
        <v>39.200000000000003</v>
      </c>
      <c r="I1985">
        <f t="shared" si="120"/>
        <v>5.9150395677249994E-2</v>
      </c>
      <c r="J1985">
        <f>1</f>
        <v>1</v>
      </c>
      <c r="K1985">
        <f t="shared" si="121"/>
        <v>0</v>
      </c>
      <c r="L1985">
        <f t="shared" si="122"/>
        <v>0</v>
      </c>
      <c r="M1985">
        <f>IF(AND([1]comp_data!F1985&lt;50000, [1]comp_data!H1985&lt;45),1,0)</f>
        <v>0</v>
      </c>
      <c r="N1985">
        <f>IF(AND([1]comp_data!F1985&gt;55000, [1]comp_data!H1985&lt;45, G1985&gt;0.35),1,0)</f>
        <v>1</v>
      </c>
      <c r="O1985" t="str">
        <f t="shared" si="123"/>
        <v>real_estate_corporate_bonds</v>
      </c>
    </row>
    <row r="1986" spans="1:15" x14ac:dyDescent="0.35">
      <c r="A1986" t="s">
        <v>3524</v>
      </c>
      <c r="B1986">
        <v>39059</v>
      </c>
      <c r="C1986" t="s">
        <v>3568</v>
      </c>
      <c r="D1986" t="s">
        <v>3569</v>
      </c>
      <c r="E1986">
        <v>41970</v>
      </c>
      <c r="F1986">
        <v>48667</v>
      </c>
      <c r="G1986">
        <v>15.08</v>
      </c>
      <c r="H1986">
        <v>41.8</v>
      </c>
      <c r="I1986">
        <f t="shared" si="120"/>
        <v>7.9783178460805335E-2</v>
      </c>
      <c r="J1986">
        <f>1</f>
        <v>1</v>
      </c>
      <c r="K1986">
        <f t="shared" si="121"/>
        <v>0</v>
      </c>
      <c r="L1986">
        <f t="shared" si="122"/>
        <v>0</v>
      </c>
      <c r="M1986">
        <f>IF(AND([1]comp_data!F1986&lt;50000, [1]comp_data!H1986&lt;45),1,0)</f>
        <v>1</v>
      </c>
      <c r="N1986">
        <f>IF(AND([1]comp_data!F1986&gt;55000, [1]comp_data!H1986&lt;45, G1986&gt;0.35),1,0)</f>
        <v>0</v>
      </c>
      <c r="O1986" t="str">
        <f t="shared" si="123"/>
        <v>mixed_low_risk</v>
      </c>
    </row>
    <row r="1987" spans="1:15" x14ac:dyDescent="0.35">
      <c r="A1987" t="s">
        <v>3524</v>
      </c>
      <c r="B1987">
        <v>39061</v>
      </c>
      <c r="C1987" t="s">
        <v>951</v>
      </c>
      <c r="D1987" t="s">
        <v>3570</v>
      </c>
      <c r="E1987">
        <v>60698</v>
      </c>
      <c r="F1987">
        <v>67845</v>
      </c>
      <c r="G1987">
        <v>38.880000000000003</v>
      </c>
      <c r="H1987">
        <v>37.1</v>
      </c>
      <c r="I1987">
        <f t="shared" ref="I1987:I2050" si="124">(F1987-E1987)/(E1987*2)</f>
        <v>5.8873438993047547E-2</v>
      </c>
      <c r="J1987">
        <f>1</f>
        <v>1</v>
      </c>
      <c r="K1987">
        <f t="shared" ref="K1987:K2050" si="125">IF(I1987&lt;0.04,1,IF(AND(H1987&gt;40, F1987&lt;45000),1,0))</f>
        <v>0</v>
      </c>
      <c r="L1987">
        <f t="shared" ref="L1987:L2050" si="126">IF(AND(G1987&gt;0.4,F1987&gt;65000,H1987&gt;40),1,0)</f>
        <v>0</v>
      </c>
      <c r="M1987">
        <f>IF(AND([1]comp_data!F1987&lt;50000, [1]comp_data!H1987&lt;45),1,0)</f>
        <v>0</v>
      </c>
      <c r="N1987">
        <f>IF(AND([1]comp_data!F1987&gt;55000, [1]comp_data!H1987&lt;45, G1987&gt;0.35),1,0)</f>
        <v>1</v>
      </c>
      <c r="O1987" t="str">
        <f t="shared" ref="O1987:O2050" si="127">IF(K1987=1, "tips", IF(M1987=1, "mixed_low_risk", IF(L1987=1, "derivatives_risk", IF(N1987=1, "real_estate_corporate_bonds", "stocks_and_index_funds"))))</f>
        <v>real_estate_corporate_bonds</v>
      </c>
    </row>
    <row r="1988" spans="1:15" x14ac:dyDescent="0.35">
      <c r="A1988" t="s">
        <v>3524</v>
      </c>
      <c r="B1988">
        <v>39063</v>
      </c>
      <c r="C1988" t="s">
        <v>1149</v>
      </c>
      <c r="D1988" t="s">
        <v>3571</v>
      </c>
      <c r="E1988">
        <v>51102</v>
      </c>
      <c r="F1988">
        <v>58966</v>
      </c>
      <c r="G1988">
        <v>27.58</v>
      </c>
      <c r="H1988">
        <v>39.700000000000003</v>
      </c>
      <c r="I1988">
        <f t="shared" si="124"/>
        <v>7.6944150913858561E-2</v>
      </c>
      <c r="J1988">
        <f>1</f>
        <v>1</v>
      </c>
      <c r="K1988">
        <f t="shared" si="125"/>
        <v>0</v>
      </c>
      <c r="L1988">
        <f t="shared" si="126"/>
        <v>0</v>
      </c>
      <c r="M1988">
        <f>IF(AND([1]comp_data!F1988&lt;50000, [1]comp_data!H1988&lt;45),1,0)</f>
        <v>0</v>
      </c>
      <c r="N1988">
        <f>IF(AND([1]comp_data!F1988&gt;55000, [1]comp_data!H1988&lt;45, G1988&gt;0.35),1,0)</f>
        <v>1</v>
      </c>
      <c r="O1988" t="str">
        <f t="shared" si="127"/>
        <v>real_estate_corporate_bonds</v>
      </c>
    </row>
    <row r="1989" spans="1:15" x14ac:dyDescent="0.35">
      <c r="A1989" t="s">
        <v>3524</v>
      </c>
      <c r="B1989">
        <v>39065</v>
      </c>
      <c r="C1989" t="s">
        <v>1428</v>
      </c>
      <c r="D1989" t="s">
        <v>3572</v>
      </c>
      <c r="E1989">
        <v>33937</v>
      </c>
      <c r="F1989">
        <v>40636</v>
      </c>
      <c r="G1989">
        <v>16.010000000000002</v>
      </c>
      <c r="H1989">
        <v>35.4</v>
      </c>
      <c r="I1989">
        <f t="shared" si="124"/>
        <v>9.8697586704776491E-2</v>
      </c>
      <c r="J1989">
        <f>1</f>
        <v>1</v>
      </c>
      <c r="K1989">
        <f t="shared" si="125"/>
        <v>0</v>
      </c>
      <c r="L1989">
        <f t="shared" si="126"/>
        <v>0</v>
      </c>
      <c r="M1989">
        <f>IF(AND([1]comp_data!F1989&lt;50000, [1]comp_data!H1989&lt;45),1,0)</f>
        <v>1</v>
      </c>
      <c r="N1989">
        <f>IF(AND([1]comp_data!F1989&gt;55000, [1]comp_data!H1989&lt;45, G1989&gt;0.35),1,0)</f>
        <v>0</v>
      </c>
      <c r="O1989" t="str">
        <f t="shared" si="127"/>
        <v>mixed_low_risk</v>
      </c>
    </row>
    <row r="1990" spans="1:15" x14ac:dyDescent="0.35">
      <c r="A1990" t="s">
        <v>3524</v>
      </c>
      <c r="B1990">
        <v>39067</v>
      </c>
      <c r="C1990" t="s">
        <v>1572</v>
      </c>
      <c r="D1990" t="s">
        <v>3573</v>
      </c>
      <c r="E1990">
        <v>40834</v>
      </c>
      <c r="F1990">
        <v>45968</v>
      </c>
      <c r="G1990">
        <v>12.37</v>
      </c>
      <c r="H1990">
        <v>45.4</v>
      </c>
      <c r="I1990">
        <f t="shared" si="124"/>
        <v>6.2864279766860945E-2</v>
      </c>
      <c r="J1990">
        <f>1</f>
        <v>1</v>
      </c>
      <c r="K1990">
        <f t="shared" si="125"/>
        <v>0</v>
      </c>
      <c r="L1990">
        <f t="shared" si="126"/>
        <v>0</v>
      </c>
      <c r="M1990">
        <f>IF(AND([1]comp_data!F1990&lt;50000, [1]comp_data!H1990&lt;45),1,0)</f>
        <v>0</v>
      </c>
      <c r="N1990">
        <f>IF(AND([1]comp_data!F1990&gt;55000, [1]comp_data!H1990&lt;45, G1990&gt;0.35),1,0)</f>
        <v>0</v>
      </c>
      <c r="O1990" t="str">
        <f t="shared" si="127"/>
        <v>stocks_and_index_funds</v>
      </c>
    </row>
    <row r="1991" spans="1:15" x14ac:dyDescent="0.35">
      <c r="A1991" t="s">
        <v>3524</v>
      </c>
      <c r="B1991">
        <v>39069</v>
      </c>
      <c r="C1991" t="s">
        <v>116</v>
      </c>
      <c r="D1991" t="s">
        <v>3574</v>
      </c>
      <c r="E1991">
        <v>44961</v>
      </c>
      <c r="F1991">
        <v>52568</v>
      </c>
      <c r="G1991">
        <v>17.63</v>
      </c>
      <c r="H1991">
        <v>41.7</v>
      </c>
      <c r="I1991">
        <f t="shared" si="124"/>
        <v>8.4595538355463629E-2</v>
      </c>
      <c r="J1991">
        <f>1</f>
        <v>1</v>
      </c>
      <c r="K1991">
        <f t="shared" si="125"/>
        <v>0</v>
      </c>
      <c r="L1991">
        <f t="shared" si="126"/>
        <v>0</v>
      </c>
      <c r="M1991">
        <f>IF(AND([1]comp_data!F1991&lt;50000, [1]comp_data!H1991&lt;45),1,0)</f>
        <v>0</v>
      </c>
      <c r="N1991">
        <f>IF(AND([1]comp_data!F1991&gt;55000, [1]comp_data!H1991&lt;45, G1991&gt;0.35),1,0)</f>
        <v>0</v>
      </c>
      <c r="O1991" t="str">
        <f t="shared" si="127"/>
        <v>stocks_and_index_funds</v>
      </c>
    </row>
    <row r="1992" spans="1:15" x14ac:dyDescent="0.35">
      <c r="A1992" t="s">
        <v>3524</v>
      </c>
      <c r="B1992">
        <v>39071</v>
      </c>
      <c r="C1992" t="s">
        <v>3575</v>
      </c>
      <c r="D1992" t="s">
        <v>3576</v>
      </c>
      <c r="E1992">
        <v>37462</v>
      </c>
      <c r="F1992">
        <v>44454</v>
      </c>
      <c r="G1992">
        <v>13.8</v>
      </c>
      <c r="H1992">
        <v>41.2</v>
      </c>
      <c r="I1992">
        <f t="shared" si="124"/>
        <v>9.3321232181944366E-2</v>
      </c>
      <c r="J1992">
        <f>1</f>
        <v>1</v>
      </c>
      <c r="K1992">
        <f t="shared" si="125"/>
        <v>1</v>
      </c>
      <c r="L1992">
        <f t="shared" si="126"/>
        <v>0</v>
      </c>
      <c r="M1992">
        <f>IF(AND([1]comp_data!F1992&lt;50000, [1]comp_data!H1992&lt;45),1,0)</f>
        <v>1</v>
      </c>
      <c r="N1992">
        <f>IF(AND([1]comp_data!F1992&gt;55000, [1]comp_data!H1992&lt;45, G1992&gt;0.35),1,0)</f>
        <v>0</v>
      </c>
      <c r="O1992" t="str">
        <f t="shared" si="127"/>
        <v>tips</v>
      </c>
    </row>
    <row r="1993" spans="1:15" x14ac:dyDescent="0.35">
      <c r="A1993" t="s">
        <v>3524</v>
      </c>
      <c r="B1993">
        <v>39073</v>
      </c>
      <c r="C1993" t="s">
        <v>3577</v>
      </c>
      <c r="D1993" t="s">
        <v>3578</v>
      </c>
      <c r="E1993">
        <v>39909</v>
      </c>
      <c r="F1993">
        <v>46421</v>
      </c>
      <c r="G1993">
        <v>13.86</v>
      </c>
      <c r="H1993">
        <v>43.7</v>
      </c>
      <c r="I1993">
        <f t="shared" si="124"/>
        <v>8.1585607256508555E-2</v>
      </c>
      <c r="J1993">
        <f>1</f>
        <v>1</v>
      </c>
      <c r="K1993">
        <f t="shared" si="125"/>
        <v>0</v>
      </c>
      <c r="L1993">
        <f t="shared" si="126"/>
        <v>0</v>
      </c>
      <c r="M1993">
        <f>IF(AND([1]comp_data!F1993&lt;50000, [1]comp_data!H1993&lt;45),1,0)</f>
        <v>1</v>
      </c>
      <c r="N1993">
        <f>IF(AND([1]comp_data!F1993&gt;55000, [1]comp_data!H1993&lt;45, G1993&gt;0.35),1,0)</f>
        <v>0</v>
      </c>
      <c r="O1993" t="str">
        <f t="shared" si="127"/>
        <v>mixed_low_risk</v>
      </c>
    </row>
    <row r="1994" spans="1:15" x14ac:dyDescent="0.35">
      <c r="A1994" t="s">
        <v>3524</v>
      </c>
      <c r="B1994">
        <v>39075</v>
      </c>
      <c r="C1994" t="s">
        <v>963</v>
      </c>
      <c r="D1994" t="s">
        <v>3579</v>
      </c>
      <c r="E1994">
        <v>47387</v>
      </c>
      <c r="F1994">
        <v>54118</v>
      </c>
      <c r="G1994">
        <v>10.38</v>
      </c>
      <c r="H1994">
        <v>32.700000000000003</v>
      </c>
      <c r="I1994">
        <f t="shared" si="124"/>
        <v>7.102158819929516E-2</v>
      </c>
      <c r="J1994">
        <f>1</f>
        <v>1</v>
      </c>
      <c r="K1994">
        <f t="shared" si="125"/>
        <v>0</v>
      </c>
      <c r="L1994">
        <f t="shared" si="126"/>
        <v>0</v>
      </c>
      <c r="M1994">
        <f>IF(AND([1]comp_data!F1994&lt;50000, [1]comp_data!H1994&lt;45),1,0)</f>
        <v>0</v>
      </c>
      <c r="N1994">
        <f>IF(AND([1]comp_data!F1994&gt;55000, [1]comp_data!H1994&lt;45, G1994&gt;0.35),1,0)</f>
        <v>0</v>
      </c>
      <c r="O1994" t="str">
        <f t="shared" si="127"/>
        <v>stocks_and_index_funds</v>
      </c>
    </row>
    <row r="1995" spans="1:15" x14ac:dyDescent="0.35">
      <c r="A1995" t="s">
        <v>3524</v>
      </c>
      <c r="B1995">
        <v>39077</v>
      </c>
      <c r="C1995" t="s">
        <v>2302</v>
      </c>
      <c r="D1995" t="s">
        <v>3580</v>
      </c>
      <c r="E1995">
        <v>40967</v>
      </c>
      <c r="F1995">
        <v>48213</v>
      </c>
      <c r="G1995">
        <v>14.74</v>
      </c>
      <c r="H1995">
        <v>40.6</v>
      </c>
      <c r="I1995">
        <f t="shared" si="124"/>
        <v>8.8437034686454946E-2</v>
      </c>
      <c r="J1995">
        <f>1</f>
        <v>1</v>
      </c>
      <c r="K1995">
        <f t="shared" si="125"/>
        <v>0</v>
      </c>
      <c r="L1995">
        <f t="shared" si="126"/>
        <v>0</v>
      </c>
      <c r="M1995">
        <f>IF(AND([1]comp_data!F1995&lt;50000, [1]comp_data!H1995&lt;45),1,0)</f>
        <v>1</v>
      </c>
      <c r="N1995">
        <f>IF(AND([1]comp_data!F1995&gt;55000, [1]comp_data!H1995&lt;45, G1995&gt;0.35),1,0)</f>
        <v>0</v>
      </c>
      <c r="O1995" t="str">
        <f t="shared" si="127"/>
        <v>mixed_low_risk</v>
      </c>
    </row>
    <row r="1996" spans="1:15" x14ac:dyDescent="0.35">
      <c r="A1996" t="s">
        <v>3524</v>
      </c>
      <c r="B1996">
        <v>39079</v>
      </c>
      <c r="C1996" t="s">
        <v>122</v>
      </c>
      <c r="D1996" t="s">
        <v>3581</v>
      </c>
      <c r="E1996">
        <v>36620</v>
      </c>
      <c r="F1996">
        <v>42680</v>
      </c>
      <c r="G1996">
        <v>14.83</v>
      </c>
      <c r="H1996">
        <v>40.200000000000003</v>
      </c>
      <c r="I1996">
        <f t="shared" si="124"/>
        <v>8.2741671217913704E-2</v>
      </c>
      <c r="J1996">
        <f>1</f>
        <v>1</v>
      </c>
      <c r="K1996">
        <f t="shared" si="125"/>
        <v>1</v>
      </c>
      <c r="L1996">
        <f t="shared" si="126"/>
        <v>0</v>
      </c>
      <c r="M1996">
        <f>IF(AND([1]comp_data!F1996&lt;50000, [1]comp_data!H1996&lt;45),1,0)</f>
        <v>1</v>
      </c>
      <c r="N1996">
        <f>IF(AND([1]comp_data!F1996&gt;55000, [1]comp_data!H1996&lt;45, G1996&gt;0.35),1,0)</f>
        <v>0</v>
      </c>
      <c r="O1996" t="str">
        <f t="shared" si="127"/>
        <v>tips</v>
      </c>
    </row>
    <row r="1997" spans="1:15" x14ac:dyDescent="0.35">
      <c r="A1997" t="s">
        <v>3524</v>
      </c>
      <c r="B1997">
        <v>39081</v>
      </c>
      <c r="C1997" t="s">
        <v>125</v>
      </c>
      <c r="D1997" t="s">
        <v>3582</v>
      </c>
      <c r="E1997">
        <v>40616</v>
      </c>
      <c r="F1997">
        <v>47413</v>
      </c>
      <c r="G1997">
        <v>17.5</v>
      </c>
      <c r="H1997">
        <v>43.6</v>
      </c>
      <c r="I1997">
        <f t="shared" si="124"/>
        <v>8.3673921607248375E-2</v>
      </c>
      <c r="J1997">
        <f>1</f>
        <v>1</v>
      </c>
      <c r="K1997">
        <f t="shared" si="125"/>
        <v>0</v>
      </c>
      <c r="L1997">
        <f t="shared" si="126"/>
        <v>0</v>
      </c>
      <c r="M1997">
        <f>IF(AND([1]comp_data!F1997&lt;50000, [1]comp_data!H1997&lt;45),1,0)</f>
        <v>1</v>
      </c>
      <c r="N1997">
        <f>IF(AND([1]comp_data!F1997&gt;55000, [1]comp_data!H1997&lt;45, G1997&gt;0.35),1,0)</f>
        <v>0</v>
      </c>
      <c r="O1997" t="str">
        <f t="shared" si="127"/>
        <v>mixed_low_risk</v>
      </c>
    </row>
    <row r="1998" spans="1:15" x14ac:dyDescent="0.35">
      <c r="A1998" t="s">
        <v>3524</v>
      </c>
      <c r="B1998">
        <v>39083</v>
      </c>
      <c r="C1998" t="s">
        <v>1449</v>
      </c>
      <c r="D1998" t="s">
        <v>3583</v>
      </c>
      <c r="E1998">
        <v>45128</v>
      </c>
      <c r="F1998">
        <v>52034</v>
      </c>
      <c r="G1998">
        <v>22.58</v>
      </c>
      <c r="H1998">
        <v>39.700000000000003</v>
      </c>
      <c r="I1998">
        <f t="shared" si="124"/>
        <v>7.6515688707675944E-2</v>
      </c>
      <c r="J1998">
        <f>1</f>
        <v>1</v>
      </c>
      <c r="K1998">
        <f t="shared" si="125"/>
        <v>0</v>
      </c>
      <c r="L1998">
        <f t="shared" si="126"/>
        <v>0</v>
      </c>
      <c r="M1998">
        <f>IF(AND([1]comp_data!F1998&lt;50000, [1]comp_data!H1998&lt;45),1,0)</f>
        <v>0</v>
      </c>
      <c r="N1998">
        <f>IF(AND([1]comp_data!F1998&gt;55000, [1]comp_data!H1998&lt;45, G1998&gt;0.35),1,0)</f>
        <v>0</v>
      </c>
      <c r="O1998" t="str">
        <f t="shared" si="127"/>
        <v>stocks_and_index_funds</v>
      </c>
    </row>
    <row r="1999" spans="1:15" x14ac:dyDescent="0.35">
      <c r="A1999" t="s">
        <v>3524</v>
      </c>
      <c r="B1999">
        <v>39085</v>
      </c>
      <c r="C1999" t="s">
        <v>597</v>
      </c>
      <c r="D1999" t="s">
        <v>3584</v>
      </c>
      <c r="E1999">
        <v>52503</v>
      </c>
      <c r="F1999">
        <v>58960</v>
      </c>
      <c r="G1999">
        <v>28.32</v>
      </c>
      <c r="H1999">
        <v>44.2</v>
      </c>
      <c r="I1999">
        <f t="shared" si="124"/>
        <v>6.1491724282421958E-2</v>
      </c>
      <c r="J1999">
        <f>1</f>
        <v>1</v>
      </c>
      <c r="K1999">
        <f t="shared" si="125"/>
        <v>0</v>
      </c>
      <c r="L1999">
        <f t="shared" si="126"/>
        <v>0</v>
      </c>
      <c r="M1999">
        <f>IF(AND([1]comp_data!F1999&lt;50000, [1]comp_data!H1999&lt;45),1,0)</f>
        <v>0</v>
      </c>
      <c r="N1999">
        <f>IF(AND([1]comp_data!F1999&gt;55000, [1]comp_data!H1999&lt;45, G1999&gt;0.35),1,0)</f>
        <v>1</v>
      </c>
      <c r="O1999" t="str">
        <f t="shared" si="127"/>
        <v>real_estate_corporate_bonds</v>
      </c>
    </row>
    <row r="2000" spans="1:15" x14ac:dyDescent="0.35">
      <c r="A2000" t="s">
        <v>3524</v>
      </c>
      <c r="B2000">
        <v>39087</v>
      </c>
      <c r="C2000" t="s">
        <v>134</v>
      </c>
      <c r="D2000" t="s">
        <v>3585</v>
      </c>
      <c r="E2000">
        <v>40440</v>
      </c>
      <c r="F2000">
        <v>46838</v>
      </c>
      <c r="G2000">
        <v>15.83</v>
      </c>
      <c r="H2000">
        <v>42.6</v>
      </c>
      <c r="I2000">
        <f t="shared" si="124"/>
        <v>7.9104846686449057E-2</v>
      </c>
      <c r="J2000">
        <f>1</f>
        <v>1</v>
      </c>
      <c r="K2000">
        <f t="shared" si="125"/>
        <v>0</v>
      </c>
      <c r="L2000">
        <f t="shared" si="126"/>
        <v>0</v>
      </c>
      <c r="M2000">
        <f>IF(AND([1]comp_data!F2000&lt;50000, [1]comp_data!H2000&lt;45),1,0)</f>
        <v>1</v>
      </c>
      <c r="N2000">
        <f>IF(AND([1]comp_data!F2000&gt;55000, [1]comp_data!H2000&lt;45, G2000&gt;0.35),1,0)</f>
        <v>0</v>
      </c>
      <c r="O2000" t="str">
        <f t="shared" si="127"/>
        <v>mixed_low_risk</v>
      </c>
    </row>
    <row r="2001" spans="1:15" x14ac:dyDescent="0.35">
      <c r="A2001" t="s">
        <v>3524</v>
      </c>
      <c r="B2001">
        <v>39089</v>
      </c>
      <c r="C2001" t="s">
        <v>3586</v>
      </c>
      <c r="D2001" t="s">
        <v>3587</v>
      </c>
      <c r="E2001">
        <v>47531</v>
      </c>
      <c r="F2001">
        <v>54525</v>
      </c>
      <c r="G2001">
        <v>27.56</v>
      </c>
      <c r="H2001">
        <v>40.1</v>
      </c>
      <c r="I2001">
        <f t="shared" si="124"/>
        <v>7.3573036544570911E-2</v>
      </c>
      <c r="J2001">
        <f>1</f>
        <v>1</v>
      </c>
      <c r="K2001">
        <f t="shared" si="125"/>
        <v>0</v>
      </c>
      <c r="L2001">
        <f t="shared" si="126"/>
        <v>0</v>
      </c>
      <c r="M2001">
        <f>IF(AND([1]comp_data!F2001&lt;50000, [1]comp_data!H2001&lt;45),1,0)</f>
        <v>0</v>
      </c>
      <c r="N2001">
        <f>IF(AND([1]comp_data!F2001&gt;55000, [1]comp_data!H2001&lt;45, G2001&gt;0.35),1,0)</f>
        <v>0</v>
      </c>
      <c r="O2001" t="str">
        <f t="shared" si="127"/>
        <v>stocks_and_index_funds</v>
      </c>
    </row>
    <row r="2002" spans="1:15" x14ac:dyDescent="0.35">
      <c r="A2002" t="s">
        <v>3524</v>
      </c>
      <c r="B2002">
        <v>39091</v>
      </c>
      <c r="C2002" t="s">
        <v>454</v>
      </c>
      <c r="D2002" t="s">
        <v>3588</v>
      </c>
      <c r="E2002">
        <v>42969</v>
      </c>
      <c r="F2002">
        <v>50151</v>
      </c>
      <c r="G2002">
        <v>17.059999999999999</v>
      </c>
      <c r="H2002">
        <v>42.4</v>
      </c>
      <c r="I2002">
        <f t="shared" si="124"/>
        <v>8.3571877399986033E-2</v>
      </c>
      <c r="J2002">
        <f>1</f>
        <v>1</v>
      </c>
      <c r="K2002">
        <f t="shared" si="125"/>
        <v>0</v>
      </c>
      <c r="L2002">
        <f t="shared" si="126"/>
        <v>0</v>
      </c>
      <c r="M2002">
        <f>IF(AND([1]comp_data!F2002&lt;50000, [1]comp_data!H2002&lt;45),1,0)</f>
        <v>0</v>
      </c>
      <c r="N2002">
        <f>IF(AND([1]comp_data!F2002&gt;55000, [1]comp_data!H2002&lt;45, G2002&gt;0.35),1,0)</f>
        <v>0</v>
      </c>
      <c r="O2002" t="str">
        <f t="shared" si="127"/>
        <v>stocks_and_index_funds</v>
      </c>
    </row>
    <row r="2003" spans="1:15" x14ac:dyDescent="0.35">
      <c r="A2003" t="s">
        <v>3524</v>
      </c>
      <c r="B2003">
        <v>39093</v>
      </c>
      <c r="C2003" t="s">
        <v>3589</v>
      </c>
      <c r="D2003" t="s">
        <v>3590</v>
      </c>
      <c r="E2003">
        <v>48387</v>
      </c>
      <c r="F2003">
        <v>54452</v>
      </c>
      <c r="G2003">
        <v>25.32</v>
      </c>
      <c r="H2003">
        <v>42.3</v>
      </c>
      <c r="I2003">
        <f t="shared" si="124"/>
        <v>6.2671792010250693E-2</v>
      </c>
      <c r="J2003">
        <f>1</f>
        <v>1</v>
      </c>
      <c r="K2003">
        <f t="shared" si="125"/>
        <v>0</v>
      </c>
      <c r="L2003">
        <f t="shared" si="126"/>
        <v>0</v>
      </c>
      <c r="M2003">
        <f>IF(AND([1]comp_data!F2003&lt;50000, [1]comp_data!H2003&lt;45),1,0)</f>
        <v>0</v>
      </c>
      <c r="N2003">
        <f>IF(AND([1]comp_data!F2003&gt;55000, [1]comp_data!H2003&lt;45, G2003&gt;0.35),1,0)</f>
        <v>0</v>
      </c>
      <c r="O2003" t="str">
        <f t="shared" si="127"/>
        <v>stocks_and_index_funds</v>
      </c>
    </row>
    <row r="2004" spans="1:15" x14ac:dyDescent="0.35">
      <c r="A2004" t="s">
        <v>3524</v>
      </c>
      <c r="B2004">
        <v>39095</v>
      </c>
      <c r="C2004" t="s">
        <v>1743</v>
      </c>
      <c r="D2004" t="s">
        <v>3591</v>
      </c>
      <c r="E2004">
        <v>47730</v>
      </c>
      <c r="F2004">
        <v>54105</v>
      </c>
      <c r="G2004">
        <v>26.67</v>
      </c>
      <c r="H2004">
        <v>38.6</v>
      </c>
      <c r="I2004">
        <f t="shared" si="124"/>
        <v>6.6781898177247015E-2</v>
      </c>
      <c r="J2004">
        <f>1</f>
        <v>1</v>
      </c>
      <c r="K2004">
        <f t="shared" si="125"/>
        <v>0</v>
      </c>
      <c r="L2004">
        <f t="shared" si="126"/>
        <v>0</v>
      </c>
      <c r="M2004">
        <f>IF(AND([1]comp_data!F2004&lt;50000, [1]comp_data!H2004&lt;45),1,0)</f>
        <v>0</v>
      </c>
      <c r="N2004">
        <f>IF(AND([1]comp_data!F2004&gt;55000, [1]comp_data!H2004&lt;45, G2004&gt;0.35),1,0)</f>
        <v>0</v>
      </c>
      <c r="O2004" t="str">
        <f t="shared" si="127"/>
        <v>stocks_and_index_funds</v>
      </c>
    </row>
    <row r="2005" spans="1:15" x14ac:dyDescent="0.35">
      <c r="A2005" t="s">
        <v>3524</v>
      </c>
      <c r="B2005">
        <v>39097</v>
      </c>
      <c r="C2005" t="s">
        <v>149</v>
      </c>
      <c r="D2005" t="s">
        <v>3592</v>
      </c>
      <c r="E2005">
        <v>42785</v>
      </c>
      <c r="F2005">
        <v>50124</v>
      </c>
      <c r="G2005">
        <v>18.11</v>
      </c>
      <c r="H2005">
        <v>41.1</v>
      </c>
      <c r="I2005">
        <f t="shared" si="124"/>
        <v>8.5766039499824712E-2</v>
      </c>
      <c r="J2005">
        <f>1</f>
        <v>1</v>
      </c>
      <c r="K2005">
        <f t="shared" si="125"/>
        <v>0</v>
      </c>
      <c r="L2005">
        <f t="shared" si="126"/>
        <v>0</v>
      </c>
      <c r="M2005">
        <f>IF(AND([1]comp_data!F2005&lt;50000, [1]comp_data!H2005&lt;45),1,0)</f>
        <v>0</v>
      </c>
      <c r="N2005">
        <f>IF(AND([1]comp_data!F2005&gt;55000, [1]comp_data!H2005&lt;45, G2005&gt;0.35),1,0)</f>
        <v>0</v>
      </c>
      <c r="O2005" t="str">
        <f t="shared" si="127"/>
        <v>stocks_and_index_funds</v>
      </c>
    </row>
    <row r="2006" spans="1:15" x14ac:dyDescent="0.35">
      <c r="A2006" t="s">
        <v>3524</v>
      </c>
      <c r="B2006">
        <v>39099</v>
      </c>
      <c r="C2006" t="s">
        <v>3593</v>
      </c>
      <c r="D2006" t="s">
        <v>3594</v>
      </c>
      <c r="E2006">
        <v>44241</v>
      </c>
      <c r="F2006">
        <v>50968</v>
      </c>
      <c r="G2006">
        <v>24.63</v>
      </c>
      <c r="H2006">
        <v>43.3</v>
      </c>
      <c r="I2006">
        <f t="shared" si="124"/>
        <v>7.6026762505368328E-2</v>
      </c>
      <c r="J2006">
        <f>1</f>
        <v>1</v>
      </c>
      <c r="K2006">
        <f t="shared" si="125"/>
        <v>0</v>
      </c>
      <c r="L2006">
        <f t="shared" si="126"/>
        <v>0</v>
      </c>
      <c r="M2006">
        <f>IF(AND([1]comp_data!F2006&lt;50000, [1]comp_data!H2006&lt;45),1,0)</f>
        <v>0</v>
      </c>
      <c r="N2006">
        <f>IF(AND([1]comp_data!F2006&gt;55000, [1]comp_data!H2006&lt;45, G2006&gt;0.35),1,0)</f>
        <v>0</v>
      </c>
      <c r="O2006" t="str">
        <f t="shared" si="127"/>
        <v>stocks_and_index_funds</v>
      </c>
    </row>
    <row r="2007" spans="1:15" x14ac:dyDescent="0.35">
      <c r="A2007" t="s">
        <v>3524</v>
      </c>
      <c r="B2007">
        <v>39101</v>
      </c>
      <c r="C2007" t="s">
        <v>155</v>
      </c>
      <c r="D2007" t="s">
        <v>3595</v>
      </c>
      <c r="E2007">
        <v>37356</v>
      </c>
      <c r="F2007">
        <v>43814</v>
      </c>
      <c r="G2007">
        <v>12.93</v>
      </c>
      <c r="H2007">
        <v>40.700000000000003</v>
      </c>
      <c r="I2007">
        <f t="shared" si="124"/>
        <v>8.6438590855551986E-2</v>
      </c>
      <c r="J2007">
        <f>1</f>
        <v>1</v>
      </c>
      <c r="K2007">
        <f t="shared" si="125"/>
        <v>1</v>
      </c>
      <c r="L2007">
        <f t="shared" si="126"/>
        <v>0</v>
      </c>
      <c r="M2007">
        <f>IF(AND([1]comp_data!F2007&lt;50000, [1]comp_data!H2007&lt;45),1,0)</f>
        <v>1</v>
      </c>
      <c r="N2007">
        <f>IF(AND([1]comp_data!F2007&gt;55000, [1]comp_data!H2007&lt;45, G2007&gt;0.35),1,0)</f>
        <v>0</v>
      </c>
      <c r="O2007" t="str">
        <f t="shared" si="127"/>
        <v>tips</v>
      </c>
    </row>
    <row r="2008" spans="1:15" x14ac:dyDescent="0.35">
      <c r="A2008" t="s">
        <v>3524</v>
      </c>
      <c r="B2008">
        <v>39103</v>
      </c>
      <c r="C2008" t="s">
        <v>3596</v>
      </c>
      <c r="D2008" t="s">
        <v>3597</v>
      </c>
      <c r="E2008">
        <v>58080</v>
      </c>
      <c r="F2008">
        <v>64371</v>
      </c>
      <c r="G2008">
        <v>33.89</v>
      </c>
      <c r="H2008">
        <v>43.5</v>
      </c>
      <c r="I2008">
        <f t="shared" si="124"/>
        <v>5.4158057851239672E-2</v>
      </c>
      <c r="J2008">
        <f>1</f>
        <v>1</v>
      </c>
      <c r="K2008">
        <f t="shared" si="125"/>
        <v>0</v>
      </c>
      <c r="L2008">
        <f t="shared" si="126"/>
        <v>0</v>
      </c>
      <c r="M2008">
        <f>IF(AND([1]comp_data!F2008&lt;50000, [1]comp_data!H2008&lt;45),1,0)</f>
        <v>0</v>
      </c>
      <c r="N2008">
        <f>IF(AND([1]comp_data!F2008&gt;55000, [1]comp_data!H2008&lt;45, G2008&gt;0.35),1,0)</f>
        <v>1</v>
      </c>
      <c r="O2008" t="str">
        <f t="shared" si="127"/>
        <v>real_estate_corporate_bonds</v>
      </c>
    </row>
    <row r="2009" spans="1:15" x14ac:dyDescent="0.35">
      <c r="A2009" t="s">
        <v>3524</v>
      </c>
      <c r="B2009">
        <v>39105</v>
      </c>
      <c r="C2009" t="s">
        <v>3598</v>
      </c>
      <c r="D2009" t="s">
        <v>3599</v>
      </c>
      <c r="E2009">
        <v>36845</v>
      </c>
      <c r="F2009">
        <v>43469</v>
      </c>
      <c r="G2009">
        <v>12.13</v>
      </c>
      <c r="H2009">
        <v>44.7</v>
      </c>
      <c r="I2009">
        <f t="shared" si="124"/>
        <v>8.989008006513774E-2</v>
      </c>
      <c r="J2009">
        <f>1</f>
        <v>1</v>
      </c>
      <c r="K2009">
        <f t="shared" si="125"/>
        <v>1</v>
      </c>
      <c r="L2009">
        <f t="shared" si="126"/>
        <v>0</v>
      </c>
      <c r="M2009">
        <f>IF(AND([1]comp_data!F2009&lt;50000, [1]comp_data!H2009&lt;45),1,0)</f>
        <v>1</v>
      </c>
      <c r="N2009">
        <f>IF(AND([1]comp_data!F2009&gt;55000, [1]comp_data!H2009&lt;45, G2009&gt;0.35),1,0)</f>
        <v>0</v>
      </c>
      <c r="O2009" t="str">
        <f t="shared" si="127"/>
        <v>tips</v>
      </c>
    </row>
    <row r="2010" spans="1:15" x14ac:dyDescent="0.35">
      <c r="A2010" t="s">
        <v>3524</v>
      </c>
      <c r="B2010">
        <v>39107</v>
      </c>
      <c r="C2010" t="s">
        <v>1475</v>
      </c>
      <c r="D2010" t="s">
        <v>3600</v>
      </c>
      <c r="E2010">
        <v>50173</v>
      </c>
      <c r="F2010">
        <v>59089</v>
      </c>
      <c r="G2010">
        <v>19.36</v>
      </c>
      <c r="H2010">
        <v>39.1</v>
      </c>
      <c r="I2010">
        <f t="shared" si="124"/>
        <v>8.8852570107428294E-2</v>
      </c>
      <c r="J2010">
        <f>1</f>
        <v>1</v>
      </c>
      <c r="K2010">
        <f t="shared" si="125"/>
        <v>0</v>
      </c>
      <c r="L2010">
        <f t="shared" si="126"/>
        <v>0</v>
      </c>
      <c r="M2010">
        <f>IF(AND([1]comp_data!F2010&lt;50000, [1]comp_data!H2010&lt;45),1,0)</f>
        <v>0</v>
      </c>
      <c r="N2010">
        <f>IF(AND([1]comp_data!F2010&gt;55000, [1]comp_data!H2010&lt;45, G2010&gt;0.35),1,0)</f>
        <v>1</v>
      </c>
      <c r="O2010" t="str">
        <f t="shared" si="127"/>
        <v>real_estate_corporate_bonds</v>
      </c>
    </row>
    <row r="2011" spans="1:15" x14ac:dyDescent="0.35">
      <c r="A2011" t="s">
        <v>3524</v>
      </c>
      <c r="B2011">
        <v>39109</v>
      </c>
      <c r="C2011" t="s">
        <v>1599</v>
      </c>
      <c r="D2011" t="s">
        <v>3601</v>
      </c>
      <c r="E2011">
        <v>48319</v>
      </c>
      <c r="F2011">
        <v>54947</v>
      </c>
      <c r="G2011">
        <v>22.62</v>
      </c>
      <c r="H2011">
        <v>41.3</v>
      </c>
      <c r="I2011">
        <f t="shared" si="124"/>
        <v>6.8585856495374492E-2</v>
      </c>
      <c r="J2011">
        <f>1</f>
        <v>1</v>
      </c>
      <c r="K2011">
        <f t="shared" si="125"/>
        <v>0</v>
      </c>
      <c r="L2011">
        <f t="shared" si="126"/>
        <v>0</v>
      </c>
      <c r="M2011">
        <f>IF(AND([1]comp_data!F2011&lt;50000, [1]comp_data!H2011&lt;45),1,0)</f>
        <v>0</v>
      </c>
      <c r="N2011">
        <f>IF(AND([1]comp_data!F2011&gt;55000, [1]comp_data!H2011&lt;45, G2011&gt;0.35),1,0)</f>
        <v>0</v>
      </c>
      <c r="O2011" t="str">
        <f t="shared" si="127"/>
        <v>stocks_and_index_funds</v>
      </c>
    </row>
    <row r="2012" spans="1:15" x14ac:dyDescent="0.35">
      <c r="A2012" t="s">
        <v>3524</v>
      </c>
      <c r="B2012">
        <v>39111</v>
      </c>
      <c r="C2012" t="s">
        <v>164</v>
      </c>
      <c r="D2012" t="s">
        <v>3602</v>
      </c>
      <c r="E2012">
        <v>38342</v>
      </c>
      <c r="F2012">
        <v>43844</v>
      </c>
      <c r="G2012">
        <v>12.05</v>
      </c>
      <c r="H2012">
        <v>46</v>
      </c>
      <c r="I2012">
        <f t="shared" si="124"/>
        <v>7.1748995879192534E-2</v>
      </c>
      <c r="J2012">
        <f>1</f>
        <v>1</v>
      </c>
      <c r="K2012">
        <f t="shared" si="125"/>
        <v>1</v>
      </c>
      <c r="L2012">
        <f t="shared" si="126"/>
        <v>0</v>
      </c>
      <c r="M2012">
        <f>IF(AND([1]comp_data!F2012&lt;50000, [1]comp_data!H2012&lt;45),1,0)</f>
        <v>0</v>
      </c>
      <c r="N2012">
        <f>IF(AND([1]comp_data!F2012&gt;55000, [1]comp_data!H2012&lt;45, G2012&gt;0.35),1,0)</f>
        <v>0</v>
      </c>
      <c r="O2012" t="str">
        <f t="shared" si="127"/>
        <v>tips</v>
      </c>
    </row>
    <row r="2013" spans="1:15" x14ac:dyDescent="0.35">
      <c r="A2013" t="s">
        <v>3524</v>
      </c>
      <c r="B2013">
        <v>39113</v>
      </c>
      <c r="C2013" t="s">
        <v>167</v>
      </c>
      <c r="D2013" t="s">
        <v>3603</v>
      </c>
      <c r="E2013">
        <v>48011</v>
      </c>
      <c r="F2013">
        <v>54822</v>
      </c>
      <c r="G2013">
        <v>28.33</v>
      </c>
      <c r="H2013">
        <v>38.9</v>
      </c>
      <c r="I2013">
        <f t="shared" si="124"/>
        <v>7.0931661494240905E-2</v>
      </c>
      <c r="J2013">
        <f>1</f>
        <v>1</v>
      </c>
      <c r="K2013">
        <f t="shared" si="125"/>
        <v>0</v>
      </c>
      <c r="L2013">
        <f t="shared" si="126"/>
        <v>0</v>
      </c>
      <c r="M2013">
        <f>IF(AND([1]comp_data!F2013&lt;50000, [1]comp_data!H2013&lt;45),1,0)</f>
        <v>0</v>
      </c>
      <c r="N2013">
        <f>IF(AND([1]comp_data!F2013&gt;55000, [1]comp_data!H2013&lt;45, G2013&gt;0.35),1,0)</f>
        <v>0</v>
      </c>
      <c r="O2013" t="str">
        <f t="shared" si="127"/>
        <v>stocks_and_index_funds</v>
      </c>
    </row>
    <row r="2014" spans="1:15" x14ac:dyDescent="0.35">
      <c r="A2014" t="s">
        <v>3524</v>
      </c>
      <c r="B2014">
        <v>39115</v>
      </c>
      <c r="C2014" t="s">
        <v>170</v>
      </c>
      <c r="D2014" t="s">
        <v>3604</v>
      </c>
      <c r="E2014">
        <v>35887</v>
      </c>
      <c r="F2014">
        <v>43249</v>
      </c>
      <c r="G2014">
        <v>10.45</v>
      </c>
      <c r="H2014">
        <v>44.6</v>
      </c>
      <c r="I2014">
        <f t="shared" si="124"/>
        <v>0.10257196199180761</v>
      </c>
      <c r="J2014">
        <f>1</f>
        <v>1</v>
      </c>
      <c r="K2014">
        <f t="shared" si="125"/>
        <v>1</v>
      </c>
      <c r="L2014">
        <f t="shared" si="126"/>
        <v>0</v>
      </c>
      <c r="M2014">
        <f>IF(AND([1]comp_data!F2014&lt;50000, [1]comp_data!H2014&lt;45),1,0)</f>
        <v>1</v>
      </c>
      <c r="N2014">
        <f>IF(AND([1]comp_data!F2014&gt;55000, [1]comp_data!H2014&lt;45, G2014&gt;0.35),1,0)</f>
        <v>0</v>
      </c>
      <c r="O2014" t="str">
        <f t="shared" si="127"/>
        <v>tips</v>
      </c>
    </row>
    <row r="2015" spans="1:15" x14ac:dyDescent="0.35">
      <c r="A2015" t="s">
        <v>3524</v>
      </c>
      <c r="B2015">
        <v>39117</v>
      </c>
      <c r="C2015" t="s">
        <v>3605</v>
      </c>
      <c r="D2015" t="s">
        <v>3606</v>
      </c>
      <c r="E2015">
        <v>41694</v>
      </c>
      <c r="F2015">
        <v>49162</v>
      </c>
      <c r="G2015">
        <v>14.72</v>
      </c>
      <c r="H2015">
        <v>43.3</v>
      </c>
      <c r="I2015">
        <f t="shared" si="124"/>
        <v>8.9557250443708922E-2</v>
      </c>
      <c r="J2015">
        <f>1</f>
        <v>1</v>
      </c>
      <c r="K2015">
        <f t="shared" si="125"/>
        <v>0</v>
      </c>
      <c r="L2015">
        <f t="shared" si="126"/>
        <v>0</v>
      </c>
      <c r="M2015">
        <f>IF(AND([1]comp_data!F2015&lt;50000, [1]comp_data!H2015&lt;45),1,0)</f>
        <v>1</v>
      </c>
      <c r="N2015">
        <f>IF(AND([1]comp_data!F2015&gt;55000, [1]comp_data!H2015&lt;45, G2015&gt;0.35),1,0)</f>
        <v>0</v>
      </c>
      <c r="O2015" t="str">
        <f t="shared" si="127"/>
        <v>mixed_low_risk</v>
      </c>
    </row>
    <row r="2016" spans="1:15" x14ac:dyDescent="0.35">
      <c r="A2016" t="s">
        <v>3524</v>
      </c>
      <c r="B2016">
        <v>39119</v>
      </c>
      <c r="C2016" t="s">
        <v>3607</v>
      </c>
      <c r="D2016" t="s">
        <v>3608</v>
      </c>
      <c r="E2016">
        <v>42244</v>
      </c>
      <c r="F2016">
        <v>49160</v>
      </c>
      <c r="G2016">
        <v>17.47</v>
      </c>
      <c r="H2016">
        <v>40.5</v>
      </c>
      <c r="I2016">
        <f t="shared" si="124"/>
        <v>8.1857778619448915E-2</v>
      </c>
      <c r="J2016">
        <f>1</f>
        <v>1</v>
      </c>
      <c r="K2016">
        <f t="shared" si="125"/>
        <v>0</v>
      </c>
      <c r="L2016">
        <f t="shared" si="126"/>
        <v>0</v>
      </c>
      <c r="M2016">
        <f>IF(AND([1]comp_data!F2016&lt;50000, [1]comp_data!H2016&lt;45),1,0)</f>
        <v>1</v>
      </c>
      <c r="N2016">
        <f>IF(AND([1]comp_data!F2016&gt;55000, [1]comp_data!H2016&lt;45, G2016&gt;0.35),1,0)</f>
        <v>0</v>
      </c>
      <c r="O2016" t="str">
        <f t="shared" si="127"/>
        <v>mixed_low_risk</v>
      </c>
    </row>
    <row r="2017" spans="1:15" x14ac:dyDescent="0.35">
      <c r="A2017" t="s">
        <v>3524</v>
      </c>
      <c r="B2017">
        <v>39121</v>
      </c>
      <c r="C2017" t="s">
        <v>1605</v>
      </c>
      <c r="D2017" t="s">
        <v>3609</v>
      </c>
      <c r="E2017">
        <v>28633</v>
      </c>
      <c r="F2017">
        <v>32713</v>
      </c>
      <c r="G2017">
        <v>11.04</v>
      </c>
      <c r="H2017">
        <v>53.7</v>
      </c>
      <c r="I2017">
        <f t="shared" si="124"/>
        <v>7.1246463870359378E-2</v>
      </c>
      <c r="J2017">
        <f>1</f>
        <v>1</v>
      </c>
      <c r="K2017">
        <f t="shared" si="125"/>
        <v>1</v>
      </c>
      <c r="L2017">
        <f t="shared" si="126"/>
        <v>0</v>
      </c>
      <c r="M2017">
        <f>IF(AND([1]comp_data!F2017&lt;50000, [1]comp_data!H2017&lt;45),1,0)</f>
        <v>0</v>
      </c>
      <c r="N2017">
        <f>IF(AND([1]comp_data!F2017&gt;55000, [1]comp_data!H2017&lt;45, G2017&gt;0.35),1,0)</f>
        <v>0</v>
      </c>
      <c r="O2017" t="str">
        <f t="shared" si="127"/>
        <v>tips</v>
      </c>
    </row>
    <row r="2018" spans="1:15" x14ac:dyDescent="0.35">
      <c r="A2018" t="s">
        <v>3524</v>
      </c>
      <c r="B2018">
        <v>39123</v>
      </c>
      <c r="C2018" t="s">
        <v>1919</v>
      </c>
      <c r="D2018" t="s">
        <v>3610</v>
      </c>
      <c r="E2018">
        <v>54124</v>
      </c>
      <c r="F2018">
        <v>61102</v>
      </c>
      <c r="G2018">
        <v>23.92</v>
      </c>
      <c r="H2018">
        <v>51.1</v>
      </c>
      <c r="I2018">
        <f t="shared" si="124"/>
        <v>6.4463084768309808E-2</v>
      </c>
      <c r="J2018">
        <f>1</f>
        <v>1</v>
      </c>
      <c r="K2018">
        <f t="shared" si="125"/>
        <v>0</v>
      </c>
      <c r="L2018">
        <f t="shared" si="126"/>
        <v>0</v>
      </c>
      <c r="M2018">
        <f>IF(AND([1]comp_data!F2018&lt;50000, [1]comp_data!H2018&lt;45),1,0)</f>
        <v>0</v>
      </c>
      <c r="N2018">
        <f>IF(AND([1]comp_data!F2018&gt;55000, [1]comp_data!H2018&lt;45, G2018&gt;0.35),1,0)</f>
        <v>0</v>
      </c>
      <c r="O2018" t="str">
        <f t="shared" si="127"/>
        <v>stocks_and_index_funds</v>
      </c>
    </row>
    <row r="2019" spans="1:15" x14ac:dyDescent="0.35">
      <c r="A2019" t="s">
        <v>3524</v>
      </c>
      <c r="B2019">
        <v>39125</v>
      </c>
      <c r="C2019" t="s">
        <v>1211</v>
      </c>
      <c r="D2019" t="s">
        <v>3611</v>
      </c>
      <c r="E2019">
        <v>41315</v>
      </c>
      <c r="F2019">
        <v>48972</v>
      </c>
      <c r="G2019">
        <v>15.91</v>
      </c>
      <c r="H2019">
        <v>41.7</v>
      </c>
      <c r="I2019">
        <f t="shared" si="124"/>
        <v>9.266610190003631E-2</v>
      </c>
      <c r="J2019">
        <f>1</f>
        <v>1</v>
      </c>
      <c r="K2019">
        <f t="shared" si="125"/>
        <v>0</v>
      </c>
      <c r="L2019">
        <f t="shared" si="126"/>
        <v>0</v>
      </c>
      <c r="M2019">
        <f>IF(AND([1]comp_data!F2019&lt;50000, [1]comp_data!H2019&lt;45),1,0)</f>
        <v>1</v>
      </c>
      <c r="N2019">
        <f>IF(AND([1]comp_data!F2019&gt;55000, [1]comp_data!H2019&lt;45, G2019&gt;0.35),1,0)</f>
        <v>0</v>
      </c>
      <c r="O2019" t="str">
        <f t="shared" si="127"/>
        <v>mixed_low_risk</v>
      </c>
    </row>
    <row r="2020" spans="1:15" x14ac:dyDescent="0.35">
      <c r="A2020" t="s">
        <v>3524</v>
      </c>
      <c r="B2020">
        <v>39127</v>
      </c>
      <c r="C2020" t="s">
        <v>173</v>
      </c>
      <c r="D2020" t="s">
        <v>3612</v>
      </c>
      <c r="E2020">
        <v>39486</v>
      </c>
      <c r="F2020">
        <v>46028</v>
      </c>
      <c r="G2020">
        <v>13.04</v>
      </c>
      <c r="H2020">
        <v>41.4</v>
      </c>
      <c r="I2020">
        <f t="shared" si="124"/>
        <v>8.2839487413260401E-2</v>
      </c>
      <c r="J2020">
        <f>1</f>
        <v>1</v>
      </c>
      <c r="K2020">
        <f t="shared" si="125"/>
        <v>0</v>
      </c>
      <c r="L2020">
        <f t="shared" si="126"/>
        <v>0</v>
      </c>
      <c r="M2020">
        <f>IF(AND([1]comp_data!F2020&lt;50000, [1]comp_data!H2020&lt;45),1,0)</f>
        <v>1</v>
      </c>
      <c r="N2020">
        <f>IF(AND([1]comp_data!F2020&gt;55000, [1]comp_data!H2020&lt;45, G2020&gt;0.35),1,0)</f>
        <v>0</v>
      </c>
      <c r="O2020" t="str">
        <f t="shared" si="127"/>
        <v>mixed_low_risk</v>
      </c>
    </row>
    <row r="2021" spans="1:15" x14ac:dyDescent="0.35">
      <c r="A2021" t="s">
        <v>3524</v>
      </c>
      <c r="B2021">
        <v>39129</v>
      </c>
      <c r="C2021" t="s">
        <v>3613</v>
      </c>
      <c r="D2021" t="s">
        <v>3614</v>
      </c>
      <c r="E2021">
        <v>42334</v>
      </c>
      <c r="F2021">
        <v>49425</v>
      </c>
      <c r="G2021">
        <v>18.63</v>
      </c>
      <c r="H2021">
        <v>39.5</v>
      </c>
      <c r="I2021">
        <f t="shared" si="124"/>
        <v>8.3750649596069357E-2</v>
      </c>
      <c r="J2021">
        <f>1</f>
        <v>1</v>
      </c>
      <c r="K2021">
        <f t="shared" si="125"/>
        <v>0</v>
      </c>
      <c r="L2021">
        <f t="shared" si="126"/>
        <v>0</v>
      </c>
      <c r="M2021">
        <f>IF(AND([1]comp_data!F2021&lt;50000, [1]comp_data!H2021&lt;45),1,0)</f>
        <v>1</v>
      </c>
      <c r="N2021">
        <f>IF(AND([1]comp_data!F2021&gt;55000, [1]comp_data!H2021&lt;45, G2021&gt;0.35),1,0)</f>
        <v>0</v>
      </c>
      <c r="O2021" t="str">
        <f t="shared" si="127"/>
        <v>mixed_low_risk</v>
      </c>
    </row>
    <row r="2022" spans="1:15" x14ac:dyDescent="0.35">
      <c r="A2022" t="s">
        <v>3524</v>
      </c>
      <c r="B2022">
        <v>39131</v>
      </c>
      <c r="C2022" t="s">
        <v>179</v>
      </c>
      <c r="D2022" t="s">
        <v>3615</v>
      </c>
      <c r="E2022">
        <v>39758</v>
      </c>
      <c r="F2022">
        <v>46730</v>
      </c>
      <c r="G2022">
        <v>14.21</v>
      </c>
      <c r="H2022">
        <v>41.2</v>
      </c>
      <c r="I2022">
        <f t="shared" si="124"/>
        <v>8.7680466824286943E-2</v>
      </c>
      <c r="J2022">
        <f>1</f>
        <v>1</v>
      </c>
      <c r="K2022">
        <f t="shared" si="125"/>
        <v>0</v>
      </c>
      <c r="L2022">
        <f t="shared" si="126"/>
        <v>0</v>
      </c>
      <c r="M2022">
        <f>IF(AND([1]comp_data!F2022&lt;50000, [1]comp_data!H2022&lt;45),1,0)</f>
        <v>1</v>
      </c>
      <c r="N2022">
        <f>IF(AND([1]comp_data!F2022&gt;55000, [1]comp_data!H2022&lt;45, G2022&gt;0.35),1,0)</f>
        <v>0</v>
      </c>
      <c r="O2022" t="str">
        <f t="shared" si="127"/>
        <v>mixed_low_risk</v>
      </c>
    </row>
    <row r="2023" spans="1:15" x14ac:dyDescent="0.35">
      <c r="A2023" t="s">
        <v>3524</v>
      </c>
      <c r="B2023">
        <v>39133</v>
      </c>
      <c r="C2023" t="s">
        <v>3616</v>
      </c>
      <c r="D2023" t="s">
        <v>3617</v>
      </c>
      <c r="E2023">
        <v>46092</v>
      </c>
      <c r="F2023">
        <v>51995</v>
      </c>
      <c r="G2023">
        <v>29.87</v>
      </c>
      <c r="H2023">
        <v>39.6</v>
      </c>
      <c r="I2023">
        <f t="shared" si="124"/>
        <v>6.4034973531198469E-2</v>
      </c>
      <c r="J2023">
        <f>1</f>
        <v>1</v>
      </c>
      <c r="K2023">
        <f t="shared" si="125"/>
        <v>0</v>
      </c>
      <c r="L2023">
        <f t="shared" si="126"/>
        <v>0</v>
      </c>
      <c r="M2023">
        <f>IF(AND([1]comp_data!F2023&lt;50000, [1]comp_data!H2023&lt;45),1,0)</f>
        <v>0</v>
      </c>
      <c r="N2023">
        <f>IF(AND([1]comp_data!F2023&gt;55000, [1]comp_data!H2023&lt;45, G2023&gt;0.35),1,0)</f>
        <v>0</v>
      </c>
      <c r="O2023" t="str">
        <f t="shared" si="127"/>
        <v>stocks_and_index_funds</v>
      </c>
    </row>
    <row r="2024" spans="1:15" x14ac:dyDescent="0.35">
      <c r="A2024" t="s">
        <v>3524</v>
      </c>
      <c r="B2024">
        <v>39135</v>
      </c>
      <c r="C2024" t="s">
        <v>3618</v>
      </c>
      <c r="D2024" t="s">
        <v>3619</v>
      </c>
      <c r="E2024">
        <v>41128</v>
      </c>
      <c r="F2024">
        <v>48600</v>
      </c>
      <c r="G2024">
        <v>18.239999999999998</v>
      </c>
      <c r="H2024">
        <v>43</v>
      </c>
      <c r="I2024">
        <f t="shared" si="124"/>
        <v>9.0838358296051358E-2</v>
      </c>
      <c r="J2024">
        <f>1</f>
        <v>1</v>
      </c>
      <c r="K2024">
        <f t="shared" si="125"/>
        <v>0</v>
      </c>
      <c r="L2024">
        <f t="shared" si="126"/>
        <v>0</v>
      </c>
      <c r="M2024">
        <f>IF(AND([1]comp_data!F2024&lt;50000, [1]comp_data!H2024&lt;45),1,0)</f>
        <v>1</v>
      </c>
      <c r="N2024">
        <f>IF(AND([1]comp_data!F2024&gt;55000, [1]comp_data!H2024&lt;45, G2024&gt;0.35),1,0)</f>
        <v>0</v>
      </c>
      <c r="O2024" t="str">
        <f t="shared" si="127"/>
        <v>mixed_low_risk</v>
      </c>
    </row>
    <row r="2025" spans="1:15" x14ac:dyDescent="0.35">
      <c r="A2025" t="s">
        <v>3524</v>
      </c>
      <c r="B2025">
        <v>39137</v>
      </c>
      <c r="C2025" t="s">
        <v>1003</v>
      </c>
      <c r="D2025" t="s">
        <v>3620</v>
      </c>
      <c r="E2025">
        <v>49854</v>
      </c>
      <c r="F2025">
        <v>57868</v>
      </c>
      <c r="G2025">
        <v>23.22</v>
      </c>
      <c r="H2025">
        <v>40.4</v>
      </c>
      <c r="I2025">
        <f t="shared" si="124"/>
        <v>8.0374694106791836E-2</v>
      </c>
      <c r="J2025">
        <f>1</f>
        <v>1</v>
      </c>
      <c r="K2025">
        <f t="shared" si="125"/>
        <v>0</v>
      </c>
      <c r="L2025">
        <f t="shared" si="126"/>
        <v>0</v>
      </c>
      <c r="M2025">
        <f>IF(AND([1]comp_data!F2025&lt;50000, [1]comp_data!H2025&lt;45),1,0)</f>
        <v>0</v>
      </c>
      <c r="N2025">
        <f>IF(AND([1]comp_data!F2025&gt;55000, [1]comp_data!H2025&lt;45, G2025&gt;0.35),1,0)</f>
        <v>1</v>
      </c>
      <c r="O2025" t="str">
        <f t="shared" si="127"/>
        <v>real_estate_corporate_bonds</v>
      </c>
    </row>
    <row r="2026" spans="1:15" x14ac:dyDescent="0.35">
      <c r="A2026" t="s">
        <v>3524</v>
      </c>
      <c r="B2026">
        <v>39139</v>
      </c>
      <c r="C2026" t="s">
        <v>1494</v>
      </c>
      <c r="D2026" t="s">
        <v>3621</v>
      </c>
      <c r="E2026">
        <v>39903</v>
      </c>
      <c r="F2026">
        <v>46366</v>
      </c>
      <c r="G2026">
        <v>17.78</v>
      </c>
      <c r="H2026">
        <v>40.700000000000003</v>
      </c>
      <c r="I2026">
        <f t="shared" si="124"/>
        <v>8.0983885923364154E-2</v>
      </c>
      <c r="J2026">
        <f>1</f>
        <v>1</v>
      </c>
      <c r="K2026">
        <f t="shared" si="125"/>
        <v>0</v>
      </c>
      <c r="L2026">
        <f t="shared" si="126"/>
        <v>0</v>
      </c>
      <c r="M2026">
        <f>IF(AND([1]comp_data!F2026&lt;50000, [1]comp_data!H2026&lt;45),1,0)</f>
        <v>1</v>
      </c>
      <c r="N2026">
        <f>IF(AND([1]comp_data!F2026&gt;55000, [1]comp_data!H2026&lt;45, G2026&gt;0.35),1,0)</f>
        <v>0</v>
      </c>
      <c r="O2026" t="str">
        <f t="shared" si="127"/>
        <v>mixed_low_risk</v>
      </c>
    </row>
    <row r="2027" spans="1:15" x14ac:dyDescent="0.35">
      <c r="A2027" t="s">
        <v>3524</v>
      </c>
      <c r="B2027">
        <v>39141</v>
      </c>
      <c r="C2027" t="s">
        <v>3622</v>
      </c>
      <c r="D2027" t="s">
        <v>3623</v>
      </c>
      <c r="E2027">
        <v>38739</v>
      </c>
      <c r="F2027">
        <v>45596</v>
      </c>
      <c r="G2027">
        <v>16.16</v>
      </c>
      <c r="H2027">
        <v>41.7</v>
      </c>
      <c r="I2027">
        <f t="shared" si="124"/>
        <v>8.850254265727045E-2</v>
      </c>
      <c r="J2027">
        <f>1</f>
        <v>1</v>
      </c>
      <c r="K2027">
        <f t="shared" si="125"/>
        <v>0</v>
      </c>
      <c r="L2027">
        <f t="shared" si="126"/>
        <v>0</v>
      </c>
      <c r="M2027">
        <f>IF(AND([1]comp_data!F2027&lt;50000, [1]comp_data!H2027&lt;45),1,0)</f>
        <v>1</v>
      </c>
      <c r="N2027">
        <f>IF(AND([1]comp_data!F2027&gt;55000, [1]comp_data!H2027&lt;45, G2027&gt;0.35),1,0)</f>
        <v>0</v>
      </c>
      <c r="O2027" t="str">
        <f t="shared" si="127"/>
        <v>mixed_low_risk</v>
      </c>
    </row>
    <row r="2028" spans="1:15" x14ac:dyDescent="0.35">
      <c r="A2028" t="s">
        <v>3524</v>
      </c>
      <c r="B2028">
        <v>39143</v>
      </c>
      <c r="C2028" t="s">
        <v>3624</v>
      </c>
      <c r="D2028" t="s">
        <v>3625</v>
      </c>
      <c r="E2028">
        <v>41968</v>
      </c>
      <c r="F2028">
        <v>48982</v>
      </c>
      <c r="G2028">
        <v>16.45</v>
      </c>
      <c r="H2028">
        <v>42.4</v>
      </c>
      <c r="I2028">
        <f t="shared" si="124"/>
        <v>8.3563667556233318E-2</v>
      </c>
      <c r="J2028">
        <f>1</f>
        <v>1</v>
      </c>
      <c r="K2028">
        <f t="shared" si="125"/>
        <v>0</v>
      </c>
      <c r="L2028">
        <f t="shared" si="126"/>
        <v>0</v>
      </c>
      <c r="M2028">
        <f>IF(AND([1]comp_data!F2028&lt;50000, [1]comp_data!H2028&lt;45),1,0)</f>
        <v>1</v>
      </c>
      <c r="N2028">
        <f>IF(AND([1]comp_data!F2028&gt;55000, [1]comp_data!H2028&lt;45, G2028&gt;0.35),1,0)</f>
        <v>0</v>
      </c>
      <c r="O2028" t="str">
        <f t="shared" si="127"/>
        <v>mixed_low_risk</v>
      </c>
    </row>
    <row r="2029" spans="1:15" x14ac:dyDescent="0.35">
      <c r="A2029" t="s">
        <v>3524</v>
      </c>
      <c r="B2029">
        <v>39145</v>
      </c>
      <c r="C2029" t="s">
        <v>3626</v>
      </c>
      <c r="D2029" t="s">
        <v>3627</v>
      </c>
      <c r="E2029">
        <v>41291</v>
      </c>
      <c r="F2029">
        <v>46946</v>
      </c>
      <c r="G2029">
        <v>15.6</v>
      </c>
      <c r="H2029">
        <v>40.700000000000003</v>
      </c>
      <c r="I2029">
        <f t="shared" si="124"/>
        <v>6.8477392167784742E-2</v>
      </c>
      <c r="J2029">
        <f>1</f>
        <v>1</v>
      </c>
      <c r="K2029">
        <f t="shared" si="125"/>
        <v>0</v>
      </c>
      <c r="L2029">
        <f t="shared" si="126"/>
        <v>0</v>
      </c>
      <c r="M2029">
        <f>IF(AND([1]comp_data!F2029&lt;50000, [1]comp_data!H2029&lt;45),1,0)</f>
        <v>1</v>
      </c>
      <c r="N2029">
        <f>IF(AND([1]comp_data!F2029&gt;55000, [1]comp_data!H2029&lt;45, G2029&gt;0.35),1,0)</f>
        <v>0</v>
      </c>
      <c r="O2029" t="str">
        <f t="shared" si="127"/>
        <v>mixed_low_risk</v>
      </c>
    </row>
    <row r="2030" spans="1:15" x14ac:dyDescent="0.35">
      <c r="A2030" t="s">
        <v>3524</v>
      </c>
      <c r="B2030">
        <v>39147</v>
      </c>
      <c r="C2030" t="s">
        <v>3254</v>
      </c>
      <c r="D2030" t="s">
        <v>3628</v>
      </c>
      <c r="E2030">
        <v>40328</v>
      </c>
      <c r="F2030">
        <v>47605</v>
      </c>
      <c r="G2030">
        <v>17.34</v>
      </c>
      <c r="H2030">
        <v>40.4</v>
      </c>
      <c r="I2030">
        <f t="shared" si="124"/>
        <v>9.0222674072604647E-2</v>
      </c>
      <c r="J2030">
        <f>1</f>
        <v>1</v>
      </c>
      <c r="K2030">
        <f t="shared" si="125"/>
        <v>0</v>
      </c>
      <c r="L2030">
        <f t="shared" si="126"/>
        <v>0</v>
      </c>
      <c r="M2030">
        <f>IF(AND([1]comp_data!F2030&lt;50000, [1]comp_data!H2030&lt;45),1,0)</f>
        <v>1</v>
      </c>
      <c r="N2030">
        <f>IF(AND([1]comp_data!F2030&gt;55000, [1]comp_data!H2030&lt;45, G2030&gt;0.35),1,0)</f>
        <v>0</v>
      </c>
      <c r="O2030" t="str">
        <f t="shared" si="127"/>
        <v>mixed_low_risk</v>
      </c>
    </row>
    <row r="2031" spans="1:15" x14ac:dyDescent="0.35">
      <c r="A2031" t="s">
        <v>3524</v>
      </c>
      <c r="B2031">
        <v>39149</v>
      </c>
      <c r="C2031" t="s">
        <v>191</v>
      </c>
      <c r="D2031" t="s">
        <v>3629</v>
      </c>
      <c r="E2031">
        <v>45896</v>
      </c>
      <c r="F2031">
        <v>52547</v>
      </c>
      <c r="G2031">
        <v>19.27</v>
      </c>
      <c r="H2031">
        <v>39.9</v>
      </c>
      <c r="I2031">
        <f t="shared" si="124"/>
        <v>7.2457294753355411E-2</v>
      </c>
      <c r="J2031">
        <f>1</f>
        <v>1</v>
      </c>
      <c r="K2031">
        <f t="shared" si="125"/>
        <v>0</v>
      </c>
      <c r="L2031">
        <f t="shared" si="126"/>
        <v>0</v>
      </c>
      <c r="M2031">
        <f>IF(AND([1]comp_data!F2031&lt;50000, [1]comp_data!H2031&lt;45),1,0)</f>
        <v>0</v>
      </c>
      <c r="N2031">
        <f>IF(AND([1]comp_data!F2031&gt;55000, [1]comp_data!H2031&lt;45, G2031&gt;0.35),1,0)</f>
        <v>0</v>
      </c>
      <c r="O2031" t="str">
        <f t="shared" si="127"/>
        <v>stocks_and_index_funds</v>
      </c>
    </row>
    <row r="2032" spans="1:15" x14ac:dyDescent="0.35">
      <c r="A2032" t="s">
        <v>3524</v>
      </c>
      <c r="B2032">
        <v>39151</v>
      </c>
      <c r="C2032" t="s">
        <v>1506</v>
      </c>
      <c r="D2032" t="s">
        <v>3630</v>
      </c>
      <c r="E2032">
        <v>45901</v>
      </c>
      <c r="F2032">
        <v>52426</v>
      </c>
      <c r="G2032">
        <v>23.5</v>
      </c>
      <c r="H2032">
        <v>41.8</v>
      </c>
      <c r="I2032">
        <f t="shared" si="124"/>
        <v>7.1076882856582646E-2</v>
      </c>
      <c r="J2032">
        <f>1</f>
        <v>1</v>
      </c>
      <c r="K2032">
        <f t="shared" si="125"/>
        <v>0</v>
      </c>
      <c r="L2032">
        <f t="shared" si="126"/>
        <v>0</v>
      </c>
      <c r="M2032">
        <f>IF(AND([1]comp_data!F2032&lt;50000, [1]comp_data!H2032&lt;45),1,0)</f>
        <v>0</v>
      </c>
      <c r="N2032">
        <f>IF(AND([1]comp_data!F2032&gt;55000, [1]comp_data!H2032&lt;45, G2032&gt;0.35),1,0)</f>
        <v>0</v>
      </c>
      <c r="O2032" t="str">
        <f t="shared" si="127"/>
        <v>stocks_and_index_funds</v>
      </c>
    </row>
    <row r="2033" spans="1:15" x14ac:dyDescent="0.35">
      <c r="A2033" t="s">
        <v>3524</v>
      </c>
      <c r="B2033">
        <v>39153</v>
      </c>
      <c r="C2033" t="s">
        <v>892</v>
      </c>
      <c r="D2033" t="s">
        <v>3631</v>
      </c>
      <c r="E2033">
        <v>53540</v>
      </c>
      <c r="F2033">
        <v>60771</v>
      </c>
      <c r="G2033">
        <v>32.76</v>
      </c>
      <c r="H2033">
        <v>41.4</v>
      </c>
      <c r="I2033">
        <f t="shared" si="124"/>
        <v>6.7528950317519612E-2</v>
      </c>
      <c r="J2033">
        <f>1</f>
        <v>1</v>
      </c>
      <c r="K2033">
        <f t="shared" si="125"/>
        <v>0</v>
      </c>
      <c r="L2033">
        <f t="shared" si="126"/>
        <v>0</v>
      </c>
      <c r="M2033">
        <f>IF(AND([1]comp_data!F2033&lt;50000, [1]comp_data!H2033&lt;45),1,0)</f>
        <v>0</v>
      </c>
      <c r="N2033">
        <f>IF(AND([1]comp_data!F2033&gt;55000, [1]comp_data!H2033&lt;45, G2033&gt;0.35),1,0)</f>
        <v>1</v>
      </c>
      <c r="O2033" t="str">
        <f t="shared" si="127"/>
        <v>real_estate_corporate_bonds</v>
      </c>
    </row>
    <row r="2034" spans="1:15" x14ac:dyDescent="0.35">
      <c r="A2034" t="s">
        <v>3524</v>
      </c>
      <c r="B2034">
        <v>39155</v>
      </c>
      <c r="C2034" t="s">
        <v>3632</v>
      </c>
      <c r="D2034" t="s">
        <v>3633</v>
      </c>
      <c r="E2034">
        <v>40338</v>
      </c>
      <c r="F2034">
        <v>46356</v>
      </c>
      <c r="G2034">
        <v>19.18</v>
      </c>
      <c r="H2034">
        <v>43.5</v>
      </c>
      <c r="I2034">
        <f t="shared" si="124"/>
        <v>7.4594674996281418E-2</v>
      </c>
      <c r="J2034">
        <f>1</f>
        <v>1</v>
      </c>
      <c r="K2034">
        <f t="shared" si="125"/>
        <v>0</v>
      </c>
      <c r="L2034">
        <f t="shared" si="126"/>
        <v>0</v>
      </c>
      <c r="M2034">
        <f>IF(AND([1]comp_data!F2034&lt;50000, [1]comp_data!H2034&lt;45),1,0)</f>
        <v>1</v>
      </c>
      <c r="N2034">
        <f>IF(AND([1]comp_data!F2034&gt;55000, [1]comp_data!H2034&lt;45, G2034&gt;0.35),1,0)</f>
        <v>0</v>
      </c>
      <c r="O2034" t="str">
        <f t="shared" si="127"/>
        <v>mixed_low_risk</v>
      </c>
    </row>
    <row r="2035" spans="1:15" x14ac:dyDescent="0.35">
      <c r="A2035" t="s">
        <v>3524</v>
      </c>
      <c r="B2035">
        <v>39157</v>
      </c>
      <c r="C2035" t="s">
        <v>3634</v>
      </c>
      <c r="D2035" t="s">
        <v>3635</v>
      </c>
      <c r="E2035">
        <v>44215</v>
      </c>
      <c r="F2035">
        <v>50625</v>
      </c>
      <c r="G2035">
        <v>17.86</v>
      </c>
      <c r="H2035">
        <v>41.2</v>
      </c>
      <c r="I2035">
        <f t="shared" si="124"/>
        <v>7.2486712654076677E-2</v>
      </c>
      <c r="J2035">
        <f>1</f>
        <v>1</v>
      </c>
      <c r="K2035">
        <f t="shared" si="125"/>
        <v>0</v>
      </c>
      <c r="L2035">
        <f t="shared" si="126"/>
        <v>0</v>
      </c>
      <c r="M2035">
        <f>IF(AND([1]comp_data!F2035&lt;50000, [1]comp_data!H2035&lt;45),1,0)</f>
        <v>0</v>
      </c>
      <c r="N2035">
        <f>IF(AND([1]comp_data!F2035&gt;55000, [1]comp_data!H2035&lt;45, G2035&gt;0.35),1,0)</f>
        <v>0</v>
      </c>
      <c r="O2035" t="str">
        <f t="shared" si="127"/>
        <v>stocks_and_index_funds</v>
      </c>
    </row>
    <row r="2036" spans="1:15" x14ac:dyDescent="0.35">
      <c r="A2036" t="s">
        <v>3524</v>
      </c>
      <c r="B2036">
        <v>39159</v>
      </c>
      <c r="C2036" t="s">
        <v>531</v>
      </c>
      <c r="D2036" t="s">
        <v>3636</v>
      </c>
      <c r="E2036">
        <v>58178</v>
      </c>
      <c r="F2036">
        <v>64967</v>
      </c>
      <c r="G2036">
        <v>35.549999999999997</v>
      </c>
      <c r="H2036">
        <v>38.5</v>
      </c>
      <c r="I2036">
        <f t="shared" si="124"/>
        <v>5.8346797758602909E-2</v>
      </c>
      <c r="J2036">
        <f>1</f>
        <v>1</v>
      </c>
      <c r="K2036">
        <f t="shared" si="125"/>
        <v>0</v>
      </c>
      <c r="L2036">
        <f t="shared" si="126"/>
        <v>0</v>
      </c>
      <c r="M2036">
        <f>IF(AND([1]comp_data!F2036&lt;50000, [1]comp_data!H2036&lt;45),1,0)</f>
        <v>0</v>
      </c>
      <c r="N2036">
        <f>IF(AND([1]comp_data!F2036&gt;55000, [1]comp_data!H2036&lt;45, G2036&gt;0.35),1,0)</f>
        <v>1</v>
      </c>
      <c r="O2036" t="str">
        <f t="shared" si="127"/>
        <v>real_estate_corporate_bonds</v>
      </c>
    </row>
    <row r="2037" spans="1:15" x14ac:dyDescent="0.35">
      <c r="A2037" t="s">
        <v>3524</v>
      </c>
      <c r="B2037">
        <v>39161</v>
      </c>
      <c r="C2037" t="s">
        <v>3637</v>
      </c>
      <c r="D2037" t="s">
        <v>3638</v>
      </c>
      <c r="E2037">
        <v>42094</v>
      </c>
      <c r="F2037">
        <v>49328</v>
      </c>
      <c r="G2037">
        <v>17.190000000000001</v>
      </c>
      <c r="H2037">
        <v>41.5</v>
      </c>
      <c r="I2037">
        <f t="shared" si="124"/>
        <v>8.5926735401719967E-2</v>
      </c>
      <c r="J2037">
        <f>1</f>
        <v>1</v>
      </c>
      <c r="K2037">
        <f t="shared" si="125"/>
        <v>0</v>
      </c>
      <c r="L2037">
        <f t="shared" si="126"/>
        <v>0</v>
      </c>
      <c r="M2037">
        <f>IF(AND([1]comp_data!F2037&lt;50000, [1]comp_data!H2037&lt;45),1,0)</f>
        <v>1</v>
      </c>
      <c r="N2037">
        <f>IF(AND([1]comp_data!F2037&gt;55000, [1]comp_data!H2037&lt;45, G2037&gt;0.35),1,0)</f>
        <v>0</v>
      </c>
      <c r="O2037" t="str">
        <f t="shared" si="127"/>
        <v>mixed_low_risk</v>
      </c>
    </row>
    <row r="2038" spans="1:15" x14ac:dyDescent="0.35">
      <c r="A2038" t="s">
        <v>3524</v>
      </c>
      <c r="B2038">
        <v>39163</v>
      </c>
      <c r="C2038" t="s">
        <v>3639</v>
      </c>
      <c r="D2038" t="s">
        <v>3640</v>
      </c>
      <c r="E2038">
        <v>35464</v>
      </c>
      <c r="F2038">
        <v>42290</v>
      </c>
      <c r="G2038">
        <v>12.81</v>
      </c>
      <c r="H2038">
        <v>43.7</v>
      </c>
      <c r="I2038">
        <f t="shared" si="124"/>
        <v>9.6238438980374458E-2</v>
      </c>
      <c r="J2038">
        <f>1</f>
        <v>1</v>
      </c>
      <c r="K2038">
        <f t="shared" si="125"/>
        <v>1</v>
      </c>
      <c r="L2038">
        <f t="shared" si="126"/>
        <v>0</v>
      </c>
      <c r="M2038">
        <f>IF(AND([1]comp_data!F2038&lt;50000, [1]comp_data!H2038&lt;45),1,0)</f>
        <v>1</v>
      </c>
      <c r="N2038">
        <f>IF(AND([1]comp_data!F2038&gt;55000, [1]comp_data!H2038&lt;45, G2038&gt;0.35),1,0)</f>
        <v>0</v>
      </c>
      <c r="O2038" t="str">
        <f t="shared" si="127"/>
        <v>tips</v>
      </c>
    </row>
    <row r="2039" spans="1:15" x14ac:dyDescent="0.35">
      <c r="A2039" t="s">
        <v>3524</v>
      </c>
      <c r="B2039">
        <v>39165</v>
      </c>
      <c r="C2039" t="s">
        <v>1277</v>
      </c>
      <c r="D2039" t="s">
        <v>3641</v>
      </c>
      <c r="E2039">
        <v>62927</v>
      </c>
      <c r="F2039">
        <v>69581</v>
      </c>
      <c r="G2039">
        <v>43.71</v>
      </c>
      <c r="H2039">
        <v>40.200000000000003</v>
      </c>
      <c r="I2039">
        <f t="shared" si="124"/>
        <v>5.287078678468702E-2</v>
      </c>
      <c r="J2039">
        <f>1</f>
        <v>1</v>
      </c>
      <c r="K2039">
        <f t="shared" si="125"/>
        <v>0</v>
      </c>
      <c r="L2039">
        <f t="shared" si="126"/>
        <v>1</v>
      </c>
      <c r="M2039">
        <f>IF(AND([1]comp_data!F2039&lt;50000, [1]comp_data!H2039&lt;45),1,0)</f>
        <v>0</v>
      </c>
      <c r="N2039">
        <f>IF(AND([1]comp_data!F2039&gt;55000, [1]comp_data!H2039&lt;45, G2039&gt;0.35),1,0)</f>
        <v>1</v>
      </c>
      <c r="O2039" t="str">
        <f t="shared" si="127"/>
        <v>derivatives_risk</v>
      </c>
    </row>
    <row r="2040" spans="1:15" x14ac:dyDescent="0.35">
      <c r="A2040" t="s">
        <v>3524</v>
      </c>
      <c r="B2040">
        <v>39167</v>
      </c>
      <c r="C2040" t="s">
        <v>209</v>
      </c>
      <c r="D2040" t="s">
        <v>3642</v>
      </c>
      <c r="E2040">
        <v>44669</v>
      </c>
      <c r="F2040">
        <v>50549</v>
      </c>
      <c r="G2040">
        <v>18.670000000000002</v>
      </c>
      <c r="H2040">
        <v>44.1</v>
      </c>
      <c r="I2040">
        <f t="shared" si="124"/>
        <v>6.5817457297006873E-2</v>
      </c>
      <c r="J2040">
        <f>1</f>
        <v>1</v>
      </c>
      <c r="K2040">
        <f t="shared" si="125"/>
        <v>0</v>
      </c>
      <c r="L2040">
        <f t="shared" si="126"/>
        <v>0</v>
      </c>
      <c r="M2040">
        <f>IF(AND([1]comp_data!F2040&lt;50000, [1]comp_data!H2040&lt;45),1,0)</f>
        <v>0</v>
      </c>
      <c r="N2040">
        <f>IF(AND([1]comp_data!F2040&gt;55000, [1]comp_data!H2040&lt;45, G2040&gt;0.35),1,0)</f>
        <v>0</v>
      </c>
      <c r="O2040" t="str">
        <f t="shared" si="127"/>
        <v>stocks_and_index_funds</v>
      </c>
    </row>
    <row r="2041" spans="1:15" x14ac:dyDescent="0.35">
      <c r="A2041" t="s">
        <v>3524</v>
      </c>
      <c r="B2041">
        <v>39169</v>
      </c>
      <c r="C2041" t="s">
        <v>1280</v>
      </c>
      <c r="D2041" t="s">
        <v>3643</v>
      </c>
      <c r="E2041">
        <v>46253</v>
      </c>
      <c r="F2041">
        <v>52817</v>
      </c>
      <c r="G2041">
        <v>22.54</v>
      </c>
      <c r="H2041">
        <v>38.9</v>
      </c>
      <c r="I2041">
        <f t="shared" si="124"/>
        <v>7.0957559509653434E-2</v>
      </c>
      <c r="J2041">
        <f>1</f>
        <v>1</v>
      </c>
      <c r="K2041">
        <f t="shared" si="125"/>
        <v>0</v>
      </c>
      <c r="L2041">
        <f t="shared" si="126"/>
        <v>0</v>
      </c>
      <c r="M2041">
        <f>IF(AND([1]comp_data!F2041&lt;50000, [1]comp_data!H2041&lt;45),1,0)</f>
        <v>0</v>
      </c>
      <c r="N2041">
        <f>IF(AND([1]comp_data!F2041&gt;55000, [1]comp_data!H2041&lt;45, G2041&gt;0.35),1,0)</f>
        <v>0</v>
      </c>
      <c r="O2041" t="str">
        <f t="shared" si="127"/>
        <v>stocks_and_index_funds</v>
      </c>
    </row>
    <row r="2042" spans="1:15" x14ac:dyDescent="0.35">
      <c r="A2042" t="s">
        <v>3524</v>
      </c>
      <c r="B2042">
        <v>39171</v>
      </c>
      <c r="C2042" t="s">
        <v>3522</v>
      </c>
      <c r="D2042" t="s">
        <v>3644</v>
      </c>
      <c r="E2042">
        <v>42545</v>
      </c>
      <c r="F2042">
        <v>49310</v>
      </c>
      <c r="G2042">
        <v>15.09</v>
      </c>
      <c r="H2042">
        <v>41.9</v>
      </c>
      <c r="I2042">
        <f t="shared" si="124"/>
        <v>7.9504054530497123E-2</v>
      </c>
      <c r="J2042">
        <f>1</f>
        <v>1</v>
      </c>
      <c r="K2042">
        <f t="shared" si="125"/>
        <v>0</v>
      </c>
      <c r="L2042">
        <f t="shared" si="126"/>
        <v>0</v>
      </c>
      <c r="M2042">
        <f>IF(AND([1]comp_data!F2042&lt;50000, [1]comp_data!H2042&lt;45),1,0)</f>
        <v>1</v>
      </c>
      <c r="N2042">
        <f>IF(AND([1]comp_data!F2042&gt;55000, [1]comp_data!H2042&lt;45, G2042&gt;0.35),1,0)</f>
        <v>0</v>
      </c>
      <c r="O2042" t="str">
        <f t="shared" si="127"/>
        <v>mixed_low_risk</v>
      </c>
    </row>
    <row r="2043" spans="1:15" x14ac:dyDescent="0.35">
      <c r="A2043" t="s">
        <v>3524</v>
      </c>
      <c r="B2043">
        <v>39173</v>
      </c>
      <c r="C2043" t="s">
        <v>3645</v>
      </c>
      <c r="D2043" t="s">
        <v>3646</v>
      </c>
      <c r="E2043">
        <v>48351</v>
      </c>
      <c r="F2043">
        <v>53892</v>
      </c>
      <c r="G2043">
        <v>34.33</v>
      </c>
      <c r="H2043">
        <v>36.1</v>
      </c>
      <c r="I2043">
        <f t="shared" si="124"/>
        <v>5.7299745610225231E-2</v>
      </c>
      <c r="J2043">
        <f>1</f>
        <v>1</v>
      </c>
      <c r="K2043">
        <f t="shared" si="125"/>
        <v>0</v>
      </c>
      <c r="L2043">
        <f t="shared" si="126"/>
        <v>0</v>
      </c>
      <c r="M2043">
        <f>IF(AND([1]comp_data!F2043&lt;50000, [1]comp_data!H2043&lt;45),1,0)</f>
        <v>0</v>
      </c>
      <c r="N2043">
        <f>IF(AND([1]comp_data!F2043&gt;55000, [1]comp_data!H2043&lt;45, G2043&gt;0.35),1,0)</f>
        <v>0</v>
      </c>
      <c r="O2043" t="str">
        <f t="shared" si="127"/>
        <v>stocks_and_index_funds</v>
      </c>
    </row>
    <row r="2044" spans="1:15" x14ac:dyDescent="0.35">
      <c r="A2044" t="s">
        <v>3524</v>
      </c>
      <c r="B2044">
        <v>39175</v>
      </c>
      <c r="C2044" t="s">
        <v>3647</v>
      </c>
      <c r="D2044" t="s">
        <v>3648</v>
      </c>
      <c r="E2044">
        <v>45761</v>
      </c>
      <c r="F2044">
        <v>54342</v>
      </c>
      <c r="G2044">
        <v>19.29</v>
      </c>
      <c r="H2044">
        <v>43</v>
      </c>
      <c r="I2044">
        <f t="shared" si="124"/>
        <v>9.3758877646904576E-2</v>
      </c>
      <c r="J2044">
        <f>1</f>
        <v>1</v>
      </c>
      <c r="K2044">
        <f t="shared" si="125"/>
        <v>0</v>
      </c>
      <c r="L2044">
        <f t="shared" si="126"/>
        <v>0</v>
      </c>
      <c r="M2044">
        <f>IF(AND([1]comp_data!F2044&lt;50000, [1]comp_data!H2044&lt;45),1,0)</f>
        <v>0</v>
      </c>
      <c r="N2044">
        <f>IF(AND([1]comp_data!F2044&gt;55000, [1]comp_data!H2044&lt;45, G2044&gt;0.35),1,0)</f>
        <v>0</v>
      </c>
      <c r="O2044" t="str">
        <f t="shared" si="127"/>
        <v>stocks_and_index_funds</v>
      </c>
    </row>
    <row r="2045" spans="1:15" x14ac:dyDescent="0.35">
      <c r="A2045" t="s">
        <v>3649</v>
      </c>
      <c r="B2045">
        <v>40001</v>
      </c>
      <c r="C2045" t="s">
        <v>1664</v>
      </c>
      <c r="D2045" t="s">
        <v>3650</v>
      </c>
      <c r="E2045">
        <v>32854</v>
      </c>
      <c r="F2045">
        <v>41496</v>
      </c>
      <c r="G2045">
        <v>10.78</v>
      </c>
      <c r="H2045">
        <v>37.299999999999997</v>
      </c>
      <c r="I2045">
        <f t="shared" si="124"/>
        <v>0.13152127594813418</v>
      </c>
      <c r="J2045">
        <f>1</f>
        <v>1</v>
      </c>
      <c r="K2045">
        <f t="shared" si="125"/>
        <v>0</v>
      </c>
      <c r="L2045">
        <f t="shared" si="126"/>
        <v>0</v>
      </c>
      <c r="M2045">
        <f>IF(AND([1]comp_data!F2045&lt;50000, [1]comp_data!H2045&lt;45),1,0)</f>
        <v>1</v>
      </c>
      <c r="N2045">
        <f>IF(AND([1]comp_data!F2045&gt;55000, [1]comp_data!H2045&lt;45, G2045&gt;0.35),1,0)</f>
        <v>0</v>
      </c>
      <c r="O2045" t="str">
        <f t="shared" si="127"/>
        <v>mixed_low_risk</v>
      </c>
    </row>
    <row r="2046" spans="1:15" x14ac:dyDescent="0.35">
      <c r="A2046" t="s">
        <v>3649</v>
      </c>
      <c r="B2046">
        <v>40003</v>
      </c>
      <c r="C2046" t="s">
        <v>3651</v>
      </c>
      <c r="D2046" t="s">
        <v>3652</v>
      </c>
      <c r="E2046">
        <v>38514</v>
      </c>
      <c r="F2046">
        <v>43695</v>
      </c>
      <c r="G2046">
        <v>22.5</v>
      </c>
      <c r="H2046">
        <v>43.7</v>
      </c>
      <c r="I2046">
        <f t="shared" si="124"/>
        <v>6.7261255647297083E-2</v>
      </c>
      <c r="J2046">
        <f>1</f>
        <v>1</v>
      </c>
      <c r="K2046">
        <f t="shared" si="125"/>
        <v>1</v>
      </c>
      <c r="L2046">
        <f t="shared" si="126"/>
        <v>0</v>
      </c>
      <c r="M2046">
        <f>IF(AND([1]comp_data!F2046&lt;50000, [1]comp_data!H2046&lt;45),1,0)</f>
        <v>1</v>
      </c>
      <c r="N2046">
        <f>IF(AND([1]comp_data!F2046&gt;55000, [1]comp_data!H2046&lt;45, G2046&gt;0.35),1,0)</f>
        <v>0</v>
      </c>
      <c r="O2046" t="str">
        <f t="shared" si="127"/>
        <v>tips</v>
      </c>
    </row>
    <row r="2047" spans="1:15" x14ac:dyDescent="0.35">
      <c r="A2047" t="s">
        <v>3649</v>
      </c>
      <c r="B2047">
        <v>40005</v>
      </c>
      <c r="C2047" t="s">
        <v>3653</v>
      </c>
      <c r="D2047" t="s">
        <v>3654</v>
      </c>
      <c r="E2047">
        <v>32373</v>
      </c>
      <c r="F2047">
        <v>36195</v>
      </c>
      <c r="G2047">
        <v>16.36</v>
      </c>
      <c r="H2047">
        <v>39.700000000000003</v>
      </c>
      <c r="I2047">
        <f t="shared" si="124"/>
        <v>5.9030673709572795E-2</v>
      </c>
      <c r="J2047">
        <f>1</f>
        <v>1</v>
      </c>
      <c r="K2047">
        <f t="shared" si="125"/>
        <v>0</v>
      </c>
      <c r="L2047">
        <f t="shared" si="126"/>
        <v>0</v>
      </c>
      <c r="M2047">
        <f>IF(AND([1]comp_data!F2047&lt;50000, [1]comp_data!H2047&lt;45),1,0)</f>
        <v>1</v>
      </c>
      <c r="N2047">
        <f>IF(AND([1]comp_data!F2047&gt;55000, [1]comp_data!H2047&lt;45, G2047&gt;0.35),1,0)</f>
        <v>0</v>
      </c>
      <c r="O2047" t="str">
        <f t="shared" si="127"/>
        <v>mixed_low_risk</v>
      </c>
    </row>
    <row r="2048" spans="1:15" x14ac:dyDescent="0.35">
      <c r="A2048" t="s">
        <v>3649</v>
      </c>
      <c r="B2048">
        <v>40007</v>
      </c>
      <c r="C2048" t="s">
        <v>3655</v>
      </c>
      <c r="D2048" t="s">
        <v>3656</v>
      </c>
      <c r="E2048">
        <v>55602</v>
      </c>
      <c r="F2048">
        <v>65668</v>
      </c>
      <c r="G2048">
        <v>23.3</v>
      </c>
      <c r="H2048">
        <v>40.5</v>
      </c>
      <c r="I2048">
        <f t="shared" si="124"/>
        <v>9.0518326678896449E-2</v>
      </c>
      <c r="J2048">
        <f>1</f>
        <v>1</v>
      </c>
      <c r="K2048">
        <f t="shared" si="125"/>
        <v>0</v>
      </c>
      <c r="L2048">
        <f t="shared" si="126"/>
        <v>1</v>
      </c>
      <c r="M2048">
        <f>IF(AND([1]comp_data!F2048&lt;50000, [1]comp_data!H2048&lt;45),1,0)</f>
        <v>0</v>
      </c>
      <c r="N2048">
        <f>IF(AND([1]comp_data!F2048&gt;55000, [1]comp_data!H2048&lt;45, G2048&gt;0.35),1,0)</f>
        <v>1</v>
      </c>
      <c r="O2048" t="str">
        <f t="shared" si="127"/>
        <v>derivatives_risk</v>
      </c>
    </row>
    <row r="2049" spans="1:15" x14ac:dyDescent="0.35">
      <c r="A2049" t="s">
        <v>3649</v>
      </c>
      <c r="B2049">
        <v>40009</v>
      </c>
      <c r="C2049" t="s">
        <v>3657</v>
      </c>
      <c r="D2049" t="s">
        <v>3658</v>
      </c>
      <c r="E2049">
        <v>37090</v>
      </c>
      <c r="F2049">
        <v>40147</v>
      </c>
      <c r="G2049">
        <v>16.670000000000002</v>
      </c>
      <c r="H2049">
        <v>37</v>
      </c>
      <c r="I2049">
        <f t="shared" si="124"/>
        <v>4.1210568886492313E-2</v>
      </c>
      <c r="J2049">
        <f>1</f>
        <v>1</v>
      </c>
      <c r="K2049">
        <f t="shared" si="125"/>
        <v>0</v>
      </c>
      <c r="L2049">
        <f t="shared" si="126"/>
        <v>0</v>
      </c>
      <c r="M2049">
        <f>IF(AND([1]comp_data!F2049&lt;50000, [1]comp_data!H2049&lt;45),1,0)</f>
        <v>1</v>
      </c>
      <c r="N2049">
        <f>IF(AND([1]comp_data!F2049&gt;55000, [1]comp_data!H2049&lt;45, G2049&gt;0.35),1,0)</f>
        <v>0</v>
      </c>
      <c r="O2049" t="str">
        <f t="shared" si="127"/>
        <v>mixed_low_risk</v>
      </c>
    </row>
    <row r="2050" spans="1:15" x14ac:dyDescent="0.35">
      <c r="A2050" t="s">
        <v>3649</v>
      </c>
      <c r="B2050">
        <v>40011</v>
      </c>
      <c r="C2050" t="s">
        <v>1313</v>
      </c>
      <c r="D2050" t="s">
        <v>3659</v>
      </c>
      <c r="E2050">
        <v>47191</v>
      </c>
      <c r="F2050">
        <v>53081</v>
      </c>
      <c r="G2050">
        <v>19.39</v>
      </c>
      <c r="H2050">
        <v>39.9</v>
      </c>
      <c r="I2050">
        <f t="shared" si="124"/>
        <v>6.2405967239516011E-2</v>
      </c>
      <c r="J2050">
        <f>1</f>
        <v>1</v>
      </c>
      <c r="K2050">
        <f t="shared" si="125"/>
        <v>0</v>
      </c>
      <c r="L2050">
        <f t="shared" si="126"/>
        <v>0</v>
      </c>
      <c r="M2050">
        <f>IF(AND([1]comp_data!F2050&lt;50000, [1]comp_data!H2050&lt;45),1,0)</f>
        <v>0</v>
      </c>
      <c r="N2050">
        <f>IF(AND([1]comp_data!F2050&gt;55000, [1]comp_data!H2050&lt;45, G2050&gt;0.35),1,0)</f>
        <v>0</v>
      </c>
      <c r="O2050" t="str">
        <f t="shared" si="127"/>
        <v>stocks_and_index_funds</v>
      </c>
    </row>
    <row r="2051" spans="1:15" x14ac:dyDescent="0.35">
      <c r="A2051" t="s">
        <v>3649</v>
      </c>
      <c r="B2051">
        <v>40013</v>
      </c>
      <c r="C2051" t="s">
        <v>1054</v>
      </c>
      <c r="D2051" t="s">
        <v>3660</v>
      </c>
      <c r="E2051">
        <v>37796</v>
      </c>
      <c r="F2051">
        <v>43871</v>
      </c>
      <c r="G2051">
        <v>22.64</v>
      </c>
      <c r="H2051">
        <v>37.1</v>
      </c>
      <c r="I2051">
        <f t="shared" ref="I2051:I2114" si="128">(F2051-E2051)/(E2051*2)</f>
        <v>8.0365647158429462E-2</v>
      </c>
      <c r="J2051">
        <f>1</f>
        <v>1</v>
      </c>
      <c r="K2051">
        <f t="shared" ref="K2051:K2114" si="129">IF(I2051&lt;0.04,1,IF(AND(H2051&gt;40, F2051&lt;45000),1,0))</f>
        <v>0</v>
      </c>
      <c r="L2051">
        <f t="shared" ref="L2051:L2114" si="130">IF(AND(G2051&gt;0.4,F2051&gt;65000,H2051&gt;40),1,0)</f>
        <v>0</v>
      </c>
      <c r="M2051">
        <f>IF(AND([1]comp_data!F2051&lt;50000, [1]comp_data!H2051&lt;45),1,0)</f>
        <v>1</v>
      </c>
      <c r="N2051">
        <f>IF(AND([1]comp_data!F2051&gt;55000, [1]comp_data!H2051&lt;45, G2051&gt;0.35),1,0)</f>
        <v>0</v>
      </c>
      <c r="O2051" t="str">
        <f t="shared" ref="O2051:O2114" si="131">IF(K2051=1, "tips", IF(M2051=1, "mixed_low_risk", IF(L2051=1, "derivatives_risk", IF(N2051=1, "real_estate_corporate_bonds", "stocks_and_index_funds"))))</f>
        <v>mixed_low_risk</v>
      </c>
    </row>
    <row r="2052" spans="1:15" x14ac:dyDescent="0.35">
      <c r="A2052" t="s">
        <v>3649</v>
      </c>
      <c r="B2052">
        <v>40015</v>
      </c>
      <c r="C2052" t="s">
        <v>3661</v>
      </c>
      <c r="D2052" t="s">
        <v>3662</v>
      </c>
      <c r="E2052">
        <v>39266</v>
      </c>
      <c r="F2052">
        <v>45452</v>
      </c>
      <c r="G2052">
        <v>15.17</v>
      </c>
      <c r="H2052">
        <v>37</v>
      </c>
      <c r="I2052">
        <f t="shared" si="128"/>
        <v>7.8770437528650747E-2</v>
      </c>
      <c r="J2052">
        <f>1</f>
        <v>1</v>
      </c>
      <c r="K2052">
        <f t="shared" si="129"/>
        <v>0</v>
      </c>
      <c r="L2052">
        <f t="shared" si="130"/>
        <v>0</v>
      </c>
      <c r="M2052">
        <f>IF(AND([1]comp_data!F2052&lt;50000, [1]comp_data!H2052&lt;45),1,0)</f>
        <v>1</v>
      </c>
      <c r="N2052">
        <f>IF(AND([1]comp_data!F2052&gt;55000, [1]comp_data!H2052&lt;45, G2052&gt;0.35),1,0)</f>
        <v>0</v>
      </c>
      <c r="O2052" t="str">
        <f t="shared" si="131"/>
        <v>mixed_low_risk</v>
      </c>
    </row>
    <row r="2053" spans="1:15" x14ac:dyDescent="0.35">
      <c r="A2053" t="s">
        <v>3649</v>
      </c>
      <c r="B2053">
        <v>40017</v>
      </c>
      <c r="C2053" t="s">
        <v>3663</v>
      </c>
      <c r="D2053" t="s">
        <v>3664</v>
      </c>
      <c r="E2053">
        <v>46536</v>
      </c>
      <c r="F2053">
        <v>50309</v>
      </c>
      <c r="G2053">
        <v>28.38</v>
      </c>
      <c r="H2053">
        <v>36.200000000000003</v>
      </c>
      <c r="I2053">
        <f t="shared" si="128"/>
        <v>4.0538507821901326E-2</v>
      </c>
      <c r="J2053">
        <f>1</f>
        <v>1</v>
      </c>
      <c r="K2053">
        <f t="shared" si="129"/>
        <v>0</v>
      </c>
      <c r="L2053">
        <f t="shared" si="130"/>
        <v>0</v>
      </c>
      <c r="M2053">
        <f>IF(AND([1]comp_data!F2053&lt;50000, [1]comp_data!H2053&lt;45),1,0)</f>
        <v>0</v>
      </c>
      <c r="N2053">
        <f>IF(AND([1]comp_data!F2053&gt;55000, [1]comp_data!H2053&lt;45, G2053&gt;0.35),1,0)</f>
        <v>0</v>
      </c>
      <c r="O2053" t="str">
        <f t="shared" si="131"/>
        <v>stocks_and_index_funds</v>
      </c>
    </row>
    <row r="2054" spans="1:15" x14ac:dyDescent="0.35">
      <c r="A2054" t="s">
        <v>3649</v>
      </c>
      <c r="B2054">
        <v>40019</v>
      </c>
      <c r="C2054" t="s">
        <v>2015</v>
      </c>
      <c r="D2054" t="s">
        <v>3665</v>
      </c>
      <c r="E2054">
        <v>43831</v>
      </c>
      <c r="F2054">
        <v>48733</v>
      </c>
      <c r="G2054">
        <v>20.2</v>
      </c>
      <c r="H2054">
        <v>38.1</v>
      </c>
      <c r="I2054">
        <f t="shared" si="128"/>
        <v>5.5919326504072463E-2</v>
      </c>
      <c r="J2054">
        <f>1</f>
        <v>1</v>
      </c>
      <c r="K2054">
        <f t="shared" si="129"/>
        <v>0</v>
      </c>
      <c r="L2054">
        <f t="shared" si="130"/>
        <v>0</v>
      </c>
      <c r="M2054">
        <f>IF(AND([1]comp_data!F2054&lt;50000, [1]comp_data!H2054&lt;45),1,0)</f>
        <v>1</v>
      </c>
      <c r="N2054">
        <f>IF(AND([1]comp_data!F2054&gt;55000, [1]comp_data!H2054&lt;45, G2054&gt;0.35),1,0)</f>
        <v>0</v>
      </c>
      <c r="O2054" t="str">
        <f t="shared" si="131"/>
        <v>mixed_low_risk</v>
      </c>
    </row>
    <row r="2055" spans="1:15" x14ac:dyDescent="0.35">
      <c r="A2055" t="s">
        <v>3649</v>
      </c>
      <c r="B2055">
        <v>40021</v>
      </c>
      <c r="C2055" t="s">
        <v>44</v>
      </c>
      <c r="D2055" t="s">
        <v>3666</v>
      </c>
      <c r="E2055">
        <v>35544</v>
      </c>
      <c r="F2055">
        <v>40638</v>
      </c>
      <c r="G2055">
        <v>27.48</v>
      </c>
      <c r="H2055">
        <v>37.200000000000003</v>
      </c>
      <c r="I2055">
        <f t="shared" si="128"/>
        <v>7.1657663740715735E-2</v>
      </c>
      <c r="J2055">
        <f>1</f>
        <v>1</v>
      </c>
      <c r="K2055">
        <f t="shared" si="129"/>
        <v>0</v>
      </c>
      <c r="L2055">
        <f t="shared" si="130"/>
        <v>0</v>
      </c>
      <c r="M2055">
        <f>IF(AND([1]comp_data!F2055&lt;50000, [1]comp_data!H2055&lt;45),1,0)</f>
        <v>1</v>
      </c>
      <c r="N2055">
        <f>IF(AND([1]comp_data!F2055&gt;55000, [1]comp_data!H2055&lt;45, G2055&gt;0.35),1,0)</f>
        <v>0</v>
      </c>
      <c r="O2055" t="str">
        <f t="shared" si="131"/>
        <v>mixed_low_risk</v>
      </c>
    </row>
    <row r="2056" spans="1:15" x14ac:dyDescent="0.35">
      <c r="A2056" t="s">
        <v>3649</v>
      </c>
      <c r="B2056">
        <v>40023</v>
      </c>
      <c r="C2056" t="s">
        <v>50</v>
      </c>
      <c r="D2056" t="s">
        <v>3667</v>
      </c>
      <c r="E2056">
        <v>33313</v>
      </c>
      <c r="F2056">
        <v>40395</v>
      </c>
      <c r="G2056">
        <v>13.53</v>
      </c>
      <c r="H2056">
        <v>40.700000000000003</v>
      </c>
      <c r="I2056">
        <f t="shared" si="128"/>
        <v>0.10629483985230991</v>
      </c>
      <c r="J2056">
        <f>1</f>
        <v>1</v>
      </c>
      <c r="K2056">
        <f t="shared" si="129"/>
        <v>1</v>
      </c>
      <c r="L2056">
        <f t="shared" si="130"/>
        <v>0</v>
      </c>
      <c r="M2056">
        <f>IF(AND([1]comp_data!F2056&lt;50000, [1]comp_data!H2056&lt;45),1,0)</f>
        <v>1</v>
      </c>
      <c r="N2056">
        <f>IF(AND([1]comp_data!F2056&gt;55000, [1]comp_data!H2056&lt;45, G2056&gt;0.35),1,0)</f>
        <v>0</v>
      </c>
      <c r="O2056" t="str">
        <f t="shared" si="131"/>
        <v>tips</v>
      </c>
    </row>
    <row r="2057" spans="1:15" x14ac:dyDescent="0.35">
      <c r="A2057" t="s">
        <v>3649</v>
      </c>
      <c r="B2057">
        <v>40025</v>
      </c>
      <c r="C2057" t="s">
        <v>3668</v>
      </c>
      <c r="D2057" t="s">
        <v>3669</v>
      </c>
      <c r="E2057">
        <v>61841</v>
      </c>
      <c r="F2057">
        <v>68769</v>
      </c>
      <c r="G2057">
        <v>26.64</v>
      </c>
      <c r="H2057">
        <v>42</v>
      </c>
      <c r="I2057">
        <f t="shared" si="128"/>
        <v>5.6014618133600688E-2</v>
      </c>
      <c r="J2057">
        <f>1</f>
        <v>1</v>
      </c>
      <c r="K2057">
        <f t="shared" si="129"/>
        <v>0</v>
      </c>
      <c r="L2057">
        <f t="shared" si="130"/>
        <v>1</v>
      </c>
      <c r="M2057">
        <f>IF(AND([1]comp_data!F2057&lt;50000, [1]comp_data!H2057&lt;45),1,0)</f>
        <v>0</v>
      </c>
      <c r="N2057">
        <f>IF(AND([1]comp_data!F2057&gt;55000, [1]comp_data!H2057&lt;45, G2057&gt;0.35),1,0)</f>
        <v>1</v>
      </c>
      <c r="O2057" t="str">
        <f t="shared" si="131"/>
        <v>derivatives_risk</v>
      </c>
    </row>
    <row r="2058" spans="1:15" x14ac:dyDescent="0.35">
      <c r="A2058" t="s">
        <v>3649</v>
      </c>
      <c r="B2058">
        <v>40027</v>
      </c>
      <c r="C2058" t="s">
        <v>374</v>
      </c>
      <c r="D2058" t="s">
        <v>3670</v>
      </c>
      <c r="E2058">
        <v>45294</v>
      </c>
      <c r="F2058">
        <v>49946</v>
      </c>
      <c r="G2058">
        <v>34.270000000000003</v>
      </c>
      <c r="H2058">
        <v>35.9</v>
      </c>
      <c r="I2058">
        <f t="shared" si="128"/>
        <v>5.1353380138649714E-2</v>
      </c>
      <c r="J2058">
        <f>1</f>
        <v>1</v>
      </c>
      <c r="K2058">
        <f t="shared" si="129"/>
        <v>0</v>
      </c>
      <c r="L2058">
        <f t="shared" si="130"/>
        <v>0</v>
      </c>
      <c r="M2058">
        <f>IF(AND([1]comp_data!F2058&lt;50000, [1]comp_data!H2058&lt;45),1,0)</f>
        <v>1</v>
      </c>
      <c r="N2058">
        <f>IF(AND([1]comp_data!F2058&gt;55000, [1]comp_data!H2058&lt;45, G2058&gt;0.35),1,0)</f>
        <v>0</v>
      </c>
      <c r="O2058" t="str">
        <f t="shared" si="131"/>
        <v>mixed_low_risk</v>
      </c>
    </row>
    <row r="2059" spans="1:15" x14ac:dyDescent="0.35">
      <c r="A2059" t="s">
        <v>3649</v>
      </c>
      <c r="B2059">
        <v>40029</v>
      </c>
      <c r="C2059" t="s">
        <v>3671</v>
      </c>
      <c r="D2059" t="s">
        <v>3672</v>
      </c>
      <c r="E2059">
        <v>40247</v>
      </c>
      <c r="F2059">
        <v>44170</v>
      </c>
      <c r="G2059">
        <v>17.27</v>
      </c>
      <c r="H2059">
        <v>41.4</v>
      </c>
      <c r="I2059">
        <f t="shared" si="128"/>
        <v>4.8736551792680202E-2</v>
      </c>
      <c r="J2059">
        <f>1</f>
        <v>1</v>
      </c>
      <c r="K2059">
        <f t="shared" si="129"/>
        <v>1</v>
      </c>
      <c r="L2059">
        <f t="shared" si="130"/>
        <v>0</v>
      </c>
      <c r="M2059">
        <f>IF(AND([1]comp_data!F2059&lt;50000, [1]comp_data!H2059&lt;45),1,0)</f>
        <v>1</v>
      </c>
      <c r="N2059">
        <f>IF(AND([1]comp_data!F2059&gt;55000, [1]comp_data!H2059&lt;45, G2059&gt;0.35),1,0)</f>
        <v>0</v>
      </c>
      <c r="O2059" t="str">
        <f t="shared" si="131"/>
        <v>tips</v>
      </c>
    </row>
    <row r="2060" spans="1:15" x14ac:dyDescent="0.35">
      <c r="A2060" t="s">
        <v>3649</v>
      </c>
      <c r="B2060">
        <v>40031</v>
      </c>
      <c r="C2060" t="s">
        <v>1832</v>
      </c>
      <c r="D2060" t="s">
        <v>3673</v>
      </c>
      <c r="E2060">
        <v>42511</v>
      </c>
      <c r="F2060">
        <v>47650</v>
      </c>
      <c r="G2060">
        <v>23.18</v>
      </c>
      <c r="H2060">
        <v>34.1</v>
      </c>
      <c r="I2060">
        <f t="shared" si="128"/>
        <v>6.0443179412387381E-2</v>
      </c>
      <c r="J2060">
        <f>1</f>
        <v>1</v>
      </c>
      <c r="K2060">
        <f t="shared" si="129"/>
        <v>0</v>
      </c>
      <c r="L2060">
        <f t="shared" si="130"/>
        <v>0</v>
      </c>
      <c r="M2060">
        <f>IF(AND([1]comp_data!F2060&lt;50000, [1]comp_data!H2060&lt;45),1,0)</f>
        <v>1</v>
      </c>
      <c r="N2060">
        <f>IF(AND([1]comp_data!F2060&gt;55000, [1]comp_data!H2060&lt;45, G2060&gt;0.35),1,0)</f>
        <v>0</v>
      </c>
      <c r="O2060" t="str">
        <f t="shared" si="131"/>
        <v>mixed_low_risk</v>
      </c>
    </row>
    <row r="2061" spans="1:15" x14ac:dyDescent="0.35">
      <c r="A2061" t="s">
        <v>3649</v>
      </c>
      <c r="B2061">
        <v>40033</v>
      </c>
      <c r="C2061" t="s">
        <v>3674</v>
      </c>
      <c r="D2061" t="s">
        <v>3675</v>
      </c>
      <c r="E2061">
        <v>45057</v>
      </c>
      <c r="F2061">
        <v>51300</v>
      </c>
      <c r="G2061">
        <v>15.13</v>
      </c>
      <c r="H2061">
        <v>42.5</v>
      </c>
      <c r="I2061">
        <f t="shared" si="128"/>
        <v>6.9278913376389903E-2</v>
      </c>
      <c r="J2061">
        <f>1</f>
        <v>1</v>
      </c>
      <c r="K2061">
        <f t="shared" si="129"/>
        <v>0</v>
      </c>
      <c r="L2061">
        <f t="shared" si="130"/>
        <v>0</v>
      </c>
      <c r="M2061">
        <f>IF(AND([1]comp_data!F2061&lt;50000, [1]comp_data!H2061&lt;45),1,0)</f>
        <v>0</v>
      </c>
      <c r="N2061">
        <f>IF(AND([1]comp_data!F2061&gt;55000, [1]comp_data!H2061&lt;45, G2061&gt;0.35),1,0)</f>
        <v>0</v>
      </c>
      <c r="O2061" t="str">
        <f t="shared" si="131"/>
        <v>stocks_and_index_funds</v>
      </c>
    </row>
    <row r="2062" spans="1:15" x14ac:dyDescent="0.35">
      <c r="A2062" t="s">
        <v>3649</v>
      </c>
      <c r="B2062">
        <v>40035</v>
      </c>
      <c r="C2062" t="s">
        <v>3676</v>
      </c>
      <c r="D2062" t="s">
        <v>3677</v>
      </c>
      <c r="E2062">
        <v>39611</v>
      </c>
      <c r="F2062">
        <v>43958</v>
      </c>
      <c r="G2062">
        <v>14.36</v>
      </c>
      <c r="H2062">
        <v>40.4</v>
      </c>
      <c r="I2062">
        <f t="shared" si="128"/>
        <v>5.4871121658125271E-2</v>
      </c>
      <c r="J2062">
        <f>1</f>
        <v>1</v>
      </c>
      <c r="K2062">
        <f t="shared" si="129"/>
        <v>1</v>
      </c>
      <c r="L2062">
        <f t="shared" si="130"/>
        <v>0</v>
      </c>
      <c r="M2062">
        <f>IF(AND([1]comp_data!F2062&lt;50000, [1]comp_data!H2062&lt;45),1,0)</f>
        <v>1</v>
      </c>
      <c r="N2062">
        <f>IF(AND([1]comp_data!F2062&gt;55000, [1]comp_data!H2062&lt;45, G2062&gt;0.35),1,0)</f>
        <v>0</v>
      </c>
      <c r="O2062" t="str">
        <f t="shared" si="131"/>
        <v>tips</v>
      </c>
    </row>
    <row r="2063" spans="1:15" x14ac:dyDescent="0.35">
      <c r="A2063" t="s">
        <v>3649</v>
      </c>
      <c r="B2063">
        <v>40037</v>
      </c>
      <c r="C2063" t="s">
        <v>3678</v>
      </c>
      <c r="D2063" t="s">
        <v>3679</v>
      </c>
      <c r="E2063">
        <v>42775</v>
      </c>
      <c r="F2063">
        <v>47927</v>
      </c>
      <c r="G2063">
        <v>16.05</v>
      </c>
      <c r="H2063">
        <v>40.4</v>
      </c>
      <c r="I2063">
        <f t="shared" si="128"/>
        <v>6.0222092343658676E-2</v>
      </c>
      <c r="J2063">
        <f>1</f>
        <v>1</v>
      </c>
      <c r="K2063">
        <f t="shared" si="129"/>
        <v>0</v>
      </c>
      <c r="L2063">
        <f t="shared" si="130"/>
        <v>0</v>
      </c>
      <c r="M2063">
        <f>IF(AND([1]comp_data!F2063&lt;50000, [1]comp_data!H2063&lt;45),1,0)</f>
        <v>1</v>
      </c>
      <c r="N2063">
        <f>IF(AND([1]comp_data!F2063&gt;55000, [1]comp_data!H2063&lt;45, G2063&gt;0.35),1,0)</f>
        <v>0</v>
      </c>
      <c r="O2063" t="str">
        <f t="shared" si="131"/>
        <v>mixed_low_risk</v>
      </c>
    </row>
    <row r="2064" spans="1:15" x14ac:dyDescent="0.35">
      <c r="A2064" t="s">
        <v>3649</v>
      </c>
      <c r="B2064">
        <v>40039</v>
      </c>
      <c r="C2064" t="s">
        <v>764</v>
      </c>
      <c r="D2064" t="s">
        <v>3680</v>
      </c>
      <c r="E2064">
        <v>41388</v>
      </c>
      <c r="F2064">
        <v>46226</v>
      </c>
      <c r="G2064">
        <v>26.37</v>
      </c>
      <c r="H2064">
        <v>32.1</v>
      </c>
      <c r="I2064">
        <f t="shared" si="128"/>
        <v>5.8446892819174638E-2</v>
      </c>
      <c r="J2064">
        <f>1</f>
        <v>1</v>
      </c>
      <c r="K2064">
        <f t="shared" si="129"/>
        <v>0</v>
      </c>
      <c r="L2064">
        <f t="shared" si="130"/>
        <v>0</v>
      </c>
      <c r="M2064">
        <f>IF(AND([1]comp_data!F2064&lt;50000, [1]comp_data!H2064&lt;45),1,0)</f>
        <v>1</v>
      </c>
      <c r="N2064">
        <f>IF(AND([1]comp_data!F2064&gt;55000, [1]comp_data!H2064&lt;45, G2064&gt;0.35),1,0)</f>
        <v>0</v>
      </c>
      <c r="O2064" t="str">
        <f t="shared" si="131"/>
        <v>mixed_low_risk</v>
      </c>
    </row>
    <row r="2065" spans="1:15" x14ac:dyDescent="0.35">
      <c r="A2065" t="s">
        <v>3649</v>
      </c>
      <c r="B2065">
        <v>40041</v>
      </c>
      <c r="C2065" t="s">
        <v>1554</v>
      </c>
      <c r="D2065" t="s">
        <v>3681</v>
      </c>
      <c r="E2065">
        <v>36145</v>
      </c>
      <c r="F2065">
        <v>40950</v>
      </c>
      <c r="G2065">
        <v>18.149999999999999</v>
      </c>
      <c r="H2065">
        <v>47</v>
      </c>
      <c r="I2065">
        <f t="shared" si="128"/>
        <v>6.6468391202102642E-2</v>
      </c>
      <c r="J2065">
        <f>1</f>
        <v>1</v>
      </c>
      <c r="K2065">
        <f t="shared" si="129"/>
        <v>1</v>
      </c>
      <c r="L2065">
        <f t="shared" si="130"/>
        <v>0</v>
      </c>
      <c r="M2065">
        <f>IF(AND([1]comp_data!F2065&lt;50000, [1]comp_data!H2065&lt;45),1,0)</f>
        <v>0</v>
      </c>
      <c r="N2065">
        <f>IF(AND([1]comp_data!F2065&gt;55000, [1]comp_data!H2065&lt;45, G2065&gt;0.35),1,0)</f>
        <v>0</v>
      </c>
      <c r="O2065" t="str">
        <f t="shared" si="131"/>
        <v>tips</v>
      </c>
    </row>
    <row r="2066" spans="1:15" x14ac:dyDescent="0.35">
      <c r="A2066" t="s">
        <v>3649</v>
      </c>
      <c r="B2066">
        <v>40043</v>
      </c>
      <c r="C2066" t="s">
        <v>3682</v>
      </c>
      <c r="D2066" t="s">
        <v>3683</v>
      </c>
      <c r="E2066">
        <v>53322</v>
      </c>
      <c r="F2066">
        <v>53807</v>
      </c>
      <c r="G2066">
        <v>20.86</v>
      </c>
      <c r="H2066">
        <v>39.299999999999997</v>
      </c>
      <c r="I2066">
        <f t="shared" si="128"/>
        <v>4.5478414163009637E-3</v>
      </c>
      <c r="J2066">
        <f>1</f>
        <v>1</v>
      </c>
      <c r="K2066">
        <f t="shared" si="129"/>
        <v>1</v>
      </c>
      <c r="L2066">
        <f t="shared" si="130"/>
        <v>0</v>
      </c>
      <c r="M2066">
        <f>IF(AND([1]comp_data!F2066&lt;50000, [1]comp_data!H2066&lt;45),1,0)</f>
        <v>0</v>
      </c>
      <c r="N2066">
        <f>IF(AND([1]comp_data!F2066&gt;55000, [1]comp_data!H2066&lt;45, G2066&gt;0.35),1,0)</f>
        <v>0</v>
      </c>
      <c r="O2066" t="str">
        <f t="shared" si="131"/>
        <v>tips</v>
      </c>
    </row>
    <row r="2067" spans="1:15" x14ac:dyDescent="0.35">
      <c r="A2067" t="s">
        <v>3649</v>
      </c>
      <c r="B2067">
        <v>40045</v>
      </c>
      <c r="C2067" t="s">
        <v>1845</v>
      </c>
      <c r="D2067" t="s">
        <v>3684</v>
      </c>
      <c r="E2067">
        <v>55054</v>
      </c>
      <c r="F2067">
        <v>57564</v>
      </c>
      <c r="G2067">
        <v>20.29</v>
      </c>
      <c r="H2067">
        <v>44.8</v>
      </c>
      <c r="I2067">
        <f t="shared" si="128"/>
        <v>2.2795800486794783E-2</v>
      </c>
      <c r="J2067">
        <f>1</f>
        <v>1</v>
      </c>
      <c r="K2067">
        <f t="shared" si="129"/>
        <v>1</v>
      </c>
      <c r="L2067">
        <f t="shared" si="130"/>
        <v>0</v>
      </c>
      <c r="M2067">
        <f>IF(AND([1]comp_data!F2067&lt;50000, [1]comp_data!H2067&lt;45),1,0)</f>
        <v>0</v>
      </c>
      <c r="N2067">
        <f>IF(AND([1]comp_data!F2067&gt;55000, [1]comp_data!H2067&lt;45, G2067&gt;0.35),1,0)</f>
        <v>1</v>
      </c>
      <c r="O2067" t="str">
        <f t="shared" si="131"/>
        <v>tips</v>
      </c>
    </row>
    <row r="2068" spans="1:15" x14ac:dyDescent="0.35">
      <c r="A2068" t="s">
        <v>3649</v>
      </c>
      <c r="B2068">
        <v>40047</v>
      </c>
      <c r="C2068" t="s">
        <v>791</v>
      </c>
      <c r="D2068" t="s">
        <v>3685</v>
      </c>
      <c r="E2068">
        <v>43701</v>
      </c>
      <c r="F2068">
        <v>48861</v>
      </c>
      <c r="G2068">
        <v>23.35</v>
      </c>
      <c r="H2068">
        <v>36.6</v>
      </c>
      <c r="I2068">
        <f t="shared" si="128"/>
        <v>5.9037550628132082E-2</v>
      </c>
      <c r="J2068">
        <f>1</f>
        <v>1</v>
      </c>
      <c r="K2068">
        <f t="shared" si="129"/>
        <v>0</v>
      </c>
      <c r="L2068">
        <f t="shared" si="130"/>
        <v>0</v>
      </c>
      <c r="M2068">
        <f>IF(AND([1]comp_data!F2068&lt;50000, [1]comp_data!H2068&lt;45),1,0)</f>
        <v>1</v>
      </c>
      <c r="N2068">
        <f>IF(AND([1]comp_data!F2068&gt;55000, [1]comp_data!H2068&lt;45, G2068&gt;0.35),1,0)</f>
        <v>0</v>
      </c>
      <c r="O2068" t="str">
        <f t="shared" si="131"/>
        <v>mixed_low_risk</v>
      </c>
    </row>
    <row r="2069" spans="1:15" x14ac:dyDescent="0.35">
      <c r="A2069" t="s">
        <v>3649</v>
      </c>
      <c r="B2069">
        <v>40049</v>
      </c>
      <c r="C2069" t="s">
        <v>3686</v>
      </c>
      <c r="D2069" t="s">
        <v>3687</v>
      </c>
      <c r="E2069">
        <v>43021</v>
      </c>
      <c r="F2069">
        <v>48690</v>
      </c>
      <c r="G2069">
        <v>15.77</v>
      </c>
      <c r="H2069">
        <v>39.200000000000003</v>
      </c>
      <c r="I2069">
        <f t="shared" si="128"/>
        <v>6.588642755863415E-2</v>
      </c>
      <c r="J2069">
        <f>1</f>
        <v>1</v>
      </c>
      <c r="K2069">
        <f t="shared" si="129"/>
        <v>0</v>
      </c>
      <c r="L2069">
        <f t="shared" si="130"/>
        <v>0</v>
      </c>
      <c r="M2069">
        <f>IF(AND([1]comp_data!F2069&lt;50000, [1]comp_data!H2069&lt;45),1,0)</f>
        <v>1</v>
      </c>
      <c r="N2069">
        <f>IF(AND([1]comp_data!F2069&gt;55000, [1]comp_data!H2069&lt;45, G2069&gt;0.35),1,0)</f>
        <v>0</v>
      </c>
      <c r="O2069" t="str">
        <f t="shared" si="131"/>
        <v>mixed_low_risk</v>
      </c>
    </row>
    <row r="2070" spans="1:15" x14ac:dyDescent="0.35">
      <c r="A2070" t="s">
        <v>3649</v>
      </c>
      <c r="B2070">
        <v>40051</v>
      </c>
      <c r="C2070" t="s">
        <v>1140</v>
      </c>
      <c r="D2070" t="s">
        <v>3688</v>
      </c>
      <c r="E2070">
        <v>42770</v>
      </c>
      <c r="F2070">
        <v>47840</v>
      </c>
      <c r="G2070">
        <v>21.4</v>
      </c>
      <c r="H2070">
        <v>39.799999999999997</v>
      </c>
      <c r="I2070">
        <f t="shared" si="128"/>
        <v>5.9270516717325229E-2</v>
      </c>
      <c r="J2070">
        <f>1</f>
        <v>1</v>
      </c>
      <c r="K2070">
        <f t="shared" si="129"/>
        <v>0</v>
      </c>
      <c r="L2070">
        <f t="shared" si="130"/>
        <v>0</v>
      </c>
      <c r="M2070">
        <f>IF(AND([1]comp_data!F2070&lt;50000, [1]comp_data!H2070&lt;45),1,0)</f>
        <v>1</v>
      </c>
      <c r="N2070">
        <f>IF(AND([1]comp_data!F2070&gt;55000, [1]comp_data!H2070&lt;45, G2070&gt;0.35),1,0)</f>
        <v>0</v>
      </c>
      <c r="O2070" t="str">
        <f t="shared" si="131"/>
        <v>mixed_low_risk</v>
      </c>
    </row>
    <row r="2071" spans="1:15" x14ac:dyDescent="0.35">
      <c r="A2071" t="s">
        <v>3649</v>
      </c>
      <c r="B2071">
        <v>40053</v>
      </c>
      <c r="C2071" t="s">
        <v>414</v>
      </c>
      <c r="D2071" t="s">
        <v>3689</v>
      </c>
      <c r="E2071">
        <v>49106</v>
      </c>
      <c r="F2071">
        <v>60177</v>
      </c>
      <c r="G2071">
        <v>22.19</v>
      </c>
      <c r="H2071">
        <v>42</v>
      </c>
      <c r="I2071">
        <f t="shared" si="128"/>
        <v>0.11272553252148414</v>
      </c>
      <c r="J2071">
        <f>1</f>
        <v>1</v>
      </c>
      <c r="K2071">
        <f t="shared" si="129"/>
        <v>0</v>
      </c>
      <c r="L2071">
        <f t="shared" si="130"/>
        <v>0</v>
      </c>
      <c r="M2071">
        <f>IF(AND([1]comp_data!F2071&lt;50000, [1]comp_data!H2071&lt;45),1,0)</f>
        <v>0</v>
      </c>
      <c r="N2071">
        <f>IF(AND([1]comp_data!F2071&gt;55000, [1]comp_data!H2071&lt;45, G2071&gt;0.35),1,0)</f>
        <v>1</v>
      </c>
      <c r="O2071" t="str">
        <f t="shared" si="131"/>
        <v>real_estate_corporate_bonds</v>
      </c>
    </row>
    <row r="2072" spans="1:15" x14ac:dyDescent="0.35">
      <c r="A2072" t="s">
        <v>3649</v>
      </c>
      <c r="B2072">
        <v>40055</v>
      </c>
      <c r="C2072" t="s">
        <v>3690</v>
      </c>
      <c r="D2072" t="s">
        <v>3691</v>
      </c>
      <c r="E2072">
        <v>30780</v>
      </c>
      <c r="F2072">
        <v>35502</v>
      </c>
      <c r="G2072">
        <v>12.29</v>
      </c>
      <c r="H2072">
        <v>39.700000000000003</v>
      </c>
      <c r="I2072">
        <f t="shared" si="128"/>
        <v>7.6705653021442499E-2</v>
      </c>
      <c r="J2072">
        <f>1</f>
        <v>1</v>
      </c>
      <c r="K2072">
        <f t="shared" si="129"/>
        <v>0</v>
      </c>
      <c r="L2072">
        <f t="shared" si="130"/>
        <v>0</v>
      </c>
      <c r="M2072">
        <f>IF(AND([1]comp_data!F2072&lt;50000, [1]comp_data!H2072&lt;45),1,0)</f>
        <v>1</v>
      </c>
      <c r="N2072">
        <f>IF(AND([1]comp_data!F2072&gt;55000, [1]comp_data!H2072&lt;45, G2072&gt;0.35),1,0)</f>
        <v>0</v>
      </c>
      <c r="O2072" t="str">
        <f t="shared" si="131"/>
        <v>mixed_low_risk</v>
      </c>
    </row>
    <row r="2073" spans="1:15" x14ac:dyDescent="0.35">
      <c r="A2073" t="s">
        <v>3649</v>
      </c>
      <c r="B2073">
        <v>40057</v>
      </c>
      <c r="C2073" t="s">
        <v>3692</v>
      </c>
      <c r="D2073" t="s">
        <v>3693</v>
      </c>
      <c r="E2073">
        <v>41603</v>
      </c>
      <c r="F2073">
        <v>51088</v>
      </c>
      <c r="G2073">
        <v>17.98</v>
      </c>
      <c r="H2073">
        <v>40.4</v>
      </c>
      <c r="I2073">
        <f t="shared" si="128"/>
        <v>0.11399418311179482</v>
      </c>
      <c r="J2073">
        <f>1</f>
        <v>1</v>
      </c>
      <c r="K2073">
        <f t="shared" si="129"/>
        <v>0</v>
      </c>
      <c r="L2073">
        <f t="shared" si="130"/>
        <v>0</v>
      </c>
      <c r="M2073">
        <f>IF(AND([1]comp_data!F2073&lt;50000, [1]comp_data!H2073&lt;45),1,0)</f>
        <v>0</v>
      </c>
      <c r="N2073">
        <f>IF(AND([1]comp_data!F2073&gt;55000, [1]comp_data!H2073&lt;45, G2073&gt;0.35),1,0)</f>
        <v>0</v>
      </c>
      <c r="O2073" t="str">
        <f t="shared" si="131"/>
        <v>stocks_and_index_funds</v>
      </c>
    </row>
    <row r="2074" spans="1:15" x14ac:dyDescent="0.35">
      <c r="A2074" t="s">
        <v>3649</v>
      </c>
      <c r="B2074">
        <v>40059</v>
      </c>
      <c r="C2074" t="s">
        <v>1866</v>
      </c>
      <c r="D2074" t="s">
        <v>3694</v>
      </c>
      <c r="E2074">
        <v>54839</v>
      </c>
      <c r="F2074">
        <v>54555</v>
      </c>
      <c r="G2074">
        <v>19.489999999999998</v>
      </c>
      <c r="H2074">
        <v>41.9</v>
      </c>
      <c r="I2074">
        <f t="shared" si="128"/>
        <v>-2.5893980561279379E-3</v>
      </c>
      <c r="J2074">
        <f>1</f>
        <v>1</v>
      </c>
      <c r="K2074">
        <f t="shared" si="129"/>
        <v>1</v>
      </c>
      <c r="L2074">
        <f t="shared" si="130"/>
        <v>0</v>
      </c>
      <c r="M2074">
        <f>IF(AND([1]comp_data!F2074&lt;50000, [1]comp_data!H2074&lt;45),1,0)</f>
        <v>0</v>
      </c>
      <c r="N2074">
        <f>IF(AND([1]comp_data!F2074&gt;55000, [1]comp_data!H2074&lt;45, G2074&gt;0.35),1,0)</f>
        <v>0</v>
      </c>
      <c r="O2074" t="str">
        <f t="shared" si="131"/>
        <v>tips</v>
      </c>
    </row>
    <row r="2075" spans="1:15" x14ac:dyDescent="0.35">
      <c r="A2075" t="s">
        <v>3649</v>
      </c>
      <c r="B2075">
        <v>40061</v>
      </c>
      <c r="C2075" t="s">
        <v>1870</v>
      </c>
      <c r="D2075" t="s">
        <v>3695</v>
      </c>
      <c r="E2075">
        <v>36002</v>
      </c>
      <c r="F2075">
        <v>42506</v>
      </c>
      <c r="G2075">
        <v>15.52</v>
      </c>
      <c r="H2075">
        <v>41.2</v>
      </c>
      <c r="I2075">
        <f t="shared" si="128"/>
        <v>9.0328315093605907E-2</v>
      </c>
      <c r="J2075">
        <f>1</f>
        <v>1</v>
      </c>
      <c r="K2075">
        <f t="shared" si="129"/>
        <v>1</v>
      </c>
      <c r="L2075">
        <f t="shared" si="130"/>
        <v>0</v>
      </c>
      <c r="M2075">
        <f>IF(AND([1]comp_data!F2075&lt;50000, [1]comp_data!H2075&lt;45),1,0)</f>
        <v>1</v>
      </c>
      <c r="N2075">
        <f>IF(AND([1]comp_data!F2075&gt;55000, [1]comp_data!H2075&lt;45, G2075&gt;0.35),1,0)</f>
        <v>0</v>
      </c>
      <c r="O2075" t="str">
        <f t="shared" si="131"/>
        <v>tips</v>
      </c>
    </row>
    <row r="2076" spans="1:15" x14ac:dyDescent="0.35">
      <c r="A2076" t="s">
        <v>3649</v>
      </c>
      <c r="B2076">
        <v>40063</v>
      </c>
      <c r="C2076" t="s">
        <v>3696</v>
      </c>
      <c r="D2076" t="s">
        <v>3697</v>
      </c>
      <c r="E2076">
        <v>41203</v>
      </c>
      <c r="F2076">
        <v>46703</v>
      </c>
      <c r="G2076">
        <v>14.76</v>
      </c>
      <c r="H2076">
        <v>38.6</v>
      </c>
      <c r="I2076">
        <f t="shared" si="128"/>
        <v>6.6742712909254182E-2</v>
      </c>
      <c r="J2076">
        <f>1</f>
        <v>1</v>
      </c>
      <c r="K2076">
        <f t="shared" si="129"/>
        <v>0</v>
      </c>
      <c r="L2076">
        <f t="shared" si="130"/>
        <v>0</v>
      </c>
      <c r="M2076">
        <f>IF(AND([1]comp_data!F2076&lt;50000, [1]comp_data!H2076&lt;45),1,0)</f>
        <v>1</v>
      </c>
      <c r="N2076">
        <f>IF(AND([1]comp_data!F2076&gt;55000, [1]comp_data!H2076&lt;45, G2076&gt;0.35),1,0)</f>
        <v>0</v>
      </c>
      <c r="O2076" t="str">
        <f t="shared" si="131"/>
        <v>mixed_low_risk</v>
      </c>
    </row>
    <row r="2077" spans="1:15" x14ac:dyDescent="0.35">
      <c r="A2077" t="s">
        <v>3649</v>
      </c>
      <c r="B2077">
        <v>40065</v>
      </c>
      <c r="C2077" t="s">
        <v>122</v>
      </c>
      <c r="D2077" t="s">
        <v>3698</v>
      </c>
      <c r="E2077">
        <v>42542</v>
      </c>
      <c r="F2077">
        <v>49372</v>
      </c>
      <c r="G2077">
        <v>22.25</v>
      </c>
      <c r="H2077">
        <v>35.299999999999997</v>
      </c>
      <c r="I2077">
        <f t="shared" si="128"/>
        <v>8.0273611959945465E-2</v>
      </c>
      <c r="J2077">
        <f>1</f>
        <v>1</v>
      </c>
      <c r="K2077">
        <f t="shared" si="129"/>
        <v>0</v>
      </c>
      <c r="L2077">
        <f t="shared" si="130"/>
        <v>0</v>
      </c>
      <c r="M2077">
        <f>IF(AND([1]comp_data!F2077&lt;50000, [1]comp_data!H2077&lt;45),1,0)</f>
        <v>1</v>
      </c>
      <c r="N2077">
        <f>IF(AND([1]comp_data!F2077&gt;55000, [1]comp_data!H2077&lt;45, G2077&gt;0.35),1,0)</f>
        <v>0</v>
      </c>
      <c r="O2077" t="str">
        <f t="shared" si="131"/>
        <v>mixed_low_risk</v>
      </c>
    </row>
    <row r="2078" spans="1:15" x14ac:dyDescent="0.35">
      <c r="A2078" t="s">
        <v>3649</v>
      </c>
      <c r="B2078">
        <v>40067</v>
      </c>
      <c r="C2078" t="s">
        <v>125</v>
      </c>
      <c r="D2078" t="s">
        <v>3699</v>
      </c>
      <c r="E2078">
        <v>37175</v>
      </c>
      <c r="F2078">
        <v>41152</v>
      </c>
      <c r="G2078">
        <v>15.47</v>
      </c>
      <c r="H2078">
        <v>41.6</v>
      </c>
      <c r="I2078">
        <f t="shared" si="128"/>
        <v>5.3490248823133829E-2</v>
      </c>
      <c r="J2078">
        <f>1</f>
        <v>1</v>
      </c>
      <c r="K2078">
        <f t="shared" si="129"/>
        <v>1</v>
      </c>
      <c r="L2078">
        <f t="shared" si="130"/>
        <v>0</v>
      </c>
      <c r="M2078">
        <f>IF(AND([1]comp_data!F2078&lt;50000, [1]comp_data!H2078&lt;45),1,0)</f>
        <v>1</v>
      </c>
      <c r="N2078">
        <f>IF(AND([1]comp_data!F2078&gt;55000, [1]comp_data!H2078&lt;45, G2078&gt;0.35),1,0)</f>
        <v>0</v>
      </c>
      <c r="O2078" t="str">
        <f t="shared" si="131"/>
        <v>tips</v>
      </c>
    </row>
    <row r="2079" spans="1:15" x14ac:dyDescent="0.35">
      <c r="A2079" t="s">
        <v>3649</v>
      </c>
      <c r="B2079">
        <v>40069</v>
      </c>
      <c r="C2079" t="s">
        <v>3360</v>
      </c>
      <c r="D2079" t="s">
        <v>3700</v>
      </c>
      <c r="E2079">
        <v>37159</v>
      </c>
      <c r="F2079">
        <v>43246</v>
      </c>
      <c r="G2079">
        <v>22.71</v>
      </c>
      <c r="H2079">
        <v>38.700000000000003</v>
      </c>
      <c r="I2079">
        <f t="shared" si="128"/>
        <v>8.1904787534648402E-2</v>
      </c>
      <c r="J2079">
        <f>1</f>
        <v>1</v>
      </c>
      <c r="K2079">
        <f t="shared" si="129"/>
        <v>0</v>
      </c>
      <c r="L2079">
        <f t="shared" si="130"/>
        <v>0</v>
      </c>
      <c r="M2079">
        <f>IF(AND([1]comp_data!F2079&lt;50000, [1]comp_data!H2079&lt;45),1,0)</f>
        <v>1</v>
      </c>
      <c r="N2079">
        <f>IF(AND([1]comp_data!F2079&gt;55000, [1]comp_data!H2079&lt;45, G2079&gt;0.35),1,0)</f>
        <v>0</v>
      </c>
      <c r="O2079" t="str">
        <f t="shared" si="131"/>
        <v>mixed_low_risk</v>
      </c>
    </row>
    <row r="2080" spans="1:15" x14ac:dyDescent="0.35">
      <c r="A2080" t="s">
        <v>3649</v>
      </c>
      <c r="B2080">
        <v>40071</v>
      </c>
      <c r="C2080" t="s">
        <v>3701</v>
      </c>
      <c r="D2080" t="s">
        <v>3702</v>
      </c>
      <c r="E2080">
        <v>41547</v>
      </c>
      <c r="F2080">
        <v>47817</v>
      </c>
      <c r="G2080">
        <v>19.34</v>
      </c>
      <c r="H2080">
        <v>38.6</v>
      </c>
      <c r="I2080">
        <f t="shared" si="128"/>
        <v>7.5456711675933277E-2</v>
      </c>
      <c r="J2080">
        <f>1</f>
        <v>1</v>
      </c>
      <c r="K2080">
        <f t="shared" si="129"/>
        <v>0</v>
      </c>
      <c r="L2080">
        <f t="shared" si="130"/>
        <v>0</v>
      </c>
      <c r="M2080">
        <f>IF(AND([1]comp_data!F2080&lt;50000, [1]comp_data!H2080&lt;45),1,0)</f>
        <v>1</v>
      </c>
      <c r="N2080">
        <f>IF(AND([1]comp_data!F2080&gt;55000, [1]comp_data!H2080&lt;45, G2080&gt;0.35),1,0)</f>
        <v>0</v>
      </c>
      <c r="O2080" t="str">
        <f t="shared" si="131"/>
        <v>mixed_low_risk</v>
      </c>
    </row>
    <row r="2081" spans="1:15" x14ac:dyDescent="0.35">
      <c r="A2081" t="s">
        <v>3649</v>
      </c>
      <c r="B2081">
        <v>40073</v>
      </c>
      <c r="C2081" t="s">
        <v>3703</v>
      </c>
      <c r="D2081" t="s">
        <v>3704</v>
      </c>
      <c r="E2081">
        <v>59692</v>
      </c>
      <c r="F2081">
        <v>67299</v>
      </c>
      <c r="G2081">
        <v>23.16</v>
      </c>
      <c r="H2081">
        <v>37.700000000000003</v>
      </c>
      <c r="I2081">
        <f t="shared" si="128"/>
        <v>6.3718756282248878E-2</v>
      </c>
      <c r="J2081">
        <f>1</f>
        <v>1</v>
      </c>
      <c r="K2081">
        <f t="shared" si="129"/>
        <v>0</v>
      </c>
      <c r="L2081">
        <f t="shared" si="130"/>
        <v>0</v>
      </c>
      <c r="M2081">
        <f>IF(AND([1]comp_data!F2081&lt;50000, [1]comp_data!H2081&lt;45),1,0)</f>
        <v>0</v>
      </c>
      <c r="N2081">
        <f>IF(AND([1]comp_data!F2081&gt;55000, [1]comp_data!H2081&lt;45, G2081&gt;0.35),1,0)</f>
        <v>1</v>
      </c>
      <c r="O2081" t="str">
        <f t="shared" si="131"/>
        <v>real_estate_corporate_bonds</v>
      </c>
    </row>
    <row r="2082" spans="1:15" x14ac:dyDescent="0.35">
      <c r="A2082" t="s">
        <v>3649</v>
      </c>
      <c r="B2082">
        <v>40075</v>
      </c>
      <c r="C2082" t="s">
        <v>813</v>
      </c>
      <c r="D2082" t="s">
        <v>3705</v>
      </c>
      <c r="E2082">
        <v>38343</v>
      </c>
      <c r="F2082">
        <v>45875</v>
      </c>
      <c r="G2082">
        <v>18.100000000000001</v>
      </c>
      <c r="H2082">
        <v>41.8</v>
      </c>
      <c r="I2082">
        <f t="shared" si="128"/>
        <v>9.8218710064418541E-2</v>
      </c>
      <c r="J2082">
        <f>1</f>
        <v>1</v>
      </c>
      <c r="K2082">
        <f t="shared" si="129"/>
        <v>0</v>
      </c>
      <c r="L2082">
        <f t="shared" si="130"/>
        <v>0</v>
      </c>
      <c r="M2082">
        <f>IF(AND([1]comp_data!F2082&lt;50000, [1]comp_data!H2082&lt;45),1,0)</f>
        <v>1</v>
      </c>
      <c r="N2082">
        <f>IF(AND([1]comp_data!F2082&gt;55000, [1]comp_data!H2082&lt;45, G2082&gt;0.35),1,0)</f>
        <v>0</v>
      </c>
      <c r="O2082" t="str">
        <f t="shared" si="131"/>
        <v>mixed_low_risk</v>
      </c>
    </row>
    <row r="2083" spans="1:15" x14ac:dyDescent="0.35">
      <c r="A2083" t="s">
        <v>3649</v>
      </c>
      <c r="B2083">
        <v>40077</v>
      </c>
      <c r="C2083" t="s">
        <v>3706</v>
      </c>
      <c r="D2083" t="s">
        <v>3707</v>
      </c>
      <c r="E2083">
        <v>36760</v>
      </c>
      <c r="F2083">
        <v>40932</v>
      </c>
      <c r="G2083">
        <v>15.38</v>
      </c>
      <c r="H2083">
        <v>41.6</v>
      </c>
      <c r="I2083">
        <f t="shared" si="128"/>
        <v>5.6746463547334057E-2</v>
      </c>
      <c r="J2083">
        <f>1</f>
        <v>1</v>
      </c>
      <c r="K2083">
        <f t="shared" si="129"/>
        <v>1</v>
      </c>
      <c r="L2083">
        <f t="shared" si="130"/>
        <v>0</v>
      </c>
      <c r="M2083">
        <f>IF(AND([1]comp_data!F2083&lt;50000, [1]comp_data!H2083&lt;45),1,0)</f>
        <v>1</v>
      </c>
      <c r="N2083">
        <f>IF(AND([1]comp_data!F2083&gt;55000, [1]comp_data!H2083&lt;45, G2083&gt;0.35),1,0)</f>
        <v>0</v>
      </c>
      <c r="O2083" t="str">
        <f t="shared" si="131"/>
        <v>tips</v>
      </c>
    </row>
    <row r="2084" spans="1:15" x14ac:dyDescent="0.35">
      <c r="A2084" t="s">
        <v>3649</v>
      </c>
      <c r="B2084">
        <v>40079</v>
      </c>
      <c r="C2084" t="s">
        <v>3708</v>
      </c>
      <c r="D2084" t="s">
        <v>3709</v>
      </c>
      <c r="E2084">
        <v>34678</v>
      </c>
      <c r="F2084">
        <v>40214</v>
      </c>
      <c r="G2084">
        <v>15.7</v>
      </c>
      <c r="H2084">
        <v>38.700000000000003</v>
      </c>
      <c r="I2084">
        <f t="shared" si="128"/>
        <v>7.9820058826921975E-2</v>
      </c>
      <c r="J2084">
        <f>1</f>
        <v>1</v>
      </c>
      <c r="K2084">
        <f t="shared" si="129"/>
        <v>0</v>
      </c>
      <c r="L2084">
        <f t="shared" si="130"/>
        <v>0</v>
      </c>
      <c r="M2084">
        <f>IF(AND([1]comp_data!F2084&lt;50000, [1]comp_data!H2084&lt;45),1,0)</f>
        <v>1</v>
      </c>
      <c r="N2084">
        <f>IF(AND([1]comp_data!F2084&gt;55000, [1]comp_data!H2084&lt;45, G2084&gt;0.35),1,0)</f>
        <v>0</v>
      </c>
      <c r="O2084" t="str">
        <f t="shared" si="131"/>
        <v>mixed_low_risk</v>
      </c>
    </row>
    <row r="2085" spans="1:15" x14ac:dyDescent="0.35">
      <c r="A2085" t="s">
        <v>3649</v>
      </c>
      <c r="B2085">
        <v>40081</v>
      </c>
      <c r="C2085" t="s">
        <v>448</v>
      </c>
      <c r="D2085" t="s">
        <v>3710</v>
      </c>
      <c r="E2085">
        <v>38990</v>
      </c>
      <c r="F2085">
        <v>44687</v>
      </c>
      <c r="G2085">
        <v>14.63</v>
      </c>
      <c r="H2085">
        <v>41.2</v>
      </c>
      <c r="I2085">
        <f t="shared" si="128"/>
        <v>7.3057194152346752E-2</v>
      </c>
      <c r="J2085">
        <f>1</f>
        <v>1</v>
      </c>
      <c r="K2085">
        <f t="shared" si="129"/>
        <v>1</v>
      </c>
      <c r="L2085">
        <f t="shared" si="130"/>
        <v>0</v>
      </c>
      <c r="M2085">
        <f>IF(AND([1]comp_data!F2085&lt;50000, [1]comp_data!H2085&lt;45),1,0)</f>
        <v>1</v>
      </c>
      <c r="N2085">
        <f>IF(AND([1]comp_data!F2085&gt;55000, [1]comp_data!H2085&lt;45, G2085&gt;0.35),1,0)</f>
        <v>0</v>
      </c>
      <c r="O2085" t="str">
        <f t="shared" si="131"/>
        <v>tips</v>
      </c>
    </row>
    <row r="2086" spans="1:15" x14ac:dyDescent="0.35">
      <c r="A2086" t="s">
        <v>3649</v>
      </c>
      <c r="B2086">
        <v>40083</v>
      </c>
      <c r="C2086" t="s">
        <v>454</v>
      </c>
      <c r="D2086" t="s">
        <v>3711</v>
      </c>
      <c r="E2086">
        <v>44296</v>
      </c>
      <c r="F2086">
        <v>48559</v>
      </c>
      <c r="G2086">
        <v>29.26</v>
      </c>
      <c r="H2086">
        <v>40.4</v>
      </c>
      <c r="I2086">
        <f t="shared" si="128"/>
        <v>4.8119469026548671E-2</v>
      </c>
      <c r="J2086">
        <f>1</f>
        <v>1</v>
      </c>
      <c r="K2086">
        <f t="shared" si="129"/>
        <v>0</v>
      </c>
      <c r="L2086">
        <f t="shared" si="130"/>
        <v>0</v>
      </c>
      <c r="M2086">
        <f>IF(AND([1]comp_data!F2086&lt;50000, [1]comp_data!H2086&lt;45),1,0)</f>
        <v>1</v>
      </c>
      <c r="N2086">
        <f>IF(AND([1]comp_data!F2086&gt;55000, [1]comp_data!H2086&lt;45, G2086&gt;0.35),1,0)</f>
        <v>0</v>
      </c>
      <c r="O2086" t="str">
        <f t="shared" si="131"/>
        <v>mixed_low_risk</v>
      </c>
    </row>
    <row r="2087" spans="1:15" x14ac:dyDescent="0.35">
      <c r="A2087" t="s">
        <v>3649</v>
      </c>
      <c r="B2087">
        <v>40085</v>
      </c>
      <c r="C2087" t="s">
        <v>3712</v>
      </c>
      <c r="D2087" t="s">
        <v>3713</v>
      </c>
      <c r="E2087">
        <v>39229</v>
      </c>
      <c r="F2087">
        <v>43592</v>
      </c>
      <c r="G2087">
        <v>13.38</v>
      </c>
      <c r="H2087">
        <v>39.700000000000003</v>
      </c>
      <c r="I2087">
        <f t="shared" si="128"/>
        <v>5.5609370618674957E-2</v>
      </c>
      <c r="J2087">
        <f>1</f>
        <v>1</v>
      </c>
      <c r="K2087">
        <f t="shared" si="129"/>
        <v>0</v>
      </c>
      <c r="L2087">
        <f t="shared" si="130"/>
        <v>0</v>
      </c>
      <c r="M2087">
        <f>IF(AND([1]comp_data!F2087&lt;50000, [1]comp_data!H2087&lt;45),1,0)</f>
        <v>1</v>
      </c>
      <c r="N2087">
        <f>IF(AND([1]comp_data!F2087&gt;55000, [1]comp_data!H2087&lt;45, G2087&gt;0.35),1,0)</f>
        <v>0</v>
      </c>
      <c r="O2087" t="str">
        <f t="shared" si="131"/>
        <v>mixed_low_risk</v>
      </c>
    </row>
    <row r="2088" spans="1:15" x14ac:dyDescent="0.35">
      <c r="A2088" t="s">
        <v>3649</v>
      </c>
      <c r="B2088">
        <v>40087</v>
      </c>
      <c r="C2088" t="s">
        <v>3714</v>
      </c>
      <c r="D2088" t="s">
        <v>3715</v>
      </c>
      <c r="E2088">
        <v>49042</v>
      </c>
      <c r="F2088">
        <v>53330</v>
      </c>
      <c r="G2088">
        <v>25.37</v>
      </c>
      <c r="H2088">
        <v>38.9</v>
      </c>
      <c r="I2088">
        <f t="shared" si="128"/>
        <v>4.3717629786713431E-2</v>
      </c>
      <c r="J2088">
        <f>1</f>
        <v>1</v>
      </c>
      <c r="K2088">
        <f t="shared" si="129"/>
        <v>0</v>
      </c>
      <c r="L2088">
        <f t="shared" si="130"/>
        <v>0</v>
      </c>
      <c r="M2088">
        <f>IF(AND([1]comp_data!F2088&lt;50000, [1]comp_data!H2088&lt;45),1,0)</f>
        <v>0</v>
      </c>
      <c r="N2088">
        <f>IF(AND([1]comp_data!F2088&gt;55000, [1]comp_data!H2088&lt;45, G2088&gt;0.35),1,0)</f>
        <v>0</v>
      </c>
      <c r="O2088" t="str">
        <f t="shared" si="131"/>
        <v>stocks_and_index_funds</v>
      </c>
    </row>
    <row r="2089" spans="1:15" x14ac:dyDescent="0.35">
      <c r="A2089" t="s">
        <v>3649</v>
      </c>
      <c r="B2089">
        <v>40089</v>
      </c>
      <c r="C2089" t="s">
        <v>3716</v>
      </c>
      <c r="D2089" t="s">
        <v>3717</v>
      </c>
      <c r="E2089">
        <v>35030</v>
      </c>
      <c r="F2089">
        <v>42574</v>
      </c>
      <c r="G2089">
        <v>14.43</v>
      </c>
      <c r="H2089">
        <v>37.4</v>
      </c>
      <c r="I2089">
        <f t="shared" si="128"/>
        <v>0.10767913217242364</v>
      </c>
      <c r="J2089">
        <f>1</f>
        <v>1</v>
      </c>
      <c r="K2089">
        <f t="shared" si="129"/>
        <v>0</v>
      </c>
      <c r="L2089">
        <f t="shared" si="130"/>
        <v>0</v>
      </c>
      <c r="M2089">
        <f>IF(AND([1]comp_data!F2089&lt;50000, [1]comp_data!H2089&lt;45),1,0)</f>
        <v>1</v>
      </c>
      <c r="N2089">
        <f>IF(AND([1]comp_data!F2089&gt;55000, [1]comp_data!H2089&lt;45, G2089&gt;0.35),1,0)</f>
        <v>0</v>
      </c>
      <c r="O2089" t="str">
        <f t="shared" si="131"/>
        <v>mixed_low_risk</v>
      </c>
    </row>
    <row r="2090" spans="1:15" x14ac:dyDescent="0.35">
      <c r="A2090" t="s">
        <v>3649</v>
      </c>
      <c r="B2090">
        <v>40091</v>
      </c>
      <c r="C2090" t="s">
        <v>1189</v>
      </c>
      <c r="D2090" t="s">
        <v>3718</v>
      </c>
      <c r="E2090">
        <v>37404</v>
      </c>
      <c r="F2090">
        <v>42241</v>
      </c>
      <c r="G2090">
        <v>13.14</v>
      </c>
      <c r="H2090">
        <v>46.6</v>
      </c>
      <c r="I2090">
        <f t="shared" si="128"/>
        <v>6.4658860014971661E-2</v>
      </c>
      <c r="J2090">
        <f>1</f>
        <v>1</v>
      </c>
      <c r="K2090">
        <f t="shared" si="129"/>
        <v>1</v>
      </c>
      <c r="L2090">
        <f t="shared" si="130"/>
        <v>0</v>
      </c>
      <c r="M2090">
        <f>IF(AND([1]comp_data!F2090&lt;50000, [1]comp_data!H2090&lt;45),1,0)</f>
        <v>0</v>
      </c>
      <c r="N2090">
        <f>IF(AND([1]comp_data!F2090&gt;55000, [1]comp_data!H2090&lt;45, G2090&gt;0.35),1,0)</f>
        <v>0</v>
      </c>
      <c r="O2090" t="str">
        <f t="shared" si="131"/>
        <v>tips</v>
      </c>
    </row>
    <row r="2091" spans="1:15" x14ac:dyDescent="0.35">
      <c r="A2091" t="s">
        <v>3649</v>
      </c>
      <c r="B2091">
        <v>40093</v>
      </c>
      <c r="C2091" t="s">
        <v>3719</v>
      </c>
      <c r="D2091" t="s">
        <v>3720</v>
      </c>
      <c r="E2091">
        <v>42600</v>
      </c>
      <c r="F2091">
        <v>47185</v>
      </c>
      <c r="G2091">
        <v>20.05</v>
      </c>
      <c r="H2091">
        <v>41.2</v>
      </c>
      <c r="I2091">
        <f t="shared" si="128"/>
        <v>5.3814553990610331E-2</v>
      </c>
      <c r="J2091">
        <f>1</f>
        <v>1</v>
      </c>
      <c r="K2091">
        <f t="shared" si="129"/>
        <v>0</v>
      </c>
      <c r="L2091">
        <f t="shared" si="130"/>
        <v>0</v>
      </c>
      <c r="M2091">
        <f>IF(AND([1]comp_data!F2091&lt;50000, [1]comp_data!H2091&lt;45),1,0)</f>
        <v>1</v>
      </c>
      <c r="N2091">
        <f>IF(AND([1]comp_data!F2091&gt;55000, [1]comp_data!H2091&lt;45, G2091&gt;0.35),1,0)</f>
        <v>0</v>
      </c>
      <c r="O2091" t="str">
        <f t="shared" si="131"/>
        <v>mixed_low_risk</v>
      </c>
    </row>
    <row r="2092" spans="1:15" x14ac:dyDescent="0.35">
      <c r="A2092" t="s">
        <v>3649</v>
      </c>
      <c r="B2092">
        <v>40095</v>
      </c>
      <c r="C2092" t="s">
        <v>158</v>
      </c>
      <c r="D2092" t="s">
        <v>3721</v>
      </c>
      <c r="E2092">
        <v>37863</v>
      </c>
      <c r="F2092">
        <v>43325</v>
      </c>
      <c r="G2092">
        <v>15.15</v>
      </c>
      <c r="H2092">
        <v>43</v>
      </c>
      <c r="I2092">
        <f t="shared" si="128"/>
        <v>7.2128463143438182E-2</v>
      </c>
      <c r="J2092">
        <f>1</f>
        <v>1</v>
      </c>
      <c r="K2092">
        <f t="shared" si="129"/>
        <v>1</v>
      </c>
      <c r="L2092">
        <f t="shared" si="130"/>
        <v>0</v>
      </c>
      <c r="M2092">
        <f>IF(AND([1]comp_data!F2092&lt;50000, [1]comp_data!H2092&lt;45),1,0)</f>
        <v>1</v>
      </c>
      <c r="N2092">
        <f>IF(AND([1]comp_data!F2092&gt;55000, [1]comp_data!H2092&lt;45, G2092&gt;0.35),1,0)</f>
        <v>0</v>
      </c>
      <c r="O2092" t="str">
        <f t="shared" si="131"/>
        <v>tips</v>
      </c>
    </row>
    <row r="2093" spans="1:15" x14ac:dyDescent="0.35">
      <c r="A2093" t="s">
        <v>3649</v>
      </c>
      <c r="B2093">
        <v>40097</v>
      </c>
      <c r="C2093" t="s">
        <v>3722</v>
      </c>
      <c r="D2093" t="s">
        <v>3723</v>
      </c>
      <c r="E2093">
        <v>38676</v>
      </c>
      <c r="F2093">
        <v>44615</v>
      </c>
      <c r="G2093">
        <v>14.54</v>
      </c>
      <c r="H2093">
        <v>40.4</v>
      </c>
      <c r="I2093">
        <f t="shared" si="128"/>
        <v>7.6778880959768328E-2</v>
      </c>
      <c r="J2093">
        <f>1</f>
        <v>1</v>
      </c>
      <c r="K2093">
        <f t="shared" si="129"/>
        <v>1</v>
      </c>
      <c r="L2093">
        <f t="shared" si="130"/>
        <v>0</v>
      </c>
      <c r="M2093">
        <f>IF(AND([1]comp_data!F2093&lt;50000, [1]comp_data!H2093&lt;45),1,0)</f>
        <v>1</v>
      </c>
      <c r="N2093">
        <f>IF(AND([1]comp_data!F2093&gt;55000, [1]comp_data!H2093&lt;45, G2093&gt;0.35),1,0)</f>
        <v>0</v>
      </c>
      <c r="O2093" t="str">
        <f t="shared" si="131"/>
        <v>tips</v>
      </c>
    </row>
    <row r="2094" spans="1:15" x14ac:dyDescent="0.35">
      <c r="A2094" t="s">
        <v>3649</v>
      </c>
      <c r="B2094">
        <v>40099</v>
      </c>
      <c r="C2094" t="s">
        <v>1202</v>
      </c>
      <c r="D2094" t="s">
        <v>3724</v>
      </c>
      <c r="E2094">
        <v>43630</v>
      </c>
      <c r="F2094">
        <v>48831</v>
      </c>
      <c r="G2094">
        <v>18.53</v>
      </c>
      <c r="H2094">
        <v>42.5</v>
      </c>
      <c r="I2094">
        <f t="shared" si="128"/>
        <v>5.9603483841393537E-2</v>
      </c>
      <c r="J2094">
        <f>1</f>
        <v>1</v>
      </c>
      <c r="K2094">
        <f t="shared" si="129"/>
        <v>0</v>
      </c>
      <c r="L2094">
        <f t="shared" si="130"/>
        <v>0</v>
      </c>
      <c r="M2094">
        <f>IF(AND([1]comp_data!F2094&lt;50000, [1]comp_data!H2094&lt;45),1,0)</f>
        <v>1</v>
      </c>
      <c r="N2094">
        <f>IF(AND([1]comp_data!F2094&gt;55000, [1]comp_data!H2094&lt;45, G2094&gt;0.35),1,0)</f>
        <v>0</v>
      </c>
      <c r="O2094" t="str">
        <f t="shared" si="131"/>
        <v>mixed_low_risk</v>
      </c>
    </row>
    <row r="2095" spans="1:15" x14ac:dyDescent="0.35">
      <c r="A2095" t="s">
        <v>3649</v>
      </c>
      <c r="B2095">
        <v>40101</v>
      </c>
      <c r="C2095" t="s">
        <v>3725</v>
      </c>
      <c r="D2095" t="s">
        <v>3726</v>
      </c>
      <c r="E2095">
        <v>38355</v>
      </c>
      <c r="F2095">
        <v>43699</v>
      </c>
      <c r="G2095">
        <v>19.78</v>
      </c>
      <c r="H2095">
        <v>37.9</v>
      </c>
      <c r="I2095">
        <f t="shared" si="128"/>
        <v>6.9664971972363446E-2</v>
      </c>
      <c r="J2095">
        <f>1</f>
        <v>1</v>
      </c>
      <c r="K2095">
        <f t="shared" si="129"/>
        <v>0</v>
      </c>
      <c r="L2095">
        <f t="shared" si="130"/>
        <v>0</v>
      </c>
      <c r="M2095">
        <f>IF(AND([1]comp_data!F2095&lt;50000, [1]comp_data!H2095&lt;45),1,0)</f>
        <v>1</v>
      </c>
      <c r="N2095">
        <f>IF(AND([1]comp_data!F2095&gt;55000, [1]comp_data!H2095&lt;45, G2095&gt;0.35),1,0)</f>
        <v>0</v>
      </c>
      <c r="O2095" t="str">
        <f t="shared" si="131"/>
        <v>mixed_low_risk</v>
      </c>
    </row>
    <row r="2096" spans="1:15" x14ac:dyDescent="0.35">
      <c r="A2096" t="s">
        <v>3649</v>
      </c>
      <c r="B2096">
        <v>40103</v>
      </c>
      <c r="C2096" t="s">
        <v>1605</v>
      </c>
      <c r="D2096" t="s">
        <v>3727</v>
      </c>
      <c r="E2096">
        <v>45429</v>
      </c>
      <c r="F2096">
        <v>51172</v>
      </c>
      <c r="G2096">
        <v>21.83</v>
      </c>
      <c r="H2096">
        <v>42.5</v>
      </c>
      <c r="I2096">
        <f t="shared" si="128"/>
        <v>6.3208523190032798E-2</v>
      </c>
      <c r="J2096">
        <f>1</f>
        <v>1</v>
      </c>
      <c r="K2096">
        <f t="shared" si="129"/>
        <v>0</v>
      </c>
      <c r="L2096">
        <f t="shared" si="130"/>
        <v>0</v>
      </c>
      <c r="M2096">
        <f>IF(AND([1]comp_data!F2096&lt;50000, [1]comp_data!H2096&lt;45),1,0)</f>
        <v>0</v>
      </c>
      <c r="N2096">
        <f>IF(AND([1]comp_data!F2096&gt;55000, [1]comp_data!H2096&lt;45, G2096&gt;0.35),1,0)</f>
        <v>0</v>
      </c>
      <c r="O2096" t="str">
        <f t="shared" si="131"/>
        <v>stocks_and_index_funds</v>
      </c>
    </row>
    <row r="2097" spans="1:15" x14ac:dyDescent="0.35">
      <c r="A2097" t="s">
        <v>3649</v>
      </c>
      <c r="B2097">
        <v>40105</v>
      </c>
      <c r="C2097" t="s">
        <v>3728</v>
      </c>
      <c r="D2097" t="s">
        <v>3729</v>
      </c>
      <c r="E2097">
        <v>40117</v>
      </c>
      <c r="F2097">
        <v>46337</v>
      </c>
      <c r="G2097">
        <v>13.5</v>
      </c>
      <c r="H2097">
        <v>41.4</v>
      </c>
      <c r="I2097">
        <f t="shared" si="128"/>
        <v>7.7523244509808811E-2</v>
      </c>
      <c r="J2097">
        <f>1</f>
        <v>1</v>
      </c>
      <c r="K2097">
        <f t="shared" si="129"/>
        <v>0</v>
      </c>
      <c r="L2097">
        <f t="shared" si="130"/>
        <v>0</v>
      </c>
      <c r="M2097">
        <f>IF(AND([1]comp_data!F2097&lt;50000, [1]comp_data!H2097&lt;45),1,0)</f>
        <v>1</v>
      </c>
      <c r="N2097">
        <f>IF(AND([1]comp_data!F2097&gt;55000, [1]comp_data!H2097&lt;45, G2097&gt;0.35),1,0)</f>
        <v>0</v>
      </c>
      <c r="O2097" t="str">
        <f t="shared" si="131"/>
        <v>mixed_low_risk</v>
      </c>
    </row>
    <row r="2098" spans="1:15" x14ac:dyDescent="0.35">
      <c r="A2098" t="s">
        <v>3649</v>
      </c>
      <c r="B2098">
        <v>40107</v>
      </c>
      <c r="C2098" t="s">
        <v>3730</v>
      </c>
      <c r="D2098" t="s">
        <v>3731</v>
      </c>
      <c r="E2098">
        <v>32870</v>
      </c>
      <c r="F2098">
        <v>37839</v>
      </c>
      <c r="G2098">
        <v>11.38</v>
      </c>
      <c r="H2098">
        <v>40.799999999999997</v>
      </c>
      <c r="I2098">
        <f t="shared" si="128"/>
        <v>7.5585640401581985E-2</v>
      </c>
      <c r="J2098">
        <f>1</f>
        <v>1</v>
      </c>
      <c r="K2098">
        <f t="shared" si="129"/>
        <v>1</v>
      </c>
      <c r="L2098">
        <f t="shared" si="130"/>
        <v>0</v>
      </c>
      <c r="M2098">
        <f>IF(AND([1]comp_data!F2098&lt;50000, [1]comp_data!H2098&lt;45),1,0)</f>
        <v>1</v>
      </c>
      <c r="N2098">
        <f>IF(AND([1]comp_data!F2098&gt;55000, [1]comp_data!H2098&lt;45, G2098&gt;0.35),1,0)</f>
        <v>0</v>
      </c>
      <c r="O2098" t="str">
        <f t="shared" si="131"/>
        <v>tips</v>
      </c>
    </row>
    <row r="2099" spans="1:15" x14ac:dyDescent="0.35">
      <c r="A2099" t="s">
        <v>3649</v>
      </c>
      <c r="B2099">
        <v>40109</v>
      </c>
      <c r="C2099" t="s">
        <v>3732</v>
      </c>
      <c r="D2099" t="s">
        <v>3733</v>
      </c>
      <c r="E2099">
        <v>56727</v>
      </c>
      <c r="F2099">
        <v>63151</v>
      </c>
      <c r="G2099">
        <v>33.090000000000003</v>
      </c>
      <c r="H2099">
        <v>35.4</v>
      </c>
      <c r="I2099">
        <f t="shared" si="128"/>
        <v>5.6622067093271285E-2</v>
      </c>
      <c r="J2099">
        <f>1</f>
        <v>1</v>
      </c>
      <c r="K2099">
        <f t="shared" si="129"/>
        <v>0</v>
      </c>
      <c r="L2099">
        <f t="shared" si="130"/>
        <v>0</v>
      </c>
      <c r="M2099">
        <f>IF(AND([1]comp_data!F2099&lt;50000, [1]comp_data!H2099&lt;45),1,0)</f>
        <v>0</v>
      </c>
      <c r="N2099">
        <f>IF(AND([1]comp_data!F2099&gt;55000, [1]comp_data!H2099&lt;45, G2099&gt;0.35),1,0)</f>
        <v>1</v>
      </c>
      <c r="O2099" t="str">
        <f t="shared" si="131"/>
        <v>real_estate_corporate_bonds</v>
      </c>
    </row>
    <row r="2100" spans="1:15" x14ac:dyDescent="0.35">
      <c r="A2100" t="s">
        <v>3649</v>
      </c>
      <c r="B2100">
        <v>40111</v>
      </c>
      <c r="C2100" t="s">
        <v>3734</v>
      </c>
      <c r="D2100" t="s">
        <v>3735</v>
      </c>
      <c r="E2100">
        <v>36446</v>
      </c>
      <c r="F2100">
        <v>41808</v>
      </c>
      <c r="G2100">
        <v>14.16</v>
      </c>
      <c r="H2100">
        <v>38.9</v>
      </c>
      <c r="I2100">
        <f t="shared" si="128"/>
        <v>7.3560884596389181E-2</v>
      </c>
      <c r="J2100">
        <f>1</f>
        <v>1</v>
      </c>
      <c r="K2100">
        <f t="shared" si="129"/>
        <v>0</v>
      </c>
      <c r="L2100">
        <f t="shared" si="130"/>
        <v>0</v>
      </c>
      <c r="M2100">
        <f>IF(AND([1]comp_data!F2100&lt;50000, [1]comp_data!H2100&lt;45),1,0)</f>
        <v>1</v>
      </c>
      <c r="N2100">
        <f>IF(AND([1]comp_data!F2100&gt;55000, [1]comp_data!H2100&lt;45, G2100&gt;0.35),1,0)</f>
        <v>0</v>
      </c>
      <c r="O2100" t="str">
        <f t="shared" si="131"/>
        <v>mixed_low_risk</v>
      </c>
    </row>
    <row r="2101" spans="1:15" x14ac:dyDescent="0.35">
      <c r="A2101" t="s">
        <v>3649</v>
      </c>
      <c r="B2101">
        <v>40113</v>
      </c>
      <c r="C2101" t="s">
        <v>1915</v>
      </c>
      <c r="D2101" t="s">
        <v>3736</v>
      </c>
      <c r="E2101">
        <v>37056</v>
      </c>
      <c r="F2101">
        <v>42015</v>
      </c>
      <c r="G2101">
        <v>19.329999999999998</v>
      </c>
      <c r="H2101">
        <v>43.3</v>
      </c>
      <c r="I2101">
        <f t="shared" si="128"/>
        <v>6.6912240932642489E-2</v>
      </c>
      <c r="J2101">
        <f>1</f>
        <v>1</v>
      </c>
      <c r="K2101">
        <f t="shared" si="129"/>
        <v>1</v>
      </c>
      <c r="L2101">
        <f t="shared" si="130"/>
        <v>0</v>
      </c>
      <c r="M2101">
        <f>IF(AND([1]comp_data!F2101&lt;50000, [1]comp_data!H2101&lt;45),1,0)</f>
        <v>1</v>
      </c>
      <c r="N2101">
        <f>IF(AND([1]comp_data!F2101&gt;55000, [1]comp_data!H2101&lt;45, G2101&gt;0.35),1,0)</f>
        <v>0</v>
      </c>
      <c r="O2101" t="str">
        <f t="shared" si="131"/>
        <v>tips</v>
      </c>
    </row>
    <row r="2102" spans="1:15" x14ac:dyDescent="0.35">
      <c r="A2102" t="s">
        <v>3649</v>
      </c>
      <c r="B2102">
        <v>40115</v>
      </c>
      <c r="C2102" t="s">
        <v>1919</v>
      </c>
      <c r="D2102" t="s">
        <v>3737</v>
      </c>
      <c r="E2102">
        <v>38936</v>
      </c>
      <c r="F2102">
        <v>45484</v>
      </c>
      <c r="G2102">
        <v>15.26</v>
      </c>
      <c r="H2102">
        <v>36.799999999999997</v>
      </c>
      <c r="I2102">
        <f t="shared" si="128"/>
        <v>8.4086706389973287E-2</v>
      </c>
      <c r="J2102">
        <f>1</f>
        <v>1</v>
      </c>
      <c r="K2102">
        <f t="shared" si="129"/>
        <v>0</v>
      </c>
      <c r="L2102">
        <f t="shared" si="130"/>
        <v>0</v>
      </c>
      <c r="M2102">
        <f>IF(AND([1]comp_data!F2102&lt;50000, [1]comp_data!H2102&lt;45),1,0)</f>
        <v>1</v>
      </c>
      <c r="N2102">
        <f>IF(AND([1]comp_data!F2102&gt;55000, [1]comp_data!H2102&lt;45, G2102&gt;0.35),1,0)</f>
        <v>0</v>
      </c>
      <c r="O2102" t="str">
        <f t="shared" si="131"/>
        <v>mixed_low_risk</v>
      </c>
    </row>
    <row r="2103" spans="1:15" x14ac:dyDescent="0.35">
      <c r="A2103" t="s">
        <v>3649</v>
      </c>
      <c r="B2103">
        <v>40117</v>
      </c>
      <c r="C2103" t="s">
        <v>1921</v>
      </c>
      <c r="D2103" t="s">
        <v>3738</v>
      </c>
      <c r="E2103">
        <v>38894</v>
      </c>
      <c r="F2103">
        <v>43859</v>
      </c>
      <c r="G2103">
        <v>17.649999999999999</v>
      </c>
      <c r="H2103">
        <v>41.3</v>
      </c>
      <c r="I2103">
        <f t="shared" si="128"/>
        <v>6.3827325551498948E-2</v>
      </c>
      <c r="J2103">
        <f>1</f>
        <v>1</v>
      </c>
      <c r="K2103">
        <f t="shared" si="129"/>
        <v>1</v>
      </c>
      <c r="L2103">
        <f t="shared" si="130"/>
        <v>0</v>
      </c>
      <c r="M2103">
        <f>IF(AND([1]comp_data!F2103&lt;50000, [1]comp_data!H2103&lt;45),1,0)</f>
        <v>1</v>
      </c>
      <c r="N2103">
        <f>IF(AND([1]comp_data!F2103&gt;55000, [1]comp_data!H2103&lt;45, G2103&gt;0.35),1,0)</f>
        <v>0</v>
      </c>
      <c r="O2103" t="str">
        <f t="shared" si="131"/>
        <v>tips</v>
      </c>
    </row>
    <row r="2104" spans="1:15" x14ac:dyDescent="0.35">
      <c r="A2104" t="s">
        <v>3649</v>
      </c>
      <c r="B2104">
        <v>40119</v>
      </c>
      <c r="C2104" t="s">
        <v>3739</v>
      </c>
      <c r="D2104" t="s">
        <v>3740</v>
      </c>
      <c r="E2104">
        <v>39008</v>
      </c>
      <c r="F2104">
        <v>43952</v>
      </c>
      <c r="G2104">
        <v>37.83</v>
      </c>
      <c r="H2104">
        <v>27.8</v>
      </c>
      <c r="I2104">
        <f t="shared" si="128"/>
        <v>6.3371616078753079E-2</v>
      </c>
      <c r="J2104">
        <f>1</f>
        <v>1</v>
      </c>
      <c r="K2104">
        <f t="shared" si="129"/>
        <v>0</v>
      </c>
      <c r="L2104">
        <f t="shared" si="130"/>
        <v>0</v>
      </c>
      <c r="M2104">
        <f>IF(AND([1]comp_data!F2104&lt;50000, [1]comp_data!H2104&lt;45),1,0)</f>
        <v>1</v>
      </c>
      <c r="N2104">
        <f>IF(AND([1]comp_data!F2104&gt;55000, [1]comp_data!H2104&lt;45, G2104&gt;0.35),1,0)</f>
        <v>0</v>
      </c>
      <c r="O2104" t="str">
        <f t="shared" si="131"/>
        <v>mixed_low_risk</v>
      </c>
    </row>
    <row r="2105" spans="1:15" x14ac:dyDescent="0.35">
      <c r="A2105" t="s">
        <v>3649</v>
      </c>
      <c r="B2105">
        <v>40121</v>
      </c>
      <c r="C2105" t="s">
        <v>3741</v>
      </c>
      <c r="D2105" t="s">
        <v>3742</v>
      </c>
      <c r="E2105">
        <v>39340</v>
      </c>
      <c r="F2105">
        <v>42102</v>
      </c>
      <c r="G2105">
        <v>18.309999999999999</v>
      </c>
      <c r="H2105">
        <v>40.6</v>
      </c>
      <c r="I2105">
        <f t="shared" si="128"/>
        <v>3.5104219623792579E-2</v>
      </c>
      <c r="J2105">
        <f>1</f>
        <v>1</v>
      </c>
      <c r="K2105">
        <f t="shared" si="129"/>
        <v>1</v>
      </c>
      <c r="L2105">
        <f t="shared" si="130"/>
        <v>0</v>
      </c>
      <c r="M2105">
        <f>IF(AND([1]comp_data!F2105&lt;50000, [1]comp_data!H2105&lt;45),1,0)</f>
        <v>1</v>
      </c>
      <c r="N2105">
        <f>IF(AND([1]comp_data!F2105&gt;55000, [1]comp_data!H2105&lt;45, G2105&gt;0.35),1,0)</f>
        <v>0</v>
      </c>
      <c r="O2105" t="str">
        <f t="shared" si="131"/>
        <v>tips</v>
      </c>
    </row>
    <row r="2106" spans="1:15" x14ac:dyDescent="0.35">
      <c r="A2106" t="s">
        <v>3649</v>
      </c>
      <c r="B2106">
        <v>40123</v>
      </c>
      <c r="C2106" t="s">
        <v>2624</v>
      </c>
      <c r="D2106" t="s">
        <v>3743</v>
      </c>
      <c r="E2106">
        <v>45338</v>
      </c>
      <c r="F2106">
        <v>51619</v>
      </c>
      <c r="G2106">
        <v>28.82</v>
      </c>
      <c r="H2106">
        <v>37</v>
      </c>
      <c r="I2106">
        <f t="shared" si="128"/>
        <v>6.9268604702457104E-2</v>
      </c>
      <c r="J2106">
        <f>1</f>
        <v>1</v>
      </c>
      <c r="K2106">
        <f t="shared" si="129"/>
        <v>0</v>
      </c>
      <c r="L2106">
        <f t="shared" si="130"/>
        <v>0</v>
      </c>
      <c r="M2106">
        <f>IF(AND([1]comp_data!F2106&lt;50000, [1]comp_data!H2106&lt;45),1,0)</f>
        <v>0</v>
      </c>
      <c r="N2106">
        <f>IF(AND([1]comp_data!F2106&gt;55000, [1]comp_data!H2106&lt;45, G2106&gt;0.35),1,0)</f>
        <v>0</v>
      </c>
      <c r="O2106" t="str">
        <f t="shared" si="131"/>
        <v>stocks_and_index_funds</v>
      </c>
    </row>
    <row r="2107" spans="1:15" x14ac:dyDescent="0.35">
      <c r="A2107" t="s">
        <v>3649</v>
      </c>
      <c r="B2107">
        <v>40125</v>
      </c>
      <c r="C2107" t="s">
        <v>1924</v>
      </c>
      <c r="D2107" t="s">
        <v>3744</v>
      </c>
      <c r="E2107">
        <v>40419</v>
      </c>
      <c r="F2107">
        <v>46730</v>
      </c>
      <c r="G2107">
        <v>19.399999999999999</v>
      </c>
      <c r="H2107">
        <v>38.6</v>
      </c>
      <c r="I2107">
        <f t="shared" si="128"/>
        <v>7.8069719686286149E-2</v>
      </c>
      <c r="J2107">
        <f>1</f>
        <v>1</v>
      </c>
      <c r="K2107">
        <f t="shared" si="129"/>
        <v>0</v>
      </c>
      <c r="L2107">
        <f t="shared" si="130"/>
        <v>0</v>
      </c>
      <c r="M2107">
        <f>IF(AND([1]comp_data!F2107&lt;50000, [1]comp_data!H2107&lt;45),1,0)</f>
        <v>1</v>
      </c>
      <c r="N2107">
        <f>IF(AND([1]comp_data!F2107&gt;55000, [1]comp_data!H2107&lt;45, G2107&gt;0.35),1,0)</f>
        <v>0</v>
      </c>
      <c r="O2107" t="str">
        <f t="shared" si="131"/>
        <v>mixed_low_risk</v>
      </c>
    </row>
    <row r="2108" spans="1:15" x14ac:dyDescent="0.35">
      <c r="A2108" t="s">
        <v>3649</v>
      </c>
      <c r="B2108">
        <v>40127</v>
      </c>
      <c r="C2108" t="s">
        <v>3745</v>
      </c>
      <c r="D2108" t="s">
        <v>3746</v>
      </c>
      <c r="E2108">
        <v>32855</v>
      </c>
      <c r="F2108">
        <v>39442</v>
      </c>
      <c r="G2108">
        <v>14.66</v>
      </c>
      <c r="H2108">
        <v>43.7</v>
      </c>
      <c r="I2108">
        <f t="shared" si="128"/>
        <v>0.10024349414092223</v>
      </c>
      <c r="J2108">
        <f>1</f>
        <v>1</v>
      </c>
      <c r="K2108">
        <f t="shared" si="129"/>
        <v>1</v>
      </c>
      <c r="L2108">
        <f t="shared" si="130"/>
        <v>0</v>
      </c>
      <c r="M2108">
        <f>IF(AND([1]comp_data!F2108&lt;50000, [1]comp_data!H2108&lt;45),1,0)</f>
        <v>1</v>
      </c>
      <c r="N2108">
        <f>IF(AND([1]comp_data!F2108&gt;55000, [1]comp_data!H2108&lt;45, G2108&gt;0.35),1,0)</f>
        <v>0</v>
      </c>
      <c r="O2108" t="str">
        <f t="shared" si="131"/>
        <v>tips</v>
      </c>
    </row>
    <row r="2109" spans="1:15" x14ac:dyDescent="0.35">
      <c r="A2109" t="s">
        <v>3649</v>
      </c>
      <c r="B2109">
        <v>40129</v>
      </c>
      <c r="C2109" t="s">
        <v>3747</v>
      </c>
      <c r="D2109" t="s">
        <v>3748</v>
      </c>
      <c r="E2109">
        <v>43864</v>
      </c>
      <c r="F2109">
        <v>50590</v>
      </c>
      <c r="G2109">
        <v>17.87</v>
      </c>
      <c r="H2109">
        <v>42.1</v>
      </c>
      <c r="I2109">
        <f t="shared" si="128"/>
        <v>7.6668794455590009E-2</v>
      </c>
      <c r="J2109">
        <f>1</f>
        <v>1</v>
      </c>
      <c r="K2109">
        <f t="shared" si="129"/>
        <v>0</v>
      </c>
      <c r="L2109">
        <f t="shared" si="130"/>
        <v>0</v>
      </c>
      <c r="M2109">
        <f>IF(AND([1]comp_data!F2109&lt;50000, [1]comp_data!H2109&lt;45),1,0)</f>
        <v>0</v>
      </c>
      <c r="N2109">
        <f>IF(AND([1]comp_data!F2109&gt;55000, [1]comp_data!H2109&lt;45, G2109&gt;0.35),1,0)</f>
        <v>0</v>
      </c>
      <c r="O2109" t="str">
        <f t="shared" si="131"/>
        <v>stocks_and_index_funds</v>
      </c>
    </row>
    <row r="2110" spans="1:15" x14ac:dyDescent="0.35">
      <c r="A2110" t="s">
        <v>3649</v>
      </c>
      <c r="B2110">
        <v>40131</v>
      </c>
      <c r="C2110" t="s">
        <v>3749</v>
      </c>
      <c r="D2110" t="s">
        <v>3750</v>
      </c>
      <c r="E2110">
        <v>47480</v>
      </c>
      <c r="F2110">
        <v>52142</v>
      </c>
      <c r="G2110">
        <v>24.34</v>
      </c>
      <c r="H2110">
        <v>39.6</v>
      </c>
      <c r="I2110">
        <f t="shared" si="128"/>
        <v>4.9094355518112892E-2</v>
      </c>
      <c r="J2110">
        <f>1</f>
        <v>1</v>
      </c>
      <c r="K2110">
        <f t="shared" si="129"/>
        <v>0</v>
      </c>
      <c r="L2110">
        <f t="shared" si="130"/>
        <v>0</v>
      </c>
      <c r="M2110">
        <f>IF(AND([1]comp_data!F2110&lt;50000, [1]comp_data!H2110&lt;45),1,0)</f>
        <v>0</v>
      </c>
      <c r="N2110">
        <f>IF(AND([1]comp_data!F2110&gt;55000, [1]comp_data!H2110&lt;45, G2110&gt;0.35),1,0)</f>
        <v>0</v>
      </c>
      <c r="O2110" t="str">
        <f t="shared" si="131"/>
        <v>stocks_and_index_funds</v>
      </c>
    </row>
    <row r="2111" spans="1:15" x14ac:dyDescent="0.35">
      <c r="A2111" t="s">
        <v>3649</v>
      </c>
      <c r="B2111">
        <v>40133</v>
      </c>
      <c r="C2111" t="s">
        <v>1013</v>
      </c>
      <c r="D2111" t="s">
        <v>3751</v>
      </c>
      <c r="E2111">
        <v>35993</v>
      </c>
      <c r="F2111">
        <v>41119</v>
      </c>
      <c r="G2111">
        <v>14.37</v>
      </c>
      <c r="H2111">
        <v>39.299999999999997</v>
      </c>
      <c r="I2111">
        <f t="shared" si="128"/>
        <v>7.1208290500930735E-2</v>
      </c>
      <c r="J2111">
        <f>1</f>
        <v>1</v>
      </c>
      <c r="K2111">
        <f t="shared" si="129"/>
        <v>0</v>
      </c>
      <c r="L2111">
        <f t="shared" si="130"/>
        <v>0</v>
      </c>
      <c r="M2111">
        <f>IF(AND([1]comp_data!F2111&lt;50000, [1]comp_data!H2111&lt;45),1,0)</f>
        <v>1</v>
      </c>
      <c r="N2111">
        <f>IF(AND([1]comp_data!F2111&gt;55000, [1]comp_data!H2111&lt;45, G2111&gt;0.35),1,0)</f>
        <v>0</v>
      </c>
      <c r="O2111" t="str">
        <f t="shared" si="131"/>
        <v>mixed_low_risk</v>
      </c>
    </row>
    <row r="2112" spans="1:15" x14ac:dyDescent="0.35">
      <c r="A2112" t="s">
        <v>3649</v>
      </c>
      <c r="B2112">
        <v>40135</v>
      </c>
      <c r="C2112" t="s">
        <v>3752</v>
      </c>
      <c r="D2112" t="s">
        <v>3753</v>
      </c>
      <c r="E2112">
        <v>35943</v>
      </c>
      <c r="F2112">
        <v>42780</v>
      </c>
      <c r="G2112">
        <v>13.77</v>
      </c>
      <c r="H2112">
        <v>40.1</v>
      </c>
      <c r="I2112">
        <f t="shared" si="128"/>
        <v>9.5108922460562559E-2</v>
      </c>
      <c r="J2112">
        <f>1</f>
        <v>1</v>
      </c>
      <c r="K2112">
        <f t="shared" si="129"/>
        <v>1</v>
      </c>
      <c r="L2112">
        <f t="shared" si="130"/>
        <v>0</v>
      </c>
      <c r="M2112">
        <f>IF(AND([1]comp_data!F2112&lt;50000, [1]comp_data!H2112&lt;45),1,0)</f>
        <v>1</v>
      </c>
      <c r="N2112">
        <f>IF(AND([1]comp_data!F2112&gt;55000, [1]comp_data!H2112&lt;45, G2112&gt;0.35),1,0)</f>
        <v>0</v>
      </c>
      <c r="O2112" t="str">
        <f t="shared" si="131"/>
        <v>tips</v>
      </c>
    </row>
    <row r="2113" spans="1:15" x14ac:dyDescent="0.35">
      <c r="A2113" t="s">
        <v>3649</v>
      </c>
      <c r="B2113">
        <v>40137</v>
      </c>
      <c r="C2113" t="s">
        <v>1238</v>
      </c>
      <c r="D2113" t="s">
        <v>3754</v>
      </c>
      <c r="E2113">
        <v>43968</v>
      </c>
      <c r="F2113">
        <v>48328</v>
      </c>
      <c r="G2113">
        <v>18.43</v>
      </c>
      <c r="H2113">
        <v>41.6</v>
      </c>
      <c r="I2113">
        <f t="shared" si="128"/>
        <v>4.9581513828238721E-2</v>
      </c>
      <c r="J2113">
        <f>1</f>
        <v>1</v>
      </c>
      <c r="K2113">
        <f t="shared" si="129"/>
        <v>0</v>
      </c>
      <c r="L2113">
        <f t="shared" si="130"/>
        <v>0</v>
      </c>
      <c r="M2113">
        <f>IF(AND([1]comp_data!F2113&lt;50000, [1]comp_data!H2113&lt;45),1,0)</f>
        <v>1</v>
      </c>
      <c r="N2113">
        <f>IF(AND([1]comp_data!F2113&gt;55000, [1]comp_data!H2113&lt;45, G2113&gt;0.35),1,0)</f>
        <v>0</v>
      </c>
      <c r="O2113" t="str">
        <f t="shared" si="131"/>
        <v>mixed_low_risk</v>
      </c>
    </row>
    <row r="2114" spans="1:15" x14ac:dyDescent="0.35">
      <c r="A2114" t="s">
        <v>3649</v>
      </c>
      <c r="B2114">
        <v>40139</v>
      </c>
      <c r="C2114" t="s">
        <v>2807</v>
      </c>
      <c r="D2114" t="s">
        <v>3755</v>
      </c>
      <c r="E2114">
        <v>52877</v>
      </c>
      <c r="F2114">
        <v>58194</v>
      </c>
      <c r="G2114">
        <v>26.43</v>
      </c>
      <c r="H2114">
        <v>33.6</v>
      </c>
      <c r="I2114">
        <f t="shared" si="128"/>
        <v>5.027705807818144E-2</v>
      </c>
      <c r="J2114">
        <f>1</f>
        <v>1</v>
      </c>
      <c r="K2114">
        <f t="shared" si="129"/>
        <v>0</v>
      </c>
      <c r="L2114">
        <f t="shared" si="130"/>
        <v>0</v>
      </c>
      <c r="M2114">
        <f>IF(AND([1]comp_data!F2114&lt;50000, [1]comp_data!H2114&lt;45),1,0)</f>
        <v>0</v>
      </c>
      <c r="N2114">
        <f>IF(AND([1]comp_data!F2114&gt;55000, [1]comp_data!H2114&lt;45, G2114&gt;0.35),1,0)</f>
        <v>1</v>
      </c>
      <c r="O2114" t="str">
        <f t="shared" si="131"/>
        <v>real_estate_corporate_bonds</v>
      </c>
    </row>
    <row r="2115" spans="1:15" x14ac:dyDescent="0.35">
      <c r="A2115" t="s">
        <v>3649</v>
      </c>
      <c r="B2115">
        <v>40141</v>
      </c>
      <c r="C2115" t="s">
        <v>3756</v>
      </c>
      <c r="D2115" t="s">
        <v>3757</v>
      </c>
      <c r="E2115">
        <v>38397</v>
      </c>
      <c r="F2115">
        <v>40610</v>
      </c>
      <c r="G2115">
        <v>16.510000000000002</v>
      </c>
      <c r="H2115">
        <v>42</v>
      </c>
      <c r="I2115">
        <f t="shared" ref="I2115:I2178" si="132">(F2115-E2115)/(E2115*2)</f>
        <v>2.8817355522566868E-2</v>
      </c>
      <c r="J2115">
        <f>1</f>
        <v>1</v>
      </c>
      <c r="K2115">
        <f t="shared" ref="K2115:K2178" si="133">IF(I2115&lt;0.04,1,IF(AND(H2115&gt;40, F2115&lt;45000),1,0))</f>
        <v>1</v>
      </c>
      <c r="L2115">
        <f t="shared" ref="L2115:L2178" si="134">IF(AND(G2115&gt;0.4,F2115&gt;65000,H2115&gt;40),1,0)</f>
        <v>0</v>
      </c>
      <c r="M2115">
        <f>IF(AND([1]comp_data!F2115&lt;50000, [1]comp_data!H2115&lt;45),1,0)</f>
        <v>1</v>
      </c>
      <c r="N2115">
        <f>IF(AND([1]comp_data!F2115&gt;55000, [1]comp_data!H2115&lt;45, G2115&gt;0.35),1,0)</f>
        <v>0</v>
      </c>
      <c r="O2115" t="str">
        <f t="shared" ref="O2115:O2178" si="135">IF(K2115=1, "tips", IF(M2115=1, "mixed_low_risk", IF(L2115=1, "derivatives_risk", IF(N2115=1, "real_estate_corporate_bonds", "stocks_and_index_funds"))))</f>
        <v>tips</v>
      </c>
    </row>
    <row r="2116" spans="1:15" x14ac:dyDescent="0.35">
      <c r="A2116" t="s">
        <v>3649</v>
      </c>
      <c r="B2116">
        <v>40143</v>
      </c>
      <c r="C2116" t="s">
        <v>3758</v>
      </c>
      <c r="D2116" t="s">
        <v>3759</v>
      </c>
      <c r="E2116">
        <v>63538</v>
      </c>
      <c r="F2116">
        <v>66535</v>
      </c>
      <c r="G2116">
        <v>32.03</v>
      </c>
      <c r="H2116">
        <v>36.299999999999997</v>
      </c>
      <c r="I2116">
        <f t="shared" si="132"/>
        <v>2.3584311750448551E-2</v>
      </c>
      <c r="J2116">
        <f>1</f>
        <v>1</v>
      </c>
      <c r="K2116">
        <f t="shared" si="133"/>
        <v>1</v>
      </c>
      <c r="L2116">
        <f t="shared" si="134"/>
        <v>0</v>
      </c>
      <c r="M2116">
        <f>IF(AND([1]comp_data!F2116&lt;50000, [1]comp_data!H2116&lt;45),1,0)</f>
        <v>0</v>
      </c>
      <c r="N2116">
        <f>IF(AND([1]comp_data!F2116&gt;55000, [1]comp_data!H2116&lt;45, G2116&gt;0.35),1,0)</f>
        <v>1</v>
      </c>
      <c r="O2116" t="str">
        <f t="shared" si="135"/>
        <v>tips</v>
      </c>
    </row>
    <row r="2117" spans="1:15" x14ac:dyDescent="0.35">
      <c r="A2117" t="s">
        <v>3649</v>
      </c>
      <c r="B2117">
        <v>40145</v>
      </c>
      <c r="C2117" t="s">
        <v>3760</v>
      </c>
      <c r="D2117" t="s">
        <v>3761</v>
      </c>
      <c r="E2117">
        <v>43020</v>
      </c>
      <c r="F2117">
        <v>47142</v>
      </c>
      <c r="G2117">
        <v>23.84</v>
      </c>
      <c r="H2117">
        <v>39.1</v>
      </c>
      <c r="I2117">
        <f t="shared" si="132"/>
        <v>4.7907949790794976E-2</v>
      </c>
      <c r="J2117">
        <f>1</f>
        <v>1</v>
      </c>
      <c r="K2117">
        <f t="shared" si="133"/>
        <v>0</v>
      </c>
      <c r="L2117">
        <f t="shared" si="134"/>
        <v>0</v>
      </c>
      <c r="M2117">
        <f>IF(AND([1]comp_data!F2117&lt;50000, [1]comp_data!H2117&lt;45),1,0)</f>
        <v>1</v>
      </c>
      <c r="N2117">
        <f>IF(AND([1]comp_data!F2117&gt;55000, [1]comp_data!H2117&lt;45, G2117&gt;0.35),1,0)</f>
        <v>0</v>
      </c>
      <c r="O2117" t="str">
        <f t="shared" si="135"/>
        <v>mixed_low_risk</v>
      </c>
    </row>
    <row r="2118" spans="1:15" x14ac:dyDescent="0.35">
      <c r="A2118" t="s">
        <v>3649</v>
      </c>
      <c r="B2118">
        <v>40147</v>
      </c>
      <c r="C2118" t="s">
        <v>209</v>
      </c>
      <c r="D2118" t="s">
        <v>3762</v>
      </c>
      <c r="E2118">
        <v>58893</v>
      </c>
      <c r="F2118">
        <v>78103</v>
      </c>
      <c r="G2118">
        <v>28.82</v>
      </c>
      <c r="H2118">
        <v>39.5</v>
      </c>
      <c r="I2118">
        <f t="shared" si="132"/>
        <v>0.16309238788990202</v>
      </c>
      <c r="J2118">
        <f>1</f>
        <v>1</v>
      </c>
      <c r="K2118">
        <f t="shared" si="133"/>
        <v>0</v>
      </c>
      <c r="L2118">
        <f t="shared" si="134"/>
        <v>0</v>
      </c>
      <c r="M2118">
        <f>IF(AND([1]comp_data!F2118&lt;50000, [1]comp_data!H2118&lt;45),1,0)</f>
        <v>0</v>
      </c>
      <c r="N2118">
        <f>IF(AND([1]comp_data!F2118&gt;55000, [1]comp_data!H2118&lt;45, G2118&gt;0.35),1,0)</f>
        <v>1</v>
      </c>
      <c r="O2118" t="str">
        <f t="shared" si="135"/>
        <v>real_estate_corporate_bonds</v>
      </c>
    </row>
    <row r="2119" spans="1:15" x14ac:dyDescent="0.35">
      <c r="A2119" t="s">
        <v>3649</v>
      </c>
      <c r="B2119">
        <v>40149</v>
      </c>
      <c r="C2119" t="s">
        <v>3763</v>
      </c>
      <c r="D2119" t="s">
        <v>3764</v>
      </c>
      <c r="E2119">
        <v>36697</v>
      </c>
      <c r="F2119">
        <v>40961</v>
      </c>
      <c r="G2119">
        <v>20.350000000000001</v>
      </c>
      <c r="H2119">
        <v>40.799999999999997</v>
      </c>
      <c r="I2119">
        <f t="shared" si="132"/>
        <v>5.8097392157397065E-2</v>
      </c>
      <c r="J2119">
        <f>1</f>
        <v>1</v>
      </c>
      <c r="K2119">
        <f t="shared" si="133"/>
        <v>1</v>
      </c>
      <c r="L2119">
        <f t="shared" si="134"/>
        <v>0</v>
      </c>
      <c r="M2119">
        <f>IF(AND([1]comp_data!F2119&lt;50000, [1]comp_data!H2119&lt;45),1,0)</f>
        <v>1</v>
      </c>
      <c r="N2119">
        <f>IF(AND([1]comp_data!F2119&gt;55000, [1]comp_data!H2119&lt;45, G2119&gt;0.35),1,0)</f>
        <v>0</v>
      </c>
      <c r="O2119" t="str">
        <f t="shared" si="135"/>
        <v>tips</v>
      </c>
    </row>
    <row r="2120" spans="1:15" x14ac:dyDescent="0.35">
      <c r="A2120" t="s">
        <v>3649</v>
      </c>
      <c r="B2120">
        <v>40151</v>
      </c>
      <c r="C2120" t="s">
        <v>3765</v>
      </c>
      <c r="D2120" t="s">
        <v>3766</v>
      </c>
      <c r="E2120">
        <v>44862</v>
      </c>
      <c r="F2120">
        <v>50198</v>
      </c>
      <c r="G2120">
        <v>29.44</v>
      </c>
      <c r="H2120">
        <v>34.4</v>
      </c>
      <c r="I2120">
        <f t="shared" si="132"/>
        <v>5.947126744237885E-2</v>
      </c>
      <c r="J2120">
        <f>1</f>
        <v>1</v>
      </c>
      <c r="K2120">
        <f t="shared" si="133"/>
        <v>0</v>
      </c>
      <c r="L2120">
        <f t="shared" si="134"/>
        <v>0</v>
      </c>
      <c r="M2120">
        <f>IF(AND([1]comp_data!F2120&lt;50000, [1]comp_data!H2120&lt;45),1,0)</f>
        <v>0</v>
      </c>
      <c r="N2120">
        <f>IF(AND([1]comp_data!F2120&gt;55000, [1]comp_data!H2120&lt;45, G2120&gt;0.35),1,0)</f>
        <v>0</v>
      </c>
      <c r="O2120" t="str">
        <f t="shared" si="135"/>
        <v>stocks_and_index_funds</v>
      </c>
    </row>
    <row r="2121" spans="1:15" x14ac:dyDescent="0.35">
      <c r="A2121" t="s">
        <v>3649</v>
      </c>
      <c r="B2121">
        <v>40153</v>
      </c>
      <c r="C2121" t="s">
        <v>3767</v>
      </c>
      <c r="D2121" t="s">
        <v>3768</v>
      </c>
      <c r="E2121">
        <v>37189</v>
      </c>
      <c r="F2121">
        <v>41180</v>
      </c>
      <c r="G2121">
        <v>19.399999999999999</v>
      </c>
      <c r="H2121">
        <v>38.5</v>
      </c>
      <c r="I2121">
        <f t="shared" si="132"/>
        <v>5.3658339831670655E-2</v>
      </c>
      <c r="J2121">
        <f>1</f>
        <v>1</v>
      </c>
      <c r="K2121">
        <f t="shared" si="133"/>
        <v>0</v>
      </c>
      <c r="L2121">
        <f t="shared" si="134"/>
        <v>0</v>
      </c>
      <c r="M2121">
        <f>IF(AND([1]comp_data!F2121&lt;50000, [1]comp_data!H2121&lt;45),1,0)</f>
        <v>1</v>
      </c>
      <c r="N2121">
        <f>IF(AND([1]comp_data!F2121&gt;55000, [1]comp_data!H2121&lt;45, G2121&gt;0.35),1,0)</f>
        <v>0</v>
      </c>
      <c r="O2121" t="str">
        <f t="shared" si="135"/>
        <v>mixed_low_risk</v>
      </c>
    </row>
    <row r="2122" spans="1:15" x14ac:dyDescent="0.35">
      <c r="A2122" t="s">
        <v>3769</v>
      </c>
      <c r="B2122">
        <v>41001</v>
      </c>
      <c r="C2122" t="s">
        <v>914</v>
      </c>
      <c r="D2122" t="s">
        <v>3770</v>
      </c>
      <c r="E2122">
        <v>41127</v>
      </c>
      <c r="F2122">
        <v>48107</v>
      </c>
      <c r="G2122">
        <v>25</v>
      </c>
      <c r="H2122">
        <v>47.2</v>
      </c>
      <c r="I2122">
        <f t="shared" si="132"/>
        <v>8.4859094998419524E-2</v>
      </c>
      <c r="J2122">
        <f>1</f>
        <v>1</v>
      </c>
      <c r="K2122">
        <f t="shared" si="133"/>
        <v>0</v>
      </c>
      <c r="L2122">
        <f t="shared" si="134"/>
        <v>0</v>
      </c>
      <c r="M2122">
        <f>IF(AND([1]comp_data!F2122&lt;50000, [1]comp_data!H2122&lt;45),1,0)</f>
        <v>0</v>
      </c>
      <c r="N2122">
        <f>IF(AND([1]comp_data!F2122&gt;55000, [1]comp_data!H2122&lt;45, G2122&gt;0.35),1,0)</f>
        <v>0</v>
      </c>
      <c r="O2122" t="str">
        <f t="shared" si="135"/>
        <v>stocks_and_index_funds</v>
      </c>
    </row>
    <row r="2123" spans="1:15" x14ac:dyDescent="0.35">
      <c r="A2123" t="s">
        <v>3769</v>
      </c>
      <c r="B2123">
        <v>41003</v>
      </c>
      <c r="C2123" t="s">
        <v>350</v>
      </c>
      <c r="D2123" t="s">
        <v>3771</v>
      </c>
      <c r="E2123">
        <v>47290</v>
      </c>
      <c r="F2123">
        <v>54174</v>
      </c>
      <c r="G2123">
        <v>53.27</v>
      </c>
      <c r="H2123">
        <v>34.6</v>
      </c>
      <c r="I2123">
        <f t="shared" si="132"/>
        <v>7.278494396278283E-2</v>
      </c>
      <c r="J2123">
        <f>1</f>
        <v>1</v>
      </c>
      <c r="K2123">
        <f t="shared" si="133"/>
        <v>0</v>
      </c>
      <c r="L2123">
        <f t="shared" si="134"/>
        <v>0</v>
      </c>
      <c r="M2123">
        <f>IF(AND([1]comp_data!F2123&lt;50000, [1]comp_data!H2123&lt;45),1,0)</f>
        <v>0</v>
      </c>
      <c r="N2123">
        <f>IF(AND([1]comp_data!F2123&gt;55000, [1]comp_data!H2123&lt;45, G2123&gt;0.35),1,0)</f>
        <v>0</v>
      </c>
      <c r="O2123" t="str">
        <f t="shared" si="135"/>
        <v>stocks_and_index_funds</v>
      </c>
    </row>
    <row r="2124" spans="1:15" x14ac:dyDescent="0.35">
      <c r="A2124" t="s">
        <v>3769</v>
      </c>
      <c r="B2124">
        <v>41005</v>
      </c>
      <c r="C2124" t="s">
        <v>3772</v>
      </c>
      <c r="D2124" t="s">
        <v>3773</v>
      </c>
      <c r="E2124">
        <v>62194</v>
      </c>
      <c r="F2124">
        <v>71504</v>
      </c>
      <c r="G2124">
        <v>37.99</v>
      </c>
      <c r="H2124">
        <v>42.4</v>
      </c>
      <c r="I2124">
        <f t="shared" si="132"/>
        <v>7.4846448210438302E-2</v>
      </c>
      <c r="J2124">
        <f>1</f>
        <v>1</v>
      </c>
      <c r="K2124">
        <f t="shared" si="133"/>
        <v>0</v>
      </c>
      <c r="L2124">
        <f t="shared" si="134"/>
        <v>1</v>
      </c>
      <c r="M2124">
        <f>IF(AND([1]comp_data!F2124&lt;50000, [1]comp_data!H2124&lt;45),1,0)</f>
        <v>0</v>
      </c>
      <c r="N2124">
        <f>IF(AND([1]comp_data!F2124&gt;55000, [1]comp_data!H2124&lt;45, G2124&gt;0.35),1,0)</f>
        <v>1</v>
      </c>
      <c r="O2124" t="str">
        <f t="shared" si="135"/>
        <v>derivatives_risk</v>
      </c>
    </row>
    <row r="2125" spans="1:15" x14ac:dyDescent="0.35">
      <c r="A2125" t="s">
        <v>3769</v>
      </c>
      <c r="B2125">
        <v>41007</v>
      </c>
      <c r="C2125" t="s">
        <v>3774</v>
      </c>
      <c r="D2125" t="s">
        <v>3775</v>
      </c>
      <c r="E2125">
        <v>45253</v>
      </c>
      <c r="F2125">
        <v>52250</v>
      </c>
      <c r="G2125">
        <v>23.97</v>
      </c>
      <c r="H2125">
        <v>46.1</v>
      </c>
      <c r="I2125">
        <f t="shared" si="132"/>
        <v>7.7309791616025456E-2</v>
      </c>
      <c r="J2125">
        <f>1</f>
        <v>1</v>
      </c>
      <c r="K2125">
        <f t="shared" si="133"/>
        <v>0</v>
      </c>
      <c r="L2125">
        <f t="shared" si="134"/>
        <v>0</v>
      </c>
      <c r="M2125">
        <f>IF(AND([1]comp_data!F2125&lt;50000, [1]comp_data!H2125&lt;45),1,0)</f>
        <v>0</v>
      </c>
      <c r="N2125">
        <f>IF(AND([1]comp_data!F2125&gt;55000, [1]comp_data!H2125&lt;45, G2125&gt;0.35),1,0)</f>
        <v>0</v>
      </c>
      <c r="O2125" t="str">
        <f t="shared" si="135"/>
        <v>stocks_and_index_funds</v>
      </c>
    </row>
    <row r="2126" spans="1:15" x14ac:dyDescent="0.35">
      <c r="A2126" t="s">
        <v>3769</v>
      </c>
      <c r="B2126">
        <v>41009</v>
      </c>
      <c r="C2126" t="s">
        <v>377</v>
      </c>
      <c r="D2126" t="s">
        <v>3776</v>
      </c>
      <c r="E2126">
        <v>45762</v>
      </c>
      <c r="F2126">
        <v>53573</v>
      </c>
      <c r="G2126">
        <v>18.03</v>
      </c>
      <c r="H2126">
        <v>43.3</v>
      </c>
      <c r="I2126">
        <f t="shared" si="132"/>
        <v>8.5343734976618152E-2</v>
      </c>
      <c r="J2126">
        <f>1</f>
        <v>1</v>
      </c>
      <c r="K2126">
        <f t="shared" si="133"/>
        <v>0</v>
      </c>
      <c r="L2126">
        <f t="shared" si="134"/>
        <v>0</v>
      </c>
      <c r="M2126">
        <f>IF(AND([1]comp_data!F2126&lt;50000, [1]comp_data!H2126&lt;45),1,0)</f>
        <v>0</v>
      </c>
      <c r="N2126">
        <f>IF(AND([1]comp_data!F2126&gt;55000, [1]comp_data!H2126&lt;45, G2126&gt;0.35),1,0)</f>
        <v>0</v>
      </c>
      <c r="O2126" t="str">
        <f t="shared" si="135"/>
        <v>stocks_and_index_funds</v>
      </c>
    </row>
    <row r="2127" spans="1:15" x14ac:dyDescent="0.35">
      <c r="A2127" t="s">
        <v>3769</v>
      </c>
      <c r="B2127">
        <v>41011</v>
      </c>
      <c r="C2127" t="s">
        <v>3079</v>
      </c>
      <c r="D2127" t="s">
        <v>3777</v>
      </c>
      <c r="E2127">
        <v>46736</v>
      </c>
      <c r="F2127">
        <v>55759</v>
      </c>
      <c r="G2127">
        <v>19.91</v>
      </c>
      <c r="H2127">
        <v>49</v>
      </c>
      <c r="I2127">
        <f t="shared" si="132"/>
        <v>9.6531581650119824E-2</v>
      </c>
      <c r="J2127">
        <f>1</f>
        <v>1</v>
      </c>
      <c r="K2127">
        <f t="shared" si="133"/>
        <v>0</v>
      </c>
      <c r="L2127">
        <f t="shared" si="134"/>
        <v>0</v>
      </c>
      <c r="M2127">
        <f>IF(AND([1]comp_data!F2127&lt;50000, [1]comp_data!H2127&lt;45),1,0)</f>
        <v>0</v>
      </c>
      <c r="N2127">
        <f>IF(AND([1]comp_data!F2127&gt;55000, [1]comp_data!H2127&lt;45, G2127&gt;0.35),1,0)</f>
        <v>0</v>
      </c>
      <c r="O2127" t="str">
        <f t="shared" si="135"/>
        <v>stocks_and_index_funds</v>
      </c>
    </row>
    <row r="2128" spans="1:15" x14ac:dyDescent="0.35">
      <c r="A2128" t="s">
        <v>3769</v>
      </c>
      <c r="B2128">
        <v>41013</v>
      </c>
      <c r="C2128" t="s">
        <v>3778</v>
      </c>
      <c r="D2128" t="s">
        <v>3779</v>
      </c>
      <c r="E2128">
        <v>43670</v>
      </c>
      <c r="F2128">
        <v>50708</v>
      </c>
      <c r="G2128">
        <v>18.84</v>
      </c>
      <c r="H2128">
        <v>46.1</v>
      </c>
      <c r="I2128">
        <f t="shared" si="132"/>
        <v>8.058163498969545E-2</v>
      </c>
      <c r="J2128">
        <f>1</f>
        <v>1</v>
      </c>
      <c r="K2128">
        <f t="shared" si="133"/>
        <v>0</v>
      </c>
      <c r="L2128">
        <f t="shared" si="134"/>
        <v>0</v>
      </c>
      <c r="M2128">
        <f>IF(AND([1]comp_data!F2128&lt;50000, [1]comp_data!H2128&lt;45),1,0)</f>
        <v>0</v>
      </c>
      <c r="N2128">
        <f>IF(AND([1]comp_data!F2128&gt;55000, [1]comp_data!H2128&lt;45, G2128&gt;0.35),1,0)</f>
        <v>0</v>
      </c>
      <c r="O2128" t="str">
        <f t="shared" si="135"/>
        <v>stocks_and_index_funds</v>
      </c>
    </row>
    <row r="2129" spans="1:15" x14ac:dyDescent="0.35">
      <c r="A2129" t="s">
        <v>3769</v>
      </c>
      <c r="B2129">
        <v>41015</v>
      </c>
      <c r="C2129" t="s">
        <v>3134</v>
      </c>
      <c r="D2129" t="s">
        <v>3780</v>
      </c>
      <c r="E2129">
        <v>45002</v>
      </c>
      <c r="F2129">
        <v>53044</v>
      </c>
      <c r="G2129">
        <v>23.48</v>
      </c>
      <c r="H2129">
        <v>58.3</v>
      </c>
      <c r="I2129">
        <f t="shared" si="132"/>
        <v>8.935158437402782E-2</v>
      </c>
      <c r="J2129">
        <f>1</f>
        <v>1</v>
      </c>
      <c r="K2129">
        <f t="shared" si="133"/>
        <v>0</v>
      </c>
      <c r="L2129">
        <f t="shared" si="134"/>
        <v>0</v>
      </c>
      <c r="M2129">
        <f>IF(AND([1]comp_data!F2129&lt;50000, [1]comp_data!H2129&lt;45),1,0)</f>
        <v>0</v>
      </c>
      <c r="N2129">
        <f>IF(AND([1]comp_data!F2129&gt;55000, [1]comp_data!H2129&lt;45, G2129&gt;0.35),1,0)</f>
        <v>0</v>
      </c>
      <c r="O2129" t="str">
        <f t="shared" si="135"/>
        <v>stocks_and_index_funds</v>
      </c>
    </row>
    <row r="2130" spans="1:15" x14ac:dyDescent="0.35">
      <c r="A2130" t="s">
        <v>3769</v>
      </c>
      <c r="B2130">
        <v>41017</v>
      </c>
      <c r="C2130" t="s">
        <v>3781</v>
      </c>
      <c r="D2130" t="s">
        <v>3782</v>
      </c>
      <c r="E2130">
        <v>58666</v>
      </c>
      <c r="F2130">
        <v>67743</v>
      </c>
      <c r="G2130">
        <v>37.18</v>
      </c>
      <c r="H2130">
        <v>43</v>
      </c>
      <c r="I2130">
        <f t="shared" si="132"/>
        <v>7.7361674564483687E-2</v>
      </c>
      <c r="J2130">
        <f>1</f>
        <v>1</v>
      </c>
      <c r="K2130">
        <f t="shared" si="133"/>
        <v>0</v>
      </c>
      <c r="L2130">
        <f t="shared" si="134"/>
        <v>1</v>
      </c>
      <c r="M2130">
        <f>IF(AND([1]comp_data!F2130&lt;50000, [1]comp_data!H2130&lt;45),1,0)</f>
        <v>0</v>
      </c>
      <c r="N2130">
        <f>IF(AND([1]comp_data!F2130&gt;55000, [1]comp_data!H2130&lt;45, G2130&gt;0.35),1,0)</f>
        <v>1</v>
      </c>
      <c r="O2130" t="str">
        <f t="shared" si="135"/>
        <v>derivatives_risk</v>
      </c>
    </row>
    <row r="2131" spans="1:15" x14ac:dyDescent="0.35">
      <c r="A2131" t="s">
        <v>3769</v>
      </c>
      <c r="B2131">
        <v>41019</v>
      </c>
      <c r="C2131" t="s">
        <v>776</v>
      </c>
      <c r="D2131" t="s">
        <v>3783</v>
      </c>
      <c r="E2131">
        <v>42488</v>
      </c>
      <c r="F2131">
        <v>50595</v>
      </c>
      <c r="G2131">
        <v>18.46</v>
      </c>
      <c r="H2131">
        <v>46.4</v>
      </c>
      <c r="I2131">
        <f t="shared" si="132"/>
        <v>9.5403408021088307E-2</v>
      </c>
      <c r="J2131">
        <f>1</f>
        <v>1</v>
      </c>
      <c r="K2131">
        <f t="shared" si="133"/>
        <v>0</v>
      </c>
      <c r="L2131">
        <f t="shared" si="134"/>
        <v>0</v>
      </c>
      <c r="M2131">
        <f>IF(AND([1]comp_data!F2131&lt;50000, [1]comp_data!H2131&lt;45),1,0)</f>
        <v>0</v>
      </c>
      <c r="N2131">
        <f>IF(AND([1]comp_data!F2131&gt;55000, [1]comp_data!H2131&lt;45, G2131&gt;0.35),1,0)</f>
        <v>0</v>
      </c>
      <c r="O2131" t="str">
        <f t="shared" si="135"/>
        <v>stocks_and_index_funds</v>
      </c>
    </row>
    <row r="2132" spans="1:15" x14ac:dyDescent="0.35">
      <c r="A2132" t="s">
        <v>3769</v>
      </c>
      <c r="B2132">
        <v>41021</v>
      </c>
      <c r="C2132" t="s">
        <v>3784</v>
      </c>
      <c r="D2132" t="s">
        <v>3785</v>
      </c>
      <c r="E2132">
        <v>55635</v>
      </c>
      <c r="F2132">
        <v>63645</v>
      </c>
      <c r="G2132">
        <v>21.75</v>
      </c>
      <c r="H2132">
        <v>50</v>
      </c>
      <c r="I2132">
        <f t="shared" si="132"/>
        <v>7.1987058506335938E-2</v>
      </c>
      <c r="J2132">
        <f>1</f>
        <v>1</v>
      </c>
      <c r="K2132">
        <f t="shared" si="133"/>
        <v>0</v>
      </c>
      <c r="L2132">
        <f t="shared" si="134"/>
        <v>0</v>
      </c>
      <c r="M2132">
        <f>IF(AND([1]comp_data!F2132&lt;50000, [1]comp_data!H2132&lt;45),1,0)</f>
        <v>0</v>
      </c>
      <c r="N2132">
        <f>IF(AND([1]comp_data!F2132&gt;55000, [1]comp_data!H2132&lt;45, G2132&gt;0.35),1,0)</f>
        <v>0</v>
      </c>
      <c r="O2132" t="str">
        <f t="shared" si="135"/>
        <v>stocks_and_index_funds</v>
      </c>
    </row>
    <row r="2133" spans="1:15" x14ac:dyDescent="0.35">
      <c r="A2133" t="s">
        <v>3769</v>
      </c>
      <c r="B2133">
        <v>41023</v>
      </c>
      <c r="C2133" t="s">
        <v>414</v>
      </c>
      <c r="D2133" t="s">
        <v>3786</v>
      </c>
      <c r="E2133">
        <v>42841</v>
      </c>
      <c r="F2133">
        <v>50870</v>
      </c>
      <c r="G2133">
        <v>20.78</v>
      </c>
      <c r="H2133">
        <v>50.6</v>
      </c>
      <c r="I2133">
        <f t="shared" si="132"/>
        <v>9.3706962956046774E-2</v>
      </c>
      <c r="J2133">
        <f>1</f>
        <v>1</v>
      </c>
      <c r="K2133">
        <f t="shared" si="133"/>
        <v>0</v>
      </c>
      <c r="L2133">
        <f t="shared" si="134"/>
        <v>0</v>
      </c>
      <c r="M2133">
        <f>IF(AND([1]comp_data!F2133&lt;50000, [1]comp_data!H2133&lt;45),1,0)</f>
        <v>0</v>
      </c>
      <c r="N2133">
        <f>IF(AND([1]comp_data!F2133&gt;55000, [1]comp_data!H2133&lt;45, G2133&gt;0.35),1,0)</f>
        <v>0</v>
      </c>
      <c r="O2133" t="str">
        <f t="shared" si="135"/>
        <v>stocks_and_index_funds</v>
      </c>
    </row>
    <row r="2134" spans="1:15" x14ac:dyDescent="0.35">
      <c r="A2134" t="s">
        <v>3769</v>
      </c>
      <c r="B2134">
        <v>41025</v>
      </c>
      <c r="C2134" t="s">
        <v>3787</v>
      </c>
      <c r="D2134" t="s">
        <v>3788</v>
      </c>
      <c r="E2134">
        <v>40504</v>
      </c>
      <c r="F2134">
        <v>49257</v>
      </c>
      <c r="G2134">
        <v>16.47</v>
      </c>
      <c r="H2134">
        <v>46.5</v>
      </c>
      <c r="I2134">
        <f t="shared" si="132"/>
        <v>0.10805105668575943</v>
      </c>
      <c r="J2134">
        <f>1</f>
        <v>1</v>
      </c>
      <c r="K2134">
        <f t="shared" si="133"/>
        <v>0</v>
      </c>
      <c r="L2134">
        <f t="shared" si="134"/>
        <v>0</v>
      </c>
      <c r="M2134">
        <f>IF(AND([1]comp_data!F2134&lt;50000, [1]comp_data!H2134&lt;45),1,0)</f>
        <v>0</v>
      </c>
      <c r="N2134">
        <f>IF(AND([1]comp_data!F2134&gt;55000, [1]comp_data!H2134&lt;45, G2134&gt;0.35),1,0)</f>
        <v>0</v>
      </c>
      <c r="O2134" t="str">
        <f t="shared" si="135"/>
        <v>stocks_and_index_funds</v>
      </c>
    </row>
    <row r="2135" spans="1:15" x14ac:dyDescent="0.35">
      <c r="A2135" t="s">
        <v>3769</v>
      </c>
      <c r="B2135">
        <v>41027</v>
      </c>
      <c r="C2135" t="s">
        <v>3789</v>
      </c>
      <c r="D2135" t="s">
        <v>3790</v>
      </c>
      <c r="E2135">
        <v>55537</v>
      </c>
      <c r="F2135">
        <v>65127</v>
      </c>
      <c r="G2135">
        <v>34.72</v>
      </c>
      <c r="H2135">
        <v>41.5</v>
      </c>
      <c r="I2135">
        <f t="shared" si="132"/>
        <v>8.6338837171615321E-2</v>
      </c>
      <c r="J2135">
        <f>1</f>
        <v>1</v>
      </c>
      <c r="K2135">
        <f t="shared" si="133"/>
        <v>0</v>
      </c>
      <c r="L2135">
        <f t="shared" si="134"/>
        <v>1</v>
      </c>
      <c r="M2135">
        <f>IF(AND([1]comp_data!F2135&lt;50000, [1]comp_data!H2135&lt;45),1,0)</f>
        <v>0</v>
      </c>
      <c r="N2135">
        <f>IF(AND([1]comp_data!F2135&gt;55000, [1]comp_data!H2135&lt;45, G2135&gt;0.35),1,0)</f>
        <v>1</v>
      </c>
      <c r="O2135" t="str">
        <f t="shared" si="135"/>
        <v>derivatives_risk</v>
      </c>
    </row>
    <row r="2136" spans="1:15" x14ac:dyDescent="0.35">
      <c r="A2136" t="s">
        <v>3769</v>
      </c>
      <c r="B2136">
        <v>41029</v>
      </c>
      <c r="C2136" t="s">
        <v>122</v>
      </c>
      <c r="D2136" t="s">
        <v>3791</v>
      </c>
      <c r="E2136">
        <v>47774</v>
      </c>
      <c r="F2136">
        <v>56842</v>
      </c>
      <c r="G2136">
        <v>28.82</v>
      </c>
      <c r="H2136">
        <v>43.1</v>
      </c>
      <c r="I2136">
        <f t="shared" si="132"/>
        <v>9.4905178549001545E-2</v>
      </c>
      <c r="J2136">
        <f>1</f>
        <v>1</v>
      </c>
      <c r="K2136">
        <f t="shared" si="133"/>
        <v>0</v>
      </c>
      <c r="L2136">
        <f t="shared" si="134"/>
        <v>0</v>
      </c>
      <c r="M2136">
        <f>IF(AND([1]comp_data!F2136&lt;50000, [1]comp_data!H2136&lt;45),1,0)</f>
        <v>0</v>
      </c>
      <c r="N2136">
        <f>IF(AND([1]comp_data!F2136&gt;55000, [1]comp_data!H2136&lt;45, G2136&gt;0.35),1,0)</f>
        <v>1</v>
      </c>
      <c r="O2136" t="str">
        <f t="shared" si="135"/>
        <v>real_estate_corporate_bonds</v>
      </c>
    </row>
    <row r="2137" spans="1:15" x14ac:dyDescent="0.35">
      <c r="A2137" t="s">
        <v>3769</v>
      </c>
      <c r="B2137">
        <v>41031</v>
      </c>
      <c r="C2137" t="s">
        <v>125</v>
      </c>
      <c r="D2137" t="s">
        <v>3792</v>
      </c>
      <c r="E2137">
        <v>36078</v>
      </c>
      <c r="F2137">
        <v>43145</v>
      </c>
      <c r="G2137">
        <v>21.44</v>
      </c>
      <c r="H2137">
        <v>40.6</v>
      </c>
      <c r="I2137">
        <f t="shared" si="132"/>
        <v>9.7940573202505682E-2</v>
      </c>
      <c r="J2137">
        <f>1</f>
        <v>1</v>
      </c>
      <c r="K2137">
        <f t="shared" si="133"/>
        <v>1</v>
      </c>
      <c r="L2137">
        <f t="shared" si="134"/>
        <v>0</v>
      </c>
      <c r="M2137">
        <f>IF(AND([1]comp_data!F2137&lt;50000, [1]comp_data!H2137&lt;45),1,0)</f>
        <v>1</v>
      </c>
      <c r="N2137">
        <f>IF(AND([1]comp_data!F2137&gt;55000, [1]comp_data!H2137&lt;45, G2137&gt;0.35),1,0)</f>
        <v>0</v>
      </c>
      <c r="O2137" t="str">
        <f t="shared" si="135"/>
        <v>tips</v>
      </c>
    </row>
    <row r="2138" spans="1:15" x14ac:dyDescent="0.35">
      <c r="A2138" t="s">
        <v>3769</v>
      </c>
      <c r="B2138">
        <v>41033</v>
      </c>
      <c r="C2138" t="s">
        <v>3793</v>
      </c>
      <c r="D2138" t="s">
        <v>3794</v>
      </c>
      <c r="E2138">
        <v>44048</v>
      </c>
      <c r="F2138">
        <v>54466</v>
      </c>
      <c r="G2138">
        <v>18.12</v>
      </c>
      <c r="H2138">
        <v>47.3</v>
      </c>
      <c r="I2138">
        <f t="shared" si="132"/>
        <v>0.11825735561205958</v>
      </c>
      <c r="J2138">
        <f>1</f>
        <v>1</v>
      </c>
      <c r="K2138">
        <f t="shared" si="133"/>
        <v>0</v>
      </c>
      <c r="L2138">
        <f t="shared" si="134"/>
        <v>0</v>
      </c>
      <c r="M2138">
        <f>IF(AND([1]comp_data!F2138&lt;50000, [1]comp_data!H2138&lt;45),1,0)</f>
        <v>0</v>
      </c>
      <c r="N2138">
        <f>IF(AND([1]comp_data!F2138&gt;55000, [1]comp_data!H2138&lt;45, G2138&gt;0.35),1,0)</f>
        <v>0</v>
      </c>
      <c r="O2138" t="str">
        <f t="shared" si="135"/>
        <v>stocks_and_index_funds</v>
      </c>
    </row>
    <row r="2139" spans="1:15" x14ac:dyDescent="0.35">
      <c r="A2139" t="s">
        <v>3769</v>
      </c>
      <c r="B2139">
        <v>41035</v>
      </c>
      <c r="C2139" t="s">
        <v>3795</v>
      </c>
      <c r="D2139" t="s">
        <v>3796</v>
      </c>
      <c r="E2139">
        <v>40236</v>
      </c>
      <c r="F2139">
        <v>48050</v>
      </c>
      <c r="G2139">
        <v>21.22</v>
      </c>
      <c r="H2139">
        <v>41.8</v>
      </c>
      <c r="I2139">
        <f t="shared" si="132"/>
        <v>9.7102097624018294E-2</v>
      </c>
      <c r="J2139">
        <f>1</f>
        <v>1</v>
      </c>
      <c r="K2139">
        <f t="shared" si="133"/>
        <v>0</v>
      </c>
      <c r="L2139">
        <f t="shared" si="134"/>
        <v>0</v>
      </c>
      <c r="M2139">
        <f>IF(AND([1]comp_data!F2139&lt;50000, [1]comp_data!H2139&lt;45),1,0)</f>
        <v>1</v>
      </c>
      <c r="N2139">
        <f>IF(AND([1]comp_data!F2139&gt;55000, [1]comp_data!H2139&lt;45, G2139&gt;0.35),1,0)</f>
        <v>0</v>
      </c>
      <c r="O2139" t="str">
        <f t="shared" si="135"/>
        <v>mixed_low_risk</v>
      </c>
    </row>
    <row r="2140" spans="1:15" x14ac:dyDescent="0.35">
      <c r="A2140" t="s">
        <v>3769</v>
      </c>
      <c r="B2140">
        <v>41037</v>
      </c>
      <c r="C2140" t="s">
        <v>597</v>
      </c>
      <c r="D2140" t="s">
        <v>3797</v>
      </c>
      <c r="E2140">
        <v>40872</v>
      </c>
      <c r="F2140">
        <v>47066</v>
      </c>
      <c r="G2140">
        <v>19.440000000000001</v>
      </c>
      <c r="H2140">
        <v>46.3</v>
      </c>
      <c r="I2140">
        <f t="shared" si="132"/>
        <v>7.5773145429633981E-2</v>
      </c>
      <c r="J2140">
        <f>1</f>
        <v>1</v>
      </c>
      <c r="K2140">
        <f t="shared" si="133"/>
        <v>0</v>
      </c>
      <c r="L2140">
        <f t="shared" si="134"/>
        <v>0</v>
      </c>
      <c r="M2140">
        <f>IF(AND([1]comp_data!F2140&lt;50000, [1]comp_data!H2140&lt;45),1,0)</f>
        <v>0</v>
      </c>
      <c r="N2140">
        <f>IF(AND([1]comp_data!F2140&gt;55000, [1]comp_data!H2140&lt;45, G2140&gt;0.35),1,0)</f>
        <v>0</v>
      </c>
      <c r="O2140" t="str">
        <f t="shared" si="135"/>
        <v>stocks_and_index_funds</v>
      </c>
    </row>
    <row r="2141" spans="1:15" x14ac:dyDescent="0.35">
      <c r="A2141" t="s">
        <v>3769</v>
      </c>
      <c r="B2141">
        <v>41039</v>
      </c>
      <c r="C2141" t="s">
        <v>1886</v>
      </c>
      <c r="D2141" t="s">
        <v>3798</v>
      </c>
      <c r="E2141">
        <v>46752</v>
      </c>
      <c r="F2141">
        <v>55146</v>
      </c>
      <c r="G2141">
        <v>31.89</v>
      </c>
      <c r="H2141">
        <v>40.9</v>
      </c>
      <c r="I2141">
        <f t="shared" si="132"/>
        <v>8.9771560574948658E-2</v>
      </c>
      <c r="J2141">
        <f>1</f>
        <v>1</v>
      </c>
      <c r="K2141">
        <f t="shared" si="133"/>
        <v>0</v>
      </c>
      <c r="L2141">
        <f t="shared" si="134"/>
        <v>0</v>
      </c>
      <c r="M2141">
        <f>IF(AND([1]comp_data!F2141&lt;50000, [1]comp_data!H2141&lt;45),1,0)</f>
        <v>0</v>
      </c>
      <c r="N2141">
        <f>IF(AND([1]comp_data!F2141&gt;55000, [1]comp_data!H2141&lt;45, G2141&gt;0.35),1,0)</f>
        <v>1</v>
      </c>
      <c r="O2141" t="str">
        <f t="shared" si="135"/>
        <v>real_estate_corporate_bonds</v>
      </c>
    </row>
    <row r="2142" spans="1:15" x14ac:dyDescent="0.35">
      <c r="A2142" t="s">
        <v>3769</v>
      </c>
      <c r="B2142">
        <v>41041</v>
      </c>
      <c r="C2142" t="s">
        <v>448</v>
      </c>
      <c r="D2142" t="s">
        <v>3799</v>
      </c>
      <c r="E2142">
        <v>45542</v>
      </c>
      <c r="F2142">
        <v>52482</v>
      </c>
      <c r="G2142">
        <v>27.73</v>
      </c>
      <c r="H2142">
        <v>53.6</v>
      </c>
      <c r="I2142">
        <f t="shared" si="132"/>
        <v>7.6193403890913877E-2</v>
      </c>
      <c r="J2142">
        <f>1</f>
        <v>1</v>
      </c>
      <c r="K2142">
        <f t="shared" si="133"/>
        <v>0</v>
      </c>
      <c r="L2142">
        <f t="shared" si="134"/>
        <v>0</v>
      </c>
      <c r="M2142">
        <f>IF(AND([1]comp_data!F2142&lt;50000, [1]comp_data!H2142&lt;45),1,0)</f>
        <v>0</v>
      </c>
      <c r="N2142">
        <f>IF(AND([1]comp_data!F2142&gt;55000, [1]comp_data!H2142&lt;45, G2142&gt;0.35),1,0)</f>
        <v>0</v>
      </c>
      <c r="O2142" t="str">
        <f t="shared" si="135"/>
        <v>stocks_and_index_funds</v>
      </c>
    </row>
    <row r="2143" spans="1:15" x14ac:dyDescent="0.35">
      <c r="A2143" t="s">
        <v>3769</v>
      </c>
      <c r="B2143">
        <v>41043</v>
      </c>
      <c r="C2143" t="s">
        <v>1739</v>
      </c>
      <c r="D2143" t="s">
        <v>3800</v>
      </c>
      <c r="E2143">
        <v>44501</v>
      </c>
      <c r="F2143">
        <v>52695</v>
      </c>
      <c r="G2143">
        <v>19.510000000000002</v>
      </c>
      <c r="H2143">
        <v>40</v>
      </c>
      <c r="I2143">
        <f t="shared" si="132"/>
        <v>9.2065346846138291E-2</v>
      </c>
      <c r="J2143">
        <f>1</f>
        <v>1</v>
      </c>
      <c r="K2143">
        <f t="shared" si="133"/>
        <v>0</v>
      </c>
      <c r="L2143">
        <f t="shared" si="134"/>
        <v>0</v>
      </c>
      <c r="M2143">
        <f>IF(AND([1]comp_data!F2143&lt;50000, [1]comp_data!H2143&lt;45),1,0)</f>
        <v>0</v>
      </c>
      <c r="N2143">
        <f>IF(AND([1]comp_data!F2143&gt;55000, [1]comp_data!H2143&lt;45, G2143&gt;0.35),1,0)</f>
        <v>0</v>
      </c>
      <c r="O2143" t="str">
        <f t="shared" si="135"/>
        <v>stocks_and_index_funds</v>
      </c>
    </row>
    <row r="2144" spans="1:15" x14ac:dyDescent="0.35">
      <c r="A2144" t="s">
        <v>3769</v>
      </c>
      <c r="B2144">
        <v>41045</v>
      </c>
      <c r="C2144" t="s">
        <v>3801</v>
      </c>
      <c r="D2144" t="s">
        <v>3802</v>
      </c>
      <c r="E2144">
        <v>32651</v>
      </c>
      <c r="F2144">
        <v>38923</v>
      </c>
      <c r="G2144">
        <v>14.94</v>
      </c>
      <c r="H2144">
        <v>36.200000000000003</v>
      </c>
      <c r="I2144">
        <f t="shared" si="132"/>
        <v>9.6046062907721053E-2</v>
      </c>
      <c r="J2144">
        <f>1</f>
        <v>1</v>
      </c>
      <c r="K2144">
        <f t="shared" si="133"/>
        <v>0</v>
      </c>
      <c r="L2144">
        <f t="shared" si="134"/>
        <v>0</v>
      </c>
      <c r="M2144">
        <f>IF(AND([1]comp_data!F2144&lt;50000, [1]comp_data!H2144&lt;45),1,0)</f>
        <v>1</v>
      </c>
      <c r="N2144">
        <f>IF(AND([1]comp_data!F2144&gt;55000, [1]comp_data!H2144&lt;45, G2144&gt;0.35),1,0)</f>
        <v>0</v>
      </c>
      <c r="O2144" t="str">
        <f t="shared" si="135"/>
        <v>mixed_low_risk</v>
      </c>
    </row>
    <row r="2145" spans="1:15" x14ac:dyDescent="0.35">
      <c r="A2145" t="s">
        <v>3769</v>
      </c>
      <c r="B2145">
        <v>41047</v>
      </c>
      <c r="C2145" t="s">
        <v>155</v>
      </c>
      <c r="D2145" t="s">
        <v>3803</v>
      </c>
      <c r="E2145">
        <v>44921</v>
      </c>
      <c r="F2145">
        <v>53791</v>
      </c>
      <c r="G2145">
        <v>24.12</v>
      </c>
      <c r="H2145">
        <v>37.6</v>
      </c>
      <c r="I2145">
        <f t="shared" si="132"/>
        <v>9.8728879588611124E-2</v>
      </c>
      <c r="J2145">
        <f>1</f>
        <v>1</v>
      </c>
      <c r="K2145">
        <f t="shared" si="133"/>
        <v>0</v>
      </c>
      <c r="L2145">
        <f t="shared" si="134"/>
        <v>0</v>
      </c>
      <c r="M2145">
        <f>IF(AND([1]comp_data!F2145&lt;50000, [1]comp_data!H2145&lt;45),1,0)</f>
        <v>0</v>
      </c>
      <c r="N2145">
        <f>IF(AND([1]comp_data!F2145&gt;55000, [1]comp_data!H2145&lt;45, G2145&gt;0.35),1,0)</f>
        <v>0</v>
      </c>
      <c r="O2145" t="str">
        <f t="shared" si="135"/>
        <v>stocks_and_index_funds</v>
      </c>
    </row>
    <row r="2146" spans="1:15" x14ac:dyDescent="0.35">
      <c r="A2146" t="s">
        <v>3769</v>
      </c>
      <c r="B2146">
        <v>41049</v>
      </c>
      <c r="C2146" t="s">
        <v>3605</v>
      </c>
      <c r="D2146" t="s">
        <v>3804</v>
      </c>
      <c r="E2146">
        <v>46189</v>
      </c>
      <c r="F2146">
        <v>51670</v>
      </c>
      <c r="G2146">
        <v>9.08</v>
      </c>
      <c r="H2146">
        <v>36.1</v>
      </c>
      <c r="I2146">
        <f t="shared" si="132"/>
        <v>5.9332308558314749E-2</v>
      </c>
      <c r="J2146">
        <f>1</f>
        <v>1</v>
      </c>
      <c r="K2146">
        <f t="shared" si="133"/>
        <v>0</v>
      </c>
      <c r="L2146">
        <f t="shared" si="134"/>
        <v>0</v>
      </c>
      <c r="M2146">
        <f>IF(AND([1]comp_data!F2146&lt;50000, [1]comp_data!H2146&lt;45),1,0)</f>
        <v>0</v>
      </c>
      <c r="N2146">
        <f>IF(AND([1]comp_data!F2146&gt;55000, [1]comp_data!H2146&lt;45, G2146&gt;0.35),1,0)</f>
        <v>0</v>
      </c>
      <c r="O2146" t="str">
        <f t="shared" si="135"/>
        <v>stocks_and_index_funds</v>
      </c>
    </row>
    <row r="2147" spans="1:15" x14ac:dyDescent="0.35">
      <c r="A2147" t="s">
        <v>3769</v>
      </c>
      <c r="B2147">
        <v>41051</v>
      </c>
      <c r="C2147" t="s">
        <v>3805</v>
      </c>
      <c r="D2147" t="s">
        <v>3806</v>
      </c>
      <c r="E2147">
        <v>59993</v>
      </c>
      <c r="F2147">
        <v>70331</v>
      </c>
      <c r="G2147">
        <v>46.52</v>
      </c>
      <c r="H2147">
        <v>39</v>
      </c>
      <c r="I2147">
        <f t="shared" si="132"/>
        <v>8.616005200606737E-2</v>
      </c>
      <c r="J2147">
        <f>1</f>
        <v>1</v>
      </c>
      <c r="K2147">
        <f t="shared" si="133"/>
        <v>0</v>
      </c>
      <c r="L2147">
        <f t="shared" si="134"/>
        <v>0</v>
      </c>
      <c r="M2147">
        <f>IF(AND([1]comp_data!F2147&lt;50000, [1]comp_data!H2147&lt;45),1,0)</f>
        <v>0</v>
      </c>
      <c r="N2147">
        <f>IF(AND([1]comp_data!F2147&gt;55000, [1]comp_data!H2147&lt;45, G2147&gt;0.35),1,0)</f>
        <v>1</v>
      </c>
      <c r="O2147" t="str">
        <f t="shared" si="135"/>
        <v>real_estate_corporate_bonds</v>
      </c>
    </row>
    <row r="2148" spans="1:15" x14ac:dyDescent="0.35">
      <c r="A2148" t="s">
        <v>3769</v>
      </c>
      <c r="B2148">
        <v>41053</v>
      </c>
      <c r="C2148" t="s">
        <v>493</v>
      </c>
      <c r="D2148" t="s">
        <v>3807</v>
      </c>
      <c r="E2148">
        <v>43012</v>
      </c>
      <c r="F2148">
        <v>49781</v>
      </c>
      <c r="G2148">
        <v>30.51</v>
      </c>
      <c r="H2148">
        <v>38.6</v>
      </c>
      <c r="I2148">
        <f t="shared" si="132"/>
        <v>7.8687343067051052E-2</v>
      </c>
      <c r="J2148">
        <f>1</f>
        <v>1</v>
      </c>
      <c r="K2148">
        <f t="shared" si="133"/>
        <v>0</v>
      </c>
      <c r="L2148">
        <f t="shared" si="134"/>
        <v>0</v>
      </c>
      <c r="M2148">
        <f>IF(AND([1]comp_data!F2148&lt;50000, [1]comp_data!H2148&lt;45),1,0)</f>
        <v>1</v>
      </c>
      <c r="N2148">
        <f>IF(AND([1]comp_data!F2148&gt;55000, [1]comp_data!H2148&lt;45, G2148&gt;0.35),1,0)</f>
        <v>0</v>
      </c>
      <c r="O2148" t="str">
        <f t="shared" si="135"/>
        <v>mixed_low_risk</v>
      </c>
    </row>
    <row r="2149" spans="1:15" x14ac:dyDescent="0.35">
      <c r="A2149" t="s">
        <v>3769</v>
      </c>
      <c r="B2149">
        <v>41055</v>
      </c>
      <c r="C2149" t="s">
        <v>1951</v>
      </c>
      <c r="D2149" t="s">
        <v>3808</v>
      </c>
      <c r="E2149">
        <v>55593</v>
      </c>
      <c r="F2149">
        <v>67558</v>
      </c>
      <c r="G2149">
        <v>20</v>
      </c>
      <c r="H2149">
        <v>45.9</v>
      </c>
      <c r="I2149">
        <f t="shared" si="132"/>
        <v>0.10761246919576206</v>
      </c>
      <c r="J2149">
        <f>1</f>
        <v>1</v>
      </c>
      <c r="K2149">
        <f t="shared" si="133"/>
        <v>0</v>
      </c>
      <c r="L2149">
        <f t="shared" si="134"/>
        <v>1</v>
      </c>
      <c r="M2149">
        <f>IF(AND([1]comp_data!F2149&lt;50000, [1]comp_data!H2149&lt;45),1,0)</f>
        <v>0</v>
      </c>
      <c r="N2149">
        <f>IF(AND([1]comp_data!F2149&gt;55000, [1]comp_data!H2149&lt;45, G2149&gt;0.35),1,0)</f>
        <v>0</v>
      </c>
      <c r="O2149" t="str">
        <f t="shared" si="135"/>
        <v>derivatives_risk</v>
      </c>
    </row>
    <row r="2150" spans="1:15" x14ac:dyDescent="0.35">
      <c r="A2150" t="s">
        <v>3769</v>
      </c>
      <c r="B2150">
        <v>41057</v>
      </c>
      <c r="C2150" t="s">
        <v>3809</v>
      </c>
      <c r="D2150" t="s">
        <v>3810</v>
      </c>
      <c r="E2150">
        <v>45064</v>
      </c>
      <c r="F2150">
        <v>51643</v>
      </c>
      <c r="G2150">
        <v>21.38</v>
      </c>
      <c r="H2150">
        <v>48.9</v>
      </c>
      <c r="I2150">
        <f t="shared" si="132"/>
        <v>7.2996183206106874E-2</v>
      </c>
      <c r="J2150">
        <f>1</f>
        <v>1</v>
      </c>
      <c r="K2150">
        <f t="shared" si="133"/>
        <v>0</v>
      </c>
      <c r="L2150">
        <f t="shared" si="134"/>
        <v>0</v>
      </c>
      <c r="M2150">
        <f>IF(AND([1]comp_data!F2150&lt;50000, [1]comp_data!H2150&lt;45),1,0)</f>
        <v>0</v>
      </c>
      <c r="N2150">
        <f>IF(AND([1]comp_data!F2150&gt;55000, [1]comp_data!H2150&lt;45, G2150&gt;0.35),1,0)</f>
        <v>0</v>
      </c>
      <c r="O2150" t="str">
        <f t="shared" si="135"/>
        <v>stocks_and_index_funds</v>
      </c>
    </row>
    <row r="2151" spans="1:15" x14ac:dyDescent="0.35">
      <c r="A2151" t="s">
        <v>3769</v>
      </c>
      <c r="B2151">
        <v>41059</v>
      </c>
      <c r="C2151" t="s">
        <v>3811</v>
      </c>
      <c r="D2151" t="s">
        <v>3812</v>
      </c>
      <c r="E2151">
        <v>40364</v>
      </c>
      <c r="F2151">
        <v>48439</v>
      </c>
      <c r="G2151">
        <v>17.5</v>
      </c>
      <c r="H2151">
        <v>36.799999999999997</v>
      </c>
      <c r="I2151">
        <f t="shared" si="132"/>
        <v>0.10002725200673868</v>
      </c>
      <c r="J2151">
        <f>1</f>
        <v>1</v>
      </c>
      <c r="K2151">
        <f t="shared" si="133"/>
        <v>0</v>
      </c>
      <c r="L2151">
        <f t="shared" si="134"/>
        <v>0</v>
      </c>
      <c r="M2151">
        <f>IF(AND([1]comp_data!F2151&lt;50000, [1]comp_data!H2151&lt;45),1,0)</f>
        <v>1</v>
      </c>
      <c r="N2151">
        <f>IF(AND([1]comp_data!F2151&gt;55000, [1]comp_data!H2151&lt;45, G2151&gt;0.35),1,0)</f>
        <v>0</v>
      </c>
      <c r="O2151" t="str">
        <f t="shared" si="135"/>
        <v>mixed_low_risk</v>
      </c>
    </row>
    <row r="2152" spans="1:15" x14ac:dyDescent="0.35">
      <c r="A2152" t="s">
        <v>3769</v>
      </c>
      <c r="B2152">
        <v>41061</v>
      </c>
      <c r="C2152" t="s">
        <v>531</v>
      </c>
      <c r="D2152" t="s">
        <v>3813</v>
      </c>
      <c r="E2152">
        <v>42107</v>
      </c>
      <c r="F2152">
        <v>50053</v>
      </c>
      <c r="G2152">
        <v>24.17</v>
      </c>
      <c r="H2152">
        <v>40.200000000000003</v>
      </c>
      <c r="I2152">
        <f t="shared" si="132"/>
        <v>9.4354857862113187E-2</v>
      </c>
      <c r="J2152">
        <f>1</f>
        <v>1</v>
      </c>
      <c r="K2152">
        <f t="shared" si="133"/>
        <v>0</v>
      </c>
      <c r="L2152">
        <f t="shared" si="134"/>
        <v>0</v>
      </c>
      <c r="M2152">
        <f>IF(AND([1]comp_data!F2152&lt;50000, [1]comp_data!H2152&lt;45),1,0)</f>
        <v>0</v>
      </c>
      <c r="N2152">
        <f>IF(AND([1]comp_data!F2152&gt;55000, [1]comp_data!H2152&lt;45, G2152&gt;0.35),1,0)</f>
        <v>0</v>
      </c>
      <c r="O2152" t="str">
        <f t="shared" si="135"/>
        <v>stocks_and_index_funds</v>
      </c>
    </row>
    <row r="2153" spans="1:15" x14ac:dyDescent="0.35">
      <c r="A2153" t="s">
        <v>3769</v>
      </c>
      <c r="B2153">
        <v>41063</v>
      </c>
      <c r="C2153" t="s">
        <v>3814</v>
      </c>
      <c r="D2153" t="s">
        <v>3815</v>
      </c>
      <c r="E2153">
        <v>44689</v>
      </c>
      <c r="F2153">
        <v>52999</v>
      </c>
      <c r="G2153">
        <v>26.87</v>
      </c>
      <c r="H2153">
        <v>48.6</v>
      </c>
      <c r="I2153">
        <f t="shared" si="132"/>
        <v>9.2975900109646667E-2</v>
      </c>
      <c r="J2153">
        <f>1</f>
        <v>1</v>
      </c>
      <c r="K2153">
        <f t="shared" si="133"/>
        <v>0</v>
      </c>
      <c r="L2153">
        <f t="shared" si="134"/>
        <v>0</v>
      </c>
      <c r="M2153">
        <f>IF(AND([1]comp_data!F2153&lt;50000, [1]comp_data!H2153&lt;45),1,0)</f>
        <v>0</v>
      </c>
      <c r="N2153">
        <f>IF(AND([1]comp_data!F2153&gt;55000, [1]comp_data!H2153&lt;45, G2153&gt;0.35),1,0)</f>
        <v>0</v>
      </c>
      <c r="O2153" t="str">
        <f t="shared" si="135"/>
        <v>stocks_and_index_funds</v>
      </c>
    </row>
    <row r="2154" spans="1:15" x14ac:dyDescent="0.35">
      <c r="A2154" t="s">
        <v>3769</v>
      </c>
      <c r="B2154">
        <v>41065</v>
      </c>
      <c r="C2154" t="s">
        <v>3816</v>
      </c>
      <c r="D2154" t="s">
        <v>3817</v>
      </c>
      <c r="E2154">
        <v>43622</v>
      </c>
      <c r="F2154">
        <v>52527</v>
      </c>
      <c r="G2154">
        <v>20.440000000000001</v>
      </c>
      <c r="H2154">
        <v>41.4</v>
      </c>
      <c r="I2154">
        <f t="shared" si="132"/>
        <v>0.10207005639356288</v>
      </c>
      <c r="J2154">
        <f>1</f>
        <v>1</v>
      </c>
      <c r="K2154">
        <f t="shared" si="133"/>
        <v>0</v>
      </c>
      <c r="L2154">
        <f t="shared" si="134"/>
        <v>0</v>
      </c>
      <c r="M2154">
        <f>IF(AND([1]comp_data!F2154&lt;50000, [1]comp_data!H2154&lt;45),1,0)</f>
        <v>0</v>
      </c>
      <c r="N2154">
        <f>IF(AND([1]comp_data!F2154&gt;55000, [1]comp_data!H2154&lt;45, G2154&gt;0.35),1,0)</f>
        <v>0</v>
      </c>
      <c r="O2154" t="str">
        <f t="shared" si="135"/>
        <v>stocks_and_index_funds</v>
      </c>
    </row>
    <row r="2155" spans="1:15" x14ac:dyDescent="0.35">
      <c r="A2155" t="s">
        <v>3769</v>
      </c>
      <c r="B2155">
        <v>41067</v>
      </c>
      <c r="C2155" t="s">
        <v>209</v>
      </c>
      <c r="D2155" t="s">
        <v>3818</v>
      </c>
      <c r="E2155">
        <v>62493</v>
      </c>
      <c r="F2155">
        <v>71537</v>
      </c>
      <c r="G2155">
        <v>44.92</v>
      </c>
      <c r="H2155">
        <v>38.4</v>
      </c>
      <c r="I2155">
        <f t="shared" si="132"/>
        <v>7.2360104331685146E-2</v>
      </c>
      <c r="J2155">
        <f>1</f>
        <v>1</v>
      </c>
      <c r="K2155">
        <f t="shared" si="133"/>
        <v>0</v>
      </c>
      <c r="L2155">
        <f t="shared" si="134"/>
        <v>0</v>
      </c>
      <c r="M2155">
        <f>IF(AND([1]comp_data!F2155&lt;50000, [1]comp_data!H2155&lt;45),1,0)</f>
        <v>0</v>
      </c>
      <c r="N2155">
        <f>IF(AND([1]comp_data!F2155&gt;55000, [1]comp_data!H2155&lt;45, G2155&gt;0.35),1,0)</f>
        <v>1</v>
      </c>
      <c r="O2155" t="str">
        <f t="shared" si="135"/>
        <v>real_estate_corporate_bonds</v>
      </c>
    </row>
    <row r="2156" spans="1:15" x14ac:dyDescent="0.35">
      <c r="A2156" t="s">
        <v>3769</v>
      </c>
      <c r="B2156">
        <v>41069</v>
      </c>
      <c r="C2156" t="s">
        <v>1284</v>
      </c>
      <c r="D2156" t="s">
        <v>3819</v>
      </c>
      <c r="E2156">
        <v>36225</v>
      </c>
      <c r="F2156">
        <v>42637</v>
      </c>
      <c r="G2156">
        <v>18.91</v>
      </c>
      <c r="H2156">
        <v>59.9</v>
      </c>
      <c r="I2156">
        <f t="shared" si="132"/>
        <v>8.8502415458937195E-2</v>
      </c>
      <c r="J2156">
        <f>1</f>
        <v>1</v>
      </c>
      <c r="K2156">
        <f t="shared" si="133"/>
        <v>1</v>
      </c>
      <c r="L2156">
        <f t="shared" si="134"/>
        <v>0</v>
      </c>
      <c r="M2156">
        <f>IF(AND([1]comp_data!F2156&lt;50000, [1]comp_data!H2156&lt;45),1,0)</f>
        <v>0</v>
      </c>
      <c r="N2156">
        <f>IF(AND([1]comp_data!F2156&gt;55000, [1]comp_data!H2156&lt;45, G2156&gt;0.35),1,0)</f>
        <v>0</v>
      </c>
      <c r="O2156" t="str">
        <f t="shared" si="135"/>
        <v>tips</v>
      </c>
    </row>
    <row r="2157" spans="1:15" x14ac:dyDescent="0.35">
      <c r="A2157" t="s">
        <v>3769</v>
      </c>
      <c r="B2157">
        <v>41071</v>
      </c>
      <c r="C2157" t="s">
        <v>3820</v>
      </c>
      <c r="D2157" t="s">
        <v>3821</v>
      </c>
      <c r="E2157">
        <v>47337</v>
      </c>
      <c r="F2157">
        <v>55802</v>
      </c>
      <c r="G2157">
        <v>27.35</v>
      </c>
      <c r="H2157">
        <v>40</v>
      </c>
      <c r="I2157">
        <f t="shared" si="132"/>
        <v>8.9412087796015796E-2</v>
      </c>
      <c r="J2157">
        <f>1</f>
        <v>1</v>
      </c>
      <c r="K2157">
        <f t="shared" si="133"/>
        <v>0</v>
      </c>
      <c r="L2157">
        <f t="shared" si="134"/>
        <v>0</v>
      </c>
      <c r="M2157">
        <f>IF(AND([1]comp_data!F2157&lt;50000, [1]comp_data!H2157&lt;45),1,0)</f>
        <v>0</v>
      </c>
      <c r="N2157">
        <f>IF(AND([1]comp_data!F2157&gt;55000, [1]comp_data!H2157&lt;45, G2157&gt;0.35),1,0)</f>
        <v>1</v>
      </c>
      <c r="O2157" t="str">
        <f t="shared" si="135"/>
        <v>real_estate_corporate_bonds</v>
      </c>
    </row>
    <row r="2158" spans="1:15" x14ac:dyDescent="0.35">
      <c r="A2158" t="s">
        <v>3822</v>
      </c>
      <c r="B2158">
        <v>42001</v>
      </c>
      <c r="C2158" t="s">
        <v>722</v>
      </c>
      <c r="D2158" t="s">
        <v>3823</v>
      </c>
      <c r="E2158">
        <v>49380</v>
      </c>
      <c r="F2158">
        <v>55752</v>
      </c>
      <c r="G2158">
        <v>22.59</v>
      </c>
      <c r="H2158">
        <v>44</v>
      </c>
      <c r="I2158">
        <f t="shared" si="132"/>
        <v>6.4520048602673144E-2</v>
      </c>
      <c r="J2158">
        <f>1</f>
        <v>1</v>
      </c>
      <c r="K2158">
        <f t="shared" si="133"/>
        <v>0</v>
      </c>
      <c r="L2158">
        <f t="shared" si="134"/>
        <v>0</v>
      </c>
      <c r="M2158">
        <f>IF(AND([1]comp_data!F2158&lt;50000, [1]comp_data!H2158&lt;45),1,0)</f>
        <v>0</v>
      </c>
      <c r="N2158">
        <f>IF(AND([1]comp_data!F2158&gt;55000, [1]comp_data!H2158&lt;45, G2158&gt;0.35),1,0)</f>
        <v>1</v>
      </c>
      <c r="O2158" t="str">
        <f t="shared" si="135"/>
        <v>real_estate_corporate_bonds</v>
      </c>
    </row>
    <row r="2159" spans="1:15" x14ac:dyDescent="0.35">
      <c r="A2159" t="s">
        <v>3822</v>
      </c>
      <c r="B2159">
        <v>42003</v>
      </c>
      <c r="C2159" t="s">
        <v>3824</v>
      </c>
      <c r="D2159" t="s">
        <v>3825</v>
      </c>
      <c r="E2159">
        <v>63478</v>
      </c>
      <c r="F2159">
        <v>70580</v>
      </c>
      <c r="G2159">
        <v>42.5</v>
      </c>
      <c r="H2159">
        <v>40.799999999999997</v>
      </c>
      <c r="I2159">
        <f t="shared" si="132"/>
        <v>5.5940640851948706E-2</v>
      </c>
      <c r="J2159">
        <f>1</f>
        <v>1</v>
      </c>
      <c r="K2159">
        <f t="shared" si="133"/>
        <v>0</v>
      </c>
      <c r="L2159">
        <f t="shared" si="134"/>
        <v>1</v>
      </c>
      <c r="M2159">
        <f>IF(AND([1]comp_data!F2159&lt;50000, [1]comp_data!H2159&lt;45),1,0)</f>
        <v>0</v>
      </c>
      <c r="N2159">
        <f>IF(AND([1]comp_data!F2159&gt;55000, [1]comp_data!H2159&lt;45, G2159&gt;0.35),1,0)</f>
        <v>1</v>
      </c>
      <c r="O2159" t="str">
        <f t="shared" si="135"/>
        <v>derivatives_risk</v>
      </c>
    </row>
    <row r="2160" spans="1:15" x14ac:dyDescent="0.35">
      <c r="A2160" t="s">
        <v>3822</v>
      </c>
      <c r="B2160">
        <v>42005</v>
      </c>
      <c r="C2160" t="s">
        <v>3826</v>
      </c>
      <c r="D2160" t="s">
        <v>3827</v>
      </c>
      <c r="E2160">
        <v>46020</v>
      </c>
      <c r="F2160">
        <v>54198</v>
      </c>
      <c r="G2160">
        <v>18.11</v>
      </c>
      <c r="H2160">
        <v>47.3</v>
      </c>
      <c r="I2160">
        <f t="shared" si="132"/>
        <v>8.8852672750977829E-2</v>
      </c>
      <c r="J2160">
        <f>1</f>
        <v>1</v>
      </c>
      <c r="K2160">
        <f t="shared" si="133"/>
        <v>0</v>
      </c>
      <c r="L2160">
        <f t="shared" si="134"/>
        <v>0</v>
      </c>
      <c r="M2160">
        <f>IF(AND([1]comp_data!F2160&lt;50000, [1]comp_data!H2160&lt;45),1,0)</f>
        <v>0</v>
      </c>
      <c r="N2160">
        <f>IF(AND([1]comp_data!F2160&gt;55000, [1]comp_data!H2160&lt;45, G2160&gt;0.35),1,0)</f>
        <v>0</v>
      </c>
      <c r="O2160" t="str">
        <f t="shared" si="135"/>
        <v>stocks_and_index_funds</v>
      </c>
    </row>
    <row r="2161" spans="1:15" x14ac:dyDescent="0.35">
      <c r="A2161" t="s">
        <v>3822</v>
      </c>
      <c r="B2161">
        <v>42007</v>
      </c>
      <c r="C2161" t="s">
        <v>3655</v>
      </c>
      <c r="D2161" t="s">
        <v>3828</v>
      </c>
      <c r="E2161">
        <v>49021</v>
      </c>
      <c r="F2161">
        <v>56452</v>
      </c>
      <c r="G2161">
        <v>25.54</v>
      </c>
      <c r="H2161">
        <v>44.8</v>
      </c>
      <c r="I2161">
        <f t="shared" si="132"/>
        <v>7.5794047449052451E-2</v>
      </c>
      <c r="J2161">
        <f>1</f>
        <v>1</v>
      </c>
      <c r="K2161">
        <f t="shared" si="133"/>
        <v>0</v>
      </c>
      <c r="L2161">
        <f t="shared" si="134"/>
        <v>0</v>
      </c>
      <c r="M2161">
        <f>IF(AND([1]comp_data!F2161&lt;50000, [1]comp_data!H2161&lt;45),1,0)</f>
        <v>0</v>
      </c>
      <c r="N2161">
        <f>IF(AND([1]comp_data!F2161&gt;55000, [1]comp_data!H2161&lt;45, G2161&gt;0.35),1,0)</f>
        <v>1</v>
      </c>
      <c r="O2161" t="str">
        <f t="shared" si="135"/>
        <v>real_estate_corporate_bonds</v>
      </c>
    </row>
    <row r="2162" spans="1:15" x14ac:dyDescent="0.35">
      <c r="A2162" t="s">
        <v>3822</v>
      </c>
      <c r="B2162">
        <v>42009</v>
      </c>
      <c r="C2162" t="s">
        <v>3829</v>
      </c>
      <c r="D2162" t="s">
        <v>3830</v>
      </c>
      <c r="E2162">
        <v>42995</v>
      </c>
      <c r="F2162">
        <v>49916</v>
      </c>
      <c r="G2162">
        <v>15.89</v>
      </c>
      <c r="H2162">
        <v>47.1</v>
      </c>
      <c r="I2162">
        <f t="shared" si="132"/>
        <v>8.048610303523665E-2</v>
      </c>
      <c r="J2162">
        <f>1</f>
        <v>1</v>
      </c>
      <c r="K2162">
        <f t="shared" si="133"/>
        <v>0</v>
      </c>
      <c r="L2162">
        <f t="shared" si="134"/>
        <v>0</v>
      </c>
      <c r="M2162">
        <f>IF(AND([1]comp_data!F2162&lt;50000, [1]comp_data!H2162&lt;45),1,0)</f>
        <v>0</v>
      </c>
      <c r="N2162">
        <f>IF(AND([1]comp_data!F2162&gt;55000, [1]comp_data!H2162&lt;45, G2162&gt;0.35),1,0)</f>
        <v>0</v>
      </c>
      <c r="O2162" t="str">
        <f t="shared" si="135"/>
        <v>stocks_and_index_funds</v>
      </c>
    </row>
    <row r="2163" spans="1:15" x14ac:dyDescent="0.35">
      <c r="A2163" t="s">
        <v>3822</v>
      </c>
      <c r="B2163">
        <v>42011</v>
      </c>
      <c r="C2163" t="s">
        <v>3831</v>
      </c>
      <c r="D2163" t="s">
        <v>3832</v>
      </c>
      <c r="E2163">
        <v>50657</v>
      </c>
      <c r="F2163">
        <v>57970</v>
      </c>
      <c r="G2163">
        <v>25.91</v>
      </c>
      <c r="H2163">
        <v>40</v>
      </c>
      <c r="I2163">
        <f t="shared" si="132"/>
        <v>7.2181534634897446E-2</v>
      </c>
      <c r="J2163">
        <f>1</f>
        <v>1</v>
      </c>
      <c r="K2163">
        <f t="shared" si="133"/>
        <v>0</v>
      </c>
      <c r="L2163">
        <f t="shared" si="134"/>
        <v>0</v>
      </c>
      <c r="M2163">
        <f>IF(AND([1]comp_data!F2163&lt;50000, [1]comp_data!H2163&lt;45),1,0)</f>
        <v>0</v>
      </c>
      <c r="N2163">
        <f>IF(AND([1]comp_data!F2163&gt;55000, [1]comp_data!H2163&lt;45, G2163&gt;0.35),1,0)</f>
        <v>1</v>
      </c>
      <c r="O2163" t="str">
        <f t="shared" si="135"/>
        <v>real_estate_corporate_bonds</v>
      </c>
    </row>
    <row r="2164" spans="1:15" x14ac:dyDescent="0.35">
      <c r="A2164" t="s">
        <v>3822</v>
      </c>
      <c r="B2164">
        <v>42013</v>
      </c>
      <c r="C2164" t="s">
        <v>3833</v>
      </c>
      <c r="D2164" t="s">
        <v>3834</v>
      </c>
      <c r="E2164">
        <v>47034</v>
      </c>
      <c r="F2164">
        <v>54470</v>
      </c>
      <c r="G2164">
        <v>22.27</v>
      </c>
      <c r="H2164">
        <v>43.2</v>
      </c>
      <c r="I2164">
        <f t="shared" si="132"/>
        <v>7.9049198452183528E-2</v>
      </c>
      <c r="J2164">
        <f>1</f>
        <v>1</v>
      </c>
      <c r="K2164">
        <f t="shared" si="133"/>
        <v>0</v>
      </c>
      <c r="L2164">
        <f t="shared" si="134"/>
        <v>0</v>
      </c>
      <c r="M2164">
        <f>IF(AND([1]comp_data!F2164&lt;50000, [1]comp_data!H2164&lt;45),1,0)</f>
        <v>0</v>
      </c>
      <c r="N2164">
        <f>IF(AND([1]comp_data!F2164&gt;55000, [1]comp_data!H2164&lt;45, G2164&gt;0.35),1,0)</f>
        <v>0</v>
      </c>
      <c r="O2164" t="str">
        <f t="shared" si="135"/>
        <v>stocks_and_index_funds</v>
      </c>
    </row>
    <row r="2165" spans="1:15" x14ac:dyDescent="0.35">
      <c r="A2165" t="s">
        <v>3822</v>
      </c>
      <c r="B2165">
        <v>42015</v>
      </c>
      <c r="C2165" t="s">
        <v>918</v>
      </c>
      <c r="D2165" t="s">
        <v>3835</v>
      </c>
      <c r="E2165">
        <v>43589</v>
      </c>
      <c r="F2165">
        <v>49063</v>
      </c>
      <c r="G2165">
        <v>18.670000000000002</v>
      </c>
      <c r="H2165">
        <v>43.7</v>
      </c>
      <c r="I2165">
        <f t="shared" si="132"/>
        <v>6.2791071141801824E-2</v>
      </c>
      <c r="J2165">
        <f>1</f>
        <v>1</v>
      </c>
      <c r="K2165">
        <f t="shared" si="133"/>
        <v>0</v>
      </c>
      <c r="L2165">
        <f t="shared" si="134"/>
        <v>0</v>
      </c>
      <c r="M2165">
        <f>IF(AND([1]comp_data!F2165&lt;50000, [1]comp_data!H2165&lt;45),1,0)</f>
        <v>1</v>
      </c>
      <c r="N2165">
        <f>IF(AND([1]comp_data!F2165&gt;55000, [1]comp_data!H2165&lt;45, G2165&gt;0.35),1,0)</f>
        <v>0</v>
      </c>
      <c r="O2165" t="str">
        <f t="shared" si="135"/>
        <v>mixed_low_risk</v>
      </c>
    </row>
    <row r="2166" spans="1:15" x14ac:dyDescent="0.35">
      <c r="A2166" t="s">
        <v>3822</v>
      </c>
      <c r="B2166">
        <v>42017</v>
      </c>
      <c r="C2166" t="s">
        <v>3836</v>
      </c>
      <c r="D2166" t="s">
        <v>3837</v>
      </c>
      <c r="E2166">
        <v>75056</v>
      </c>
      <c r="F2166">
        <v>83011</v>
      </c>
      <c r="G2166">
        <v>42.23</v>
      </c>
      <c r="H2166">
        <v>44.4</v>
      </c>
      <c r="I2166">
        <f t="shared" si="132"/>
        <v>5.2993764655723724E-2</v>
      </c>
      <c r="J2166">
        <f>1</f>
        <v>1</v>
      </c>
      <c r="K2166">
        <f t="shared" si="133"/>
        <v>0</v>
      </c>
      <c r="L2166">
        <f t="shared" si="134"/>
        <v>1</v>
      </c>
      <c r="M2166">
        <f>IF(AND([1]comp_data!F2166&lt;50000, [1]comp_data!H2166&lt;45),1,0)</f>
        <v>0</v>
      </c>
      <c r="N2166">
        <f>IF(AND([1]comp_data!F2166&gt;55000, [1]comp_data!H2166&lt;45, G2166&gt;0.35),1,0)</f>
        <v>1</v>
      </c>
      <c r="O2166" t="str">
        <f t="shared" si="135"/>
        <v>derivatives_risk</v>
      </c>
    </row>
    <row r="2167" spans="1:15" x14ac:dyDescent="0.35">
      <c r="A2167" t="s">
        <v>3822</v>
      </c>
      <c r="B2167">
        <v>42019</v>
      </c>
      <c r="C2167" t="s">
        <v>35</v>
      </c>
      <c r="D2167" t="s">
        <v>3838</v>
      </c>
      <c r="E2167">
        <v>60060</v>
      </c>
      <c r="F2167">
        <v>67203</v>
      </c>
      <c r="G2167">
        <v>37.51</v>
      </c>
      <c r="H2167">
        <v>43.6</v>
      </c>
      <c r="I2167">
        <f t="shared" si="132"/>
        <v>5.9465534465534466E-2</v>
      </c>
      <c r="J2167">
        <f>1</f>
        <v>1</v>
      </c>
      <c r="K2167">
        <f t="shared" si="133"/>
        <v>0</v>
      </c>
      <c r="L2167">
        <f t="shared" si="134"/>
        <v>1</v>
      </c>
      <c r="M2167">
        <f>IF(AND([1]comp_data!F2167&lt;50000, [1]comp_data!H2167&lt;45),1,0)</f>
        <v>0</v>
      </c>
      <c r="N2167">
        <f>IF(AND([1]comp_data!F2167&gt;55000, [1]comp_data!H2167&lt;45, G2167&gt;0.35),1,0)</f>
        <v>1</v>
      </c>
      <c r="O2167" t="str">
        <f t="shared" si="135"/>
        <v>derivatives_risk</v>
      </c>
    </row>
    <row r="2168" spans="1:15" x14ac:dyDescent="0.35">
      <c r="A2168" t="s">
        <v>3822</v>
      </c>
      <c r="B2168">
        <v>42021</v>
      </c>
      <c r="C2168" t="s">
        <v>3839</v>
      </c>
      <c r="D2168" t="s">
        <v>3840</v>
      </c>
      <c r="E2168">
        <v>43120</v>
      </c>
      <c r="F2168">
        <v>49472</v>
      </c>
      <c r="G2168">
        <v>21.97</v>
      </c>
      <c r="H2168">
        <v>45.5</v>
      </c>
      <c r="I2168">
        <f t="shared" si="132"/>
        <v>7.3654916512059368E-2</v>
      </c>
      <c r="J2168">
        <f>1</f>
        <v>1</v>
      </c>
      <c r="K2168">
        <f t="shared" si="133"/>
        <v>0</v>
      </c>
      <c r="L2168">
        <f t="shared" si="134"/>
        <v>0</v>
      </c>
      <c r="M2168">
        <f>IF(AND([1]comp_data!F2168&lt;50000, [1]comp_data!H2168&lt;45),1,0)</f>
        <v>0</v>
      </c>
      <c r="N2168">
        <f>IF(AND([1]comp_data!F2168&gt;55000, [1]comp_data!H2168&lt;45, G2168&gt;0.35),1,0)</f>
        <v>0</v>
      </c>
      <c r="O2168" t="str">
        <f t="shared" si="135"/>
        <v>stocks_and_index_funds</v>
      </c>
    </row>
    <row r="2169" spans="1:15" x14ac:dyDescent="0.35">
      <c r="A2169" t="s">
        <v>3822</v>
      </c>
      <c r="B2169">
        <v>42023</v>
      </c>
      <c r="C2169" t="s">
        <v>3841</v>
      </c>
      <c r="D2169" t="s">
        <v>3842</v>
      </c>
      <c r="E2169">
        <v>46309</v>
      </c>
      <c r="F2169">
        <v>54352</v>
      </c>
      <c r="G2169">
        <v>10.78</v>
      </c>
      <c r="H2169">
        <v>52.6</v>
      </c>
      <c r="I2169">
        <f t="shared" si="132"/>
        <v>8.6840570947332052E-2</v>
      </c>
      <c r="J2169">
        <f>1</f>
        <v>1</v>
      </c>
      <c r="K2169">
        <f t="shared" si="133"/>
        <v>0</v>
      </c>
      <c r="L2169">
        <f t="shared" si="134"/>
        <v>0</v>
      </c>
      <c r="M2169">
        <f>IF(AND([1]comp_data!F2169&lt;50000, [1]comp_data!H2169&lt;45),1,0)</f>
        <v>0</v>
      </c>
      <c r="N2169">
        <f>IF(AND([1]comp_data!F2169&gt;55000, [1]comp_data!H2169&lt;45, G2169&gt;0.35),1,0)</f>
        <v>0</v>
      </c>
      <c r="O2169" t="str">
        <f t="shared" si="135"/>
        <v>stocks_and_index_funds</v>
      </c>
    </row>
    <row r="2170" spans="1:15" x14ac:dyDescent="0.35">
      <c r="A2170" t="s">
        <v>3822</v>
      </c>
      <c r="B2170">
        <v>42025</v>
      </c>
      <c r="C2170" t="s">
        <v>2825</v>
      </c>
      <c r="D2170" t="s">
        <v>3843</v>
      </c>
      <c r="E2170">
        <v>52818</v>
      </c>
      <c r="F2170">
        <v>59317</v>
      </c>
      <c r="G2170">
        <v>17.920000000000002</v>
      </c>
      <c r="H2170">
        <v>46.2</v>
      </c>
      <c r="I2170">
        <f t="shared" si="132"/>
        <v>6.1522586996857129E-2</v>
      </c>
      <c r="J2170">
        <f>1</f>
        <v>1</v>
      </c>
      <c r="K2170">
        <f t="shared" si="133"/>
        <v>0</v>
      </c>
      <c r="L2170">
        <f t="shared" si="134"/>
        <v>0</v>
      </c>
      <c r="M2170">
        <f>IF(AND([1]comp_data!F2170&lt;50000, [1]comp_data!H2170&lt;45),1,0)</f>
        <v>0</v>
      </c>
      <c r="N2170">
        <f>IF(AND([1]comp_data!F2170&gt;55000, [1]comp_data!H2170&lt;45, G2170&gt;0.35),1,0)</f>
        <v>0</v>
      </c>
      <c r="O2170" t="str">
        <f t="shared" si="135"/>
        <v>stocks_and_index_funds</v>
      </c>
    </row>
    <row r="2171" spans="1:15" x14ac:dyDescent="0.35">
      <c r="A2171" t="s">
        <v>3822</v>
      </c>
      <c r="B2171">
        <v>42027</v>
      </c>
      <c r="C2171" t="s">
        <v>3844</v>
      </c>
      <c r="D2171" t="s">
        <v>3845</v>
      </c>
      <c r="E2171">
        <v>49211</v>
      </c>
      <c r="F2171">
        <v>54994</v>
      </c>
      <c r="G2171">
        <v>45.77</v>
      </c>
      <c r="H2171">
        <v>34.799999999999997</v>
      </c>
      <c r="I2171">
        <f t="shared" si="132"/>
        <v>5.8757188433480316E-2</v>
      </c>
      <c r="J2171">
        <f>1</f>
        <v>1</v>
      </c>
      <c r="K2171">
        <f t="shared" si="133"/>
        <v>0</v>
      </c>
      <c r="L2171">
        <f t="shared" si="134"/>
        <v>0</v>
      </c>
      <c r="M2171">
        <f>IF(AND([1]comp_data!F2171&lt;50000, [1]comp_data!H2171&lt;45),1,0)</f>
        <v>0</v>
      </c>
      <c r="N2171">
        <f>IF(AND([1]comp_data!F2171&gt;55000, [1]comp_data!H2171&lt;45, G2171&gt;0.35),1,0)</f>
        <v>0</v>
      </c>
      <c r="O2171" t="str">
        <f t="shared" si="135"/>
        <v>stocks_and_index_funds</v>
      </c>
    </row>
    <row r="2172" spans="1:15" x14ac:dyDescent="0.35">
      <c r="A2172" t="s">
        <v>3822</v>
      </c>
      <c r="B2172">
        <v>42029</v>
      </c>
      <c r="C2172" t="s">
        <v>3846</v>
      </c>
      <c r="D2172" t="s">
        <v>3847</v>
      </c>
      <c r="E2172">
        <v>87486</v>
      </c>
      <c r="F2172">
        <v>95483</v>
      </c>
      <c r="G2172">
        <v>54.21</v>
      </c>
      <c r="H2172">
        <v>40.9</v>
      </c>
      <c r="I2172">
        <f t="shared" si="132"/>
        <v>4.570445557003406E-2</v>
      </c>
      <c r="J2172">
        <f>1</f>
        <v>1</v>
      </c>
      <c r="K2172">
        <f t="shared" si="133"/>
        <v>0</v>
      </c>
      <c r="L2172">
        <f t="shared" si="134"/>
        <v>1</v>
      </c>
      <c r="M2172">
        <f>IF(AND([1]comp_data!F2172&lt;50000, [1]comp_data!H2172&lt;45),1,0)</f>
        <v>0</v>
      </c>
      <c r="N2172">
        <f>IF(AND([1]comp_data!F2172&gt;55000, [1]comp_data!H2172&lt;45, G2172&gt;0.35),1,0)</f>
        <v>1</v>
      </c>
      <c r="O2172" t="str">
        <f t="shared" si="135"/>
        <v>derivatives_risk</v>
      </c>
    </row>
    <row r="2173" spans="1:15" x14ac:dyDescent="0.35">
      <c r="A2173" t="s">
        <v>3822</v>
      </c>
      <c r="B2173">
        <v>42031</v>
      </c>
      <c r="C2173" t="s">
        <v>3848</v>
      </c>
      <c r="D2173" t="s">
        <v>3849</v>
      </c>
      <c r="E2173">
        <v>43226</v>
      </c>
      <c r="F2173">
        <v>49611</v>
      </c>
      <c r="G2173">
        <v>22.98</v>
      </c>
      <c r="H2173">
        <v>41</v>
      </c>
      <c r="I2173">
        <f t="shared" si="132"/>
        <v>7.3856012585018282E-2</v>
      </c>
      <c r="J2173">
        <f>1</f>
        <v>1</v>
      </c>
      <c r="K2173">
        <f t="shared" si="133"/>
        <v>0</v>
      </c>
      <c r="L2173">
        <f t="shared" si="134"/>
        <v>0</v>
      </c>
      <c r="M2173">
        <f>IF(AND([1]comp_data!F2173&lt;50000, [1]comp_data!H2173&lt;45),1,0)</f>
        <v>1</v>
      </c>
      <c r="N2173">
        <f>IF(AND([1]comp_data!F2173&gt;55000, [1]comp_data!H2173&lt;45, G2173&gt;0.35),1,0)</f>
        <v>0</v>
      </c>
      <c r="O2173" t="str">
        <f t="shared" si="135"/>
        <v>mixed_low_risk</v>
      </c>
    </row>
    <row r="2174" spans="1:15" x14ac:dyDescent="0.35">
      <c r="A2174" t="s">
        <v>3822</v>
      </c>
      <c r="B2174">
        <v>42033</v>
      </c>
      <c r="C2174" t="s">
        <v>3850</v>
      </c>
      <c r="D2174" t="s">
        <v>3851</v>
      </c>
      <c r="E2174">
        <v>45050</v>
      </c>
      <c r="F2174">
        <v>52478</v>
      </c>
      <c r="G2174">
        <v>16.78</v>
      </c>
      <c r="H2174">
        <v>45.7</v>
      </c>
      <c r="I2174">
        <f t="shared" si="132"/>
        <v>8.2441731409544944E-2</v>
      </c>
      <c r="J2174">
        <f>1</f>
        <v>1</v>
      </c>
      <c r="K2174">
        <f t="shared" si="133"/>
        <v>0</v>
      </c>
      <c r="L2174">
        <f t="shared" si="134"/>
        <v>0</v>
      </c>
      <c r="M2174">
        <f>IF(AND([1]comp_data!F2174&lt;50000, [1]comp_data!H2174&lt;45),1,0)</f>
        <v>0</v>
      </c>
      <c r="N2174">
        <f>IF(AND([1]comp_data!F2174&gt;55000, [1]comp_data!H2174&lt;45, G2174&gt;0.35),1,0)</f>
        <v>0</v>
      </c>
      <c r="O2174" t="str">
        <f t="shared" si="135"/>
        <v>stocks_and_index_funds</v>
      </c>
    </row>
    <row r="2175" spans="1:15" x14ac:dyDescent="0.35">
      <c r="A2175" t="s">
        <v>3822</v>
      </c>
      <c r="B2175">
        <v>42035</v>
      </c>
      <c r="C2175" t="s">
        <v>1397</v>
      </c>
      <c r="D2175" t="s">
        <v>3852</v>
      </c>
      <c r="E2175">
        <v>43321</v>
      </c>
      <c r="F2175">
        <v>49312</v>
      </c>
      <c r="G2175">
        <v>19.559999999999999</v>
      </c>
      <c r="H2175">
        <v>39.799999999999997</v>
      </c>
      <c r="I2175">
        <f t="shared" si="132"/>
        <v>6.9146603264005915E-2</v>
      </c>
      <c r="J2175">
        <f>1</f>
        <v>1</v>
      </c>
      <c r="K2175">
        <f t="shared" si="133"/>
        <v>0</v>
      </c>
      <c r="L2175">
        <f t="shared" si="134"/>
        <v>0</v>
      </c>
      <c r="M2175">
        <f>IF(AND([1]comp_data!F2175&lt;50000, [1]comp_data!H2175&lt;45),1,0)</f>
        <v>1</v>
      </c>
      <c r="N2175">
        <f>IF(AND([1]comp_data!F2175&gt;55000, [1]comp_data!H2175&lt;45, G2175&gt;0.35),1,0)</f>
        <v>0</v>
      </c>
      <c r="O2175" t="str">
        <f t="shared" si="135"/>
        <v>mixed_low_risk</v>
      </c>
    </row>
    <row r="2176" spans="1:15" x14ac:dyDescent="0.35">
      <c r="A2176" t="s">
        <v>3822</v>
      </c>
      <c r="B2176">
        <v>42037</v>
      </c>
      <c r="C2176" t="s">
        <v>377</v>
      </c>
      <c r="D2176" t="s">
        <v>3853</v>
      </c>
      <c r="E2176">
        <v>43624</v>
      </c>
      <c r="F2176">
        <v>50176</v>
      </c>
      <c r="G2176">
        <v>24.33</v>
      </c>
      <c r="H2176">
        <v>40.4</v>
      </c>
      <c r="I2176">
        <f t="shared" si="132"/>
        <v>7.509627727856226E-2</v>
      </c>
      <c r="J2176">
        <f>1</f>
        <v>1</v>
      </c>
      <c r="K2176">
        <f t="shared" si="133"/>
        <v>0</v>
      </c>
      <c r="L2176">
        <f t="shared" si="134"/>
        <v>0</v>
      </c>
      <c r="M2176">
        <f>IF(AND([1]comp_data!F2176&lt;50000, [1]comp_data!H2176&lt;45),1,0)</f>
        <v>0</v>
      </c>
      <c r="N2176">
        <f>IF(AND([1]comp_data!F2176&gt;55000, [1]comp_data!H2176&lt;45, G2176&gt;0.35),1,0)</f>
        <v>0</v>
      </c>
      <c r="O2176" t="str">
        <f t="shared" si="135"/>
        <v>stocks_and_index_funds</v>
      </c>
    </row>
    <row r="2177" spans="1:15" x14ac:dyDescent="0.35">
      <c r="A2177" t="s">
        <v>3822</v>
      </c>
      <c r="B2177">
        <v>42039</v>
      </c>
      <c r="C2177" t="s">
        <v>386</v>
      </c>
      <c r="D2177" t="s">
        <v>3854</v>
      </c>
      <c r="E2177">
        <v>41976</v>
      </c>
      <c r="F2177">
        <v>48431</v>
      </c>
      <c r="G2177">
        <v>20.440000000000001</v>
      </c>
      <c r="H2177">
        <v>44.3</v>
      </c>
      <c r="I2177">
        <f t="shared" si="132"/>
        <v>7.6889174766533258E-2</v>
      </c>
      <c r="J2177">
        <f>1</f>
        <v>1</v>
      </c>
      <c r="K2177">
        <f t="shared" si="133"/>
        <v>0</v>
      </c>
      <c r="L2177">
        <f t="shared" si="134"/>
        <v>0</v>
      </c>
      <c r="M2177">
        <f>IF(AND([1]comp_data!F2177&lt;50000, [1]comp_data!H2177&lt;45),1,0)</f>
        <v>1</v>
      </c>
      <c r="N2177">
        <f>IF(AND([1]comp_data!F2177&gt;55000, [1]comp_data!H2177&lt;45, G2177&gt;0.35),1,0)</f>
        <v>0</v>
      </c>
      <c r="O2177" t="str">
        <f t="shared" si="135"/>
        <v>mixed_low_risk</v>
      </c>
    </row>
    <row r="2178" spans="1:15" x14ac:dyDescent="0.35">
      <c r="A2178" t="s">
        <v>3822</v>
      </c>
      <c r="B2178">
        <v>42041</v>
      </c>
      <c r="C2178" t="s">
        <v>1403</v>
      </c>
      <c r="D2178" t="s">
        <v>3855</v>
      </c>
      <c r="E2178">
        <v>56628</v>
      </c>
      <c r="F2178">
        <v>63650</v>
      </c>
      <c r="G2178">
        <v>37.43</v>
      </c>
      <c r="H2178">
        <v>40.200000000000003</v>
      </c>
      <c r="I2178">
        <f t="shared" si="132"/>
        <v>6.2001130182948366E-2</v>
      </c>
      <c r="J2178">
        <f>1</f>
        <v>1</v>
      </c>
      <c r="K2178">
        <f t="shared" si="133"/>
        <v>0</v>
      </c>
      <c r="L2178">
        <f t="shared" si="134"/>
        <v>0</v>
      </c>
      <c r="M2178">
        <f>IF(AND([1]comp_data!F2178&lt;50000, [1]comp_data!H2178&lt;45),1,0)</f>
        <v>0</v>
      </c>
      <c r="N2178">
        <f>IF(AND([1]comp_data!F2178&gt;55000, [1]comp_data!H2178&lt;45, G2178&gt;0.35),1,0)</f>
        <v>1</v>
      </c>
      <c r="O2178" t="str">
        <f t="shared" si="135"/>
        <v>real_estate_corporate_bonds</v>
      </c>
    </row>
    <row r="2179" spans="1:15" x14ac:dyDescent="0.35">
      <c r="A2179" t="s">
        <v>3822</v>
      </c>
      <c r="B2179">
        <v>42043</v>
      </c>
      <c r="C2179" t="s">
        <v>3856</v>
      </c>
      <c r="D2179" t="s">
        <v>3857</v>
      </c>
      <c r="E2179">
        <v>52037</v>
      </c>
      <c r="F2179">
        <v>58741</v>
      </c>
      <c r="G2179">
        <v>32.299999999999997</v>
      </c>
      <c r="H2179">
        <v>39.4</v>
      </c>
      <c r="I2179">
        <f t="shared" ref="I2179:I2242" si="136">(F2179-E2179)/(E2179*2)</f>
        <v>6.4415704210465635E-2</v>
      </c>
      <c r="J2179">
        <f>1</f>
        <v>1</v>
      </c>
      <c r="K2179">
        <f t="shared" ref="K2179:K2242" si="137">IF(I2179&lt;0.04,1,IF(AND(H2179&gt;40, F2179&lt;45000),1,0))</f>
        <v>0</v>
      </c>
      <c r="L2179">
        <f t="shared" ref="L2179:L2242" si="138">IF(AND(G2179&gt;0.4,F2179&gt;65000,H2179&gt;40),1,0)</f>
        <v>0</v>
      </c>
      <c r="M2179">
        <f>IF(AND([1]comp_data!F2179&lt;50000, [1]comp_data!H2179&lt;45),1,0)</f>
        <v>0</v>
      </c>
      <c r="N2179">
        <f>IF(AND([1]comp_data!F2179&gt;55000, [1]comp_data!H2179&lt;45, G2179&gt;0.35),1,0)</f>
        <v>1</v>
      </c>
      <c r="O2179" t="str">
        <f t="shared" ref="O2179:O2242" si="139">IF(K2179=1, "tips", IF(M2179=1, "mixed_low_risk", IF(L2179=1, "derivatives_risk", IF(N2179=1, "real_estate_corporate_bonds", "stocks_and_index_funds"))))</f>
        <v>real_estate_corporate_bonds</v>
      </c>
    </row>
    <row r="2180" spans="1:15" x14ac:dyDescent="0.35">
      <c r="A2180" t="s">
        <v>3822</v>
      </c>
      <c r="B2180">
        <v>42045</v>
      </c>
      <c r="C2180" t="s">
        <v>1554</v>
      </c>
      <c r="D2180" t="s">
        <v>3858</v>
      </c>
      <c r="E2180">
        <v>69433</v>
      </c>
      <c r="F2180">
        <v>77180</v>
      </c>
      <c r="G2180">
        <v>39.49</v>
      </c>
      <c r="H2180">
        <v>39.299999999999997</v>
      </c>
      <c r="I2180">
        <f t="shared" si="136"/>
        <v>5.5787593795457488E-2</v>
      </c>
      <c r="J2180">
        <f>1</f>
        <v>1</v>
      </c>
      <c r="K2180">
        <f t="shared" si="137"/>
        <v>0</v>
      </c>
      <c r="L2180">
        <f t="shared" si="138"/>
        <v>0</v>
      </c>
      <c r="M2180">
        <f>IF(AND([1]comp_data!F2180&lt;50000, [1]comp_data!H2180&lt;45),1,0)</f>
        <v>0</v>
      </c>
      <c r="N2180">
        <f>IF(AND([1]comp_data!F2180&gt;55000, [1]comp_data!H2180&lt;45, G2180&gt;0.35),1,0)</f>
        <v>1</v>
      </c>
      <c r="O2180" t="str">
        <f t="shared" si="139"/>
        <v>real_estate_corporate_bonds</v>
      </c>
    </row>
    <row r="2181" spans="1:15" x14ac:dyDescent="0.35">
      <c r="A2181" t="s">
        <v>3822</v>
      </c>
      <c r="B2181">
        <v>42047</v>
      </c>
      <c r="C2181" t="s">
        <v>1843</v>
      </c>
      <c r="D2181" t="s">
        <v>3859</v>
      </c>
      <c r="E2181">
        <v>46954</v>
      </c>
      <c r="F2181">
        <v>51653</v>
      </c>
      <c r="G2181">
        <v>19.18</v>
      </c>
      <c r="H2181">
        <v>48.4</v>
      </c>
      <c r="I2181">
        <f t="shared" si="136"/>
        <v>5.0038335392085874E-2</v>
      </c>
      <c r="J2181">
        <f>1</f>
        <v>1</v>
      </c>
      <c r="K2181">
        <f t="shared" si="137"/>
        <v>0</v>
      </c>
      <c r="L2181">
        <f t="shared" si="138"/>
        <v>0</v>
      </c>
      <c r="M2181">
        <f>IF(AND([1]comp_data!F2181&lt;50000, [1]comp_data!H2181&lt;45),1,0)</f>
        <v>0</v>
      </c>
      <c r="N2181">
        <f>IF(AND([1]comp_data!F2181&gt;55000, [1]comp_data!H2181&lt;45, G2181&gt;0.35),1,0)</f>
        <v>0</v>
      </c>
      <c r="O2181" t="str">
        <f t="shared" si="139"/>
        <v>stocks_and_index_funds</v>
      </c>
    </row>
    <row r="2182" spans="1:15" x14ac:dyDescent="0.35">
      <c r="A2182" t="s">
        <v>3822</v>
      </c>
      <c r="B2182">
        <v>42049</v>
      </c>
      <c r="C2182" t="s">
        <v>3204</v>
      </c>
      <c r="D2182" t="s">
        <v>3860</v>
      </c>
      <c r="E2182">
        <v>45883</v>
      </c>
      <c r="F2182">
        <v>52747</v>
      </c>
      <c r="G2182">
        <v>28.71</v>
      </c>
      <c r="H2182">
        <v>40.6</v>
      </c>
      <c r="I2182">
        <f t="shared" si="136"/>
        <v>7.4798945143081316E-2</v>
      </c>
      <c r="J2182">
        <f>1</f>
        <v>1</v>
      </c>
      <c r="K2182">
        <f t="shared" si="137"/>
        <v>0</v>
      </c>
      <c r="L2182">
        <f t="shared" si="138"/>
        <v>0</v>
      </c>
      <c r="M2182">
        <f>IF(AND([1]comp_data!F2182&lt;50000, [1]comp_data!H2182&lt;45),1,0)</f>
        <v>0</v>
      </c>
      <c r="N2182">
        <f>IF(AND([1]comp_data!F2182&gt;55000, [1]comp_data!H2182&lt;45, G2182&gt;0.35),1,0)</f>
        <v>0</v>
      </c>
      <c r="O2182" t="str">
        <f t="shared" si="139"/>
        <v>stocks_and_index_funds</v>
      </c>
    </row>
    <row r="2183" spans="1:15" x14ac:dyDescent="0.35">
      <c r="A2183" t="s">
        <v>3822</v>
      </c>
      <c r="B2183">
        <v>42051</v>
      </c>
      <c r="C2183" t="s">
        <v>101</v>
      </c>
      <c r="D2183" t="s">
        <v>3861</v>
      </c>
      <c r="E2183">
        <v>43186</v>
      </c>
      <c r="F2183">
        <v>51007</v>
      </c>
      <c r="G2183">
        <v>17.670000000000002</v>
      </c>
      <c r="H2183">
        <v>45.4</v>
      </c>
      <c r="I2183">
        <f t="shared" si="136"/>
        <v>9.0550178298522674E-2</v>
      </c>
      <c r="J2183">
        <f>1</f>
        <v>1</v>
      </c>
      <c r="K2183">
        <f t="shared" si="137"/>
        <v>0</v>
      </c>
      <c r="L2183">
        <f t="shared" si="138"/>
        <v>0</v>
      </c>
      <c r="M2183">
        <f>IF(AND([1]comp_data!F2183&lt;50000, [1]comp_data!H2183&lt;45),1,0)</f>
        <v>0</v>
      </c>
      <c r="N2183">
        <f>IF(AND([1]comp_data!F2183&gt;55000, [1]comp_data!H2183&lt;45, G2183&gt;0.35),1,0)</f>
        <v>0</v>
      </c>
      <c r="O2183" t="str">
        <f t="shared" si="139"/>
        <v>stocks_and_index_funds</v>
      </c>
    </row>
    <row r="2184" spans="1:15" x14ac:dyDescent="0.35">
      <c r="A2184" t="s">
        <v>3822</v>
      </c>
      <c r="B2184">
        <v>42053</v>
      </c>
      <c r="C2184" t="s">
        <v>3862</v>
      </c>
      <c r="D2184" t="s">
        <v>3863</v>
      </c>
      <c r="E2184">
        <v>24922</v>
      </c>
      <c r="F2184">
        <v>29573</v>
      </c>
      <c r="G2184">
        <v>9.56</v>
      </c>
      <c r="H2184">
        <v>48.7</v>
      </c>
      <c r="I2184">
        <f t="shared" si="136"/>
        <v>9.3311130727870964E-2</v>
      </c>
      <c r="J2184">
        <f>1</f>
        <v>1</v>
      </c>
      <c r="K2184">
        <f t="shared" si="137"/>
        <v>1</v>
      </c>
      <c r="L2184">
        <f t="shared" si="138"/>
        <v>0</v>
      </c>
      <c r="M2184">
        <f>IF(AND([1]comp_data!F2184&lt;50000, [1]comp_data!H2184&lt;45),1,0)</f>
        <v>0</v>
      </c>
      <c r="N2184">
        <f>IF(AND([1]comp_data!F2184&gt;55000, [1]comp_data!H2184&lt;45, G2184&gt;0.35),1,0)</f>
        <v>0</v>
      </c>
      <c r="O2184" t="str">
        <f t="shared" si="139"/>
        <v>tips</v>
      </c>
    </row>
    <row r="2185" spans="1:15" x14ac:dyDescent="0.35">
      <c r="A2185" t="s">
        <v>3822</v>
      </c>
      <c r="B2185">
        <v>42055</v>
      </c>
      <c r="C2185" t="s">
        <v>104</v>
      </c>
      <c r="D2185" t="s">
        <v>3864</v>
      </c>
      <c r="E2185">
        <v>48017</v>
      </c>
      <c r="F2185">
        <v>55139</v>
      </c>
      <c r="G2185">
        <v>22.23</v>
      </c>
      <c r="H2185">
        <v>42</v>
      </c>
      <c r="I2185">
        <f t="shared" si="136"/>
        <v>7.4161234562759026E-2</v>
      </c>
      <c r="J2185">
        <f>1</f>
        <v>1</v>
      </c>
      <c r="K2185">
        <f t="shared" si="137"/>
        <v>0</v>
      </c>
      <c r="L2185">
        <f t="shared" si="138"/>
        <v>0</v>
      </c>
      <c r="M2185">
        <f>IF(AND([1]comp_data!F2185&lt;50000, [1]comp_data!H2185&lt;45),1,0)</f>
        <v>0</v>
      </c>
      <c r="N2185">
        <f>IF(AND([1]comp_data!F2185&gt;55000, [1]comp_data!H2185&lt;45, G2185&gt;0.35),1,0)</f>
        <v>1</v>
      </c>
      <c r="O2185" t="str">
        <f t="shared" si="139"/>
        <v>real_estate_corporate_bonds</v>
      </c>
    </row>
    <row r="2186" spans="1:15" x14ac:dyDescent="0.35">
      <c r="A2186" t="s">
        <v>3822</v>
      </c>
      <c r="B2186">
        <v>42057</v>
      </c>
      <c r="C2186" t="s">
        <v>408</v>
      </c>
      <c r="D2186" t="s">
        <v>3865</v>
      </c>
      <c r="E2186">
        <v>45295</v>
      </c>
      <c r="F2186">
        <v>49929</v>
      </c>
      <c r="G2186">
        <v>14.95</v>
      </c>
      <c r="H2186">
        <v>46.2</v>
      </c>
      <c r="I2186">
        <f t="shared" si="136"/>
        <v>5.1153548956838504E-2</v>
      </c>
      <c r="J2186">
        <f>1</f>
        <v>1</v>
      </c>
      <c r="K2186">
        <f t="shared" si="137"/>
        <v>0</v>
      </c>
      <c r="L2186">
        <f t="shared" si="138"/>
        <v>0</v>
      </c>
      <c r="M2186">
        <f>IF(AND([1]comp_data!F2186&lt;50000, [1]comp_data!H2186&lt;45),1,0)</f>
        <v>0</v>
      </c>
      <c r="N2186">
        <f>IF(AND([1]comp_data!F2186&gt;55000, [1]comp_data!H2186&lt;45, G2186&gt;0.35),1,0)</f>
        <v>0</v>
      </c>
      <c r="O2186" t="str">
        <f t="shared" si="139"/>
        <v>stocks_and_index_funds</v>
      </c>
    </row>
    <row r="2187" spans="1:15" x14ac:dyDescent="0.35">
      <c r="A2187" t="s">
        <v>3822</v>
      </c>
      <c r="B2187">
        <v>42059</v>
      </c>
      <c r="C2187" t="s">
        <v>110</v>
      </c>
      <c r="D2187" t="s">
        <v>3866</v>
      </c>
      <c r="E2187">
        <v>44620</v>
      </c>
      <c r="F2187">
        <v>50266</v>
      </c>
      <c r="G2187">
        <v>17.73</v>
      </c>
      <c r="H2187">
        <v>43.5</v>
      </c>
      <c r="I2187">
        <f t="shared" si="136"/>
        <v>6.3267593007619902E-2</v>
      </c>
      <c r="J2187">
        <f>1</f>
        <v>1</v>
      </c>
      <c r="K2187">
        <f t="shared" si="137"/>
        <v>0</v>
      </c>
      <c r="L2187">
        <f t="shared" si="138"/>
        <v>0</v>
      </c>
      <c r="M2187">
        <f>IF(AND([1]comp_data!F2187&lt;50000, [1]comp_data!H2187&lt;45),1,0)</f>
        <v>0</v>
      </c>
      <c r="N2187">
        <f>IF(AND([1]comp_data!F2187&gt;55000, [1]comp_data!H2187&lt;45, G2187&gt;0.35),1,0)</f>
        <v>0</v>
      </c>
      <c r="O2187" t="str">
        <f t="shared" si="139"/>
        <v>stocks_and_index_funds</v>
      </c>
    </row>
    <row r="2188" spans="1:15" x14ac:dyDescent="0.35">
      <c r="A2188" t="s">
        <v>3822</v>
      </c>
      <c r="B2188">
        <v>42061</v>
      </c>
      <c r="C2188" t="s">
        <v>3867</v>
      </c>
      <c r="D2188" t="s">
        <v>3868</v>
      </c>
      <c r="E2188">
        <v>39855</v>
      </c>
      <c r="F2188">
        <v>46331</v>
      </c>
      <c r="G2188">
        <v>17.82</v>
      </c>
      <c r="H2188">
        <v>44</v>
      </c>
      <c r="I2188">
        <f t="shared" si="136"/>
        <v>8.1244511353657012E-2</v>
      </c>
      <c r="J2188">
        <f>1</f>
        <v>1</v>
      </c>
      <c r="K2188">
        <f t="shared" si="137"/>
        <v>0</v>
      </c>
      <c r="L2188">
        <f t="shared" si="138"/>
        <v>0</v>
      </c>
      <c r="M2188">
        <f>IF(AND([1]comp_data!F2188&lt;50000, [1]comp_data!H2188&lt;45),1,0)</f>
        <v>1</v>
      </c>
      <c r="N2188">
        <f>IF(AND([1]comp_data!F2188&gt;55000, [1]comp_data!H2188&lt;45, G2188&gt;0.35),1,0)</f>
        <v>0</v>
      </c>
      <c r="O2188" t="str">
        <f t="shared" si="139"/>
        <v>mixed_low_risk</v>
      </c>
    </row>
    <row r="2189" spans="1:15" x14ac:dyDescent="0.35">
      <c r="A2189" t="s">
        <v>3822</v>
      </c>
      <c r="B2189">
        <v>42063</v>
      </c>
      <c r="C2189" t="s">
        <v>3869</v>
      </c>
      <c r="D2189" t="s">
        <v>3870</v>
      </c>
      <c r="E2189">
        <v>41489</v>
      </c>
      <c r="F2189">
        <v>47945</v>
      </c>
      <c r="G2189">
        <v>25</v>
      </c>
      <c r="H2189">
        <v>39.9</v>
      </c>
      <c r="I2189">
        <f t="shared" si="136"/>
        <v>7.780375521222492E-2</v>
      </c>
      <c r="J2189">
        <f>1</f>
        <v>1</v>
      </c>
      <c r="K2189">
        <f t="shared" si="137"/>
        <v>0</v>
      </c>
      <c r="L2189">
        <f t="shared" si="138"/>
        <v>0</v>
      </c>
      <c r="M2189">
        <f>IF(AND([1]comp_data!F2189&lt;50000, [1]comp_data!H2189&lt;45),1,0)</f>
        <v>1</v>
      </c>
      <c r="N2189">
        <f>IF(AND([1]comp_data!F2189&gt;55000, [1]comp_data!H2189&lt;45, G2189&gt;0.35),1,0)</f>
        <v>0</v>
      </c>
      <c r="O2189" t="str">
        <f t="shared" si="139"/>
        <v>mixed_low_risk</v>
      </c>
    </row>
    <row r="2190" spans="1:15" x14ac:dyDescent="0.35">
      <c r="A2190" t="s">
        <v>3822</v>
      </c>
      <c r="B2190">
        <v>42065</v>
      </c>
      <c r="C2190" t="s">
        <v>125</v>
      </c>
      <c r="D2190" t="s">
        <v>3871</v>
      </c>
      <c r="E2190">
        <v>43852</v>
      </c>
      <c r="F2190">
        <v>50240</v>
      </c>
      <c r="G2190">
        <v>16.16</v>
      </c>
      <c r="H2190">
        <v>44.2</v>
      </c>
      <c r="I2190">
        <f t="shared" si="136"/>
        <v>7.2835902581410192E-2</v>
      </c>
      <c r="J2190">
        <f>1</f>
        <v>1</v>
      </c>
      <c r="K2190">
        <f t="shared" si="137"/>
        <v>0</v>
      </c>
      <c r="L2190">
        <f t="shared" si="138"/>
        <v>0</v>
      </c>
      <c r="M2190">
        <f>IF(AND([1]comp_data!F2190&lt;50000, [1]comp_data!H2190&lt;45),1,0)</f>
        <v>0</v>
      </c>
      <c r="N2190">
        <f>IF(AND([1]comp_data!F2190&gt;55000, [1]comp_data!H2190&lt;45, G2190&gt;0.35),1,0)</f>
        <v>0</v>
      </c>
      <c r="O2190" t="str">
        <f t="shared" si="139"/>
        <v>stocks_and_index_funds</v>
      </c>
    </row>
    <row r="2191" spans="1:15" x14ac:dyDescent="0.35">
      <c r="A2191" t="s">
        <v>3822</v>
      </c>
      <c r="B2191">
        <v>42067</v>
      </c>
      <c r="C2191" t="s">
        <v>3872</v>
      </c>
      <c r="D2191" t="s">
        <v>3873</v>
      </c>
      <c r="E2191">
        <v>47788</v>
      </c>
      <c r="F2191">
        <v>56422</v>
      </c>
      <c r="G2191">
        <v>15.19</v>
      </c>
      <c r="H2191">
        <v>43.3</v>
      </c>
      <c r="I2191">
        <f t="shared" si="136"/>
        <v>9.0336486147149911E-2</v>
      </c>
      <c r="J2191">
        <f>1</f>
        <v>1</v>
      </c>
      <c r="K2191">
        <f t="shared" si="137"/>
        <v>0</v>
      </c>
      <c r="L2191">
        <f t="shared" si="138"/>
        <v>0</v>
      </c>
      <c r="M2191">
        <f>IF(AND([1]comp_data!F2191&lt;50000, [1]comp_data!H2191&lt;45),1,0)</f>
        <v>0</v>
      </c>
      <c r="N2191">
        <f>IF(AND([1]comp_data!F2191&gt;55000, [1]comp_data!H2191&lt;45, G2191&gt;0.35),1,0)</f>
        <v>1</v>
      </c>
      <c r="O2191" t="str">
        <f t="shared" si="139"/>
        <v>real_estate_corporate_bonds</v>
      </c>
    </row>
    <row r="2192" spans="1:15" x14ac:dyDescent="0.35">
      <c r="A2192" t="s">
        <v>3822</v>
      </c>
      <c r="B2192">
        <v>42069</v>
      </c>
      <c r="C2192" t="s">
        <v>3874</v>
      </c>
      <c r="D2192" t="s">
        <v>3875</v>
      </c>
      <c r="E2192">
        <v>47435</v>
      </c>
      <c r="F2192">
        <v>54380</v>
      </c>
      <c r="G2192">
        <v>28.69</v>
      </c>
      <c r="H2192">
        <v>41.8</v>
      </c>
      <c r="I2192">
        <f t="shared" si="136"/>
        <v>7.3205439021819335E-2</v>
      </c>
      <c r="J2192">
        <f>1</f>
        <v>1</v>
      </c>
      <c r="K2192">
        <f t="shared" si="137"/>
        <v>0</v>
      </c>
      <c r="L2192">
        <f t="shared" si="138"/>
        <v>0</v>
      </c>
      <c r="M2192">
        <f>IF(AND([1]comp_data!F2192&lt;50000, [1]comp_data!H2192&lt;45),1,0)</f>
        <v>0</v>
      </c>
      <c r="N2192">
        <f>IF(AND([1]comp_data!F2192&gt;55000, [1]comp_data!H2192&lt;45, G2192&gt;0.35),1,0)</f>
        <v>0</v>
      </c>
      <c r="O2192" t="str">
        <f t="shared" si="139"/>
        <v>stocks_and_index_funds</v>
      </c>
    </row>
    <row r="2193" spans="1:15" x14ac:dyDescent="0.35">
      <c r="A2193" t="s">
        <v>3822</v>
      </c>
      <c r="B2193">
        <v>42071</v>
      </c>
      <c r="C2193" t="s">
        <v>2990</v>
      </c>
      <c r="D2193" t="s">
        <v>3876</v>
      </c>
      <c r="E2193">
        <v>54061</v>
      </c>
      <c r="F2193">
        <v>61547</v>
      </c>
      <c r="G2193">
        <v>28.55</v>
      </c>
      <c r="H2193">
        <v>39.4</v>
      </c>
      <c r="I2193">
        <f t="shared" si="136"/>
        <v>6.9236603096502106E-2</v>
      </c>
      <c r="J2193">
        <f>1</f>
        <v>1</v>
      </c>
      <c r="K2193">
        <f t="shared" si="137"/>
        <v>0</v>
      </c>
      <c r="L2193">
        <f t="shared" si="138"/>
        <v>0</v>
      </c>
      <c r="M2193">
        <f>IF(AND([1]comp_data!F2193&lt;50000, [1]comp_data!H2193&lt;45),1,0)</f>
        <v>0</v>
      </c>
      <c r="N2193">
        <f>IF(AND([1]comp_data!F2193&gt;55000, [1]comp_data!H2193&lt;45, G2193&gt;0.35),1,0)</f>
        <v>1</v>
      </c>
      <c r="O2193" t="str">
        <f t="shared" si="139"/>
        <v>real_estate_corporate_bonds</v>
      </c>
    </row>
    <row r="2194" spans="1:15" x14ac:dyDescent="0.35">
      <c r="A2194" t="s">
        <v>3822</v>
      </c>
      <c r="B2194">
        <v>42073</v>
      </c>
      <c r="C2194" t="s">
        <v>134</v>
      </c>
      <c r="D2194" t="s">
        <v>3877</v>
      </c>
      <c r="E2194">
        <v>44147</v>
      </c>
      <c r="F2194">
        <v>51611</v>
      </c>
      <c r="G2194">
        <v>22.32</v>
      </c>
      <c r="H2194">
        <v>44.9</v>
      </c>
      <c r="I2194">
        <f t="shared" si="136"/>
        <v>8.4535755543978075E-2</v>
      </c>
      <c r="J2194">
        <f>1</f>
        <v>1</v>
      </c>
      <c r="K2194">
        <f t="shared" si="137"/>
        <v>0</v>
      </c>
      <c r="L2194">
        <f t="shared" si="138"/>
        <v>0</v>
      </c>
      <c r="M2194">
        <f>IF(AND([1]comp_data!F2194&lt;50000, [1]comp_data!H2194&lt;45),1,0)</f>
        <v>0</v>
      </c>
      <c r="N2194">
        <f>IF(AND([1]comp_data!F2194&gt;55000, [1]comp_data!H2194&lt;45, G2194&gt;0.35),1,0)</f>
        <v>0</v>
      </c>
      <c r="O2194" t="str">
        <f t="shared" si="139"/>
        <v>stocks_and_index_funds</v>
      </c>
    </row>
    <row r="2195" spans="1:15" x14ac:dyDescent="0.35">
      <c r="A2195" t="s">
        <v>3822</v>
      </c>
      <c r="B2195">
        <v>42075</v>
      </c>
      <c r="C2195" t="s">
        <v>3878</v>
      </c>
      <c r="D2195" t="s">
        <v>3879</v>
      </c>
      <c r="E2195">
        <v>48912</v>
      </c>
      <c r="F2195">
        <v>55803</v>
      </c>
      <c r="G2195">
        <v>21.2</v>
      </c>
      <c r="H2195">
        <v>41.3</v>
      </c>
      <c r="I2195">
        <f t="shared" si="136"/>
        <v>7.0442836113837101E-2</v>
      </c>
      <c r="J2195">
        <f>1</f>
        <v>1</v>
      </c>
      <c r="K2195">
        <f t="shared" si="137"/>
        <v>0</v>
      </c>
      <c r="L2195">
        <f t="shared" si="138"/>
        <v>0</v>
      </c>
      <c r="M2195">
        <f>IF(AND([1]comp_data!F2195&lt;50000, [1]comp_data!H2195&lt;45),1,0)</f>
        <v>0</v>
      </c>
      <c r="N2195">
        <f>IF(AND([1]comp_data!F2195&gt;55000, [1]comp_data!H2195&lt;45, G2195&gt;0.35),1,0)</f>
        <v>1</v>
      </c>
      <c r="O2195" t="str">
        <f t="shared" si="139"/>
        <v>real_estate_corporate_bonds</v>
      </c>
    </row>
    <row r="2196" spans="1:15" x14ac:dyDescent="0.35">
      <c r="A2196" t="s">
        <v>3822</v>
      </c>
      <c r="B2196">
        <v>42077</v>
      </c>
      <c r="C2196" t="s">
        <v>3880</v>
      </c>
      <c r="D2196" t="s">
        <v>3881</v>
      </c>
      <c r="E2196">
        <v>54791</v>
      </c>
      <c r="F2196">
        <v>62537</v>
      </c>
      <c r="G2196">
        <v>30.83</v>
      </c>
      <c r="H2196">
        <v>39.6</v>
      </c>
      <c r="I2196">
        <f t="shared" si="136"/>
        <v>7.0686791626361989E-2</v>
      </c>
      <c r="J2196">
        <f>1</f>
        <v>1</v>
      </c>
      <c r="K2196">
        <f t="shared" si="137"/>
        <v>0</v>
      </c>
      <c r="L2196">
        <f t="shared" si="138"/>
        <v>0</v>
      </c>
      <c r="M2196">
        <f>IF(AND([1]comp_data!F2196&lt;50000, [1]comp_data!H2196&lt;45),1,0)</f>
        <v>0</v>
      </c>
      <c r="N2196">
        <f>IF(AND([1]comp_data!F2196&gt;55000, [1]comp_data!H2196&lt;45, G2196&gt;0.35),1,0)</f>
        <v>1</v>
      </c>
      <c r="O2196" t="str">
        <f t="shared" si="139"/>
        <v>real_estate_corporate_bonds</v>
      </c>
    </row>
    <row r="2197" spans="1:15" x14ac:dyDescent="0.35">
      <c r="A2197" t="s">
        <v>3822</v>
      </c>
      <c r="B2197">
        <v>42079</v>
      </c>
      <c r="C2197" t="s">
        <v>3882</v>
      </c>
      <c r="D2197" t="s">
        <v>3883</v>
      </c>
      <c r="E2197">
        <v>44987</v>
      </c>
      <c r="F2197">
        <v>52300</v>
      </c>
      <c r="G2197">
        <v>23.56</v>
      </c>
      <c r="H2197">
        <v>41.9</v>
      </c>
      <c r="I2197">
        <f t="shared" si="136"/>
        <v>8.1279036166003515E-2</v>
      </c>
      <c r="J2197">
        <f>1</f>
        <v>1</v>
      </c>
      <c r="K2197">
        <f t="shared" si="137"/>
        <v>0</v>
      </c>
      <c r="L2197">
        <f t="shared" si="138"/>
        <v>0</v>
      </c>
      <c r="M2197">
        <f>IF(AND([1]comp_data!F2197&lt;50000, [1]comp_data!H2197&lt;45),1,0)</f>
        <v>0</v>
      </c>
      <c r="N2197">
        <f>IF(AND([1]comp_data!F2197&gt;55000, [1]comp_data!H2197&lt;45, G2197&gt;0.35),1,0)</f>
        <v>0</v>
      </c>
      <c r="O2197" t="str">
        <f t="shared" si="139"/>
        <v>stocks_and_index_funds</v>
      </c>
    </row>
    <row r="2198" spans="1:15" x14ac:dyDescent="0.35">
      <c r="A2198" t="s">
        <v>3822</v>
      </c>
      <c r="B2198">
        <v>42081</v>
      </c>
      <c r="C2198" t="s">
        <v>3884</v>
      </c>
      <c r="D2198" t="s">
        <v>3885</v>
      </c>
      <c r="E2198">
        <v>44394</v>
      </c>
      <c r="F2198">
        <v>50464</v>
      </c>
      <c r="G2198">
        <v>23.47</v>
      </c>
      <c r="H2198">
        <v>41.6</v>
      </c>
      <c r="I2198">
        <f t="shared" si="136"/>
        <v>6.8365094382123709E-2</v>
      </c>
      <c r="J2198">
        <f>1</f>
        <v>1</v>
      </c>
      <c r="K2198">
        <f t="shared" si="137"/>
        <v>0</v>
      </c>
      <c r="L2198">
        <f t="shared" si="138"/>
        <v>0</v>
      </c>
      <c r="M2198">
        <f>IF(AND([1]comp_data!F2198&lt;50000, [1]comp_data!H2198&lt;45),1,0)</f>
        <v>0</v>
      </c>
      <c r="N2198">
        <f>IF(AND([1]comp_data!F2198&gt;55000, [1]comp_data!H2198&lt;45, G2198&gt;0.35),1,0)</f>
        <v>0</v>
      </c>
      <c r="O2198" t="str">
        <f t="shared" si="139"/>
        <v>stocks_and_index_funds</v>
      </c>
    </row>
    <row r="2199" spans="1:15" x14ac:dyDescent="0.35">
      <c r="A2199" t="s">
        <v>3822</v>
      </c>
      <c r="B2199">
        <v>42083</v>
      </c>
      <c r="C2199" t="s">
        <v>3886</v>
      </c>
      <c r="D2199" t="s">
        <v>3887</v>
      </c>
      <c r="E2199">
        <v>45010</v>
      </c>
      <c r="F2199">
        <v>51169</v>
      </c>
      <c r="G2199">
        <v>18.95</v>
      </c>
      <c r="H2199">
        <v>43.5</v>
      </c>
      <c r="I2199">
        <f t="shared" si="136"/>
        <v>6.8418129304598979E-2</v>
      </c>
      <c r="J2199">
        <f>1</f>
        <v>1</v>
      </c>
      <c r="K2199">
        <f t="shared" si="137"/>
        <v>0</v>
      </c>
      <c r="L2199">
        <f t="shared" si="138"/>
        <v>0</v>
      </c>
      <c r="M2199">
        <f>IF(AND([1]comp_data!F2199&lt;50000, [1]comp_data!H2199&lt;45),1,0)</f>
        <v>0</v>
      </c>
      <c r="N2199">
        <f>IF(AND([1]comp_data!F2199&gt;55000, [1]comp_data!H2199&lt;45, G2199&gt;0.35),1,0)</f>
        <v>0</v>
      </c>
      <c r="O2199" t="str">
        <f t="shared" si="139"/>
        <v>stocks_and_index_funds</v>
      </c>
    </row>
    <row r="2200" spans="1:15" x14ac:dyDescent="0.35">
      <c r="A2200" t="s">
        <v>3822</v>
      </c>
      <c r="B2200">
        <v>42085</v>
      </c>
      <c r="C2200" t="s">
        <v>1475</v>
      </c>
      <c r="D2200" t="s">
        <v>3888</v>
      </c>
      <c r="E2200">
        <v>42598</v>
      </c>
      <c r="F2200">
        <v>49311</v>
      </c>
      <c r="G2200">
        <v>22.71</v>
      </c>
      <c r="H2200">
        <v>45</v>
      </c>
      <c r="I2200">
        <f t="shared" si="136"/>
        <v>7.8794779097610221E-2</v>
      </c>
      <c r="J2200">
        <f>1</f>
        <v>1</v>
      </c>
      <c r="K2200">
        <f t="shared" si="137"/>
        <v>0</v>
      </c>
      <c r="L2200">
        <f t="shared" si="138"/>
        <v>0</v>
      </c>
      <c r="M2200">
        <f>IF(AND([1]comp_data!F2200&lt;50000, [1]comp_data!H2200&lt;45),1,0)</f>
        <v>0</v>
      </c>
      <c r="N2200">
        <f>IF(AND([1]comp_data!F2200&gt;55000, [1]comp_data!H2200&lt;45, G2200&gt;0.35),1,0)</f>
        <v>0</v>
      </c>
      <c r="O2200" t="str">
        <f t="shared" si="139"/>
        <v>stocks_and_index_funds</v>
      </c>
    </row>
    <row r="2201" spans="1:15" x14ac:dyDescent="0.35">
      <c r="A2201" t="s">
        <v>3822</v>
      </c>
      <c r="B2201">
        <v>42087</v>
      </c>
      <c r="C2201" t="s">
        <v>3889</v>
      </c>
      <c r="D2201" t="s">
        <v>3890</v>
      </c>
      <c r="E2201">
        <v>40116</v>
      </c>
      <c r="F2201">
        <v>46768</v>
      </c>
      <c r="G2201">
        <v>13.2</v>
      </c>
      <c r="H2201">
        <v>43</v>
      </c>
      <c r="I2201">
        <f t="shared" si="136"/>
        <v>8.2909562269418688E-2</v>
      </c>
      <c r="J2201">
        <f>1</f>
        <v>1</v>
      </c>
      <c r="K2201">
        <f t="shared" si="137"/>
        <v>0</v>
      </c>
      <c r="L2201">
        <f t="shared" si="138"/>
        <v>0</v>
      </c>
      <c r="M2201">
        <f>IF(AND([1]comp_data!F2201&lt;50000, [1]comp_data!H2201&lt;45),1,0)</f>
        <v>1</v>
      </c>
      <c r="N2201">
        <f>IF(AND([1]comp_data!F2201&gt;55000, [1]comp_data!H2201&lt;45, G2201&gt;0.35),1,0)</f>
        <v>0</v>
      </c>
      <c r="O2201" t="str">
        <f t="shared" si="139"/>
        <v>mixed_low_risk</v>
      </c>
    </row>
    <row r="2202" spans="1:15" x14ac:dyDescent="0.35">
      <c r="A2202" t="s">
        <v>3822</v>
      </c>
      <c r="B2202">
        <v>42089</v>
      </c>
      <c r="C2202" t="s">
        <v>164</v>
      </c>
      <c r="D2202" t="s">
        <v>3891</v>
      </c>
      <c r="E2202">
        <v>45196</v>
      </c>
      <c r="F2202">
        <v>53118</v>
      </c>
      <c r="G2202">
        <v>25.82</v>
      </c>
      <c r="H2202">
        <v>44.3</v>
      </c>
      <c r="I2202">
        <f t="shared" si="136"/>
        <v>8.7640499159217636E-2</v>
      </c>
      <c r="J2202">
        <f>1</f>
        <v>1</v>
      </c>
      <c r="K2202">
        <f t="shared" si="137"/>
        <v>0</v>
      </c>
      <c r="L2202">
        <f t="shared" si="138"/>
        <v>0</v>
      </c>
      <c r="M2202">
        <f>IF(AND([1]comp_data!F2202&lt;50000, [1]comp_data!H2202&lt;45),1,0)</f>
        <v>0</v>
      </c>
      <c r="N2202">
        <f>IF(AND([1]comp_data!F2202&gt;55000, [1]comp_data!H2202&lt;45, G2202&gt;0.35),1,0)</f>
        <v>0</v>
      </c>
      <c r="O2202" t="str">
        <f t="shared" si="139"/>
        <v>stocks_and_index_funds</v>
      </c>
    </row>
    <row r="2203" spans="1:15" x14ac:dyDescent="0.35">
      <c r="A2203" t="s">
        <v>3822</v>
      </c>
      <c r="B2203">
        <v>42091</v>
      </c>
      <c r="C2203" t="s">
        <v>167</v>
      </c>
      <c r="D2203" t="s">
        <v>3892</v>
      </c>
      <c r="E2203">
        <v>79267</v>
      </c>
      <c r="F2203">
        <v>88671</v>
      </c>
      <c r="G2203">
        <v>49.64</v>
      </c>
      <c r="H2203">
        <v>41.4</v>
      </c>
      <c r="I2203">
        <f t="shared" si="136"/>
        <v>5.9318505809479352E-2</v>
      </c>
      <c r="J2203">
        <f>1</f>
        <v>1</v>
      </c>
      <c r="K2203">
        <f t="shared" si="137"/>
        <v>0</v>
      </c>
      <c r="L2203">
        <f t="shared" si="138"/>
        <v>1</v>
      </c>
      <c r="M2203">
        <f>IF(AND([1]comp_data!F2203&lt;50000, [1]comp_data!H2203&lt;45),1,0)</f>
        <v>0</v>
      </c>
      <c r="N2203">
        <f>IF(AND([1]comp_data!F2203&gt;55000, [1]comp_data!H2203&lt;45, G2203&gt;0.35),1,0)</f>
        <v>1</v>
      </c>
      <c r="O2203" t="str">
        <f t="shared" si="139"/>
        <v>derivatives_risk</v>
      </c>
    </row>
    <row r="2204" spans="1:15" x14ac:dyDescent="0.35">
      <c r="A2204" t="s">
        <v>3822</v>
      </c>
      <c r="B2204">
        <v>42093</v>
      </c>
      <c r="C2204" t="s">
        <v>3893</v>
      </c>
      <c r="D2204" t="s">
        <v>3894</v>
      </c>
      <c r="E2204">
        <v>57124</v>
      </c>
      <c r="F2204">
        <v>64548</v>
      </c>
      <c r="G2204">
        <v>32.979999999999997</v>
      </c>
      <c r="H2204">
        <v>43.1</v>
      </c>
      <c r="I2204">
        <f t="shared" si="136"/>
        <v>6.4981443876479236E-2</v>
      </c>
      <c r="J2204">
        <f>1</f>
        <v>1</v>
      </c>
      <c r="K2204">
        <f t="shared" si="137"/>
        <v>0</v>
      </c>
      <c r="L2204">
        <f t="shared" si="138"/>
        <v>0</v>
      </c>
      <c r="M2204">
        <f>IF(AND([1]comp_data!F2204&lt;50000, [1]comp_data!H2204&lt;45),1,0)</f>
        <v>0</v>
      </c>
      <c r="N2204">
        <f>IF(AND([1]comp_data!F2204&gt;55000, [1]comp_data!H2204&lt;45, G2204&gt;0.35),1,0)</f>
        <v>1</v>
      </c>
      <c r="O2204" t="str">
        <f t="shared" si="139"/>
        <v>real_estate_corporate_bonds</v>
      </c>
    </row>
    <row r="2205" spans="1:15" x14ac:dyDescent="0.35">
      <c r="A2205" t="s">
        <v>3822</v>
      </c>
      <c r="B2205">
        <v>42095</v>
      </c>
      <c r="C2205" t="s">
        <v>3382</v>
      </c>
      <c r="D2205" t="s">
        <v>3895</v>
      </c>
      <c r="E2205">
        <v>56142</v>
      </c>
      <c r="F2205">
        <v>63256</v>
      </c>
      <c r="G2205">
        <v>31.84</v>
      </c>
      <c r="H2205">
        <v>42</v>
      </c>
      <c r="I2205">
        <f t="shared" si="136"/>
        <v>6.3357201382209391E-2</v>
      </c>
      <c r="J2205">
        <f>1</f>
        <v>1</v>
      </c>
      <c r="K2205">
        <f t="shared" si="137"/>
        <v>0</v>
      </c>
      <c r="L2205">
        <f t="shared" si="138"/>
        <v>0</v>
      </c>
      <c r="M2205">
        <f>IF(AND([1]comp_data!F2205&lt;50000, [1]comp_data!H2205&lt;45),1,0)</f>
        <v>0</v>
      </c>
      <c r="N2205">
        <f>IF(AND([1]comp_data!F2205&gt;55000, [1]comp_data!H2205&lt;45, G2205&gt;0.35),1,0)</f>
        <v>1</v>
      </c>
      <c r="O2205" t="str">
        <f t="shared" si="139"/>
        <v>real_estate_corporate_bonds</v>
      </c>
    </row>
    <row r="2206" spans="1:15" x14ac:dyDescent="0.35">
      <c r="A2206" t="s">
        <v>3822</v>
      </c>
      <c r="B2206">
        <v>42097</v>
      </c>
      <c r="C2206" t="s">
        <v>3896</v>
      </c>
      <c r="D2206" t="s">
        <v>3897</v>
      </c>
      <c r="E2206">
        <v>42391</v>
      </c>
      <c r="F2206">
        <v>49525</v>
      </c>
      <c r="G2206">
        <v>17.86</v>
      </c>
      <c r="H2206">
        <v>44.1</v>
      </c>
      <c r="I2206">
        <f t="shared" si="136"/>
        <v>8.4145219504140029E-2</v>
      </c>
      <c r="J2206">
        <f>1</f>
        <v>1</v>
      </c>
      <c r="K2206">
        <f t="shared" si="137"/>
        <v>0</v>
      </c>
      <c r="L2206">
        <f t="shared" si="138"/>
        <v>0</v>
      </c>
      <c r="M2206">
        <f>IF(AND([1]comp_data!F2206&lt;50000, [1]comp_data!H2206&lt;45),1,0)</f>
        <v>1</v>
      </c>
      <c r="N2206">
        <f>IF(AND([1]comp_data!F2206&gt;55000, [1]comp_data!H2206&lt;45, G2206&gt;0.35),1,0)</f>
        <v>0</v>
      </c>
      <c r="O2206" t="str">
        <f t="shared" si="139"/>
        <v>mixed_low_risk</v>
      </c>
    </row>
    <row r="2207" spans="1:15" x14ac:dyDescent="0.35">
      <c r="A2207" t="s">
        <v>3822</v>
      </c>
      <c r="B2207">
        <v>42099</v>
      </c>
      <c r="C2207" t="s">
        <v>173</v>
      </c>
      <c r="D2207" t="s">
        <v>3898</v>
      </c>
      <c r="E2207">
        <v>46931</v>
      </c>
      <c r="F2207">
        <v>53700</v>
      </c>
      <c r="G2207">
        <v>18.45</v>
      </c>
      <c r="H2207">
        <v>44</v>
      </c>
      <c r="I2207">
        <f t="shared" si="136"/>
        <v>7.2116511474292044E-2</v>
      </c>
      <c r="J2207">
        <f>1</f>
        <v>1</v>
      </c>
      <c r="K2207">
        <f t="shared" si="137"/>
        <v>0</v>
      </c>
      <c r="L2207">
        <f t="shared" si="138"/>
        <v>0</v>
      </c>
      <c r="M2207">
        <f>IF(AND([1]comp_data!F2207&lt;50000, [1]comp_data!H2207&lt;45),1,0)</f>
        <v>0</v>
      </c>
      <c r="N2207">
        <f>IF(AND([1]comp_data!F2207&gt;55000, [1]comp_data!H2207&lt;45, G2207&gt;0.35),1,0)</f>
        <v>0</v>
      </c>
      <c r="O2207" t="str">
        <f t="shared" si="139"/>
        <v>stocks_and_index_funds</v>
      </c>
    </row>
    <row r="2208" spans="1:15" x14ac:dyDescent="0.35">
      <c r="A2208" t="s">
        <v>3822</v>
      </c>
      <c r="B2208">
        <v>42101</v>
      </c>
      <c r="C2208" t="s">
        <v>3899</v>
      </c>
      <c r="D2208" t="s">
        <v>3900</v>
      </c>
      <c r="E2208">
        <v>54010</v>
      </c>
      <c r="F2208">
        <v>60869</v>
      </c>
      <c r="G2208">
        <v>31.23</v>
      </c>
      <c r="H2208">
        <v>35.6</v>
      </c>
      <c r="I2208">
        <f t="shared" si="136"/>
        <v>6.3497500462877249E-2</v>
      </c>
      <c r="J2208">
        <f>1</f>
        <v>1</v>
      </c>
      <c r="K2208">
        <f t="shared" si="137"/>
        <v>0</v>
      </c>
      <c r="L2208">
        <f t="shared" si="138"/>
        <v>0</v>
      </c>
      <c r="M2208">
        <f>IF(AND([1]comp_data!F2208&lt;50000, [1]comp_data!H2208&lt;45),1,0)</f>
        <v>0</v>
      </c>
      <c r="N2208">
        <f>IF(AND([1]comp_data!F2208&gt;55000, [1]comp_data!H2208&lt;45, G2208&gt;0.35),1,0)</f>
        <v>1</v>
      </c>
      <c r="O2208" t="str">
        <f t="shared" si="139"/>
        <v>real_estate_corporate_bonds</v>
      </c>
    </row>
    <row r="2209" spans="1:15" x14ac:dyDescent="0.35">
      <c r="A2209" t="s">
        <v>3822</v>
      </c>
      <c r="B2209">
        <v>42103</v>
      </c>
      <c r="C2209" t="s">
        <v>179</v>
      </c>
      <c r="D2209" t="s">
        <v>3901</v>
      </c>
      <c r="E2209">
        <v>50137</v>
      </c>
      <c r="F2209">
        <v>56008</v>
      </c>
      <c r="G2209">
        <v>27.06</v>
      </c>
      <c r="H2209">
        <v>49.5</v>
      </c>
      <c r="I2209">
        <f t="shared" si="136"/>
        <v>5.8549574166783011E-2</v>
      </c>
      <c r="J2209">
        <f>1</f>
        <v>1</v>
      </c>
      <c r="K2209">
        <f t="shared" si="137"/>
        <v>0</v>
      </c>
      <c r="L2209">
        <f t="shared" si="138"/>
        <v>0</v>
      </c>
      <c r="M2209">
        <f>IF(AND([1]comp_data!F2209&lt;50000, [1]comp_data!H2209&lt;45),1,0)</f>
        <v>0</v>
      </c>
      <c r="N2209">
        <f>IF(AND([1]comp_data!F2209&gt;55000, [1]comp_data!H2209&lt;45, G2209&gt;0.35),1,0)</f>
        <v>0</v>
      </c>
      <c r="O2209" t="str">
        <f t="shared" si="139"/>
        <v>stocks_and_index_funds</v>
      </c>
    </row>
    <row r="2210" spans="1:15" x14ac:dyDescent="0.35">
      <c r="A2210" t="s">
        <v>3822</v>
      </c>
      <c r="B2210">
        <v>42105</v>
      </c>
      <c r="C2210" t="s">
        <v>3902</v>
      </c>
      <c r="D2210" t="s">
        <v>3903</v>
      </c>
      <c r="E2210">
        <v>45232</v>
      </c>
      <c r="F2210">
        <v>51432</v>
      </c>
      <c r="G2210">
        <v>15.27</v>
      </c>
      <c r="H2210">
        <v>48.1</v>
      </c>
      <c r="I2210">
        <f t="shared" si="136"/>
        <v>6.8535550053059779E-2</v>
      </c>
      <c r="J2210">
        <f>1</f>
        <v>1</v>
      </c>
      <c r="K2210">
        <f t="shared" si="137"/>
        <v>0</v>
      </c>
      <c r="L2210">
        <f t="shared" si="138"/>
        <v>0</v>
      </c>
      <c r="M2210">
        <f>IF(AND([1]comp_data!F2210&lt;50000, [1]comp_data!H2210&lt;45),1,0)</f>
        <v>0</v>
      </c>
      <c r="N2210">
        <f>IF(AND([1]comp_data!F2210&gt;55000, [1]comp_data!H2210&lt;45, G2210&gt;0.35),1,0)</f>
        <v>0</v>
      </c>
      <c r="O2210" t="str">
        <f t="shared" si="139"/>
        <v>stocks_and_index_funds</v>
      </c>
    </row>
    <row r="2211" spans="1:15" x14ac:dyDescent="0.35">
      <c r="A2211" t="s">
        <v>3822</v>
      </c>
      <c r="B2211">
        <v>42107</v>
      </c>
      <c r="C2211" t="s">
        <v>3904</v>
      </c>
      <c r="D2211" t="s">
        <v>3905</v>
      </c>
      <c r="E2211">
        <v>42971</v>
      </c>
      <c r="F2211">
        <v>49451</v>
      </c>
      <c r="G2211">
        <v>16.95</v>
      </c>
      <c r="H2211">
        <v>43.5</v>
      </c>
      <c r="I2211">
        <f t="shared" si="136"/>
        <v>7.5399688161783524E-2</v>
      </c>
      <c r="J2211">
        <f>1</f>
        <v>1</v>
      </c>
      <c r="K2211">
        <f t="shared" si="137"/>
        <v>0</v>
      </c>
      <c r="L2211">
        <f t="shared" si="138"/>
        <v>0</v>
      </c>
      <c r="M2211">
        <f>IF(AND([1]comp_data!F2211&lt;50000, [1]comp_data!H2211&lt;45),1,0)</f>
        <v>1</v>
      </c>
      <c r="N2211">
        <f>IF(AND([1]comp_data!F2211&gt;55000, [1]comp_data!H2211&lt;45, G2211&gt;0.35),1,0)</f>
        <v>0</v>
      </c>
      <c r="O2211" t="str">
        <f t="shared" si="139"/>
        <v>mixed_low_risk</v>
      </c>
    </row>
    <row r="2212" spans="1:15" x14ac:dyDescent="0.35">
      <c r="A2212" t="s">
        <v>3822</v>
      </c>
      <c r="B2212">
        <v>42109</v>
      </c>
      <c r="C2212" t="s">
        <v>3906</v>
      </c>
      <c r="D2212" t="s">
        <v>3907</v>
      </c>
      <c r="E2212">
        <v>43481</v>
      </c>
      <c r="F2212">
        <v>50846</v>
      </c>
      <c r="G2212">
        <v>21.07</v>
      </c>
      <c r="H2212">
        <v>41</v>
      </c>
      <c r="I2212">
        <f t="shared" si="136"/>
        <v>8.4692164393643202E-2</v>
      </c>
      <c r="J2212">
        <f>1</f>
        <v>1</v>
      </c>
      <c r="K2212">
        <f t="shared" si="137"/>
        <v>0</v>
      </c>
      <c r="L2212">
        <f t="shared" si="138"/>
        <v>0</v>
      </c>
      <c r="M2212">
        <f>IF(AND([1]comp_data!F2212&lt;50000, [1]comp_data!H2212&lt;45),1,0)</f>
        <v>0</v>
      </c>
      <c r="N2212">
        <f>IF(AND([1]comp_data!F2212&gt;55000, [1]comp_data!H2212&lt;45, G2212&gt;0.35),1,0)</f>
        <v>0</v>
      </c>
      <c r="O2212" t="str">
        <f t="shared" si="139"/>
        <v>stocks_and_index_funds</v>
      </c>
    </row>
    <row r="2213" spans="1:15" x14ac:dyDescent="0.35">
      <c r="A2213" t="s">
        <v>3822</v>
      </c>
      <c r="B2213">
        <v>42111</v>
      </c>
      <c r="C2213" t="s">
        <v>2175</v>
      </c>
      <c r="D2213" t="s">
        <v>3908</v>
      </c>
      <c r="E2213">
        <v>42173</v>
      </c>
      <c r="F2213">
        <v>48135</v>
      </c>
      <c r="G2213">
        <v>16.72</v>
      </c>
      <c r="H2213">
        <v>46.8</v>
      </c>
      <c r="I2213">
        <f t="shared" si="136"/>
        <v>7.068503544922107E-2</v>
      </c>
      <c r="J2213">
        <f>1</f>
        <v>1</v>
      </c>
      <c r="K2213">
        <f t="shared" si="137"/>
        <v>0</v>
      </c>
      <c r="L2213">
        <f t="shared" si="138"/>
        <v>0</v>
      </c>
      <c r="M2213">
        <f>IF(AND([1]comp_data!F2213&lt;50000, [1]comp_data!H2213&lt;45),1,0)</f>
        <v>0</v>
      </c>
      <c r="N2213">
        <f>IF(AND([1]comp_data!F2213&gt;55000, [1]comp_data!H2213&lt;45, G2213&gt;0.35),1,0)</f>
        <v>0</v>
      </c>
      <c r="O2213" t="str">
        <f t="shared" si="139"/>
        <v>stocks_and_index_funds</v>
      </c>
    </row>
    <row r="2214" spans="1:15" x14ac:dyDescent="0.35">
      <c r="A2214" t="s">
        <v>3822</v>
      </c>
      <c r="B2214">
        <v>42113</v>
      </c>
      <c r="C2214" t="s">
        <v>1637</v>
      </c>
      <c r="D2214" t="s">
        <v>3909</v>
      </c>
      <c r="E2214">
        <v>49647</v>
      </c>
      <c r="F2214">
        <v>55564</v>
      </c>
      <c r="G2214">
        <v>18.02</v>
      </c>
      <c r="H2214">
        <v>56.2</v>
      </c>
      <c r="I2214">
        <f t="shared" si="136"/>
        <v>5.9590710415533668E-2</v>
      </c>
      <c r="J2214">
        <f>1</f>
        <v>1</v>
      </c>
      <c r="K2214">
        <f t="shared" si="137"/>
        <v>0</v>
      </c>
      <c r="L2214">
        <f t="shared" si="138"/>
        <v>0</v>
      </c>
      <c r="M2214">
        <f>IF(AND([1]comp_data!F2214&lt;50000, [1]comp_data!H2214&lt;45),1,0)</f>
        <v>0</v>
      </c>
      <c r="N2214">
        <f>IF(AND([1]comp_data!F2214&gt;55000, [1]comp_data!H2214&lt;45, G2214&gt;0.35),1,0)</f>
        <v>0</v>
      </c>
      <c r="O2214" t="str">
        <f t="shared" si="139"/>
        <v>stocks_and_index_funds</v>
      </c>
    </row>
    <row r="2215" spans="1:15" x14ac:dyDescent="0.35">
      <c r="A2215" t="s">
        <v>3822</v>
      </c>
      <c r="B2215">
        <v>42115</v>
      </c>
      <c r="C2215" t="s">
        <v>3910</v>
      </c>
      <c r="D2215" t="s">
        <v>3911</v>
      </c>
      <c r="E2215">
        <v>48990</v>
      </c>
      <c r="F2215">
        <v>55354</v>
      </c>
      <c r="G2215">
        <v>19.170000000000002</v>
      </c>
      <c r="H2215">
        <v>48.6</v>
      </c>
      <c r="I2215">
        <f t="shared" si="136"/>
        <v>6.4952031026740145E-2</v>
      </c>
      <c r="J2215">
        <f>1</f>
        <v>1</v>
      </c>
      <c r="K2215">
        <f t="shared" si="137"/>
        <v>0</v>
      </c>
      <c r="L2215">
        <f t="shared" si="138"/>
        <v>0</v>
      </c>
      <c r="M2215">
        <f>IF(AND([1]comp_data!F2215&lt;50000, [1]comp_data!H2215&lt;45),1,0)</f>
        <v>0</v>
      </c>
      <c r="N2215">
        <f>IF(AND([1]comp_data!F2215&gt;55000, [1]comp_data!H2215&lt;45, G2215&gt;0.35),1,0)</f>
        <v>0</v>
      </c>
      <c r="O2215" t="str">
        <f t="shared" si="139"/>
        <v>stocks_and_index_funds</v>
      </c>
    </row>
    <row r="2216" spans="1:15" x14ac:dyDescent="0.35">
      <c r="A2216" t="s">
        <v>3822</v>
      </c>
      <c r="B2216">
        <v>42117</v>
      </c>
      <c r="C2216" t="s">
        <v>3259</v>
      </c>
      <c r="D2216" t="s">
        <v>3912</v>
      </c>
      <c r="E2216">
        <v>41371</v>
      </c>
      <c r="F2216">
        <v>47572</v>
      </c>
      <c r="G2216">
        <v>19.739999999999998</v>
      </c>
      <c r="H2216">
        <v>45.1</v>
      </c>
      <c r="I2216">
        <f t="shared" si="136"/>
        <v>7.4943801213410363E-2</v>
      </c>
      <c r="J2216">
        <f>1</f>
        <v>1</v>
      </c>
      <c r="K2216">
        <f t="shared" si="137"/>
        <v>0</v>
      </c>
      <c r="L2216">
        <f t="shared" si="138"/>
        <v>0</v>
      </c>
      <c r="M2216">
        <f>IF(AND([1]comp_data!F2216&lt;50000, [1]comp_data!H2216&lt;45),1,0)</f>
        <v>0</v>
      </c>
      <c r="N2216">
        <f>IF(AND([1]comp_data!F2216&gt;55000, [1]comp_data!H2216&lt;45, G2216&gt;0.35),1,0)</f>
        <v>0</v>
      </c>
      <c r="O2216" t="str">
        <f t="shared" si="139"/>
        <v>stocks_and_index_funds</v>
      </c>
    </row>
    <row r="2217" spans="1:15" x14ac:dyDescent="0.35">
      <c r="A2217" t="s">
        <v>3822</v>
      </c>
      <c r="B2217">
        <v>42119</v>
      </c>
      <c r="C2217" t="s">
        <v>531</v>
      </c>
      <c r="D2217" t="s">
        <v>3913</v>
      </c>
      <c r="E2217">
        <v>44452</v>
      </c>
      <c r="F2217">
        <v>50630</v>
      </c>
      <c r="G2217">
        <v>25.45</v>
      </c>
      <c r="H2217">
        <v>39.6</v>
      </c>
      <c r="I2217">
        <f t="shared" si="136"/>
        <v>6.9490686583280836E-2</v>
      </c>
      <c r="J2217">
        <f>1</f>
        <v>1</v>
      </c>
      <c r="K2217">
        <f t="shared" si="137"/>
        <v>0</v>
      </c>
      <c r="L2217">
        <f t="shared" si="138"/>
        <v>0</v>
      </c>
      <c r="M2217">
        <f>IF(AND([1]comp_data!F2217&lt;50000, [1]comp_data!H2217&lt;45),1,0)</f>
        <v>0</v>
      </c>
      <c r="N2217">
        <f>IF(AND([1]comp_data!F2217&gt;55000, [1]comp_data!H2217&lt;45, G2217&gt;0.35),1,0)</f>
        <v>0</v>
      </c>
      <c r="O2217" t="str">
        <f t="shared" si="139"/>
        <v>stocks_and_index_funds</v>
      </c>
    </row>
    <row r="2218" spans="1:15" x14ac:dyDescent="0.35">
      <c r="A2218" t="s">
        <v>3822</v>
      </c>
      <c r="B2218">
        <v>42121</v>
      </c>
      <c r="C2218" t="s">
        <v>3914</v>
      </c>
      <c r="D2218" t="s">
        <v>3915</v>
      </c>
      <c r="E2218">
        <v>43572</v>
      </c>
      <c r="F2218">
        <v>50691</v>
      </c>
      <c r="G2218">
        <v>19.28</v>
      </c>
      <c r="H2218">
        <v>47.9</v>
      </c>
      <c r="I2218">
        <f t="shared" si="136"/>
        <v>8.1692371247590198E-2</v>
      </c>
      <c r="J2218">
        <f>1</f>
        <v>1</v>
      </c>
      <c r="K2218">
        <f t="shared" si="137"/>
        <v>0</v>
      </c>
      <c r="L2218">
        <f t="shared" si="138"/>
        <v>0</v>
      </c>
      <c r="M2218">
        <f>IF(AND([1]comp_data!F2218&lt;50000, [1]comp_data!H2218&lt;45),1,0)</f>
        <v>0</v>
      </c>
      <c r="N2218">
        <f>IF(AND([1]comp_data!F2218&gt;55000, [1]comp_data!H2218&lt;45, G2218&gt;0.35),1,0)</f>
        <v>0</v>
      </c>
      <c r="O2218" t="str">
        <f t="shared" si="139"/>
        <v>stocks_and_index_funds</v>
      </c>
    </row>
    <row r="2219" spans="1:15" x14ac:dyDescent="0.35">
      <c r="A2219" t="s">
        <v>3822</v>
      </c>
      <c r="B2219">
        <v>42123</v>
      </c>
      <c r="C2219" t="s">
        <v>1277</v>
      </c>
      <c r="D2219" t="s">
        <v>3916</v>
      </c>
      <c r="E2219">
        <v>43634</v>
      </c>
      <c r="F2219">
        <v>49356</v>
      </c>
      <c r="G2219">
        <v>19.420000000000002</v>
      </c>
      <c r="H2219">
        <v>47.5</v>
      </c>
      <c r="I2219">
        <f t="shared" si="136"/>
        <v>6.5568134940642619E-2</v>
      </c>
      <c r="J2219">
        <f>1</f>
        <v>1</v>
      </c>
      <c r="K2219">
        <f t="shared" si="137"/>
        <v>0</v>
      </c>
      <c r="L2219">
        <f t="shared" si="138"/>
        <v>0</v>
      </c>
      <c r="M2219">
        <f>IF(AND([1]comp_data!F2219&lt;50000, [1]comp_data!H2219&lt;45),1,0)</f>
        <v>0</v>
      </c>
      <c r="N2219">
        <f>IF(AND([1]comp_data!F2219&gt;55000, [1]comp_data!H2219&lt;45, G2219&gt;0.35),1,0)</f>
        <v>0</v>
      </c>
      <c r="O2219" t="str">
        <f t="shared" si="139"/>
        <v>stocks_and_index_funds</v>
      </c>
    </row>
    <row r="2220" spans="1:15" x14ac:dyDescent="0.35">
      <c r="A2220" t="s">
        <v>3822</v>
      </c>
      <c r="B2220">
        <v>42125</v>
      </c>
      <c r="C2220" t="s">
        <v>209</v>
      </c>
      <c r="D2220" t="s">
        <v>3917</v>
      </c>
      <c r="E2220">
        <v>57447</v>
      </c>
      <c r="F2220">
        <v>65452</v>
      </c>
      <c r="G2220">
        <v>30.65</v>
      </c>
      <c r="H2220">
        <v>44.3</v>
      </c>
      <c r="I2220">
        <f t="shared" si="136"/>
        <v>6.9672915905095126E-2</v>
      </c>
      <c r="J2220">
        <f>1</f>
        <v>1</v>
      </c>
      <c r="K2220">
        <f t="shared" si="137"/>
        <v>0</v>
      </c>
      <c r="L2220">
        <f t="shared" si="138"/>
        <v>1</v>
      </c>
      <c r="M2220">
        <f>IF(AND([1]comp_data!F2220&lt;50000, [1]comp_data!H2220&lt;45),1,0)</f>
        <v>0</v>
      </c>
      <c r="N2220">
        <f>IF(AND([1]comp_data!F2220&gt;55000, [1]comp_data!H2220&lt;45, G2220&gt;0.35),1,0)</f>
        <v>1</v>
      </c>
      <c r="O2220" t="str">
        <f t="shared" si="139"/>
        <v>derivatives_risk</v>
      </c>
    </row>
    <row r="2221" spans="1:15" x14ac:dyDescent="0.35">
      <c r="A2221" t="s">
        <v>3822</v>
      </c>
      <c r="B2221">
        <v>42127</v>
      </c>
      <c r="C2221" t="s">
        <v>1280</v>
      </c>
      <c r="D2221" t="s">
        <v>3918</v>
      </c>
      <c r="E2221">
        <v>45567</v>
      </c>
      <c r="F2221">
        <v>52351</v>
      </c>
      <c r="G2221">
        <v>20.66</v>
      </c>
      <c r="H2221">
        <v>48.8</v>
      </c>
      <c r="I2221">
        <f t="shared" si="136"/>
        <v>7.44398358461167E-2</v>
      </c>
      <c r="J2221">
        <f>1</f>
        <v>1</v>
      </c>
      <c r="K2221">
        <f t="shared" si="137"/>
        <v>0</v>
      </c>
      <c r="L2221">
        <f t="shared" si="138"/>
        <v>0</v>
      </c>
      <c r="M2221">
        <f>IF(AND([1]comp_data!F2221&lt;50000, [1]comp_data!H2221&lt;45),1,0)</f>
        <v>0</v>
      </c>
      <c r="N2221">
        <f>IF(AND([1]comp_data!F2221&gt;55000, [1]comp_data!H2221&lt;45, G2221&gt;0.35),1,0)</f>
        <v>0</v>
      </c>
      <c r="O2221" t="str">
        <f t="shared" si="139"/>
        <v>stocks_and_index_funds</v>
      </c>
    </row>
    <row r="2222" spans="1:15" x14ac:dyDescent="0.35">
      <c r="A2222" t="s">
        <v>3822</v>
      </c>
      <c r="B2222">
        <v>42129</v>
      </c>
      <c r="C2222" t="s">
        <v>3919</v>
      </c>
      <c r="D2222" t="s">
        <v>3920</v>
      </c>
      <c r="E2222">
        <v>52476</v>
      </c>
      <c r="F2222">
        <v>59874</v>
      </c>
      <c r="G2222">
        <v>30.27</v>
      </c>
      <c r="H2222">
        <v>47.1</v>
      </c>
      <c r="I2222">
        <f t="shared" si="136"/>
        <v>7.048936656757375E-2</v>
      </c>
      <c r="J2222">
        <f>1</f>
        <v>1</v>
      </c>
      <c r="K2222">
        <f t="shared" si="137"/>
        <v>0</v>
      </c>
      <c r="L2222">
        <f t="shared" si="138"/>
        <v>0</v>
      </c>
      <c r="M2222">
        <f>IF(AND([1]comp_data!F2222&lt;50000, [1]comp_data!H2222&lt;45),1,0)</f>
        <v>0</v>
      </c>
      <c r="N2222">
        <f>IF(AND([1]comp_data!F2222&gt;55000, [1]comp_data!H2222&lt;45, G2222&gt;0.35),1,0)</f>
        <v>0</v>
      </c>
      <c r="O2222" t="str">
        <f t="shared" si="139"/>
        <v>stocks_and_index_funds</v>
      </c>
    </row>
    <row r="2223" spans="1:15" x14ac:dyDescent="0.35">
      <c r="A2223" t="s">
        <v>3822</v>
      </c>
      <c r="B2223">
        <v>42131</v>
      </c>
      <c r="C2223" t="s">
        <v>3270</v>
      </c>
      <c r="D2223" t="s">
        <v>3921</v>
      </c>
      <c r="E2223">
        <v>48722</v>
      </c>
      <c r="F2223">
        <v>55902</v>
      </c>
      <c r="G2223">
        <v>20.65</v>
      </c>
      <c r="H2223">
        <v>44.9</v>
      </c>
      <c r="I2223">
        <f t="shared" si="136"/>
        <v>7.3683346332252375E-2</v>
      </c>
      <c r="J2223">
        <f>1</f>
        <v>1</v>
      </c>
      <c r="K2223">
        <f t="shared" si="137"/>
        <v>0</v>
      </c>
      <c r="L2223">
        <f t="shared" si="138"/>
        <v>0</v>
      </c>
      <c r="M2223">
        <f>IF(AND([1]comp_data!F2223&lt;50000, [1]comp_data!H2223&lt;45),1,0)</f>
        <v>0</v>
      </c>
      <c r="N2223">
        <f>IF(AND([1]comp_data!F2223&gt;55000, [1]comp_data!H2223&lt;45, G2223&gt;0.35),1,0)</f>
        <v>1</v>
      </c>
      <c r="O2223" t="str">
        <f t="shared" si="139"/>
        <v>real_estate_corporate_bonds</v>
      </c>
    </row>
    <row r="2224" spans="1:15" x14ac:dyDescent="0.35">
      <c r="A2224" t="s">
        <v>3822</v>
      </c>
      <c r="B2224">
        <v>42133</v>
      </c>
      <c r="C2224" t="s">
        <v>2180</v>
      </c>
      <c r="D2224" t="s">
        <v>3922</v>
      </c>
      <c r="E2224">
        <v>51295</v>
      </c>
      <c r="F2224">
        <v>57870</v>
      </c>
      <c r="G2224">
        <v>25.2</v>
      </c>
      <c r="H2224">
        <v>41.3</v>
      </c>
      <c r="I2224">
        <f t="shared" si="136"/>
        <v>6.4090067258017344E-2</v>
      </c>
      <c r="J2224">
        <f>1</f>
        <v>1</v>
      </c>
      <c r="K2224">
        <f t="shared" si="137"/>
        <v>0</v>
      </c>
      <c r="L2224">
        <f t="shared" si="138"/>
        <v>0</v>
      </c>
      <c r="M2224">
        <f>IF(AND([1]comp_data!F2224&lt;50000, [1]comp_data!H2224&lt;45),1,0)</f>
        <v>0</v>
      </c>
      <c r="N2224">
        <f>IF(AND([1]comp_data!F2224&gt;55000, [1]comp_data!H2224&lt;45, G2224&gt;0.35),1,0)</f>
        <v>1</v>
      </c>
      <c r="O2224" t="str">
        <f t="shared" si="139"/>
        <v>real_estate_corporate_bonds</v>
      </c>
    </row>
    <row r="2225" spans="1:15" x14ac:dyDescent="0.35">
      <c r="A2225" t="s">
        <v>3923</v>
      </c>
      <c r="B2225">
        <v>44001</v>
      </c>
      <c r="C2225" t="s">
        <v>2227</v>
      </c>
      <c r="D2225" t="s">
        <v>3924</v>
      </c>
      <c r="E2225">
        <v>78427</v>
      </c>
      <c r="F2225">
        <v>87810</v>
      </c>
      <c r="G2225">
        <v>49.18</v>
      </c>
      <c r="H2225">
        <v>44.4</v>
      </c>
      <c r="I2225">
        <f t="shared" si="136"/>
        <v>5.9819959962767927E-2</v>
      </c>
      <c r="J2225">
        <f>1</f>
        <v>1</v>
      </c>
      <c r="K2225">
        <f t="shared" si="137"/>
        <v>0</v>
      </c>
      <c r="L2225">
        <f t="shared" si="138"/>
        <v>1</v>
      </c>
      <c r="M2225">
        <f>IF(AND([1]comp_data!F2225&lt;50000, [1]comp_data!H2225&lt;45),1,0)</f>
        <v>0</v>
      </c>
      <c r="N2225">
        <f>IF(AND([1]comp_data!F2225&gt;55000, [1]comp_data!H2225&lt;45, G2225&gt;0.35),1,0)</f>
        <v>1</v>
      </c>
      <c r="O2225" t="str">
        <f t="shared" si="139"/>
        <v>derivatives_risk</v>
      </c>
    </row>
    <row r="2226" spans="1:15" x14ac:dyDescent="0.35">
      <c r="A2226" t="s">
        <v>3923</v>
      </c>
      <c r="B2226">
        <v>44003</v>
      </c>
      <c r="C2226" t="s">
        <v>905</v>
      </c>
      <c r="D2226" t="s">
        <v>3925</v>
      </c>
      <c r="E2226">
        <v>60103</v>
      </c>
      <c r="F2226">
        <v>67906</v>
      </c>
      <c r="G2226">
        <v>32.68</v>
      </c>
      <c r="H2226">
        <v>43.7</v>
      </c>
      <c r="I2226">
        <f t="shared" si="136"/>
        <v>6.4913565046669883E-2</v>
      </c>
      <c r="J2226">
        <f>1</f>
        <v>1</v>
      </c>
      <c r="K2226">
        <f t="shared" si="137"/>
        <v>0</v>
      </c>
      <c r="L2226">
        <f t="shared" si="138"/>
        <v>1</v>
      </c>
      <c r="M2226">
        <f>IF(AND([1]comp_data!F2226&lt;50000, [1]comp_data!H2226&lt;45),1,0)</f>
        <v>0</v>
      </c>
      <c r="N2226">
        <f>IF(AND([1]comp_data!F2226&gt;55000, [1]comp_data!H2226&lt;45, G2226&gt;0.35),1,0)</f>
        <v>1</v>
      </c>
      <c r="O2226" t="str">
        <f t="shared" si="139"/>
        <v>derivatives_risk</v>
      </c>
    </row>
    <row r="2227" spans="1:15" x14ac:dyDescent="0.35">
      <c r="A2227" t="s">
        <v>3923</v>
      </c>
      <c r="B2227">
        <v>44005</v>
      </c>
      <c r="C2227" t="s">
        <v>3926</v>
      </c>
      <c r="D2227" t="s">
        <v>3927</v>
      </c>
      <c r="E2227">
        <v>73416</v>
      </c>
      <c r="F2227">
        <v>84054</v>
      </c>
      <c r="G2227">
        <v>49.72</v>
      </c>
      <c r="H2227">
        <v>47.5</v>
      </c>
      <c r="I2227">
        <f t="shared" si="136"/>
        <v>7.2450147106897678E-2</v>
      </c>
      <c r="J2227">
        <f>1</f>
        <v>1</v>
      </c>
      <c r="K2227">
        <f t="shared" si="137"/>
        <v>0</v>
      </c>
      <c r="L2227">
        <f t="shared" si="138"/>
        <v>1</v>
      </c>
      <c r="M2227">
        <f>IF(AND([1]comp_data!F2227&lt;50000, [1]comp_data!H2227&lt;45),1,0)</f>
        <v>0</v>
      </c>
      <c r="N2227">
        <f>IF(AND([1]comp_data!F2227&gt;55000, [1]comp_data!H2227&lt;45, G2227&gt;0.35),1,0)</f>
        <v>0</v>
      </c>
      <c r="O2227" t="str">
        <f t="shared" si="139"/>
        <v>derivatives_risk</v>
      </c>
    </row>
    <row r="2228" spans="1:15" x14ac:dyDescent="0.35">
      <c r="A2228" t="s">
        <v>3923</v>
      </c>
      <c r="B2228">
        <v>44007</v>
      </c>
      <c r="C2228" t="s">
        <v>3928</v>
      </c>
      <c r="D2228" t="s">
        <v>3929</v>
      </c>
      <c r="E2228">
        <v>48251</v>
      </c>
      <c r="F2228">
        <v>56429</v>
      </c>
      <c r="G2228">
        <v>30.32</v>
      </c>
      <c r="H2228">
        <v>38.4</v>
      </c>
      <c r="I2228">
        <f t="shared" si="136"/>
        <v>8.4744357629893685E-2</v>
      </c>
      <c r="J2228">
        <f>1</f>
        <v>1</v>
      </c>
      <c r="K2228">
        <f t="shared" si="137"/>
        <v>0</v>
      </c>
      <c r="L2228">
        <f t="shared" si="138"/>
        <v>0</v>
      </c>
      <c r="M2228">
        <f>IF(AND([1]comp_data!F2228&lt;50000, [1]comp_data!H2228&lt;45),1,0)</f>
        <v>0</v>
      </c>
      <c r="N2228">
        <f>IF(AND([1]comp_data!F2228&gt;55000, [1]comp_data!H2228&lt;45, G2228&gt;0.35),1,0)</f>
        <v>1</v>
      </c>
      <c r="O2228" t="str">
        <f t="shared" si="139"/>
        <v>real_estate_corporate_bonds</v>
      </c>
    </row>
    <row r="2229" spans="1:15" x14ac:dyDescent="0.35">
      <c r="A2229" t="s">
        <v>3923</v>
      </c>
      <c r="B2229">
        <v>44009</v>
      </c>
      <c r="C2229" t="s">
        <v>209</v>
      </c>
      <c r="D2229" t="s">
        <v>3930</v>
      </c>
      <c r="E2229">
        <v>68280</v>
      </c>
      <c r="F2229">
        <v>77855</v>
      </c>
      <c r="G2229">
        <v>45.98</v>
      </c>
      <c r="H2229">
        <v>45.8</v>
      </c>
      <c r="I2229">
        <f t="shared" si="136"/>
        <v>7.0115700058582309E-2</v>
      </c>
      <c r="J2229">
        <f>1</f>
        <v>1</v>
      </c>
      <c r="K2229">
        <f t="shared" si="137"/>
        <v>0</v>
      </c>
      <c r="L2229">
        <f t="shared" si="138"/>
        <v>1</v>
      </c>
      <c r="M2229">
        <f>IF(AND([1]comp_data!F2229&lt;50000, [1]comp_data!H2229&lt;45),1,0)</f>
        <v>0</v>
      </c>
      <c r="N2229">
        <f>IF(AND([1]comp_data!F2229&gt;55000, [1]comp_data!H2229&lt;45, G2229&gt;0.35),1,0)</f>
        <v>0</v>
      </c>
      <c r="O2229" t="str">
        <f t="shared" si="139"/>
        <v>derivatives_risk</v>
      </c>
    </row>
    <row r="2230" spans="1:15" x14ac:dyDescent="0.35">
      <c r="A2230" t="s">
        <v>3931</v>
      </c>
      <c r="B2230">
        <v>45001</v>
      </c>
      <c r="C2230" t="s">
        <v>3932</v>
      </c>
      <c r="D2230" t="s">
        <v>3933</v>
      </c>
      <c r="E2230">
        <v>34990</v>
      </c>
      <c r="F2230">
        <v>40596</v>
      </c>
      <c r="G2230">
        <v>18.32</v>
      </c>
      <c r="H2230">
        <v>44.5</v>
      </c>
      <c r="I2230">
        <f t="shared" si="136"/>
        <v>8.0108602457845096E-2</v>
      </c>
      <c r="J2230">
        <f>1</f>
        <v>1</v>
      </c>
      <c r="K2230">
        <f t="shared" si="137"/>
        <v>1</v>
      </c>
      <c r="L2230">
        <f t="shared" si="138"/>
        <v>0</v>
      </c>
      <c r="M2230">
        <f>IF(AND([1]comp_data!F2230&lt;50000, [1]comp_data!H2230&lt;45),1,0)</f>
        <v>1</v>
      </c>
      <c r="N2230">
        <f>IF(AND([1]comp_data!F2230&gt;55000, [1]comp_data!H2230&lt;45, G2230&gt;0.35),1,0)</f>
        <v>0</v>
      </c>
      <c r="O2230" t="str">
        <f t="shared" si="139"/>
        <v>tips</v>
      </c>
    </row>
    <row r="2231" spans="1:15" x14ac:dyDescent="0.35">
      <c r="A2231" t="s">
        <v>3931</v>
      </c>
      <c r="B2231">
        <v>45003</v>
      </c>
      <c r="C2231" t="s">
        <v>3934</v>
      </c>
      <c r="D2231" t="s">
        <v>3935</v>
      </c>
      <c r="E2231">
        <v>45459</v>
      </c>
      <c r="F2231">
        <v>51057</v>
      </c>
      <c r="G2231">
        <v>27.78</v>
      </c>
      <c r="H2231">
        <v>41.8</v>
      </c>
      <c r="I2231">
        <f t="shared" si="136"/>
        <v>6.1571965947337159E-2</v>
      </c>
      <c r="J2231">
        <f>1</f>
        <v>1</v>
      </c>
      <c r="K2231">
        <f t="shared" si="137"/>
        <v>0</v>
      </c>
      <c r="L2231">
        <f t="shared" si="138"/>
        <v>0</v>
      </c>
      <c r="M2231">
        <f>IF(AND([1]comp_data!F2231&lt;50000, [1]comp_data!H2231&lt;45),1,0)</f>
        <v>0</v>
      </c>
      <c r="N2231">
        <f>IF(AND([1]comp_data!F2231&gt;55000, [1]comp_data!H2231&lt;45, G2231&gt;0.35),1,0)</f>
        <v>0</v>
      </c>
      <c r="O2231" t="str">
        <f t="shared" si="139"/>
        <v>stocks_and_index_funds</v>
      </c>
    </row>
    <row r="2232" spans="1:15" x14ac:dyDescent="0.35">
      <c r="A2232" t="s">
        <v>3931</v>
      </c>
      <c r="B2232">
        <v>45005</v>
      </c>
      <c r="C2232" t="s">
        <v>3936</v>
      </c>
      <c r="D2232" t="s">
        <v>3937</v>
      </c>
      <c r="E2232">
        <v>34309</v>
      </c>
      <c r="F2232">
        <v>41814</v>
      </c>
      <c r="G2232">
        <v>10.44</v>
      </c>
      <c r="H2232">
        <v>43.1</v>
      </c>
      <c r="I2232">
        <f t="shared" si="136"/>
        <v>0.10937363374041796</v>
      </c>
      <c r="J2232">
        <f>1</f>
        <v>1</v>
      </c>
      <c r="K2232">
        <f t="shared" si="137"/>
        <v>1</v>
      </c>
      <c r="L2232">
        <f t="shared" si="138"/>
        <v>0</v>
      </c>
      <c r="M2232">
        <f>IF(AND([1]comp_data!F2232&lt;50000, [1]comp_data!H2232&lt;45),1,0)</f>
        <v>1</v>
      </c>
      <c r="N2232">
        <f>IF(AND([1]comp_data!F2232&gt;55000, [1]comp_data!H2232&lt;45, G2232&gt;0.35),1,0)</f>
        <v>0</v>
      </c>
      <c r="O2232" t="str">
        <f t="shared" si="139"/>
        <v>tips</v>
      </c>
    </row>
    <row r="2233" spans="1:15" x14ac:dyDescent="0.35">
      <c r="A2233" t="s">
        <v>3931</v>
      </c>
      <c r="B2233">
        <v>45007</v>
      </c>
      <c r="C2233" t="s">
        <v>1808</v>
      </c>
      <c r="D2233" t="s">
        <v>3938</v>
      </c>
      <c r="E2233">
        <v>41621</v>
      </c>
      <c r="F2233">
        <v>46894</v>
      </c>
      <c r="G2233">
        <v>24.11</v>
      </c>
      <c r="H2233">
        <v>40.4</v>
      </c>
      <c r="I2233">
        <f t="shared" si="136"/>
        <v>6.3345426587539944E-2</v>
      </c>
      <c r="J2233">
        <f>1</f>
        <v>1</v>
      </c>
      <c r="K2233">
        <f t="shared" si="137"/>
        <v>0</v>
      </c>
      <c r="L2233">
        <f t="shared" si="138"/>
        <v>0</v>
      </c>
      <c r="M2233">
        <f>IF(AND([1]comp_data!F2233&lt;50000, [1]comp_data!H2233&lt;45),1,0)</f>
        <v>1</v>
      </c>
      <c r="N2233">
        <f>IF(AND([1]comp_data!F2233&gt;55000, [1]comp_data!H2233&lt;45, G2233&gt;0.35),1,0)</f>
        <v>0</v>
      </c>
      <c r="O2233" t="str">
        <f t="shared" si="139"/>
        <v>mixed_low_risk</v>
      </c>
    </row>
    <row r="2234" spans="1:15" x14ac:dyDescent="0.35">
      <c r="A2234" t="s">
        <v>3931</v>
      </c>
      <c r="B2234">
        <v>45009</v>
      </c>
      <c r="C2234" t="s">
        <v>3939</v>
      </c>
      <c r="D2234" t="s">
        <v>3940</v>
      </c>
      <c r="E2234">
        <v>36074</v>
      </c>
      <c r="F2234">
        <v>41081</v>
      </c>
      <c r="G2234">
        <v>18.14</v>
      </c>
      <c r="H2234">
        <v>44.1</v>
      </c>
      <c r="I2234">
        <f t="shared" si="136"/>
        <v>6.9399013139657365E-2</v>
      </c>
      <c r="J2234">
        <f>1</f>
        <v>1</v>
      </c>
      <c r="K2234">
        <f t="shared" si="137"/>
        <v>1</v>
      </c>
      <c r="L2234">
        <f t="shared" si="138"/>
        <v>0</v>
      </c>
      <c r="M2234">
        <f>IF(AND([1]comp_data!F2234&lt;50000, [1]comp_data!H2234&lt;45),1,0)</f>
        <v>1</v>
      </c>
      <c r="N2234">
        <f>IF(AND([1]comp_data!F2234&gt;55000, [1]comp_data!H2234&lt;45, G2234&gt;0.35),1,0)</f>
        <v>0</v>
      </c>
      <c r="O2234" t="str">
        <f t="shared" si="139"/>
        <v>tips</v>
      </c>
    </row>
    <row r="2235" spans="1:15" x14ac:dyDescent="0.35">
      <c r="A2235" t="s">
        <v>3931</v>
      </c>
      <c r="B2235">
        <v>45011</v>
      </c>
      <c r="C2235" t="s">
        <v>3941</v>
      </c>
      <c r="D2235" t="s">
        <v>3942</v>
      </c>
      <c r="E2235">
        <v>35568</v>
      </c>
      <c r="F2235">
        <v>41828</v>
      </c>
      <c r="G2235">
        <v>14.65</v>
      </c>
      <c r="H2235">
        <v>40.6</v>
      </c>
      <c r="I2235">
        <f t="shared" si="136"/>
        <v>8.8000449842555103E-2</v>
      </c>
      <c r="J2235">
        <f>1</f>
        <v>1</v>
      </c>
      <c r="K2235">
        <f t="shared" si="137"/>
        <v>1</v>
      </c>
      <c r="L2235">
        <f t="shared" si="138"/>
        <v>0</v>
      </c>
      <c r="M2235">
        <f>IF(AND([1]comp_data!F2235&lt;50000, [1]comp_data!H2235&lt;45),1,0)</f>
        <v>1</v>
      </c>
      <c r="N2235">
        <f>IF(AND([1]comp_data!F2235&gt;55000, [1]comp_data!H2235&lt;45, G2235&gt;0.35),1,0)</f>
        <v>0</v>
      </c>
      <c r="O2235" t="str">
        <f t="shared" si="139"/>
        <v>tips</v>
      </c>
    </row>
    <row r="2236" spans="1:15" x14ac:dyDescent="0.35">
      <c r="A2236" t="s">
        <v>3931</v>
      </c>
      <c r="B2236">
        <v>45013</v>
      </c>
      <c r="C2236" t="s">
        <v>3286</v>
      </c>
      <c r="D2236" t="s">
        <v>3943</v>
      </c>
      <c r="E2236">
        <v>63489</v>
      </c>
      <c r="F2236">
        <v>70166</v>
      </c>
      <c r="G2236">
        <v>42.04</v>
      </c>
      <c r="H2236">
        <v>48.7</v>
      </c>
      <c r="I2236">
        <f t="shared" si="136"/>
        <v>5.2583912173762383E-2</v>
      </c>
      <c r="J2236">
        <f>1</f>
        <v>1</v>
      </c>
      <c r="K2236">
        <f t="shared" si="137"/>
        <v>0</v>
      </c>
      <c r="L2236">
        <f t="shared" si="138"/>
        <v>1</v>
      </c>
      <c r="M2236">
        <f>IF(AND([1]comp_data!F2236&lt;50000, [1]comp_data!H2236&lt;45),1,0)</f>
        <v>0</v>
      </c>
      <c r="N2236">
        <f>IF(AND([1]comp_data!F2236&gt;55000, [1]comp_data!H2236&lt;45, G2236&gt;0.35),1,0)</f>
        <v>0</v>
      </c>
      <c r="O2236" t="str">
        <f t="shared" si="139"/>
        <v>derivatives_risk</v>
      </c>
    </row>
    <row r="2237" spans="1:15" x14ac:dyDescent="0.35">
      <c r="A2237" t="s">
        <v>3931</v>
      </c>
      <c r="B2237">
        <v>45015</v>
      </c>
      <c r="C2237" t="s">
        <v>3944</v>
      </c>
      <c r="D2237" t="s">
        <v>3945</v>
      </c>
      <c r="E2237">
        <v>43510</v>
      </c>
      <c r="F2237">
        <v>48919</v>
      </c>
      <c r="G2237">
        <v>25.38</v>
      </c>
      <c r="H2237">
        <v>37.200000000000003</v>
      </c>
      <c r="I2237">
        <f t="shared" si="136"/>
        <v>6.2158124569064582E-2</v>
      </c>
      <c r="J2237">
        <f>1</f>
        <v>1</v>
      </c>
      <c r="K2237">
        <f t="shared" si="137"/>
        <v>0</v>
      </c>
      <c r="L2237">
        <f t="shared" si="138"/>
        <v>0</v>
      </c>
      <c r="M2237">
        <f>IF(AND([1]comp_data!F2237&lt;50000, [1]comp_data!H2237&lt;45),1,0)</f>
        <v>1</v>
      </c>
      <c r="N2237">
        <f>IF(AND([1]comp_data!F2237&gt;55000, [1]comp_data!H2237&lt;45, G2237&gt;0.35),1,0)</f>
        <v>0</v>
      </c>
      <c r="O2237" t="str">
        <f t="shared" si="139"/>
        <v>mixed_low_risk</v>
      </c>
    </row>
    <row r="2238" spans="1:15" x14ac:dyDescent="0.35">
      <c r="A2238" t="s">
        <v>3931</v>
      </c>
      <c r="B2238">
        <v>45017</v>
      </c>
      <c r="C2238" t="s">
        <v>38</v>
      </c>
      <c r="D2238" t="s">
        <v>3946</v>
      </c>
      <c r="E2238">
        <v>43214</v>
      </c>
      <c r="F2238">
        <v>50375</v>
      </c>
      <c r="G2238">
        <v>18.809999999999999</v>
      </c>
      <c r="H2238">
        <v>47.6</v>
      </c>
      <c r="I2238">
        <f t="shared" si="136"/>
        <v>8.2855093256814921E-2</v>
      </c>
      <c r="J2238">
        <f>1</f>
        <v>1</v>
      </c>
      <c r="K2238">
        <f t="shared" si="137"/>
        <v>0</v>
      </c>
      <c r="L2238">
        <f t="shared" si="138"/>
        <v>0</v>
      </c>
      <c r="M2238">
        <f>IF(AND([1]comp_data!F2238&lt;50000, [1]comp_data!H2238&lt;45),1,0)</f>
        <v>0</v>
      </c>
      <c r="N2238">
        <f>IF(AND([1]comp_data!F2238&gt;55000, [1]comp_data!H2238&lt;45, G2238&gt;0.35),1,0)</f>
        <v>0</v>
      </c>
      <c r="O2238" t="str">
        <f t="shared" si="139"/>
        <v>stocks_and_index_funds</v>
      </c>
    </row>
    <row r="2239" spans="1:15" x14ac:dyDescent="0.35">
      <c r="A2239" t="s">
        <v>3931</v>
      </c>
      <c r="B2239">
        <v>45019</v>
      </c>
      <c r="C2239" t="s">
        <v>3947</v>
      </c>
      <c r="D2239" t="s">
        <v>3948</v>
      </c>
      <c r="E2239">
        <v>67053</v>
      </c>
      <c r="F2239">
        <v>73032</v>
      </c>
      <c r="G2239">
        <v>45.3</v>
      </c>
      <c r="H2239">
        <v>39.700000000000003</v>
      </c>
      <c r="I2239">
        <f t="shared" si="136"/>
        <v>4.4584134938034092E-2</v>
      </c>
      <c r="J2239">
        <f>1</f>
        <v>1</v>
      </c>
      <c r="K2239">
        <f t="shared" si="137"/>
        <v>0</v>
      </c>
      <c r="L2239">
        <f t="shared" si="138"/>
        <v>0</v>
      </c>
      <c r="M2239">
        <f>IF(AND([1]comp_data!F2239&lt;50000, [1]comp_data!H2239&lt;45),1,0)</f>
        <v>0</v>
      </c>
      <c r="N2239">
        <f>IF(AND([1]comp_data!F2239&gt;55000, [1]comp_data!H2239&lt;45, G2239&gt;0.35),1,0)</f>
        <v>1</v>
      </c>
      <c r="O2239" t="str">
        <f t="shared" si="139"/>
        <v>real_estate_corporate_bonds</v>
      </c>
    </row>
    <row r="2240" spans="1:15" x14ac:dyDescent="0.35">
      <c r="A2240" t="s">
        <v>3931</v>
      </c>
      <c r="B2240">
        <v>45021</v>
      </c>
      <c r="C2240" t="s">
        <v>44</v>
      </c>
      <c r="D2240" t="s">
        <v>3949</v>
      </c>
      <c r="E2240">
        <v>34346</v>
      </c>
      <c r="F2240">
        <v>40230</v>
      </c>
      <c r="G2240">
        <v>14.38</v>
      </c>
      <c r="H2240">
        <v>39.5</v>
      </c>
      <c r="I2240">
        <f t="shared" si="136"/>
        <v>8.5657718511617076E-2</v>
      </c>
      <c r="J2240">
        <f>1</f>
        <v>1</v>
      </c>
      <c r="K2240">
        <f t="shared" si="137"/>
        <v>0</v>
      </c>
      <c r="L2240">
        <f t="shared" si="138"/>
        <v>0</v>
      </c>
      <c r="M2240">
        <f>IF(AND([1]comp_data!F2240&lt;50000, [1]comp_data!H2240&lt;45),1,0)</f>
        <v>1</v>
      </c>
      <c r="N2240">
        <f>IF(AND([1]comp_data!F2240&gt;55000, [1]comp_data!H2240&lt;45, G2240&gt;0.35),1,0)</f>
        <v>0</v>
      </c>
      <c r="O2240" t="str">
        <f t="shared" si="139"/>
        <v>mixed_low_risk</v>
      </c>
    </row>
    <row r="2241" spans="1:15" x14ac:dyDescent="0.35">
      <c r="A2241" t="s">
        <v>3931</v>
      </c>
      <c r="B2241">
        <v>45023</v>
      </c>
      <c r="C2241" t="s">
        <v>3846</v>
      </c>
      <c r="D2241" t="s">
        <v>3950</v>
      </c>
      <c r="E2241">
        <v>35924</v>
      </c>
      <c r="F2241">
        <v>43169</v>
      </c>
      <c r="G2241">
        <v>13.71</v>
      </c>
      <c r="H2241">
        <v>42</v>
      </c>
      <c r="I2241">
        <f t="shared" si="136"/>
        <v>0.10083787996882307</v>
      </c>
      <c r="J2241">
        <f>1</f>
        <v>1</v>
      </c>
      <c r="K2241">
        <f t="shared" si="137"/>
        <v>1</v>
      </c>
      <c r="L2241">
        <f t="shared" si="138"/>
        <v>0</v>
      </c>
      <c r="M2241">
        <f>IF(AND([1]comp_data!F2241&lt;50000, [1]comp_data!H2241&lt;45),1,0)</f>
        <v>1</v>
      </c>
      <c r="N2241">
        <f>IF(AND([1]comp_data!F2241&gt;55000, [1]comp_data!H2241&lt;45, G2241&gt;0.35),1,0)</f>
        <v>0</v>
      </c>
      <c r="O2241" t="str">
        <f t="shared" si="139"/>
        <v>tips</v>
      </c>
    </row>
    <row r="2242" spans="1:15" x14ac:dyDescent="0.35">
      <c r="A2242" t="s">
        <v>3931</v>
      </c>
      <c r="B2242">
        <v>45025</v>
      </c>
      <c r="C2242" t="s">
        <v>3951</v>
      </c>
      <c r="D2242" t="s">
        <v>3952</v>
      </c>
      <c r="E2242">
        <v>34058</v>
      </c>
      <c r="F2242">
        <v>39538</v>
      </c>
      <c r="G2242">
        <v>12.39</v>
      </c>
      <c r="H2242">
        <v>41.9</v>
      </c>
      <c r="I2242">
        <f t="shared" si="136"/>
        <v>8.045099536085501E-2</v>
      </c>
      <c r="J2242">
        <f>1</f>
        <v>1</v>
      </c>
      <c r="K2242">
        <f t="shared" si="137"/>
        <v>1</v>
      </c>
      <c r="L2242">
        <f t="shared" si="138"/>
        <v>0</v>
      </c>
      <c r="M2242">
        <f>IF(AND([1]comp_data!F2242&lt;50000, [1]comp_data!H2242&lt;45),1,0)</f>
        <v>1</v>
      </c>
      <c r="N2242">
        <f>IF(AND([1]comp_data!F2242&gt;55000, [1]comp_data!H2242&lt;45, G2242&gt;0.35),1,0)</f>
        <v>0</v>
      </c>
      <c r="O2242" t="str">
        <f t="shared" si="139"/>
        <v>tips</v>
      </c>
    </row>
    <row r="2243" spans="1:15" x14ac:dyDescent="0.35">
      <c r="A2243" t="s">
        <v>3931</v>
      </c>
      <c r="B2243">
        <v>45027</v>
      </c>
      <c r="C2243" t="s">
        <v>3953</v>
      </c>
      <c r="D2243" t="s">
        <v>3954</v>
      </c>
      <c r="E2243">
        <v>37054</v>
      </c>
      <c r="F2243">
        <v>44874</v>
      </c>
      <c r="G2243">
        <v>15.78</v>
      </c>
      <c r="H2243">
        <v>46.6</v>
      </c>
      <c r="I2243">
        <f t="shared" ref="I2243:I2306" si="140">(F2243-E2243)/(E2243*2)</f>
        <v>0.10552167107464781</v>
      </c>
      <c r="J2243">
        <f>1</f>
        <v>1</v>
      </c>
      <c r="K2243">
        <f t="shared" ref="K2243:K2306" si="141">IF(I2243&lt;0.04,1,IF(AND(H2243&gt;40, F2243&lt;45000),1,0))</f>
        <v>1</v>
      </c>
      <c r="L2243">
        <f t="shared" ref="L2243:L2306" si="142">IF(AND(G2243&gt;0.4,F2243&gt;65000,H2243&gt;40),1,0)</f>
        <v>0</v>
      </c>
      <c r="M2243">
        <f>IF(AND([1]comp_data!F2243&lt;50000, [1]comp_data!H2243&lt;45),1,0)</f>
        <v>0</v>
      </c>
      <c r="N2243">
        <f>IF(AND([1]comp_data!F2243&gt;55000, [1]comp_data!H2243&lt;45, G2243&gt;0.35),1,0)</f>
        <v>0</v>
      </c>
      <c r="O2243" t="str">
        <f t="shared" ref="O2243:O2306" si="143">IF(K2243=1, "tips", IF(M2243=1, "mixed_low_risk", IF(L2243=1, "derivatives_risk", IF(N2243=1, "real_estate_corporate_bonds", "stocks_and_index_funds"))))</f>
        <v>tips</v>
      </c>
    </row>
    <row r="2244" spans="1:15" x14ac:dyDescent="0.35">
      <c r="A2244" t="s">
        <v>3931</v>
      </c>
      <c r="B2244">
        <v>45029</v>
      </c>
      <c r="C2244" t="s">
        <v>3955</v>
      </c>
      <c r="D2244" t="s">
        <v>3956</v>
      </c>
      <c r="E2244">
        <v>36296</v>
      </c>
      <c r="F2244">
        <v>42481</v>
      </c>
      <c r="G2244">
        <v>16.29</v>
      </c>
      <c r="H2244">
        <v>42</v>
      </c>
      <c r="I2244">
        <f t="shared" si="140"/>
        <v>8.5202226140621562E-2</v>
      </c>
      <c r="J2244">
        <f>1</f>
        <v>1</v>
      </c>
      <c r="K2244">
        <f t="shared" si="141"/>
        <v>1</v>
      </c>
      <c r="L2244">
        <f t="shared" si="142"/>
        <v>0</v>
      </c>
      <c r="M2244">
        <f>IF(AND([1]comp_data!F2244&lt;50000, [1]comp_data!H2244&lt;45),1,0)</f>
        <v>1</v>
      </c>
      <c r="N2244">
        <f>IF(AND([1]comp_data!F2244&gt;55000, [1]comp_data!H2244&lt;45, G2244&gt;0.35),1,0)</f>
        <v>0</v>
      </c>
      <c r="O2244" t="str">
        <f t="shared" si="143"/>
        <v>tips</v>
      </c>
    </row>
    <row r="2245" spans="1:15" x14ac:dyDescent="0.35">
      <c r="A2245" t="s">
        <v>3931</v>
      </c>
      <c r="B2245">
        <v>45031</v>
      </c>
      <c r="C2245" t="s">
        <v>3957</v>
      </c>
      <c r="D2245" t="s">
        <v>3958</v>
      </c>
      <c r="E2245">
        <v>41182</v>
      </c>
      <c r="F2245">
        <v>47845</v>
      </c>
      <c r="G2245">
        <v>17.61</v>
      </c>
      <c r="H2245">
        <v>41.1</v>
      </c>
      <c r="I2245">
        <f t="shared" si="140"/>
        <v>8.0896993832256806E-2</v>
      </c>
      <c r="J2245">
        <f>1</f>
        <v>1</v>
      </c>
      <c r="K2245">
        <f t="shared" si="141"/>
        <v>0</v>
      </c>
      <c r="L2245">
        <f t="shared" si="142"/>
        <v>0</v>
      </c>
      <c r="M2245">
        <f>IF(AND([1]comp_data!F2245&lt;50000, [1]comp_data!H2245&lt;45),1,0)</f>
        <v>1</v>
      </c>
      <c r="N2245">
        <f>IF(AND([1]comp_data!F2245&gt;55000, [1]comp_data!H2245&lt;45, G2245&gt;0.35),1,0)</f>
        <v>0</v>
      </c>
      <c r="O2245" t="str">
        <f t="shared" si="143"/>
        <v>mixed_low_risk</v>
      </c>
    </row>
    <row r="2246" spans="1:15" x14ac:dyDescent="0.35">
      <c r="A2246" t="s">
        <v>3931</v>
      </c>
      <c r="B2246">
        <v>45033</v>
      </c>
      <c r="C2246" t="s">
        <v>3959</v>
      </c>
      <c r="D2246" t="s">
        <v>3960</v>
      </c>
      <c r="E2246">
        <v>32450</v>
      </c>
      <c r="F2246">
        <v>39567</v>
      </c>
      <c r="G2246">
        <v>12.95</v>
      </c>
      <c r="H2246">
        <v>38.4</v>
      </c>
      <c r="I2246">
        <f t="shared" si="140"/>
        <v>0.10966101694915255</v>
      </c>
      <c r="J2246">
        <f>1</f>
        <v>1</v>
      </c>
      <c r="K2246">
        <f t="shared" si="141"/>
        <v>0</v>
      </c>
      <c r="L2246">
        <f t="shared" si="142"/>
        <v>0</v>
      </c>
      <c r="M2246">
        <f>IF(AND([1]comp_data!F2246&lt;50000, [1]comp_data!H2246&lt;45),1,0)</f>
        <v>1</v>
      </c>
      <c r="N2246">
        <f>IF(AND([1]comp_data!F2246&gt;55000, [1]comp_data!H2246&lt;45, G2246&gt;0.35),1,0)</f>
        <v>0</v>
      </c>
      <c r="O2246" t="str">
        <f t="shared" si="143"/>
        <v>mixed_low_risk</v>
      </c>
    </row>
    <row r="2247" spans="1:15" x14ac:dyDescent="0.35">
      <c r="A2247" t="s">
        <v>3931</v>
      </c>
      <c r="B2247">
        <v>45035</v>
      </c>
      <c r="C2247" t="s">
        <v>2198</v>
      </c>
      <c r="D2247" t="s">
        <v>3961</v>
      </c>
      <c r="E2247">
        <v>41157</v>
      </c>
      <c r="F2247">
        <v>46857</v>
      </c>
      <c r="G2247">
        <v>28.21</v>
      </c>
      <c r="H2247">
        <v>38.299999999999997</v>
      </c>
      <c r="I2247">
        <f t="shared" si="140"/>
        <v>6.924702966688534E-2</v>
      </c>
      <c r="J2247">
        <f>1</f>
        <v>1</v>
      </c>
      <c r="K2247">
        <f t="shared" si="141"/>
        <v>0</v>
      </c>
      <c r="L2247">
        <f t="shared" si="142"/>
        <v>0</v>
      </c>
      <c r="M2247">
        <f>IF(AND([1]comp_data!F2247&lt;50000, [1]comp_data!H2247&lt;45),1,0)</f>
        <v>1</v>
      </c>
      <c r="N2247">
        <f>IF(AND([1]comp_data!F2247&gt;55000, [1]comp_data!H2247&lt;45, G2247&gt;0.35),1,0)</f>
        <v>0</v>
      </c>
      <c r="O2247" t="str">
        <f t="shared" si="143"/>
        <v>mixed_low_risk</v>
      </c>
    </row>
    <row r="2248" spans="1:15" x14ac:dyDescent="0.35">
      <c r="A2248" t="s">
        <v>3931</v>
      </c>
      <c r="B2248">
        <v>45037</v>
      </c>
      <c r="C2248" t="s">
        <v>3962</v>
      </c>
      <c r="D2248" t="s">
        <v>3963</v>
      </c>
      <c r="E2248">
        <v>39389</v>
      </c>
      <c r="F2248">
        <v>45299</v>
      </c>
      <c r="G2248">
        <v>17.95</v>
      </c>
      <c r="H2248">
        <v>43.2</v>
      </c>
      <c r="I2248">
        <f t="shared" si="140"/>
        <v>7.5020944933864783E-2</v>
      </c>
      <c r="J2248">
        <f>1</f>
        <v>1</v>
      </c>
      <c r="K2248">
        <f t="shared" si="141"/>
        <v>0</v>
      </c>
      <c r="L2248">
        <f t="shared" si="142"/>
        <v>0</v>
      </c>
      <c r="M2248">
        <f>IF(AND([1]comp_data!F2248&lt;50000, [1]comp_data!H2248&lt;45),1,0)</f>
        <v>1</v>
      </c>
      <c r="N2248">
        <f>IF(AND([1]comp_data!F2248&gt;55000, [1]comp_data!H2248&lt;45, G2248&gt;0.35),1,0)</f>
        <v>0</v>
      </c>
      <c r="O2248" t="str">
        <f t="shared" si="143"/>
        <v>mixed_low_risk</v>
      </c>
    </row>
    <row r="2249" spans="1:15" x14ac:dyDescent="0.35">
      <c r="A2249" t="s">
        <v>3931</v>
      </c>
      <c r="B2249">
        <v>45039</v>
      </c>
      <c r="C2249" t="s">
        <v>3558</v>
      </c>
      <c r="D2249" t="s">
        <v>3964</v>
      </c>
      <c r="E2249">
        <v>40794</v>
      </c>
      <c r="F2249">
        <v>48634</v>
      </c>
      <c r="G2249">
        <v>17.79</v>
      </c>
      <c r="H2249">
        <v>48.8</v>
      </c>
      <c r="I2249">
        <f t="shared" si="140"/>
        <v>9.6092562631759568E-2</v>
      </c>
      <c r="J2249">
        <f>1</f>
        <v>1</v>
      </c>
      <c r="K2249">
        <f t="shared" si="141"/>
        <v>0</v>
      </c>
      <c r="L2249">
        <f t="shared" si="142"/>
        <v>0</v>
      </c>
      <c r="M2249">
        <f>IF(AND([1]comp_data!F2249&lt;50000, [1]comp_data!H2249&lt;45),1,0)</f>
        <v>0</v>
      </c>
      <c r="N2249">
        <f>IF(AND([1]comp_data!F2249&gt;55000, [1]comp_data!H2249&lt;45, G2249&gt;0.35),1,0)</f>
        <v>0</v>
      </c>
      <c r="O2249" t="str">
        <f t="shared" si="143"/>
        <v>stocks_and_index_funds</v>
      </c>
    </row>
    <row r="2250" spans="1:15" x14ac:dyDescent="0.35">
      <c r="A2250" t="s">
        <v>3931</v>
      </c>
      <c r="B2250">
        <v>45041</v>
      </c>
      <c r="C2250" t="s">
        <v>3965</v>
      </c>
      <c r="D2250" t="s">
        <v>3966</v>
      </c>
      <c r="E2250">
        <v>44609</v>
      </c>
      <c r="F2250">
        <v>51554</v>
      </c>
      <c r="G2250">
        <v>24.17</v>
      </c>
      <c r="H2250">
        <v>39.299999999999997</v>
      </c>
      <c r="I2250">
        <f t="shared" si="140"/>
        <v>7.7843036158622703E-2</v>
      </c>
      <c r="J2250">
        <f>1</f>
        <v>1</v>
      </c>
      <c r="K2250">
        <f t="shared" si="141"/>
        <v>0</v>
      </c>
      <c r="L2250">
        <f t="shared" si="142"/>
        <v>0</v>
      </c>
      <c r="M2250">
        <f>IF(AND([1]comp_data!F2250&lt;50000, [1]comp_data!H2250&lt;45),1,0)</f>
        <v>0</v>
      </c>
      <c r="N2250">
        <f>IF(AND([1]comp_data!F2250&gt;55000, [1]comp_data!H2250&lt;45, G2250&gt;0.35),1,0)</f>
        <v>0</v>
      </c>
      <c r="O2250" t="str">
        <f t="shared" si="143"/>
        <v>stocks_and_index_funds</v>
      </c>
    </row>
    <row r="2251" spans="1:15" x14ac:dyDescent="0.35">
      <c r="A2251" t="s">
        <v>3931</v>
      </c>
      <c r="B2251">
        <v>45043</v>
      </c>
      <c r="C2251" t="s">
        <v>3967</v>
      </c>
      <c r="D2251" t="s">
        <v>3968</v>
      </c>
      <c r="E2251">
        <v>50433</v>
      </c>
      <c r="F2251">
        <v>57656</v>
      </c>
      <c r="G2251">
        <v>29.72</v>
      </c>
      <c r="H2251">
        <v>53.2</v>
      </c>
      <c r="I2251">
        <f t="shared" si="140"/>
        <v>7.1609858624313447E-2</v>
      </c>
      <c r="J2251">
        <f>1</f>
        <v>1</v>
      </c>
      <c r="K2251">
        <f t="shared" si="141"/>
        <v>0</v>
      </c>
      <c r="L2251">
        <f t="shared" si="142"/>
        <v>0</v>
      </c>
      <c r="M2251">
        <f>IF(AND([1]comp_data!F2251&lt;50000, [1]comp_data!H2251&lt;45),1,0)</f>
        <v>0</v>
      </c>
      <c r="N2251">
        <f>IF(AND([1]comp_data!F2251&gt;55000, [1]comp_data!H2251&lt;45, G2251&gt;0.35),1,0)</f>
        <v>0</v>
      </c>
      <c r="O2251" t="str">
        <f t="shared" si="143"/>
        <v>stocks_and_index_funds</v>
      </c>
    </row>
    <row r="2252" spans="1:15" x14ac:dyDescent="0.35">
      <c r="A2252" t="s">
        <v>3931</v>
      </c>
      <c r="B2252">
        <v>45045</v>
      </c>
      <c r="C2252" t="s">
        <v>3969</v>
      </c>
      <c r="D2252" t="s">
        <v>3970</v>
      </c>
      <c r="E2252">
        <v>50680</v>
      </c>
      <c r="F2252">
        <v>55442</v>
      </c>
      <c r="G2252">
        <v>36.36</v>
      </c>
      <c r="H2252">
        <v>38.6</v>
      </c>
      <c r="I2252">
        <f t="shared" si="140"/>
        <v>4.698105761641673E-2</v>
      </c>
      <c r="J2252">
        <f>1</f>
        <v>1</v>
      </c>
      <c r="K2252">
        <f t="shared" si="141"/>
        <v>0</v>
      </c>
      <c r="L2252">
        <f t="shared" si="142"/>
        <v>0</v>
      </c>
      <c r="M2252">
        <f>IF(AND([1]comp_data!F2252&lt;50000, [1]comp_data!H2252&lt;45),1,0)</f>
        <v>0</v>
      </c>
      <c r="N2252">
        <f>IF(AND([1]comp_data!F2252&gt;55000, [1]comp_data!H2252&lt;45, G2252&gt;0.35),1,0)</f>
        <v>1</v>
      </c>
      <c r="O2252" t="str">
        <f t="shared" si="143"/>
        <v>real_estate_corporate_bonds</v>
      </c>
    </row>
    <row r="2253" spans="1:15" x14ac:dyDescent="0.35">
      <c r="A2253" t="s">
        <v>3931</v>
      </c>
      <c r="B2253">
        <v>45047</v>
      </c>
      <c r="C2253" t="s">
        <v>1863</v>
      </c>
      <c r="D2253" t="s">
        <v>3971</v>
      </c>
      <c r="E2253">
        <v>38712</v>
      </c>
      <c r="F2253">
        <v>44723</v>
      </c>
      <c r="G2253">
        <v>24.1</v>
      </c>
      <c r="H2253">
        <v>39.9</v>
      </c>
      <c r="I2253">
        <f t="shared" si="140"/>
        <v>7.763742508782806E-2</v>
      </c>
      <c r="J2253">
        <f>1</f>
        <v>1</v>
      </c>
      <c r="K2253">
        <f t="shared" si="141"/>
        <v>0</v>
      </c>
      <c r="L2253">
        <f t="shared" si="142"/>
        <v>0</v>
      </c>
      <c r="M2253">
        <f>IF(AND([1]comp_data!F2253&lt;50000, [1]comp_data!H2253&lt;45),1,0)</f>
        <v>1</v>
      </c>
      <c r="N2253">
        <f>IF(AND([1]comp_data!F2253&gt;55000, [1]comp_data!H2253&lt;45, G2253&gt;0.35),1,0)</f>
        <v>0</v>
      </c>
      <c r="O2253" t="str">
        <f t="shared" si="143"/>
        <v>mixed_low_risk</v>
      </c>
    </row>
    <row r="2254" spans="1:15" x14ac:dyDescent="0.35">
      <c r="A2254" t="s">
        <v>3931</v>
      </c>
      <c r="B2254">
        <v>45049</v>
      </c>
      <c r="C2254" t="s">
        <v>3972</v>
      </c>
      <c r="D2254" t="s">
        <v>3973</v>
      </c>
      <c r="E2254">
        <v>33314</v>
      </c>
      <c r="F2254">
        <v>41689</v>
      </c>
      <c r="G2254">
        <v>11.29</v>
      </c>
      <c r="H2254">
        <v>41.4</v>
      </c>
      <c r="I2254">
        <f t="shared" si="140"/>
        <v>0.12569790478477516</v>
      </c>
      <c r="J2254">
        <f>1</f>
        <v>1</v>
      </c>
      <c r="K2254">
        <f t="shared" si="141"/>
        <v>1</v>
      </c>
      <c r="L2254">
        <f t="shared" si="142"/>
        <v>0</v>
      </c>
      <c r="M2254">
        <f>IF(AND([1]comp_data!F2254&lt;50000, [1]comp_data!H2254&lt;45),1,0)</f>
        <v>1</v>
      </c>
      <c r="N2254">
        <f>IF(AND([1]comp_data!F2254&gt;55000, [1]comp_data!H2254&lt;45, G2254&gt;0.35),1,0)</f>
        <v>0</v>
      </c>
      <c r="O2254" t="str">
        <f t="shared" si="143"/>
        <v>tips</v>
      </c>
    </row>
    <row r="2255" spans="1:15" x14ac:dyDescent="0.35">
      <c r="A2255" t="s">
        <v>3931</v>
      </c>
      <c r="B2255">
        <v>45051</v>
      </c>
      <c r="C2255" t="s">
        <v>3974</v>
      </c>
      <c r="D2255" t="s">
        <v>3975</v>
      </c>
      <c r="E2255">
        <v>41360</v>
      </c>
      <c r="F2255">
        <v>46817</v>
      </c>
      <c r="G2255">
        <v>24.16</v>
      </c>
      <c r="H2255">
        <v>49.4</v>
      </c>
      <c r="I2255">
        <f t="shared" si="140"/>
        <v>6.5969535783365577E-2</v>
      </c>
      <c r="J2255">
        <f>1</f>
        <v>1</v>
      </c>
      <c r="K2255">
        <f t="shared" si="141"/>
        <v>0</v>
      </c>
      <c r="L2255">
        <f t="shared" si="142"/>
        <v>0</v>
      </c>
      <c r="M2255">
        <f>IF(AND([1]comp_data!F2255&lt;50000, [1]comp_data!H2255&lt;45),1,0)</f>
        <v>0</v>
      </c>
      <c r="N2255">
        <f>IF(AND([1]comp_data!F2255&gt;55000, [1]comp_data!H2255&lt;45, G2255&gt;0.35),1,0)</f>
        <v>0</v>
      </c>
      <c r="O2255" t="str">
        <f t="shared" si="143"/>
        <v>stocks_and_index_funds</v>
      </c>
    </row>
    <row r="2256" spans="1:15" x14ac:dyDescent="0.35">
      <c r="A2256" t="s">
        <v>3931</v>
      </c>
      <c r="B2256">
        <v>45053</v>
      </c>
      <c r="C2256" t="s">
        <v>1164</v>
      </c>
      <c r="D2256" t="s">
        <v>3976</v>
      </c>
      <c r="E2256">
        <v>35901</v>
      </c>
      <c r="F2256">
        <v>41531</v>
      </c>
      <c r="G2256">
        <v>21.38</v>
      </c>
      <c r="H2256">
        <v>47.1</v>
      </c>
      <c r="I2256">
        <f t="shared" si="140"/>
        <v>7.8410072142837253E-2</v>
      </c>
      <c r="J2256">
        <f>1</f>
        <v>1</v>
      </c>
      <c r="K2256">
        <f t="shared" si="141"/>
        <v>1</v>
      </c>
      <c r="L2256">
        <f t="shared" si="142"/>
        <v>0</v>
      </c>
      <c r="M2256">
        <f>IF(AND([1]comp_data!F2256&lt;50000, [1]comp_data!H2256&lt;45),1,0)</f>
        <v>0</v>
      </c>
      <c r="N2256">
        <f>IF(AND([1]comp_data!F2256&gt;55000, [1]comp_data!H2256&lt;45, G2256&gt;0.35),1,0)</f>
        <v>0</v>
      </c>
      <c r="O2256" t="str">
        <f t="shared" si="143"/>
        <v>tips</v>
      </c>
    </row>
    <row r="2257" spans="1:15" x14ac:dyDescent="0.35">
      <c r="A2257" t="s">
        <v>3931</v>
      </c>
      <c r="B2257">
        <v>45055</v>
      </c>
      <c r="C2257" t="s">
        <v>3977</v>
      </c>
      <c r="D2257" t="s">
        <v>3978</v>
      </c>
      <c r="E2257">
        <v>44272</v>
      </c>
      <c r="F2257">
        <v>50635</v>
      </c>
      <c r="G2257">
        <v>21.05</v>
      </c>
      <c r="H2257">
        <v>40.799999999999997</v>
      </c>
      <c r="I2257">
        <f t="shared" si="140"/>
        <v>7.1862576797976141E-2</v>
      </c>
      <c r="J2257">
        <f>1</f>
        <v>1</v>
      </c>
      <c r="K2257">
        <f t="shared" si="141"/>
        <v>0</v>
      </c>
      <c r="L2257">
        <f t="shared" si="142"/>
        <v>0</v>
      </c>
      <c r="M2257">
        <f>IF(AND([1]comp_data!F2257&lt;50000, [1]comp_data!H2257&lt;45),1,0)</f>
        <v>0</v>
      </c>
      <c r="N2257">
        <f>IF(AND([1]comp_data!F2257&gt;55000, [1]comp_data!H2257&lt;45, G2257&gt;0.35),1,0)</f>
        <v>0</v>
      </c>
      <c r="O2257" t="str">
        <f t="shared" si="143"/>
        <v>stocks_and_index_funds</v>
      </c>
    </row>
    <row r="2258" spans="1:15" x14ac:dyDescent="0.35">
      <c r="A2258" t="s">
        <v>3931</v>
      </c>
      <c r="B2258">
        <v>45057</v>
      </c>
      <c r="C2258" t="s">
        <v>2990</v>
      </c>
      <c r="D2258" t="s">
        <v>3979</v>
      </c>
      <c r="E2258">
        <v>53991</v>
      </c>
      <c r="F2258">
        <v>55033</v>
      </c>
      <c r="G2258">
        <v>28.53</v>
      </c>
      <c r="H2258">
        <v>42.5</v>
      </c>
      <c r="I2258">
        <f t="shared" si="140"/>
        <v>9.649756440888297E-3</v>
      </c>
      <c r="J2258">
        <f>1</f>
        <v>1</v>
      </c>
      <c r="K2258">
        <f t="shared" si="141"/>
        <v>1</v>
      </c>
      <c r="L2258">
        <f t="shared" si="142"/>
        <v>0</v>
      </c>
      <c r="M2258">
        <f>IF(AND([1]comp_data!F2258&lt;50000, [1]comp_data!H2258&lt;45),1,0)</f>
        <v>0</v>
      </c>
      <c r="N2258">
        <f>IF(AND([1]comp_data!F2258&gt;55000, [1]comp_data!H2258&lt;45, G2258&gt;0.35),1,0)</f>
        <v>1</v>
      </c>
      <c r="O2258" t="str">
        <f t="shared" si="143"/>
        <v>tips</v>
      </c>
    </row>
    <row r="2259" spans="1:15" x14ac:dyDescent="0.35">
      <c r="A2259" t="s">
        <v>3931</v>
      </c>
      <c r="B2259">
        <v>45059</v>
      </c>
      <c r="C2259" t="s">
        <v>1177</v>
      </c>
      <c r="D2259" t="s">
        <v>3980</v>
      </c>
      <c r="E2259">
        <v>36102</v>
      </c>
      <c r="F2259">
        <v>41245</v>
      </c>
      <c r="G2259">
        <v>17.18</v>
      </c>
      <c r="H2259">
        <v>41</v>
      </c>
      <c r="I2259">
        <f t="shared" si="140"/>
        <v>7.1228740789983938E-2</v>
      </c>
      <c r="J2259">
        <f>1</f>
        <v>1</v>
      </c>
      <c r="K2259">
        <f t="shared" si="141"/>
        <v>1</v>
      </c>
      <c r="L2259">
        <f t="shared" si="142"/>
        <v>0</v>
      </c>
      <c r="M2259">
        <f>IF(AND([1]comp_data!F2259&lt;50000, [1]comp_data!H2259&lt;45),1,0)</f>
        <v>1</v>
      </c>
      <c r="N2259">
        <f>IF(AND([1]comp_data!F2259&gt;55000, [1]comp_data!H2259&lt;45, G2259&gt;0.35),1,0)</f>
        <v>0</v>
      </c>
      <c r="O2259" t="str">
        <f t="shared" si="143"/>
        <v>tips</v>
      </c>
    </row>
    <row r="2260" spans="1:15" x14ac:dyDescent="0.35">
      <c r="A2260" t="s">
        <v>3931</v>
      </c>
      <c r="B2260">
        <v>45061</v>
      </c>
      <c r="C2260" t="s">
        <v>137</v>
      </c>
      <c r="D2260" t="s">
        <v>3981</v>
      </c>
      <c r="E2260">
        <v>33989</v>
      </c>
      <c r="F2260">
        <v>41364</v>
      </c>
      <c r="G2260">
        <v>14.89</v>
      </c>
      <c r="H2260">
        <v>42.2</v>
      </c>
      <c r="I2260">
        <f t="shared" si="140"/>
        <v>0.10849098237665127</v>
      </c>
      <c r="J2260">
        <f>1</f>
        <v>1</v>
      </c>
      <c r="K2260">
        <f t="shared" si="141"/>
        <v>1</v>
      </c>
      <c r="L2260">
        <f t="shared" si="142"/>
        <v>0</v>
      </c>
      <c r="M2260">
        <f>IF(AND([1]comp_data!F2260&lt;50000, [1]comp_data!H2260&lt;45),1,0)</f>
        <v>1</v>
      </c>
      <c r="N2260">
        <f>IF(AND([1]comp_data!F2260&gt;55000, [1]comp_data!H2260&lt;45, G2260&gt;0.35),1,0)</f>
        <v>0</v>
      </c>
      <c r="O2260" t="str">
        <f t="shared" si="143"/>
        <v>tips</v>
      </c>
    </row>
    <row r="2261" spans="1:15" x14ac:dyDescent="0.35">
      <c r="A2261" t="s">
        <v>3931</v>
      </c>
      <c r="B2261">
        <v>45063</v>
      </c>
      <c r="C2261" t="s">
        <v>3982</v>
      </c>
      <c r="D2261" t="s">
        <v>3983</v>
      </c>
      <c r="E2261">
        <v>49874</v>
      </c>
      <c r="F2261">
        <v>55304</v>
      </c>
      <c r="G2261">
        <v>30.76</v>
      </c>
      <c r="H2261">
        <v>40</v>
      </c>
      <c r="I2261">
        <f t="shared" si="140"/>
        <v>5.4437181697878652E-2</v>
      </c>
      <c r="J2261">
        <f>1</f>
        <v>1</v>
      </c>
      <c r="K2261">
        <f t="shared" si="141"/>
        <v>0</v>
      </c>
      <c r="L2261">
        <f t="shared" si="142"/>
        <v>0</v>
      </c>
      <c r="M2261">
        <f>IF(AND([1]comp_data!F2261&lt;50000, [1]comp_data!H2261&lt;45),1,0)</f>
        <v>0</v>
      </c>
      <c r="N2261">
        <f>IF(AND([1]comp_data!F2261&gt;55000, [1]comp_data!H2261&lt;45, G2261&gt;0.35),1,0)</f>
        <v>1</v>
      </c>
      <c r="O2261" t="str">
        <f t="shared" si="143"/>
        <v>real_estate_corporate_bonds</v>
      </c>
    </row>
    <row r="2262" spans="1:15" x14ac:dyDescent="0.35">
      <c r="A2262" t="s">
        <v>3931</v>
      </c>
      <c r="B2262">
        <v>45065</v>
      </c>
      <c r="C2262" t="s">
        <v>3984</v>
      </c>
      <c r="D2262" t="s">
        <v>3985</v>
      </c>
      <c r="E2262">
        <v>39739</v>
      </c>
      <c r="F2262">
        <v>44391</v>
      </c>
      <c r="G2262">
        <v>20.97</v>
      </c>
      <c r="H2262">
        <v>60.6</v>
      </c>
      <c r="I2262">
        <f t="shared" si="140"/>
        <v>5.8531920783109793E-2</v>
      </c>
      <c r="J2262">
        <f>1</f>
        <v>1</v>
      </c>
      <c r="K2262">
        <f t="shared" si="141"/>
        <v>1</v>
      </c>
      <c r="L2262">
        <f t="shared" si="142"/>
        <v>0</v>
      </c>
      <c r="M2262">
        <f>IF(AND([1]comp_data!F2262&lt;50000, [1]comp_data!H2262&lt;45),1,0)</f>
        <v>0</v>
      </c>
      <c r="N2262">
        <f>IF(AND([1]comp_data!F2262&gt;55000, [1]comp_data!H2262&lt;45, G2262&gt;0.35),1,0)</f>
        <v>0</v>
      </c>
      <c r="O2262" t="str">
        <f t="shared" si="143"/>
        <v>tips</v>
      </c>
    </row>
    <row r="2263" spans="1:15" x14ac:dyDescent="0.35">
      <c r="A2263" t="s">
        <v>3931</v>
      </c>
      <c r="B2263">
        <v>45067</v>
      </c>
      <c r="C2263" t="s">
        <v>155</v>
      </c>
      <c r="D2263" t="s">
        <v>3986</v>
      </c>
      <c r="E2263">
        <v>34745</v>
      </c>
      <c r="F2263">
        <v>41519</v>
      </c>
      <c r="G2263">
        <v>12.98</v>
      </c>
      <c r="H2263">
        <v>43</v>
      </c>
      <c r="I2263">
        <f t="shared" si="140"/>
        <v>9.7481652036264216E-2</v>
      </c>
      <c r="J2263">
        <f>1</f>
        <v>1</v>
      </c>
      <c r="K2263">
        <f t="shared" si="141"/>
        <v>1</v>
      </c>
      <c r="L2263">
        <f t="shared" si="142"/>
        <v>0</v>
      </c>
      <c r="M2263">
        <f>IF(AND([1]comp_data!F2263&lt;50000, [1]comp_data!H2263&lt;45),1,0)</f>
        <v>1</v>
      </c>
      <c r="N2263">
        <f>IF(AND([1]comp_data!F2263&gt;55000, [1]comp_data!H2263&lt;45, G2263&gt;0.35),1,0)</f>
        <v>0</v>
      </c>
      <c r="O2263" t="str">
        <f t="shared" si="143"/>
        <v>tips</v>
      </c>
    </row>
    <row r="2264" spans="1:15" x14ac:dyDescent="0.35">
      <c r="A2264" t="s">
        <v>3931</v>
      </c>
      <c r="B2264">
        <v>45069</v>
      </c>
      <c r="C2264" t="s">
        <v>3987</v>
      </c>
      <c r="D2264" t="s">
        <v>3988</v>
      </c>
      <c r="E2264">
        <v>31256</v>
      </c>
      <c r="F2264">
        <v>37933</v>
      </c>
      <c r="G2264">
        <v>7.68</v>
      </c>
      <c r="H2264">
        <v>41.2</v>
      </c>
      <c r="I2264">
        <f t="shared" si="140"/>
        <v>0.10681149219349885</v>
      </c>
      <c r="J2264">
        <f>1</f>
        <v>1</v>
      </c>
      <c r="K2264">
        <f t="shared" si="141"/>
        <v>1</v>
      </c>
      <c r="L2264">
        <f t="shared" si="142"/>
        <v>0</v>
      </c>
      <c r="M2264">
        <f>IF(AND([1]comp_data!F2264&lt;50000, [1]comp_data!H2264&lt;45),1,0)</f>
        <v>1</v>
      </c>
      <c r="N2264">
        <f>IF(AND([1]comp_data!F2264&gt;55000, [1]comp_data!H2264&lt;45, G2264&gt;0.35),1,0)</f>
        <v>0</v>
      </c>
      <c r="O2264" t="str">
        <f t="shared" si="143"/>
        <v>tips</v>
      </c>
    </row>
    <row r="2265" spans="1:15" x14ac:dyDescent="0.35">
      <c r="A2265" t="s">
        <v>3931</v>
      </c>
      <c r="B2265">
        <v>45071</v>
      </c>
      <c r="C2265" t="s">
        <v>3989</v>
      </c>
      <c r="D2265" t="s">
        <v>3990</v>
      </c>
      <c r="E2265">
        <v>40342</v>
      </c>
      <c r="F2265">
        <v>46917</v>
      </c>
      <c r="G2265">
        <v>19.16</v>
      </c>
      <c r="H2265">
        <v>42.1</v>
      </c>
      <c r="I2265">
        <f t="shared" si="140"/>
        <v>8.1490754052848155E-2</v>
      </c>
      <c r="J2265">
        <f>1</f>
        <v>1</v>
      </c>
      <c r="K2265">
        <f t="shared" si="141"/>
        <v>0</v>
      </c>
      <c r="L2265">
        <f t="shared" si="142"/>
        <v>0</v>
      </c>
      <c r="M2265">
        <f>IF(AND([1]comp_data!F2265&lt;50000, [1]comp_data!H2265&lt;45),1,0)</f>
        <v>1</v>
      </c>
      <c r="N2265">
        <f>IF(AND([1]comp_data!F2265&gt;55000, [1]comp_data!H2265&lt;45, G2265&gt;0.35),1,0)</f>
        <v>0</v>
      </c>
      <c r="O2265" t="str">
        <f t="shared" si="143"/>
        <v>mixed_low_risk</v>
      </c>
    </row>
    <row r="2266" spans="1:15" x14ac:dyDescent="0.35">
      <c r="A2266" t="s">
        <v>3931</v>
      </c>
      <c r="B2266">
        <v>45073</v>
      </c>
      <c r="C2266" t="s">
        <v>1207</v>
      </c>
      <c r="D2266" t="s">
        <v>3991</v>
      </c>
      <c r="E2266">
        <v>46804</v>
      </c>
      <c r="F2266">
        <v>52336</v>
      </c>
      <c r="G2266">
        <v>27.36</v>
      </c>
      <c r="H2266">
        <v>47.5</v>
      </c>
      <c r="I2266">
        <f t="shared" si="140"/>
        <v>5.9097513033074096E-2</v>
      </c>
      <c r="J2266">
        <f>1</f>
        <v>1</v>
      </c>
      <c r="K2266">
        <f t="shared" si="141"/>
        <v>0</v>
      </c>
      <c r="L2266">
        <f t="shared" si="142"/>
        <v>0</v>
      </c>
      <c r="M2266">
        <f>IF(AND([1]comp_data!F2266&lt;50000, [1]comp_data!H2266&lt;45),1,0)</f>
        <v>0</v>
      </c>
      <c r="N2266">
        <f>IF(AND([1]comp_data!F2266&gt;55000, [1]comp_data!H2266&lt;45, G2266&gt;0.35),1,0)</f>
        <v>0</v>
      </c>
      <c r="O2266" t="str">
        <f t="shared" si="143"/>
        <v>stocks_and_index_funds</v>
      </c>
    </row>
    <row r="2267" spans="1:15" x14ac:dyDescent="0.35">
      <c r="A2267" t="s">
        <v>3931</v>
      </c>
      <c r="B2267">
        <v>45075</v>
      </c>
      <c r="C2267" t="s">
        <v>3992</v>
      </c>
      <c r="D2267" t="s">
        <v>3993</v>
      </c>
      <c r="E2267">
        <v>35639</v>
      </c>
      <c r="F2267">
        <v>42376</v>
      </c>
      <c r="G2267">
        <v>19.48</v>
      </c>
      <c r="H2267">
        <v>41.1</v>
      </c>
      <c r="I2267">
        <f t="shared" si="140"/>
        <v>9.4517242346867203E-2</v>
      </c>
      <c r="J2267">
        <f>1</f>
        <v>1</v>
      </c>
      <c r="K2267">
        <f t="shared" si="141"/>
        <v>1</v>
      </c>
      <c r="L2267">
        <f t="shared" si="142"/>
        <v>0</v>
      </c>
      <c r="M2267">
        <f>IF(AND([1]comp_data!F2267&lt;50000, [1]comp_data!H2267&lt;45),1,0)</f>
        <v>1</v>
      </c>
      <c r="N2267">
        <f>IF(AND([1]comp_data!F2267&gt;55000, [1]comp_data!H2267&lt;45, G2267&gt;0.35),1,0)</f>
        <v>0</v>
      </c>
      <c r="O2267" t="str">
        <f t="shared" si="143"/>
        <v>tips</v>
      </c>
    </row>
    <row r="2268" spans="1:15" x14ac:dyDescent="0.35">
      <c r="A2268" t="s">
        <v>3931</v>
      </c>
      <c r="B2268">
        <v>45077</v>
      </c>
      <c r="C2268" t="s">
        <v>176</v>
      </c>
      <c r="D2268" t="s">
        <v>3994</v>
      </c>
      <c r="E2268">
        <v>39339</v>
      </c>
      <c r="F2268">
        <v>43842</v>
      </c>
      <c r="G2268">
        <v>26.8</v>
      </c>
      <c r="H2268">
        <v>36.299999999999997</v>
      </c>
      <c r="I2268">
        <f t="shared" si="140"/>
        <v>5.7233279951193469E-2</v>
      </c>
      <c r="J2268">
        <f>1</f>
        <v>1</v>
      </c>
      <c r="K2268">
        <f t="shared" si="141"/>
        <v>0</v>
      </c>
      <c r="L2268">
        <f t="shared" si="142"/>
        <v>0</v>
      </c>
      <c r="M2268">
        <f>IF(AND([1]comp_data!F2268&lt;50000, [1]comp_data!H2268&lt;45),1,0)</f>
        <v>1</v>
      </c>
      <c r="N2268">
        <f>IF(AND([1]comp_data!F2268&gt;55000, [1]comp_data!H2268&lt;45, G2268&gt;0.35),1,0)</f>
        <v>0</v>
      </c>
      <c r="O2268" t="str">
        <f t="shared" si="143"/>
        <v>mixed_low_risk</v>
      </c>
    </row>
    <row r="2269" spans="1:15" x14ac:dyDescent="0.35">
      <c r="A2269" t="s">
        <v>3931</v>
      </c>
      <c r="B2269">
        <v>45079</v>
      </c>
      <c r="C2269" t="s">
        <v>1494</v>
      </c>
      <c r="D2269" t="s">
        <v>3995</v>
      </c>
      <c r="E2269">
        <v>47123</v>
      </c>
      <c r="F2269">
        <v>52980</v>
      </c>
      <c r="G2269">
        <v>39.14</v>
      </c>
      <c r="H2269">
        <v>34.6</v>
      </c>
      <c r="I2269">
        <f t="shared" si="140"/>
        <v>6.2145873564925833E-2</v>
      </c>
      <c r="J2269">
        <f>1</f>
        <v>1</v>
      </c>
      <c r="K2269">
        <f t="shared" si="141"/>
        <v>0</v>
      </c>
      <c r="L2269">
        <f t="shared" si="142"/>
        <v>0</v>
      </c>
      <c r="M2269">
        <f>IF(AND([1]comp_data!F2269&lt;50000, [1]comp_data!H2269&lt;45),1,0)</f>
        <v>0</v>
      </c>
      <c r="N2269">
        <f>IF(AND([1]comp_data!F2269&gt;55000, [1]comp_data!H2269&lt;45, G2269&gt;0.35),1,0)</f>
        <v>0</v>
      </c>
      <c r="O2269" t="str">
        <f t="shared" si="143"/>
        <v>stocks_and_index_funds</v>
      </c>
    </row>
    <row r="2270" spans="1:15" x14ac:dyDescent="0.35">
      <c r="A2270" t="s">
        <v>3931</v>
      </c>
      <c r="B2270">
        <v>45081</v>
      </c>
      <c r="C2270" t="s">
        <v>3996</v>
      </c>
      <c r="D2270" t="s">
        <v>3997</v>
      </c>
      <c r="E2270">
        <v>37994</v>
      </c>
      <c r="F2270">
        <v>44503</v>
      </c>
      <c r="G2270">
        <v>18.28</v>
      </c>
      <c r="H2270">
        <v>43.3</v>
      </c>
      <c r="I2270">
        <f t="shared" si="140"/>
        <v>8.5658261830815388E-2</v>
      </c>
      <c r="J2270">
        <f>1</f>
        <v>1</v>
      </c>
      <c r="K2270">
        <f t="shared" si="141"/>
        <v>1</v>
      </c>
      <c r="L2270">
        <f t="shared" si="142"/>
        <v>0</v>
      </c>
      <c r="M2270">
        <f>IF(AND([1]comp_data!F2270&lt;50000, [1]comp_data!H2270&lt;45),1,0)</f>
        <v>1</v>
      </c>
      <c r="N2270">
        <f>IF(AND([1]comp_data!F2270&gt;55000, [1]comp_data!H2270&lt;45, G2270&gt;0.35),1,0)</f>
        <v>0</v>
      </c>
      <c r="O2270" t="str">
        <f t="shared" si="143"/>
        <v>tips</v>
      </c>
    </row>
    <row r="2271" spans="1:15" x14ac:dyDescent="0.35">
      <c r="A2271" t="s">
        <v>3931</v>
      </c>
      <c r="B2271">
        <v>45083</v>
      </c>
      <c r="C2271" t="s">
        <v>3998</v>
      </c>
      <c r="D2271" t="s">
        <v>3999</v>
      </c>
      <c r="E2271">
        <v>45010</v>
      </c>
      <c r="F2271">
        <v>50596</v>
      </c>
      <c r="G2271">
        <v>24.83</v>
      </c>
      <c r="H2271">
        <v>37.700000000000003</v>
      </c>
      <c r="I2271">
        <f t="shared" si="140"/>
        <v>6.2052877138413683E-2</v>
      </c>
      <c r="J2271">
        <f>1</f>
        <v>1</v>
      </c>
      <c r="K2271">
        <f t="shared" si="141"/>
        <v>0</v>
      </c>
      <c r="L2271">
        <f t="shared" si="142"/>
        <v>0</v>
      </c>
      <c r="M2271">
        <f>IF(AND([1]comp_data!F2271&lt;50000, [1]comp_data!H2271&lt;45),1,0)</f>
        <v>0</v>
      </c>
      <c r="N2271">
        <f>IF(AND([1]comp_data!F2271&gt;55000, [1]comp_data!H2271&lt;45, G2271&gt;0.35),1,0)</f>
        <v>0</v>
      </c>
      <c r="O2271" t="str">
        <f t="shared" si="143"/>
        <v>stocks_and_index_funds</v>
      </c>
    </row>
    <row r="2272" spans="1:15" x14ac:dyDescent="0.35">
      <c r="A2272" t="s">
        <v>3931</v>
      </c>
      <c r="B2272">
        <v>45085</v>
      </c>
      <c r="C2272" t="s">
        <v>194</v>
      </c>
      <c r="D2272" t="s">
        <v>4000</v>
      </c>
      <c r="E2272">
        <v>40042</v>
      </c>
      <c r="F2272">
        <v>47046</v>
      </c>
      <c r="G2272">
        <v>20.84</v>
      </c>
      <c r="H2272">
        <v>37.299999999999997</v>
      </c>
      <c r="I2272">
        <f t="shared" si="140"/>
        <v>8.7458168922631238E-2</v>
      </c>
      <c r="J2272">
        <f>1</f>
        <v>1</v>
      </c>
      <c r="K2272">
        <f t="shared" si="141"/>
        <v>0</v>
      </c>
      <c r="L2272">
        <f t="shared" si="142"/>
        <v>0</v>
      </c>
      <c r="M2272">
        <f>IF(AND([1]comp_data!F2272&lt;50000, [1]comp_data!H2272&lt;45),1,0)</f>
        <v>1</v>
      </c>
      <c r="N2272">
        <f>IF(AND([1]comp_data!F2272&gt;55000, [1]comp_data!H2272&lt;45, G2272&gt;0.35),1,0)</f>
        <v>0</v>
      </c>
      <c r="O2272" t="str">
        <f t="shared" si="143"/>
        <v>mixed_low_risk</v>
      </c>
    </row>
    <row r="2273" spans="1:15" x14ac:dyDescent="0.35">
      <c r="A2273" t="s">
        <v>3931</v>
      </c>
      <c r="B2273">
        <v>45087</v>
      </c>
      <c r="C2273" t="s">
        <v>531</v>
      </c>
      <c r="D2273" t="s">
        <v>4001</v>
      </c>
      <c r="E2273">
        <v>34503</v>
      </c>
      <c r="F2273">
        <v>40821</v>
      </c>
      <c r="G2273">
        <v>13.48</v>
      </c>
      <c r="H2273">
        <v>44.3</v>
      </c>
      <c r="I2273">
        <f t="shared" si="140"/>
        <v>9.1557255890792111E-2</v>
      </c>
      <c r="J2273">
        <f>1</f>
        <v>1</v>
      </c>
      <c r="K2273">
        <f t="shared" si="141"/>
        <v>1</v>
      </c>
      <c r="L2273">
        <f t="shared" si="142"/>
        <v>0</v>
      </c>
      <c r="M2273">
        <f>IF(AND([1]comp_data!F2273&lt;50000, [1]comp_data!H2273&lt;45),1,0)</f>
        <v>1</v>
      </c>
      <c r="N2273">
        <f>IF(AND([1]comp_data!F2273&gt;55000, [1]comp_data!H2273&lt;45, G2273&gt;0.35),1,0)</f>
        <v>0</v>
      </c>
      <c r="O2273" t="str">
        <f t="shared" si="143"/>
        <v>tips</v>
      </c>
    </row>
    <row r="2274" spans="1:15" x14ac:dyDescent="0.35">
      <c r="A2274" t="s">
        <v>3931</v>
      </c>
      <c r="B2274">
        <v>45089</v>
      </c>
      <c r="C2274" t="s">
        <v>4002</v>
      </c>
      <c r="D2274" t="s">
        <v>4003</v>
      </c>
      <c r="E2274">
        <v>33664</v>
      </c>
      <c r="F2274">
        <v>40746</v>
      </c>
      <c r="G2274">
        <v>14.32</v>
      </c>
      <c r="H2274">
        <v>44</v>
      </c>
      <c r="I2274">
        <f t="shared" si="140"/>
        <v>0.1051865494296578</v>
      </c>
      <c r="J2274">
        <f>1</f>
        <v>1</v>
      </c>
      <c r="K2274">
        <f t="shared" si="141"/>
        <v>1</v>
      </c>
      <c r="L2274">
        <f t="shared" si="142"/>
        <v>0</v>
      </c>
      <c r="M2274">
        <f>IF(AND([1]comp_data!F2274&lt;50000, [1]comp_data!H2274&lt;45),1,0)</f>
        <v>1</v>
      </c>
      <c r="N2274">
        <f>IF(AND([1]comp_data!F2274&gt;55000, [1]comp_data!H2274&lt;45, G2274&gt;0.35),1,0)</f>
        <v>0</v>
      </c>
      <c r="O2274" t="str">
        <f t="shared" si="143"/>
        <v>tips</v>
      </c>
    </row>
    <row r="2275" spans="1:15" x14ac:dyDescent="0.35">
      <c r="A2275" t="s">
        <v>3931</v>
      </c>
      <c r="B2275">
        <v>45091</v>
      </c>
      <c r="C2275" t="s">
        <v>2180</v>
      </c>
      <c r="D2275" t="s">
        <v>4004</v>
      </c>
      <c r="E2275">
        <v>50047</v>
      </c>
      <c r="F2275">
        <v>56566</v>
      </c>
      <c r="G2275">
        <v>33.74</v>
      </c>
      <c r="H2275">
        <v>39.700000000000003</v>
      </c>
      <c r="I2275">
        <f t="shared" si="140"/>
        <v>6.5128778947789082E-2</v>
      </c>
      <c r="J2275">
        <f>1</f>
        <v>1</v>
      </c>
      <c r="K2275">
        <f t="shared" si="141"/>
        <v>0</v>
      </c>
      <c r="L2275">
        <f t="shared" si="142"/>
        <v>0</v>
      </c>
      <c r="M2275">
        <f>IF(AND([1]comp_data!F2275&lt;50000, [1]comp_data!H2275&lt;45),1,0)</f>
        <v>0</v>
      </c>
      <c r="N2275">
        <f>IF(AND([1]comp_data!F2275&gt;55000, [1]comp_data!H2275&lt;45, G2275&gt;0.35),1,0)</f>
        <v>1</v>
      </c>
      <c r="O2275" t="str">
        <f t="shared" si="143"/>
        <v>real_estate_corporate_bonds</v>
      </c>
    </row>
    <row r="2276" spans="1:15" x14ac:dyDescent="0.35">
      <c r="A2276" t="s">
        <v>4005</v>
      </c>
      <c r="B2276">
        <v>46003</v>
      </c>
      <c r="C2276" t="s">
        <v>4006</v>
      </c>
      <c r="D2276" t="s">
        <v>4007</v>
      </c>
      <c r="E2276">
        <v>40181</v>
      </c>
      <c r="F2276">
        <v>54512</v>
      </c>
      <c r="G2276">
        <v>20.32</v>
      </c>
      <c r="H2276">
        <v>39.9</v>
      </c>
      <c r="I2276">
        <f t="shared" si="140"/>
        <v>0.17833055424205471</v>
      </c>
      <c r="J2276">
        <f>1</f>
        <v>1</v>
      </c>
      <c r="K2276">
        <f t="shared" si="141"/>
        <v>0</v>
      </c>
      <c r="L2276">
        <f t="shared" si="142"/>
        <v>0</v>
      </c>
      <c r="M2276">
        <f>IF(AND([1]comp_data!F2276&lt;50000, [1]comp_data!H2276&lt;45),1,0)</f>
        <v>0</v>
      </c>
      <c r="N2276">
        <f>IF(AND([1]comp_data!F2276&gt;55000, [1]comp_data!H2276&lt;45, G2276&gt;0.35),1,0)</f>
        <v>0</v>
      </c>
      <c r="O2276" t="str">
        <f t="shared" si="143"/>
        <v>stocks_and_index_funds</v>
      </c>
    </row>
    <row r="2277" spans="1:15" x14ac:dyDescent="0.35">
      <c r="A2277" t="s">
        <v>4005</v>
      </c>
      <c r="B2277">
        <v>46005</v>
      </c>
      <c r="C2277" t="s">
        <v>4008</v>
      </c>
      <c r="D2277" t="s">
        <v>4009</v>
      </c>
      <c r="E2277">
        <v>48558</v>
      </c>
      <c r="F2277">
        <v>55409</v>
      </c>
      <c r="G2277">
        <v>23.46</v>
      </c>
      <c r="H2277">
        <v>36.799999999999997</v>
      </c>
      <c r="I2277">
        <f t="shared" si="140"/>
        <v>7.0544503480373985E-2</v>
      </c>
      <c r="J2277">
        <f>1</f>
        <v>1</v>
      </c>
      <c r="K2277">
        <f t="shared" si="141"/>
        <v>0</v>
      </c>
      <c r="L2277">
        <f t="shared" si="142"/>
        <v>0</v>
      </c>
      <c r="M2277">
        <f>IF(AND([1]comp_data!F2277&lt;50000, [1]comp_data!H2277&lt;45),1,0)</f>
        <v>0</v>
      </c>
      <c r="N2277">
        <f>IF(AND([1]comp_data!F2277&gt;55000, [1]comp_data!H2277&lt;45, G2277&gt;0.35),1,0)</f>
        <v>1</v>
      </c>
      <c r="O2277" t="str">
        <f t="shared" si="143"/>
        <v>real_estate_corporate_bonds</v>
      </c>
    </row>
    <row r="2278" spans="1:15" x14ac:dyDescent="0.35">
      <c r="A2278" t="s">
        <v>4005</v>
      </c>
      <c r="B2278">
        <v>46007</v>
      </c>
      <c r="C2278" t="s">
        <v>4010</v>
      </c>
      <c r="D2278" t="s">
        <v>4011</v>
      </c>
      <c r="E2278">
        <v>36061</v>
      </c>
      <c r="F2278">
        <v>46894</v>
      </c>
      <c r="G2278">
        <v>22.4</v>
      </c>
      <c r="H2278">
        <v>32.4</v>
      </c>
      <c r="I2278">
        <f t="shared" si="140"/>
        <v>0.1502038213027925</v>
      </c>
      <c r="J2278">
        <f>1</f>
        <v>1</v>
      </c>
      <c r="K2278">
        <f t="shared" si="141"/>
        <v>0</v>
      </c>
      <c r="L2278">
        <f t="shared" si="142"/>
        <v>0</v>
      </c>
      <c r="M2278">
        <f>IF(AND([1]comp_data!F2278&lt;50000, [1]comp_data!H2278&lt;45),1,0)</f>
        <v>1</v>
      </c>
      <c r="N2278">
        <f>IF(AND([1]comp_data!F2278&gt;55000, [1]comp_data!H2278&lt;45, G2278&gt;0.35),1,0)</f>
        <v>0</v>
      </c>
      <c r="O2278" t="str">
        <f t="shared" si="143"/>
        <v>mixed_low_risk</v>
      </c>
    </row>
    <row r="2279" spans="1:15" x14ac:dyDescent="0.35">
      <c r="A2279" t="s">
        <v>4005</v>
      </c>
      <c r="B2279">
        <v>46009</v>
      </c>
      <c r="C2279" t="s">
        <v>4012</v>
      </c>
      <c r="D2279" t="s">
        <v>4013</v>
      </c>
      <c r="E2279">
        <v>40638</v>
      </c>
      <c r="F2279">
        <v>47665</v>
      </c>
      <c r="G2279">
        <v>20.329999999999998</v>
      </c>
      <c r="H2279">
        <v>41.7</v>
      </c>
      <c r="I2279">
        <f t="shared" si="140"/>
        <v>8.6458487130272155E-2</v>
      </c>
      <c r="J2279">
        <f>1</f>
        <v>1</v>
      </c>
      <c r="K2279">
        <f t="shared" si="141"/>
        <v>0</v>
      </c>
      <c r="L2279">
        <f t="shared" si="142"/>
        <v>0</v>
      </c>
      <c r="M2279">
        <f>IF(AND([1]comp_data!F2279&lt;50000, [1]comp_data!H2279&lt;45),1,0)</f>
        <v>1</v>
      </c>
      <c r="N2279">
        <f>IF(AND([1]comp_data!F2279&gt;55000, [1]comp_data!H2279&lt;45, G2279&gt;0.35),1,0)</f>
        <v>0</v>
      </c>
      <c r="O2279" t="str">
        <f t="shared" si="143"/>
        <v>mixed_low_risk</v>
      </c>
    </row>
    <row r="2280" spans="1:15" x14ac:dyDescent="0.35">
      <c r="A2280" t="s">
        <v>4005</v>
      </c>
      <c r="B2280">
        <v>46011</v>
      </c>
      <c r="C2280" t="s">
        <v>4014</v>
      </c>
      <c r="D2280" t="s">
        <v>4015</v>
      </c>
      <c r="E2280">
        <v>48112</v>
      </c>
      <c r="F2280">
        <v>53860</v>
      </c>
      <c r="G2280">
        <v>42.25</v>
      </c>
      <c r="H2280">
        <v>28.2</v>
      </c>
      <c r="I2280">
        <f t="shared" si="140"/>
        <v>5.9735616893914198E-2</v>
      </c>
      <c r="J2280">
        <f>1</f>
        <v>1</v>
      </c>
      <c r="K2280">
        <f t="shared" si="141"/>
        <v>0</v>
      </c>
      <c r="L2280">
        <f t="shared" si="142"/>
        <v>0</v>
      </c>
      <c r="M2280">
        <f>IF(AND([1]comp_data!F2280&lt;50000, [1]comp_data!H2280&lt;45),1,0)</f>
        <v>0</v>
      </c>
      <c r="N2280">
        <f>IF(AND([1]comp_data!F2280&gt;55000, [1]comp_data!H2280&lt;45, G2280&gt;0.35),1,0)</f>
        <v>0</v>
      </c>
      <c r="O2280" t="str">
        <f t="shared" si="143"/>
        <v>stocks_and_index_funds</v>
      </c>
    </row>
    <row r="2281" spans="1:15" x14ac:dyDescent="0.35">
      <c r="A2281" t="s">
        <v>4005</v>
      </c>
      <c r="B2281">
        <v>46013</v>
      </c>
      <c r="C2281" t="s">
        <v>1383</v>
      </c>
      <c r="D2281" t="s">
        <v>4016</v>
      </c>
      <c r="E2281">
        <v>56126</v>
      </c>
      <c r="F2281">
        <v>66044</v>
      </c>
      <c r="G2281">
        <v>31.71</v>
      </c>
      <c r="H2281">
        <v>38.700000000000003</v>
      </c>
      <c r="I2281">
        <f t="shared" si="140"/>
        <v>8.835477318889641E-2</v>
      </c>
      <c r="J2281">
        <f>1</f>
        <v>1</v>
      </c>
      <c r="K2281">
        <f t="shared" si="141"/>
        <v>0</v>
      </c>
      <c r="L2281">
        <f t="shared" si="142"/>
        <v>0</v>
      </c>
      <c r="M2281">
        <f>IF(AND([1]comp_data!F2281&lt;50000, [1]comp_data!H2281&lt;45),1,0)</f>
        <v>0</v>
      </c>
      <c r="N2281">
        <f>IF(AND([1]comp_data!F2281&gt;55000, [1]comp_data!H2281&lt;45, G2281&gt;0.35),1,0)</f>
        <v>1</v>
      </c>
      <c r="O2281" t="str">
        <f t="shared" si="143"/>
        <v>real_estate_corporate_bonds</v>
      </c>
    </row>
    <row r="2282" spans="1:15" x14ac:dyDescent="0.35">
      <c r="A2282" t="s">
        <v>4005</v>
      </c>
      <c r="B2282">
        <v>46015</v>
      </c>
      <c r="C2282" t="s">
        <v>4017</v>
      </c>
      <c r="D2282" t="s">
        <v>4018</v>
      </c>
      <c r="E2282">
        <v>45995</v>
      </c>
      <c r="F2282">
        <v>59267</v>
      </c>
      <c r="G2282">
        <v>26.5</v>
      </c>
      <c r="H2282">
        <v>42.7</v>
      </c>
      <c r="I2282">
        <f t="shared" si="140"/>
        <v>0.14427655179910859</v>
      </c>
      <c r="J2282">
        <f>1</f>
        <v>1</v>
      </c>
      <c r="K2282">
        <f t="shared" si="141"/>
        <v>0</v>
      </c>
      <c r="L2282">
        <f t="shared" si="142"/>
        <v>0</v>
      </c>
      <c r="M2282">
        <f>IF(AND([1]comp_data!F2282&lt;50000, [1]comp_data!H2282&lt;45),1,0)</f>
        <v>0</v>
      </c>
      <c r="N2282">
        <f>IF(AND([1]comp_data!F2282&gt;55000, [1]comp_data!H2282&lt;45, G2282&gt;0.35),1,0)</f>
        <v>1</v>
      </c>
      <c r="O2282" t="str">
        <f t="shared" si="143"/>
        <v>real_estate_corporate_bonds</v>
      </c>
    </row>
    <row r="2283" spans="1:15" x14ac:dyDescent="0.35">
      <c r="A2283" t="s">
        <v>4005</v>
      </c>
      <c r="B2283">
        <v>46017</v>
      </c>
      <c r="C2283" t="s">
        <v>2924</v>
      </c>
      <c r="D2283" t="s">
        <v>4019</v>
      </c>
      <c r="E2283">
        <v>20104</v>
      </c>
      <c r="F2283">
        <v>32773</v>
      </c>
      <c r="G2283">
        <v>8.07</v>
      </c>
      <c r="H2283">
        <v>26.1</v>
      </c>
      <c r="I2283">
        <f t="shared" si="140"/>
        <v>0.31508654994031038</v>
      </c>
      <c r="J2283">
        <f>1</f>
        <v>1</v>
      </c>
      <c r="K2283">
        <f t="shared" si="141"/>
        <v>0</v>
      </c>
      <c r="L2283">
        <f t="shared" si="142"/>
        <v>0</v>
      </c>
      <c r="M2283">
        <f>IF(AND([1]comp_data!F2283&lt;50000, [1]comp_data!H2283&lt;45),1,0)</f>
        <v>1</v>
      </c>
      <c r="N2283">
        <f>IF(AND([1]comp_data!F2283&gt;55000, [1]comp_data!H2283&lt;45, G2283&gt;0.35),1,0)</f>
        <v>0</v>
      </c>
      <c r="O2283" t="str">
        <f t="shared" si="143"/>
        <v>mixed_low_risk</v>
      </c>
    </row>
    <row r="2284" spans="1:15" x14ac:dyDescent="0.35">
      <c r="A2284" t="s">
        <v>4005</v>
      </c>
      <c r="B2284">
        <v>46019</v>
      </c>
      <c r="C2284" t="s">
        <v>558</v>
      </c>
      <c r="D2284" t="s">
        <v>4020</v>
      </c>
      <c r="E2284">
        <v>40729</v>
      </c>
      <c r="F2284">
        <v>45885</v>
      </c>
      <c r="G2284">
        <v>21.47</v>
      </c>
      <c r="H2284">
        <v>40.299999999999997</v>
      </c>
      <c r="I2284">
        <f t="shared" si="140"/>
        <v>6.3296422696358864E-2</v>
      </c>
      <c r="J2284">
        <f>1</f>
        <v>1</v>
      </c>
      <c r="K2284">
        <f t="shared" si="141"/>
        <v>0</v>
      </c>
      <c r="L2284">
        <f t="shared" si="142"/>
        <v>0</v>
      </c>
      <c r="M2284">
        <f>IF(AND([1]comp_data!F2284&lt;50000, [1]comp_data!H2284&lt;45),1,0)</f>
        <v>1</v>
      </c>
      <c r="N2284">
        <f>IF(AND([1]comp_data!F2284&gt;55000, [1]comp_data!H2284&lt;45, G2284&gt;0.35),1,0)</f>
        <v>0</v>
      </c>
      <c r="O2284" t="str">
        <f t="shared" si="143"/>
        <v>mixed_low_risk</v>
      </c>
    </row>
    <row r="2285" spans="1:15" x14ac:dyDescent="0.35">
      <c r="A2285" t="s">
        <v>4005</v>
      </c>
      <c r="B2285">
        <v>46021</v>
      </c>
      <c r="C2285" t="s">
        <v>2010</v>
      </c>
      <c r="D2285" t="s">
        <v>4021</v>
      </c>
      <c r="E2285">
        <v>46144</v>
      </c>
      <c r="F2285">
        <v>79723</v>
      </c>
      <c r="G2285">
        <v>28.27</v>
      </c>
      <c r="H2285">
        <v>55.7</v>
      </c>
      <c r="I2285">
        <f t="shared" si="140"/>
        <v>0.36385012135922329</v>
      </c>
      <c r="J2285">
        <f>1</f>
        <v>1</v>
      </c>
      <c r="K2285">
        <f t="shared" si="141"/>
        <v>0</v>
      </c>
      <c r="L2285">
        <f t="shared" si="142"/>
        <v>1</v>
      </c>
      <c r="M2285">
        <f>IF(AND([1]comp_data!F2285&lt;50000, [1]comp_data!H2285&lt;45),1,0)</f>
        <v>0</v>
      </c>
      <c r="N2285">
        <f>IF(AND([1]comp_data!F2285&gt;55000, [1]comp_data!H2285&lt;45, G2285&gt;0.35),1,0)</f>
        <v>0</v>
      </c>
      <c r="O2285" t="str">
        <f t="shared" si="143"/>
        <v>derivatives_risk</v>
      </c>
    </row>
    <row r="2286" spans="1:15" x14ac:dyDescent="0.35">
      <c r="A2286" t="s">
        <v>4005</v>
      </c>
      <c r="B2286">
        <v>46023</v>
      </c>
      <c r="C2286" t="s">
        <v>4022</v>
      </c>
      <c r="D2286" t="s">
        <v>4023</v>
      </c>
      <c r="E2286">
        <v>40561</v>
      </c>
      <c r="F2286">
        <v>50673</v>
      </c>
      <c r="G2286">
        <v>20.23</v>
      </c>
      <c r="H2286">
        <v>36.299999999999997</v>
      </c>
      <c r="I2286">
        <f t="shared" si="140"/>
        <v>0.12465175907891818</v>
      </c>
      <c r="J2286">
        <f>1</f>
        <v>1</v>
      </c>
      <c r="K2286">
        <f t="shared" si="141"/>
        <v>0</v>
      </c>
      <c r="L2286">
        <f t="shared" si="142"/>
        <v>0</v>
      </c>
      <c r="M2286">
        <f>IF(AND([1]comp_data!F2286&lt;50000, [1]comp_data!H2286&lt;45),1,0)</f>
        <v>0</v>
      </c>
      <c r="N2286">
        <f>IF(AND([1]comp_data!F2286&gt;55000, [1]comp_data!H2286&lt;45, G2286&gt;0.35),1,0)</f>
        <v>0</v>
      </c>
      <c r="O2286" t="str">
        <f t="shared" si="143"/>
        <v>stocks_and_index_funds</v>
      </c>
    </row>
    <row r="2287" spans="1:15" x14ac:dyDescent="0.35">
      <c r="A2287" t="s">
        <v>4005</v>
      </c>
      <c r="B2287">
        <v>46025</v>
      </c>
      <c r="C2287" t="s">
        <v>367</v>
      </c>
      <c r="D2287" t="s">
        <v>4024</v>
      </c>
      <c r="E2287">
        <v>47342</v>
      </c>
      <c r="F2287">
        <v>71383</v>
      </c>
      <c r="G2287">
        <v>18.88</v>
      </c>
      <c r="H2287">
        <v>39.5</v>
      </c>
      <c r="I2287">
        <f t="shared" si="140"/>
        <v>0.25390773520341348</v>
      </c>
      <c r="J2287">
        <f>1</f>
        <v>1</v>
      </c>
      <c r="K2287">
        <f t="shared" si="141"/>
        <v>0</v>
      </c>
      <c r="L2287">
        <f t="shared" si="142"/>
        <v>0</v>
      </c>
      <c r="M2287">
        <f>IF(AND([1]comp_data!F2287&lt;50000, [1]comp_data!H2287&lt;45),1,0)</f>
        <v>0</v>
      </c>
      <c r="N2287">
        <f>IF(AND([1]comp_data!F2287&gt;55000, [1]comp_data!H2287&lt;45, G2287&gt;0.35),1,0)</f>
        <v>1</v>
      </c>
      <c r="O2287" t="str">
        <f t="shared" si="143"/>
        <v>real_estate_corporate_bonds</v>
      </c>
    </row>
    <row r="2288" spans="1:15" x14ac:dyDescent="0.35">
      <c r="A2288" t="s">
        <v>4005</v>
      </c>
      <c r="B2288">
        <v>46027</v>
      </c>
      <c r="C2288" t="s">
        <v>56</v>
      </c>
      <c r="D2288" t="s">
        <v>4025</v>
      </c>
      <c r="E2288">
        <v>39918</v>
      </c>
      <c r="F2288">
        <v>47288</v>
      </c>
      <c r="G2288">
        <v>48.91</v>
      </c>
      <c r="H2288">
        <v>25.6</v>
      </c>
      <c r="I2288">
        <f t="shared" si="140"/>
        <v>9.2314244200611253E-2</v>
      </c>
      <c r="J2288">
        <f>1</f>
        <v>1</v>
      </c>
      <c r="K2288">
        <f t="shared" si="141"/>
        <v>0</v>
      </c>
      <c r="L2288">
        <f t="shared" si="142"/>
        <v>0</v>
      </c>
      <c r="M2288">
        <f>IF(AND([1]comp_data!F2288&lt;50000, [1]comp_data!H2288&lt;45),1,0)</f>
        <v>1</v>
      </c>
      <c r="N2288">
        <f>IF(AND([1]comp_data!F2288&gt;55000, [1]comp_data!H2288&lt;45, G2288&gt;0.35),1,0)</f>
        <v>0</v>
      </c>
      <c r="O2288" t="str">
        <f t="shared" si="143"/>
        <v>mixed_low_risk</v>
      </c>
    </row>
    <row r="2289" spans="1:15" x14ac:dyDescent="0.35">
      <c r="A2289" t="s">
        <v>4005</v>
      </c>
      <c r="B2289">
        <v>46029</v>
      </c>
      <c r="C2289" t="s">
        <v>4026</v>
      </c>
      <c r="D2289" t="s">
        <v>4027</v>
      </c>
      <c r="E2289">
        <v>51821</v>
      </c>
      <c r="F2289">
        <v>59387</v>
      </c>
      <c r="G2289">
        <v>20.010000000000002</v>
      </c>
      <c r="H2289">
        <v>40.700000000000003</v>
      </c>
      <c r="I2289">
        <f t="shared" si="140"/>
        <v>7.3001292912139873E-2</v>
      </c>
      <c r="J2289">
        <f>1</f>
        <v>1</v>
      </c>
      <c r="K2289">
        <f t="shared" si="141"/>
        <v>0</v>
      </c>
      <c r="L2289">
        <f t="shared" si="142"/>
        <v>0</v>
      </c>
      <c r="M2289">
        <f>IF(AND([1]comp_data!F2289&lt;50000, [1]comp_data!H2289&lt;45),1,0)</f>
        <v>0</v>
      </c>
      <c r="N2289">
        <f>IF(AND([1]comp_data!F2289&gt;55000, [1]comp_data!H2289&lt;45, G2289&gt;0.35),1,0)</f>
        <v>1</v>
      </c>
      <c r="O2289" t="str">
        <f t="shared" si="143"/>
        <v>real_estate_corporate_bonds</v>
      </c>
    </row>
    <row r="2290" spans="1:15" x14ac:dyDescent="0.35">
      <c r="A2290" t="s">
        <v>4005</v>
      </c>
      <c r="B2290">
        <v>46031</v>
      </c>
      <c r="C2290" t="s">
        <v>4028</v>
      </c>
      <c r="D2290" t="s">
        <v>4029</v>
      </c>
      <c r="E2290">
        <v>27953</v>
      </c>
      <c r="F2290">
        <v>38834</v>
      </c>
      <c r="G2290">
        <v>16.13</v>
      </c>
      <c r="H2290">
        <v>29.8</v>
      </c>
      <c r="I2290">
        <f t="shared" si="140"/>
        <v>0.19463027224269308</v>
      </c>
      <c r="J2290">
        <f>1</f>
        <v>1</v>
      </c>
      <c r="K2290">
        <f t="shared" si="141"/>
        <v>0</v>
      </c>
      <c r="L2290">
        <f t="shared" si="142"/>
        <v>0</v>
      </c>
      <c r="M2290">
        <f>IF(AND([1]comp_data!F2290&lt;50000, [1]comp_data!H2290&lt;45),1,0)</f>
        <v>1</v>
      </c>
      <c r="N2290">
        <f>IF(AND([1]comp_data!F2290&gt;55000, [1]comp_data!H2290&lt;45, G2290&gt;0.35),1,0)</f>
        <v>0</v>
      </c>
      <c r="O2290" t="str">
        <f t="shared" si="143"/>
        <v>mixed_low_risk</v>
      </c>
    </row>
    <row r="2291" spans="1:15" x14ac:dyDescent="0.35">
      <c r="A2291" t="s">
        <v>4005</v>
      </c>
      <c r="B2291">
        <v>46033</v>
      </c>
      <c r="C2291" t="s">
        <v>764</v>
      </c>
      <c r="D2291" t="s">
        <v>4030</v>
      </c>
      <c r="E2291">
        <v>53960</v>
      </c>
      <c r="F2291">
        <v>59756</v>
      </c>
      <c r="G2291">
        <v>23.2</v>
      </c>
      <c r="H2291">
        <v>57.2</v>
      </c>
      <c r="I2291">
        <f t="shared" si="140"/>
        <v>5.3706449221645663E-2</v>
      </c>
      <c r="J2291">
        <f>1</f>
        <v>1</v>
      </c>
      <c r="K2291">
        <f t="shared" si="141"/>
        <v>0</v>
      </c>
      <c r="L2291">
        <f t="shared" si="142"/>
        <v>0</v>
      </c>
      <c r="M2291">
        <f>IF(AND([1]comp_data!F2291&lt;50000, [1]comp_data!H2291&lt;45),1,0)</f>
        <v>0</v>
      </c>
      <c r="N2291">
        <f>IF(AND([1]comp_data!F2291&gt;55000, [1]comp_data!H2291&lt;45, G2291&gt;0.35),1,0)</f>
        <v>0</v>
      </c>
      <c r="O2291" t="str">
        <f t="shared" si="143"/>
        <v>stocks_and_index_funds</v>
      </c>
    </row>
    <row r="2292" spans="1:15" x14ac:dyDescent="0.35">
      <c r="A2292" t="s">
        <v>4005</v>
      </c>
      <c r="B2292">
        <v>46035</v>
      </c>
      <c r="C2292" t="s">
        <v>4031</v>
      </c>
      <c r="D2292" t="s">
        <v>4032</v>
      </c>
      <c r="E2292">
        <v>52030</v>
      </c>
      <c r="F2292">
        <v>59258</v>
      </c>
      <c r="G2292">
        <v>26.03</v>
      </c>
      <c r="H2292">
        <v>40.299999999999997</v>
      </c>
      <c r="I2292">
        <f t="shared" si="140"/>
        <v>6.9459926965212374E-2</v>
      </c>
      <c r="J2292">
        <f>1</f>
        <v>1</v>
      </c>
      <c r="K2292">
        <f t="shared" si="141"/>
        <v>0</v>
      </c>
      <c r="L2292">
        <f t="shared" si="142"/>
        <v>0</v>
      </c>
      <c r="M2292">
        <f>IF(AND([1]comp_data!F2292&lt;50000, [1]comp_data!H2292&lt;45),1,0)</f>
        <v>0</v>
      </c>
      <c r="N2292">
        <f>IF(AND([1]comp_data!F2292&gt;55000, [1]comp_data!H2292&lt;45, G2292&gt;0.35),1,0)</f>
        <v>1</v>
      </c>
      <c r="O2292" t="str">
        <f t="shared" si="143"/>
        <v>real_estate_corporate_bonds</v>
      </c>
    </row>
    <row r="2293" spans="1:15" x14ac:dyDescent="0.35">
      <c r="A2293" t="s">
        <v>4005</v>
      </c>
      <c r="B2293">
        <v>46037</v>
      </c>
      <c r="C2293" t="s">
        <v>4033</v>
      </c>
      <c r="D2293" t="s">
        <v>4034</v>
      </c>
      <c r="E2293">
        <v>46021</v>
      </c>
      <c r="F2293">
        <v>65558</v>
      </c>
      <c r="G2293">
        <v>22.08</v>
      </c>
      <c r="H2293">
        <v>46.5</v>
      </c>
      <c r="I2293">
        <f t="shared" si="140"/>
        <v>0.21226179352904109</v>
      </c>
      <c r="J2293">
        <f>1</f>
        <v>1</v>
      </c>
      <c r="K2293">
        <f t="shared" si="141"/>
        <v>0</v>
      </c>
      <c r="L2293">
        <f t="shared" si="142"/>
        <v>1</v>
      </c>
      <c r="M2293">
        <f>IF(AND([1]comp_data!F2293&lt;50000, [1]comp_data!H2293&lt;45),1,0)</f>
        <v>0</v>
      </c>
      <c r="N2293">
        <f>IF(AND([1]comp_data!F2293&gt;55000, [1]comp_data!H2293&lt;45, G2293&gt;0.35),1,0)</f>
        <v>0</v>
      </c>
      <c r="O2293" t="str">
        <f t="shared" si="143"/>
        <v>derivatives_risk</v>
      </c>
    </row>
    <row r="2294" spans="1:15" x14ac:dyDescent="0.35">
      <c r="A2294" t="s">
        <v>4005</v>
      </c>
      <c r="B2294">
        <v>46039</v>
      </c>
      <c r="C2294" t="s">
        <v>2945</v>
      </c>
      <c r="D2294" t="s">
        <v>4035</v>
      </c>
      <c r="E2294">
        <v>50684</v>
      </c>
      <c r="F2294">
        <v>62580</v>
      </c>
      <c r="G2294">
        <v>22.71</v>
      </c>
      <c r="H2294">
        <v>42.5</v>
      </c>
      <c r="I2294">
        <f t="shared" si="140"/>
        <v>0.11735458921947754</v>
      </c>
      <c r="J2294">
        <f>1</f>
        <v>1</v>
      </c>
      <c r="K2294">
        <f t="shared" si="141"/>
        <v>0</v>
      </c>
      <c r="L2294">
        <f t="shared" si="142"/>
        <v>0</v>
      </c>
      <c r="M2294">
        <f>IF(AND([1]comp_data!F2294&lt;50000, [1]comp_data!H2294&lt;45),1,0)</f>
        <v>0</v>
      </c>
      <c r="N2294">
        <f>IF(AND([1]comp_data!F2294&gt;55000, [1]comp_data!H2294&lt;45, G2294&gt;0.35),1,0)</f>
        <v>1</v>
      </c>
      <c r="O2294" t="str">
        <f t="shared" si="143"/>
        <v>real_estate_corporate_bonds</v>
      </c>
    </row>
    <row r="2295" spans="1:15" x14ac:dyDescent="0.35">
      <c r="A2295" t="s">
        <v>4005</v>
      </c>
      <c r="B2295">
        <v>46041</v>
      </c>
      <c r="C2295" t="s">
        <v>3682</v>
      </c>
      <c r="D2295" t="s">
        <v>4036</v>
      </c>
      <c r="E2295">
        <v>41097</v>
      </c>
      <c r="F2295">
        <v>54255</v>
      </c>
      <c r="G2295">
        <v>17.2</v>
      </c>
      <c r="H2295">
        <v>26.6</v>
      </c>
      <c r="I2295">
        <f t="shared" si="140"/>
        <v>0.16008467771370172</v>
      </c>
      <c r="J2295">
        <f>1</f>
        <v>1</v>
      </c>
      <c r="K2295">
        <f t="shared" si="141"/>
        <v>0</v>
      </c>
      <c r="L2295">
        <f t="shared" si="142"/>
        <v>0</v>
      </c>
      <c r="M2295">
        <f>IF(AND([1]comp_data!F2295&lt;50000, [1]comp_data!H2295&lt;45),1,0)</f>
        <v>0</v>
      </c>
      <c r="N2295">
        <f>IF(AND([1]comp_data!F2295&gt;55000, [1]comp_data!H2295&lt;45, G2295&gt;0.35),1,0)</f>
        <v>0</v>
      </c>
      <c r="O2295" t="str">
        <f t="shared" si="143"/>
        <v>stocks_and_index_funds</v>
      </c>
    </row>
    <row r="2296" spans="1:15" x14ac:dyDescent="0.35">
      <c r="A2296" t="s">
        <v>4005</v>
      </c>
      <c r="B2296">
        <v>46043</v>
      </c>
      <c r="C2296" t="s">
        <v>776</v>
      </c>
      <c r="D2296" t="s">
        <v>4037</v>
      </c>
      <c r="E2296">
        <v>59865</v>
      </c>
      <c r="F2296">
        <v>67626</v>
      </c>
      <c r="G2296">
        <v>18.190000000000001</v>
      </c>
      <c r="H2296">
        <v>40.9</v>
      </c>
      <c r="I2296">
        <f t="shared" si="140"/>
        <v>6.4820846905537466E-2</v>
      </c>
      <c r="J2296">
        <f>1</f>
        <v>1</v>
      </c>
      <c r="K2296">
        <f t="shared" si="141"/>
        <v>0</v>
      </c>
      <c r="L2296">
        <f t="shared" si="142"/>
        <v>1</v>
      </c>
      <c r="M2296">
        <f>IF(AND([1]comp_data!F2296&lt;50000, [1]comp_data!H2296&lt;45),1,0)</f>
        <v>0</v>
      </c>
      <c r="N2296">
        <f>IF(AND([1]comp_data!F2296&gt;55000, [1]comp_data!H2296&lt;45, G2296&gt;0.35),1,0)</f>
        <v>1</v>
      </c>
      <c r="O2296" t="str">
        <f t="shared" si="143"/>
        <v>derivatives_risk</v>
      </c>
    </row>
    <row r="2297" spans="1:15" x14ac:dyDescent="0.35">
      <c r="A2297" t="s">
        <v>4005</v>
      </c>
      <c r="B2297">
        <v>46045</v>
      </c>
      <c r="C2297" t="s">
        <v>4038</v>
      </c>
      <c r="D2297" t="s">
        <v>4039</v>
      </c>
      <c r="E2297">
        <v>52408</v>
      </c>
      <c r="F2297">
        <v>77988</v>
      </c>
      <c r="G2297">
        <v>25.88</v>
      </c>
      <c r="H2297">
        <v>45.3</v>
      </c>
      <c r="I2297">
        <f t="shared" si="140"/>
        <v>0.24404671042588919</v>
      </c>
      <c r="J2297">
        <f>1</f>
        <v>1</v>
      </c>
      <c r="K2297">
        <f t="shared" si="141"/>
        <v>0</v>
      </c>
      <c r="L2297">
        <f t="shared" si="142"/>
        <v>1</v>
      </c>
      <c r="M2297">
        <f>IF(AND([1]comp_data!F2297&lt;50000, [1]comp_data!H2297&lt;45),1,0)</f>
        <v>0</v>
      </c>
      <c r="N2297">
        <f>IF(AND([1]comp_data!F2297&gt;55000, [1]comp_data!H2297&lt;45, G2297&gt;0.35),1,0)</f>
        <v>0</v>
      </c>
      <c r="O2297" t="str">
        <f t="shared" si="143"/>
        <v>derivatives_risk</v>
      </c>
    </row>
    <row r="2298" spans="1:15" x14ac:dyDescent="0.35">
      <c r="A2298" t="s">
        <v>4005</v>
      </c>
      <c r="B2298">
        <v>46047</v>
      </c>
      <c r="C2298" t="s">
        <v>4040</v>
      </c>
      <c r="D2298" t="s">
        <v>4041</v>
      </c>
      <c r="E2298">
        <v>45904</v>
      </c>
      <c r="F2298">
        <v>51225</v>
      </c>
      <c r="G2298">
        <v>19.7</v>
      </c>
      <c r="H2298">
        <v>53.9</v>
      </c>
      <c r="I2298">
        <f t="shared" si="140"/>
        <v>5.7957912164517254E-2</v>
      </c>
      <c r="J2298">
        <f>1</f>
        <v>1</v>
      </c>
      <c r="K2298">
        <f t="shared" si="141"/>
        <v>0</v>
      </c>
      <c r="L2298">
        <f t="shared" si="142"/>
        <v>0</v>
      </c>
      <c r="M2298">
        <f>IF(AND([1]comp_data!F2298&lt;50000, [1]comp_data!H2298&lt;45),1,0)</f>
        <v>0</v>
      </c>
      <c r="N2298">
        <f>IF(AND([1]comp_data!F2298&gt;55000, [1]comp_data!H2298&lt;45, G2298&gt;0.35),1,0)</f>
        <v>0</v>
      </c>
      <c r="O2298" t="str">
        <f t="shared" si="143"/>
        <v>stocks_and_index_funds</v>
      </c>
    </row>
    <row r="2299" spans="1:15" x14ac:dyDescent="0.35">
      <c r="A2299" t="s">
        <v>4005</v>
      </c>
      <c r="B2299">
        <v>46049</v>
      </c>
      <c r="C2299" t="s">
        <v>4042</v>
      </c>
      <c r="D2299" t="s">
        <v>4043</v>
      </c>
      <c r="E2299">
        <v>58078</v>
      </c>
      <c r="F2299">
        <v>80152</v>
      </c>
      <c r="G2299">
        <v>28.58</v>
      </c>
      <c r="H2299">
        <v>41.5</v>
      </c>
      <c r="I2299">
        <f t="shared" si="140"/>
        <v>0.19003753572781432</v>
      </c>
      <c r="J2299">
        <f>1</f>
        <v>1</v>
      </c>
      <c r="K2299">
        <f t="shared" si="141"/>
        <v>0</v>
      </c>
      <c r="L2299">
        <f t="shared" si="142"/>
        <v>1</v>
      </c>
      <c r="M2299">
        <f>IF(AND([1]comp_data!F2299&lt;50000, [1]comp_data!H2299&lt;45),1,0)</f>
        <v>0</v>
      </c>
      <c r="N2299">
        <f>IF(AND([1]comp_data!F2299&gt;55000, [1]comp_data!H2299&lt;45, G2299&gt;0.35),1,0)</f>
        <v>1</v>
      </c>
      <c r="O2299" t="str">
        <f t="shared" si="143"/>
        <v>derivatives_risk</v>
      </c>
    </row>
    <row r="2300" spans="1:15" x14ac:dyDescent="0.35">
      <c r="A2300" t="s">
        <v>4005</v>
      </c>
      <c r="B2300">
        <v>46051</v>
      </c>
      <c r="C2300" t="s">
        <v>414</v>
      </c>
      <c r="D2300" t="s">
        <v>4044</v>
      </c>
      <c r="E2300">
        <v>51119</v>
      </c>
      <c r="F2300">
        <v>63935</v>
      </c>
      <c r="G2300">
        <v>22.43</v>
      </c>
      <c r="H2300">
        <v>45.7</v>
      </c>
      <c r="I2300">
        <f t="shared" si="140"/>
        <v>0.12535456483890531</v>
      </c>
      <c r="J2300">
        <f>1</f>
        <v>1</v>
      </c>
      <c r="K2300">
        <f t="shared" si="141"/>
        <v>0</v>
      </c>
      <c r="L2300">
        <f t="shared" si="142"/>
        <v>0</v>
      </c>
      <c r="M2300">
        <f>IF(AND([1]comp_data!F2300&lt;50000, [1]comp_data!H2300&lt;45),1,0)</f>
        <v>0</v>
      </c>
      <c r="N2300">
        <f>IF(AND([1]comp_data!F2300&gt;55000, [1]comp_data!H2300&lt;45, G2300&gt;0.35),1,0)</f>
        <v>0</v>
      </c>
      <c r="O2300" t="str">
        <f t="shared" si="143"/>
        <v>stocks_and_index_funds</v>
      </c>
    </row>
    <row r="2301" spans="1:15" x14ac:dyDescent="0.35">
      <c r="A2301" t="s">
        <v>4005</v>
      </c>
      <c r="B2301">
        <v>46053</v>
      </c>
      <c r="C2301" t="s">
        <v>4045</v>
      </c>
      <c r="D2301" t="s">
        <v>4046</v>
      </c>
      <c r="E2301">
        <v>46928</v>
      </c>
      <c r="F2301">
        <v>57305</v>
      </c>
      <c r="G2301">
        <v>21.45</v>
      </c>
      <c r="H2301">
        <v>44.7</v>
      </c>
      <c r="I2301">
        <f t="shared" si="140"/>
        <v>0.11056299011251279</v>
      </c>
      <c r="J2301">
        <f>1</f>
        <v>1</v>
      </c>
      <c r="K2301">
        <f t="shared" si="141"/>
        <v>0</v>
      </c>
      <c r="L2301">
        <f t="shared" si="142"/>
        <v>0</v>
      </c>
      <c r="M2301">
        <f>IF(AND([1]comp_data!F2301&lt;50000, [1]comp_data!H2301&lt;45),1,0)</f>
        <v>0</v>
      </c>
      <c r="N2301">
        <f>IF(AND([1]comp_data!F2301&gt;55000, [1]comp_data!H2301&lt;45, G2301&gt;0.35),1,0)</f>
        <v>1</v>
      </c>
      <c r="O2301" t="str">
        <f t="shared" si="143"/>
        <v>real_estate_corporate_bonds</v>
      </c>
    </row>
    <row r="2302" spans="1:15" x14ac:dyDescent="0.35">
      <c r="A2302" t="s">
        <v>4005</v>
      </c>
      <c r="B2302">
        <v>46055</v>
      </c>
      <c r="C2302" t="s">
        <v>4047</v>
      </c>
      <c r="D2302" t="s">
        <v>4048</v>
      </c>
      <c r="E2302">
        <v>47567</v>
      </c>
      <c r="F2302">
        <v>74530</v>
      </c>
      <c r="G2302">
        <v>16.420000000000002</v>
      </c>
      <c r="H2302">
        <v>43.8</v>
      </c>
      <c r="I2302">
        <f t="shared" si="140"/>
        <v>0.28342127945844808</v>
      </c>
      <c r="J2302">
        <f>1</f>
        <v>1</v>
      </c>
      <c r="K2302">
        <f t="shared" si="141"/>
        <v>0</v>
      </c>
      <c r="L2302">
        <f t="shared" si="142"/>
        <v>1</v>
      </c>
      <c r="M2302">
        <f>IF(AND([1]comp_data!F2302&lt;50000, [1]comp_data!H2302&lt;45),1,0)</f>
        <v>0</v>
      </c>
      <c r="N2302">
        <f>IF(AND([1]comp_data!F2302&gt;55000, [1]comp_data!H2302&lt;45, G2302&gt;0.35),1,0)</f>
        <v>1</v>
      </c>
      <c r="O2302" t="str">
        <f t="shared" si="143"/>
        <v>derivatives_risk</v>
      </c>
    </row>
    <row r="2303" spans="1:15" x14ac:dyDescent="0.35">
      <c r="A2303" t="s">
        <v>4005</v>
      </c>
      <c r="B2303">
        <v>46057</v>
      </c>
      <c r="C2303" t="s">
        <v>4049</v>
      </c>
      <c r="D2303" t="s">
        <v>4050</v>
      </c>
      <c r="E2303">
        <v>44375</v>
      </c>
      <c r="F2303">
        <v>57440</v>
      </c>
      <c r="G2303">
        <v>21.84</v>
      </c>
      <c r="H2303">
        <v>31.1</v>
      </c>
      <c r="I2303">
        <f t="shared" si="140"/>
        <v>0.1472112676056338</v>
      </c>
      <c r="J2303">
        <f>1</f>
        <v>1</v>
      </c>
      <c r="K2303">
        <f t="shared" si="141"/>
        <v>0</v>
      </c>
      <c r="L2303">
        <f t="shared" si="142"/>
        <v>0</v>
      </c>
      <c r="M2303">
        <f>IF(AND([1]comp_data!F2303&lt;50000, [1]comp_data!H2303&lt;45),1,0)</f>
        <v>0</v>
      </c>
      <c r="N2303">
        <f>IF(AND([1]comp_data!F2303&gt;55000, [1]comp_data!H2303&lt;45, G2303&gt;0.35),1,0)</f>
        <v>1</v>
      </c>
      <c r="O2303" t="str">
        <f t="shared" si="143"/>
        <v>real_estate_corporate_bonds</v>
      </c>
    </row>
    <row r="2304" spans="1:15" x14ac:dyDescent="0.35">
      <c r="A2304" t="s">
        <v>4005</v>
      </c>
      <c r="B2304">
        <v>46059</v>
      </c>
      <c r="C2304" t="s">
        <v>4051</v>
      </c>
      <c r="D2304" t="s">
        <v>4052</v>
      </c>
      <c r="E2304">
        <v>53790</v>
      </c>
      <c r="F2304">
        <v>75506</v>
      </c>
      <c r="G2304">
        <v>22.39</v>
      </c>
      <c r="H2304">
        <v>43.7</v>
      </c>
      <c r="I2304">
        <f t="shared" si="140"/>
        <v>0.20185908161368285</v>
      </c>
      <c r="J2304">
        <f>1</f>
        <v>1</v>
      </c>
      <c r="K2304">
        <f t="shared" si="141"/>
        <v>0</v>
      </c>
      <c r="L2304">
        <f t="shared" si="142"/>
        <v>1</v>
      </c>
      <c r="M2304">
        <f>IF(AND([1]comp_data!F2304&lt;50000, [1]comp_data!H2304&lt;45),1,0)</f>
        <v>0</v>
      </c>
      <c r="N2304">
        <f>IF(AND([1]comp_data!F2304&gt;55000, [1]comp_data!H2304&lt;45, G2304&gt;0.35),1,0)</f>
        <v>1</v>
      </c>
      <c r="O2304" t="str">
        <f t="shared" si="143"/>
        <v>derivatives_risk</v>
      </c>
    </row>
    <row r="2305" spans="1:15" x14ac:dyDescent="0.35">
      <c r="A2305" t="s">
        <v>4005</v>
      </c>
      <c r="B2305">
        <v>46061</v>
      </c>
      <c r="C2305" t="s">
        <v>4053</v>
      </c>
      <c r="D2305" t="s">
        <v>4054</v>
      </c>
      <c r="E2305">
        <v>65767</v>
      </c>
      <c r="F2305">
        <v>77579</v>
      </c>
      <c r="G2305">
        <v>16.14</v>
      </c>
      <c r="H2305">
        <v>39.200000000000003</v>
      </c>
      <c r="I2305">
        <f t="shared" si="140"/>
        <v>8.9801876320951241E-2</v>
      </c>
      <c r="J2305">
        <f>1</f>
        <v>1</v>
      </c>
      <c r="K2305">
        <f t="shared" si="141"/>
        <v>0</v>
      </c>
      <c r="L2305">
        <f t="shared" si="142"/>
        <v>0</v>
      </c>
      <c r="M2305">
        <f>IF(AND([1]comp_data!F2305&lt;50000, [1]comp_data!H2305&lt;45),1,0)</f>
        <v>0</v>
      </c>
      <c r="N2305">
        <f>IF(AND([1]comp_data!F2305&gt;55000, [1]comp_data!H2305&lt;45, G2305&gt;0.35),1,0)</f>
        <v>1</v>
      </c>
      <c r="O2305" t="str">
        <f t="shared" si="143"/>
        <v>real_estate_corporate_bonds</v>
      </c>
    </row>
    <row r="2306" spans="1:15" x14ac:dyDescent="0.35">
      <c r="A2306" t="s">
        <v>4005</v>
      </c>
      <c r="B2306">
        <v>46063</v>
      </c>
      <c r="C2306" t="s">
        <v>3143</v>
      </c>
      <c r="D2306" t="s">
        <v>4055</v>
      </c>
      <c r="E2306">
        <v>51121</v>
      </c>
      <c r="F2306">
        <v>60414</v>
      </c>
      <c r="G2306">
        <v>24.74</v>
      </c>
      <c r="H2306">
        <v>42</v>
      </c>
      <c r="I2306">
        <f t="shared" si="140"/>
        <v>9.0892196944504219E-2</v>
      </c>
      <c r="J2306">
        <f>1</f>
        <v>1</v>
      </c>
      <c r="K2306">
        <f t="shared" si="141"/>
        <v>0</v>
      </c>
      <c r="L2306">
        <f t="shared" si="142"/>
        <v>0</v>
      </c>
      <c r="M2306">
        <f>IF(AND([1]comp_data!F2306&lt;50000, [1]comp_data!H2306&lt;45),1,0)</f>
        <v>0</v>
      </c>
      <c r="N2306">
        <f>IF(AND([1]comp_data!F2306&gt;55000, [1]comp_data!H2306&lt;45, G2306&gt;0.35),1,0)</f>
        <v>1</v>
      </c>
      <c r="O2306" t="str">
        <f t="shared" si="143"/>
        <v>real_estate_corporate_bonds</v>
      </c>
    </row>
    <row r="2307" spans="1:15" x14ac:dyDescent="0.35">
      <c r="A2307" t="s">
        <v>4005</v>
      </c>
      <c r="B2307">
        <v>46065</v>
      </c>
      <c r="C2307" t="s">
        <v>3696</v>
      </c>
      <c r="D2307" t="s">
        <v>4056</v>
      </c>
      <c r="E2307">
        <v>53823</v>
      </c>
      <c r="F2307">
        <v>61666</v>
      </c>
      <c r="G2307">
        <v>36.61</v>
      </c>
      <c r="H2307">
        <v>39.5</v>
      </c>
      <c r="I2307">
        <f t="shared" ref="I2307:I2370" si="144">(F2307-E2307)/(E2307*2)</f>
        <v>7.2859186593092179E-2</v>
      </c>
      <c r="J2307">
        <f>1</f>
        <v>1</v>
      </c>
      <c r="K2307">
        <f t="shared" ref="K2307:K2370" si="145">IF(I2307&lt;0.04,1,IF(AND(H2307&gt;40, F2307&lt;45000),1,0))</f>
        <v>0</v>
      </c>
      <c r="L2307">
        <f t="shared" ref="L2307:L2370" si="146">IF(AND(G2307&gt;0.4,F2307&gt;65000,H2307&gt;40),1,0)</f>
        <v>0</v>
      </c>
      <c r="M2307">
        <f>IF(AND([1]comp_data!F2307&lt;50000, [1]comp_data!H2307&lt;45),1,0)</f>
        <v>0</v>
      </c>
      <c r="N2307">
        <f>IF(AND([1]comp_data!F2307&gt;55000, [1]comp_data!H2307&lt;45, G2307&gt;0.35),1,0)</f>
        <v>1</v>
      </c>
      <c r="O2307" t="str">
        <f t="shared" ref="O2307:O2370" si="147">IF(K2307=1, "tips", IF(M2307=1, "mixed_low_risk", IF(L2307=1, "derivatives_risk", IF(N2307=1, "real_estate_corporate_bonds", "stocks_and_index_funds"))))</f>
        <v>real_estate_corporate_bonds</v>
      </c>
    </row>
    <row r="2308" spans="1:15" x14ac:dyDescent="0.35">
      <c r="A2308" t="s">
        <v>4005</v>
      </c>
      <c r="B2308">
        <v>46067</v>
      </c>
      <c r="C2308" t="s">
        <v>4057</v>
      </c>
      <c r="D2308" t="s">
        <v>4058</v>
      </c>
      <c r="E2308">
        <v>56256</v>
      </c>
      <c r="F2308">
        <v>65945</v>
      </c>
      <c r="G2308">
        <v>22.92</v>
      </c>
      <c r="H2308">
        <v>40.9</v>
      </c>
      <c r="I2308">
        <f t="shared" si="144"/>
        <v>8.611525881683732E-2</v>
      </c>
      <c r="J2308">
        <f>1</f>
        <v>1</v>
      </c>
      <c r="K2308">
        <f t="shared" si="145"/>
        <v>0</v>
      </c>
      <c r="L2308">
        <f t="shared" si="146"/>
        <v>1</v>
      </c>
      <c r="M2308">
        <f>IF(AND([1]comp_data!F2308&lt;50000, [1]comp_data!H2308&lt;45),1,0)</f>
        <v>0</v>
      </c>
      <c r="N2308">
        <f>IF(AND([1]comp_data!F2308&gt;55000, [1]comp_data!H2308&lt;45, G2308&gt;0.35),1,0)</f>
        <v>1</v>
      </c>
      <c r="O2308" t="str">
        <f t="shared" si="147"/>
        <v>derivatives_risk</v>
      </c>
    </row>
    <row r="2309" spans="1:15" x14ac:dyDescent="0.35">
      <c r="A2309" t="s">
        <v>4005</v>
      </c>
      <c r="B2309">
        <v>46069</v>
      </c>
      <c r="C2309" t="s">
        <v>3355</v>
      </c>
      <c r="D2309" t="s">
        <v>4059</v>
      </c>
      <c r="E2309">
        <v>48738</v>
      </c>
      <c r="F2309">
        <v>70095</v>
      </c>
      <c r="G2309">
        <v>22.69</v>
      </c>
      <c r="H2309">
        <v>43.6</v>
      </c>
      <c r="I2309">
        <f t="shared" si="144"/>
        <v>0.21910008617505847</v>
      </c>
      <c r="J2309">
        <f>1</f>
        <v>1</v>
      </c>
      <c r="K2309">
        <f t="shared" si="145"/>
        <v>0</v>
      </c>
      <c r="L2309">
        <f t="shared" si="146"/>
        <v>1</v>
      </c>
      <c r="M2309">
        <f>IF(AND([1]comp_data!F2309&lt;50000, [1]comp_data!H2309&lt;45),1,0)</f>
        <v>0</v>
      </c>
      <c r="N2309">
        <f>IF(AND([1]comp_data!F2309&gt;55000, [1]comp_data!H2309&lt;45, G2309&gt;0.35),1,0)</f>
        <v>1</v>
      </c>
      <c r="O2309" t="str">
        <f t="shared" si="147"/>
        <v>derivatives_risk</v>
      </c>
    </row>
    <row r="2310" spans="1:15" x14ac:dyDescent="0.35">
      <c r="A2310" t="s">
        <v>4005</v>
      </c>
      <c r="B2310">
        <v>46071</v>
      </c>
      <c r="C2310" t="s">
        <v>122</v>
      </c>
      <c r="D2310" t="s">
        <v>4060</v>
      </c>
      <c r="E2310">
        <v>30066</v>
      </c>
      <c r="F2310">
        <v>39102</v>
      </c>
      <c r="G2310">
        <v>15.06</v>
      </c>
      <c r="H2310">
        <v>29.9</v>
      </c>
      <c r="I2310">
        <f t="shared" si="144"/>
        <v>0.15026940730393135</v>
      </c>
      <c r="J2310">
        <f>1</f>
        <v>1</v>
      </c>
      <c r="K2310">
        <f t="shared" si="145"/>
        <v>0</v>
      </c>
      <c r="L2310">
        <f t="shared" si="146"/>
        <v>0</v>
      </c>
      <c r="M2310">
        <f>IF(AND([1]comp_data!F2310&lt;50000, [1]comp_data!H2310&lt;45),1,0)</f>
        <v>1</v>
      </c>
      <c r="N2310">
        <f>IF(AND([1]comp_data!F2310&gt;55000, [1]comp_data!H2310&lt;45, G2310&gt;0.35),1,0)</f>
        <v>0</v>
      </c>
      <c r="O2310" t="str">
        <f t="shared" si="147"/>
        <v>mixed_low_risk</v>
      </c>
    </row>
    <row r="2311" spans="1:15" x14ac:dyDescent="0.35">
      <c r="A2311" t="s">
        <v>4005</v>
      </c>
      <c r="B2311">
        <v>46073</v>
      </c>
      <c r="C2311" t="s">
        <v>4061</v>
      </c>
      <c r="D2311" t="s">
        <v>4062</v>
      </c>
      <c r="E2311">
        <v>42449</v>
      </c>
      <c r="F2311">
        <v>62655</v>
      </c>
      <c r="G2311">
        <v>21.3</v>
      </c>
      <c r="H2311">
        <v>47.1</v>
      </c>
      <c r="I2311">
        <f t="shared" si="144"/>
        <v>0.23800325095997549</v>
      </c>
      <c r="J2311">
        <f>1</f>
        <v>1</v>
      </c>
      <c r="K2311">
        <f t="shared" si="145"/>
        <v>0</v>
      </c>
      <c r="L2311">
        <f t="shared" si="146"/>
        <v>0</v>
      </c>
      <c r="M2311">
        <f>IF(AND([1]comp_data!F2311&lt;50000, [1]comp_data!H2311&lt;45),1,0)</f>
        <v>0</v>
      </c>
      <c r="N2311">
        <f>IF(AND([1]comp_data!F2311&gt;55000, [1]comp_data!H2311&lt;45, G2311&gt;0.35),1,0)</f>
        <v>0</v>
      </c>
      <c r="O2311" t="str">
        <f t="shared" si="147"/>
        <v>stocks_and_index_funds</v>
      </c>
    </row>
    <row r="2312" spans="1:15" x14ac:dyDescent="0.35">
      <c r="A2312" t="s">
        <v>4005</v>
      </c>
      <c r="B2312">
        <v>46075</v>
      </c>
      <c r="C2312" t="s">
        <v>1172</v>
      </c>
      <c r="D2312" t="s">
        <v>4063</v>
      </c>
      <c r="E2312">
        <v>55122</v>
      </c>
      <c r="F2312">
        <v>86307</v>
      </c>
      <c r="G2312">
        <v>29.25</v>
      </c>
      <c r="H2312">
        <v>50.2</v>
      </c>
      <c r="I2312">
        <f t="shared" si="144"/>
        <v>0.28287253728094047</v>
      </c>
      <c r="J2312">
        <f>1</f>
        <v>1</v>
      </c>
      <c r="K2312">
        <f t="shared" si="145"/>
        <v>0</v>
      </c>
      <c r="L2312">
        <f t="shared" si="146"/>
        <v>1</v>
      </c>
      <c r="M2312">
        <f>IF(AND([1]comp_data!F2312&lt;50000, [1]comp_data!H2312&lt;45),1,0)</f>
        <v>0</v>
      </c>
      <c r="N2312">
        <f>IF(AND([1]comp_data!F2312&gt;55000, [1]comp_data!H2312&lt;45, G2312&gt;0.35),1,0)</f>
        <v>0</v>
      </c>
      <c r="O2312" t="str">
        <f t="shared" si="147"/>
        <v>derivatives_risk</v>
      </c>
    </row>
    <row r="2313" spans="1:15" x14ac:dyDescent="0.35">
      <c r="A2313" t="s">
        <v>4005</v>
      </c>
      <c r="B2313">
        <v>46077</v>
      </c>
      <c r="C2313" t="s">
        <v>4064</v>
      </c>
      <c r="D2313" t="s">
        <v>4065</v>
      </c>
      <c r="E2313">
        <v>55601</v>
      </c>
      <c r="F2313">
        <v>70430</v>
      </c>
      <c r="G2313">
        <v>23.37</v>
      </c>
      <c r="H2313">
        <v>42.3</v>
      </c>
      <c r="I2313">
        <f t="shared" si="144"/>
        <v>0.13335191813096886</v>
      </c>
      <c r="J2313">
        <f>1</f>
        <v>1</v>
      </c>
      <c r="K2313">
        <f t="shared" si="145"/>
        <v>0</v>
      </c>
      <c r="L2313">
        <f t="shared" si="146"/>
        <v>1</v>
      </c>
      <c r="M2313">
        <f>IF(AND([1]comp_data!F2313&lt;50000, [1]comp_data!H2313&lt;45),1,0)</f>
        <v>0</v>
      </c>
      <c r="N2313">
        <f>IF(AND([1]comp_data!F2313&gt;55000, [1]comp_data!H2313&lt;45, G2313&gt;0.35),1,0)</f>
        <v>1</v>
      </c>
      <c r="O2313" t="str">
        <f t="shared" si="147"/>
        <v>derivatives_risk</v>
      </c>
    </row>
    <row r="2314" spans="1:15" x14ac:dyDescent="0.35">
      <c r="A2314" t="s">
        <v>4005</v>
      </c>
      <c r="B2314">
        <v>46079</v>
      </c>
      <c r="C2314" t="s">
        <v>597</v>
      </c>
      <c r="D2314" t="s">
        <v>4066</v>
      </c>
      <c r="E2314">
        <v>57067</v>
      </c>
      <c r="F2314">
        <v>69817</v>
      </c>
      <c r="G2314">
        <v>33.1</v>
      </c>
      <c r="H2314">
        <v>43.9</v>
      </c>
      <c r="I2314">
        <f t="shared" si="144"/>
        <v>0.11171079608179858</v>
      </c>
      <c r="J2314">
        <f>1</f>
        <v>1</v>
      </c>
      <c r="K2314">
        <f t="shared" si="145"/>
        <v>0</v>
      </c>
      <c r="L2314">
        <f t="shared" si="146"/>
        <v>1</v>
      </c>
      <c r="M2314">
        <f>IF(AND([1]comp_data!F2314&lt;50000, [1]comp_data!H2314&lt;45),1,0)</f>
        <v>0</v>
      </c>
      <c r="N2314">
        <f>IF(AND([1]comp_data!F2314&gt;55000, [1]comp_data!H2314&lt;45, G2314&gt;0.35),1,0)</f>
        <v>1</v>
      </c>
      <c r="O2314" t="str">
        <f t="shared" si="147"/>
        <v>derivatives_risk</v>
      </c>
    </row>
    <row r="2315" spans="1:15" x14ac:dyDescent="0.35">
      <c r="A2315" t="s">
        <v>4005</v>
      </c>
      <c r="B2315">
        <v>46081</v>
      </c>
      <c r="C2315" t="s">
        <v>134</v>
      </c>
      <c r="D2315" t="s">
        <v>4067</v>
      </c>
      <c r="E2315">
        <v>54648</v>
      </c>
      <c r="F2315">
        <v>60510</v>
      </c>
      <c r="G2315">
        <v>34.96</v>
      </c>
      <c r="H2315">
        <v>45.5</v>
      </c>
      <c r="I2315">
        <f t="shared" si="144"/>
        <v>5.3634167764602544E-2</v>
      </c>
      <c r="J2315">
        <f>1</f>
        <v>1</v>
      </c>
      <c r="K2315">
        <f t="shared" si="145"/>
        <v>0</v>
      </c>
      <c r="L2315">
        <f t="shared" si="146"/>
        <v>0</v>
      </c>
      <c r="M2315">
        <f>IF(AND([1]comp_data!F2315&lt;50000, [1]comp_data!H2315&lt;45),1,0)</f>
        <v>0</v>
      </c>
      <c r="N2315">
        <f>IF(AND([1]comp_data!F2315&gt;55000, [1]comp_data!H2315&lt;45, G2315&gt;0.35),1,0)</f>
        <v>0</v>
      </c>
      <c r="O2315" t="str">
        <f t="shared" si="147"/>
        <v>stocks_and_index_funds</v>
      </c>
    </row>
    <row r="2316" spans="1:15" x14ac:dyDescent="0.35">
      <c r="A2316" t="s">
        <v>4005</v>
      </c>
      <c r="B2316">
        <v>46083</v>
      </c>
      <c r="C2316" t="s">
        <v>448</v>
      </c>
      <c r="D2316" t="s">
        <v>4068</v>
      </c>
      <c r="E2316">
        <v>69978</v>
      </c>
      <c r="F2316">
        <v>77245</v>
      </c>
      <c r="G2316">
        <v>36.659999999999997</v>
      </c>
      <c r="H2316">
        <v>36.4</v>
      </c>
      <c r="I2316">
        <f t="shared" si="144"/>
        <v>5.192346165937866E-2</v>
      </c>
      <c r="J2316">
        <f>1</f>
        <v>1</v>
      </c>
      <c r="K2316">
        <f t="shared" si="145"/>
        <v>0</v>
      </c>
      <c r="L2316">
        <f t="shared" si="146"/>
        <v>0</v>
      </c>
      <c r="M2316">
        <f>IF(AND([1]comp_data!F2316&lt;50000, [1]comp_data!H2316&lt;45),1,0)</f>
        <v>0</v>
      </c>
      <c r="N2316">
        <f>IF(AND([1]comp_data!F2316&gt;55000, [1]comp_data!H2316&lt;45, G2316&gt;0.35),1,0)</f>
        <v>1</v>
      </c>
      <c r="O2316" t="str">
        <f t="shared" si="147"/>
        <v>real_estate_corporate_bonds</v>
      </c>
    </row>
    <row r="2317" spans="1:15" x14ac:dyDescent="0.35">
      <c r="A2317" t="s">
        <v>4005</v>
      </c>
      <c r="B2317">
        <v>46085</v>
      </c>
      <c r="C2317" t="s">
        <v>4069</v>
      </c>
      <c r="D2317" t="s">
        <v>4070</v>
      </c>
      <c r="E2317">
        <v>42109</v>
      </c>
      <c r="F2317">
        <v>57365</v>
      </c>
      <c r="G2317">
        <v>23.07</v>
      </c>
      <c r="H2317">
        <v>37.799999999999997</v>
      </c>
      <c r="I2317">
        <f t="shared" si="144"/>
        <v>0.18114892303308081</v>
      </c>
      <c r="J2317">
        <f>1</f>
        <v>1</v>
      </c>
      <c r="K2317">
        <f t="shared" si="145"/>
        <v>0</v>
      </c>
      <c r="L2317">
        <f t="shared" si="146"/>
        <v>0</v>
      </c>
      <c r="M2317">
        <f>IF(AND([1]comp_data!F2317&lt;50000, [1]comp_data!H2317&lt;45),1,0)</f>
        <v>0</v>
      </c>
      <c r="N2317">
        <f>IF(AND([1]comp_data!F2317&gt;55000, [1]comp_data!H2317&lt;45, G2317&gt;0.35),1,0)</f>
        <v>1</v>
      </c>
      <c r="O2317" t="str">
        <f t="shared" si="147"/>
        <v>real_estate_corporate_bonds</v>
      </c>
    </row>
    <row r="2318" spans="1:15" x14ac:dyDescent="0.35">
      <c r="A2318" t="s">
        <v>4005</v>
      </c>
      <c r="B2318">
        <v>46087</v>
      </c>
      <c r="C2318" t="s">
        <v>4071</v>
      </c>
      <c r="D2318" t="s">
        <v>4072</v>
      </c>
      <c r="E2318">
        <v>53326</v>
      </c>
      <c r="F2318">
        <v>67402</v>
      </c>
      <c r="G2318">
        <v>24.59</v>
      </c>
      <c r="H2318">
        <v>38.9</v>
      </c>
      <c r="I2318">
        <f t="shared" si="144"/>
        <v>0.13198064733900911</v>
      </c>
      <c r="J2318">
        <f>1</f>
        <v>1</v>
      </c>
      <c r="K2318">
        <f t="shared" si="145"/>
        <v>0</v>
      </c>
      <c r="L2318">
        <f t="shared" si="146"/>
        <v>0</v>
      </c>
      <c r="M2318">
        <f>IF(AND([1]comp_data!F2318&lt;50000, [1]comp_data!H2318&lt;45),1,0)</f>
        <v>0</v>
      </c>
      <c r="N2318">
        <f>IF(AND([1]comp_data!F2318&gt;55000, [1]comp_data!H2318&lt;45, G2318&gt;0.35),1,0)</f>
        <v>1</v>
      </c>
      <c r="O2318" t="str">
        <f t="shared" si="147"/>
        <v>real_estate_corporate_bonds</v>
      </c>
    </row>
    <row r="2319" spans="1:15" x14ac:dyDescent="0.35">
      <c r="A2319" t="s">
        <v>4005</v>
      </c>
      <c r="B2319">
        <v>46089</v>
      </c>
      <c r="C2319" t="s">
        <v>1894</v>
      </c>
      <c r="D2319" t="s">
        <v>4073</v>
      </c>
      <c r="E2319">
        <v>41577</v>
      </c>
      <c r="F2319">
        <v>65047</v>
      </c>
      <c r="G2319">
        <v>23.48</v>
      </c>
      <c r="H2319">
        <v>49.4</v>
      </c>
      <c r="I2319">
        <f t="shared" si="144"/>
        <v>0.28224739639704644</v>
      </c>
      <c r="J2319">
        <f>1</f>
        <v>1</v>
      </c>
      <c r="K2319">
        <f t="shared" si="145"/>
        <v>0</v>
      </c>
      <c r="L2319">
        <f t="shared" si="146"/>
        <v>1</v>
      </c>
      <c r="M2319">
        <f>IF(AND([1]comp_data!F2319&lt;50000, [1]comp_data!H2319&lt;45),1,0)</f>
        <v>0</v>
      </c>
      <c r="N2319">
        <f>IF(AND([1]comp_data!F2319&gt;55000, [1]comp_data!H2319&lt;45, G2319&gt;0.35),1,0)</f>
        <v>0</v>
      </c>
      <c r="O2319" t="str">
        <f t="shared" si="147"/>
        <v>derivatives_risk</v>
      </c>
    </row>
    <row r="2320" spans="1:15" x14ac:dyDescent="0.35">
      <c r="A2320" t="s">
        <v>4005</v>
      </c>
      <c r="B2320">
        <v>46091</v>
      </c>
      <c r="C2320" t="s">
        <v>158</v>
      </c>
      <c r="D2320" t="s">
        <v>4074</v>
      </c>
      <c r="E2320">
        <v>54896</v>
      </c>
      <c r="F2320">
        <v>72571</v>
      </c>
      <c r="G2320">
        <v>25.82</v>
      </c>
      <c r="H2320">
        <v>42.8</v>
      </c>
      <c r="I2320">
        <f t="shared" si="144"/>
        <v>0.16098622850480909</v>
      </c>
      <c r="J2320">
        <f>1</f>
        <v>1</v>
      </c>
      <c r="K2320">
        <f t="shared" si="145"/>
        <v>0</v>
      </c>
      <c r="L2320">
        <f t="shared" si="146"/>
        <v>1</v>
      </c>
      <c r="M2320">
        <f>IF(AND([1]comp_data!F2320&lt;50000, [1]comp_data!H2320&lt;45),1,0)</f>
        <v>0</v>
      </c>
      <c r="N2320">
        <f>IF(AND([1]comp_data!F2320&gt;55000, [1]comp_data!H2320&lt;45, G2320&gt;0.35),1,0)</f>
        <v>1</v>
      </c>
      <c r="O2320" t="str">
        <f t="shared" si="147"/>
        <v>derivatives_risk</v>
      </c>
    </row>
    <row r="2321" spans="1:15" x14ac:dyDescent="0.35">
      <c r="A2321" t="s">
        <v>4005</v>
      </c>
      <c r="B2321">
        <v>46093</v>
      </c>
      <c r="C2321" t="s">
        <v>1898</v>
      </c>
      <c r="D2321" t="s">
        <v>4075</v>
      </c>
      <c r="E2321">
        <v>43775</v>
      </c>
      <c r="F2321">
        <v>50972</v>
      </c>
      <c r="G2321">
        <v>26.11</v>
      </c>
      <c r="H2321">
        <v>38</v>
      </c>
      <c r="I2321">
        <f t="shared" si="144"/>
        <v>8.2204454597372925E-2</v>
      </c>
      <c r="J2321">
        <f>1</f>
        <v>1</v>
      </c>
      <c r="K2321">
        <f t="shared" si="145"/>
        <v>0</v>
      </c>
      <c r="L2321">
        <f t="shared" si="146"/>
        <v>0</v>
      </c>
      <c r="M2321">
        <f>IF(AND([1]comp_data!F2321&lt;50000, [1]comp_data!H2321&lt;45),1,0)</f>
        <v>0</v>
      </c>
      <c r="N2321">
        <f>IF(AND([1]comp_data!F2321&gt;55000, [1]comp_data!H2321&lt;45, G2321&gt;0.35),1,0)</f>
        <v>0</v>
      </c>
      <c r="O2321" t="str">
        <f t="shared" si="147"/>
        <v>stocks_and_index_funds</v>
      </c>
    </row>
    <row r="2322" spans="1:15" x14ac:dyDescent="0.35">
      <c r="A2322" t="s">
        <v>4005</v>
      </c>
      <c r="B2322">
        <v>46095</v>
      </c>
      <c r="C2322" t="s">
        <v>4076</v>
      </c>
      <c r="D2322" t="s">
        <v>4077</v>
      </c>
      <c r="E2322">
        <v>31049</v>
      </c>
      <c r="F2322">
        <v>43805</v>
      </c>
      <c r="G2322">
        <v>13.24</v>
      </c>
      <c r="H2322">
        <v>33.4</v>
      </c>
      <c r="I2322">
        <f t="shared" si="144"/>
        <v>0.20541724371155271</v>
      </c>
      <c r="J2322">
        <f>1</f>
        <v>1</v>
      </c>
      <c r="K2322">
        <f t="shared" si="145"/>
        <v>0</v>
      </c>
      <c r="L2322">
        <f t="shared" si="146"/>
        <v>0</v>
      </c>
      <c r="M2322">
        <f>IF(AND([1]comp_data!F2322&lt;50000, [1]comp_data!H2322&lt;45),1,0)</f>
        <v>1</v>
      </c>
      <c r="N2322">
        <f>IF(AND([1]comp_data!F2322&gt;55000, [1]comp_data!H2322&lt;45, G2322&gt;0.35),1,0)</f>
        <v>0</v>
      </c>
      <c r="O2322" t="str">
        <f t="shared" si="147"/>
        <v>mixed_low_risk</v>
      </c>
    </row>
    <row r="2323" spans="1:15" x14ac:dyDescent="0.35">
      <c r="A2323" t="s">
        <v>4005</v>
      </c>
      <c r="B2323">
        <v>46097</v>
      </c>
      <c r="C2323" t="s">
        <v>4078</v>
      </c>
      <c r="D2323" t="s">
        <v>4079</v>
      </c>
      <c r="E2323">
        <v>47793</v>
      </c>
      <c r="F2323">
        <v>65438</v>
      </c>
      <c r="G2323">
        <v>20.100000000000001</v>
      </c>
      <c r="H2323">
        <v>44.9</v>
      </c>
      <c r="I2323">
        <f t="shared" si="144"/>
        <v>0.18459816291088654</v>
      </c>
      <c r="J2323">
        <f>1</f>
        <v>1</v>
      </c>
      <c r="K2323">
        <f t="shared" si="145"/>
        <v>0</v>
      </c>
      <c r="L2323">
        <f t="shared" si="146"/>
        <v>1</v>
      </c>
      <c r="M2323">
        <f>IF(AND([1]comp_data!F2323&lt;50000, [1]comp_data!H2323&lt;45),1,0)</f>
        <v>0</v>
      </c>
      <c r="N2323">
        <f>IF(AND([1]comp_data!F2323&gt;55000, [1]comp_data!H2323&lt;45, G2323&gt;0.35),1,0)</f>
        <v>1</v>
      </c>
      <c r="O2323" t="str">
        <f t="shared" si="147"/>
        <v>derivatives_risk</v>
      </c>
    </row>
    <row r="2324" spans="1:15" x14ac:dyDescent="0.35">
      <c r="A2324" t="s">
        <v>4005</v>
      </c>
      <c r="B2324">
        <v>46099</v>
      </c>
      <c r="C2324" t="s">
        <v>4080</v>
      </c>
      <c r="D2324" t="s">
        <v>4081</v>
      </c>
      <c r="E2324">
        <v>62031</v>
      </c>
      <c r="F2324">
        <v>69693</v>
      </c>
      <c r="G2324">
        <v>33.65</v>
      </c>
      <c r="H2324">
        <v>36</v>
      </c>
      <c r="I2324">
        <f t="shared" si="144"/>
        <v>6.1759442859215551E-2</v>
      </c>
      <c r="J2324">
        <f>1</f>
        <v>1</v>
      </c>
      <c r="K2324">
        <f t="shared" si="145"/>
        <v>0</v>
      </c>
      <c r="L2324">
        <f t="shared" si="146"/>
        <v>0</v>
      </c>
      <c r="M2324">
        <f>IF(AND([1]comp_data!F2324&lt;50000, [1]comp_data!H2324&lt;45),1,0)</f>
        <v>0</v>
      </c>
      <c r="N2324">
        <f>IF(AND([1]comp_data!F2324&gt;55000, [1]comp_data!H2324&lt;45, G2324&gt;0.35),1,0)</f>
        <v>1</v>
      </c>
      <c r="O2324" t="str">
        <f t="shared" si="147"/>
        <v>real_estate_corporate_bonds</v>
      </c>
    </row>
    <row r="2325" spans="1:15" x14ac:dyDescent="0.35">
      <c r="A2325" t="s">
        <v>4005</v>
      </c>
      <c r="B2325">
        <v>46101</v>
      </c>
      <c r="C2325" t="s">
        <v>4082</v>
      </c>
      <c r="D2325" t="s">
        <v>4083</v>
      </c>
      <c r="E2325">
        <v>52556</v>
      </c>
      <c r="F2325">
        <v>65719</v>
      </c>
      <c r="G2325">
        <v>25.29</v>
      </c>
      <c r="H2325">
        <v>40.299999999999997</v>
      </c>
      <c r="I2325">
        <f t="shared" si="144"/>
        <v>0.12522832787883401</v>
      </c>
      <c r="J2325">
        <f>1</f>
        <v>1</v>
      </c>
      <c r="K2325">
        <f t="shared" si="145"/>
        <v>0</v>
      </c>
      <c r="L2325">
        <f t="shared" si="146"/>
        <v>1</v>
      </c>
      <c r="M2325">
        <f>IF(AND([1]comp_data!F2325&lt;50000, [1]comp_data!H2325&lt;45),1,0)</f>
        <v>0</v>
      </c>
      <c r="N2325">
        <f>IF(AND([1]comp_data!F2325&gt;55000, [1]comp_data!H2325&lt;45, G2325&gt;0.35),1,0)</f>
        <v>1</v>
      </c>
      <c r="O2325" t="str">
        <f t="shared" si="147"/>
        <v>derivatives_risk</v>
      </c>
    </row>
    <row r="2326" spans="1:15" x14ac:dyDescent="0.35">
      <c r="A2326" t="s">
        <v>4005</v>
      </c>
      <c r="B2326">
        <v>46103</v>
      </c>
      <c r="C2326" t="s">
        <v>2489</v>
      </c>
      <c r="D2326" t="s">
        <v>4084</v>
      </c>
      <c r="E2326">
        <v>56872</v>
      </c>
      <c r="F2326">
        <v>64035</v>
      </c>
      <c r="G2326">
        <v>31.69</v>
      </c>
      <c r="H2326">
        <v>40.799999999999997</v>
      </c>
      <c r="I2326">
        <f t="shared" si="144"/>
        <v>6.2974750316500211E-2</v>
      </c>
      <c r="J2326">
        <f>1</f>
        <v>1</v>
      </c>
      <c r="K2326">
        <f t="shared" si="145"/>
        <v>0</v>
      </c>
      <c r="L2326">
        <f t="shared" si="146"/>
        <v>0</v>
      </c>
      <c r="M2326">
        <f>IF(AND([1]comp_data!F2326&lt;50000, [1]comp_data!H2326&lt;45),1,0)</f>
        <v>0</v>
      </c>
      <c r="N2326">
        <f>IF(AND([1]comp_data!F2326&gt;55000, [1]comp_data!H2326&lt;45, G2326&gt;0.35),1,0)</f>
        <v>1</v>
      </c>
      <c r="O2326" t="str">
        <f t="shared" si="147"/>
        <v>real_estate_corporate_bonds</v>
      </c>
    </row>
    <row r="2327" spans="1:15" x14ac:dyDescent="0.35">
      <c r="A2327" t="s">
        <v>4005</v>
      </c>
      <c r="B2327">
        <v>46105</v>
      </c>
      <c r="C2327" t="s">
        <v>3010</v>
      </c>
      <c r="D2327" t="s">
        <v>4085</v>
      </c>
      <c r="E2327">
        <v>40031</v>
      </c>
      <c r="F2327">
        <v>50692</v>
      </c>
      <c r="G2327">
        <v>20.81</v>
      </c>
      <c r="H2327">
        <v>46.7</v>
      </c>
      <c r="I2327">
        <f t="shared" si="144"/>
        <v>0.13315930154130548</v>
      </c>
      <c r="J2327">
        <f>1</f>
        <v>1</v>
      </c>
      <c r="K2327">
        <f t="shared" si="145"/>
        <v>0</v>
      </c>
      <c r="L2327">
        <f t="shared" si="146"/>
        <v>0</v>
      </c>
      <c r="M2327">
        <f>IF(AND([1]comp_data!F2327&lt;50000, [1]comp_data!H2327&lt;45),1,0)</f>
        <v>0</v>
      </c>
      <c r="N2327">
        <f>IF(AND([1]comp_data!F2327&gt;55000, [1]comp_data!H2327&lt;45, G2327&gt;0.35),1,0)</f>
        <v>0</v>
      </c>
      <c r="O2327" t="str">
        <f t="shared" si="147"/>
        <v>stocks_and_index_funds</v>
      </c>
    </row>
    <row r="2328" spans="1:15" x14ac:dyDescent="0.35">
      <c r="A2328" t="s">
        <v>4005</v>
      </c>
      <c r="B2328">
        <v>46107</v>
      </c>
      <c r="C2328" t="s">
        <v>3902</v>
      </c>
      <c r="D2328" t="s">
        <v>4086</v>
      </c>
      <c r="E2328">
        <v>68426</v>
      </c>
      <c r="F2328">
        <v>87031</v>
      </c>
      <c r="G2328">
        <v>23.47</v>
      </c>
      <c r="H2328">
        <v>47.8</v>
      </c>
      <c r="I2328">
        <f t="shared" si="144"/>
        <v>0.13594978516938006</v>
      </c>
      <c r="J2328">
        <f>1</f>
        <v>1</v>
      </c>
      <c r="K2328">
        <f t="shared" si="145"/>
        <v>0</v>
      </c>
      <c r="L2328">
        <f t="shared" si="146"/>
        <v>1</v>
      </c>
      <c r="M2328">
        <f>IF(AND([1]comp_data!F2328&lt;50000, [1]comp_data!H2328&lt;45),1,0)</f>
        <v>0</v>
      </c>
      <c r="N2328">
        <f>IF(AND([1]comp_data!F2328&gt;55000, [1]comp_data!H2328&lt;45, G2328&gt;0.35),1,0)</f>
        <v>0</v>
      </c>
      <c r="O2328" t="str">
        <f t="shared" si="147"/>
        <v>derivatives_risk</v>
      </c>
    </row>
    <row r="2329" spans="1:15" x14ac:dyDescent="0.35">
      <c r="A2329" t="s">
        <v>4005</v>
      </c>
      <c r="B2329">
        <v>46109</v>
      </c>
      <c r="C2329" t="s">
        <v>4087</v>
      </c>
      <c r="D2329" t="s">
        <v>4088</v>
      </c>
      <c r="E2329">
        <v>37764</v>
      </c>
      <c r="F2329">
        <v>50205</v>
      </c>
      <c r="G2329">
        <v>16.54</v>
      </c>
      <c r="H2329">
        <v>38.799999999999997</v>
      </c>
      <c r="I2329">
        <f t="shared" si="144"/>
        <v>0.16472036860502065</v>
      </c>
      <c r="J2329">
        <f>1</f>
        <v>1</v>
      </c>
      <c r="K2329">
        <f t="shared" si="145"/>
        <v>0</v>
      </c>
      <c r="L2329">
        <f t="shared" si="146"/>
        <v>0</v>
      </c>
      <c r="M2329">
        <f>IF(AND([1]comp_data!F2329&lt;50000, [1]comp_data!H2329&lt;45),1,0)</f>
        <v>0</v>
      </c>
      <c r="N2329">
        <f>IF(AND([1]comp_data!F2329&gt;55000, [1]comp_data!H2329&lt;45, G2329&gt;0.35),1,0)</f>
        <v>0</v>
      </c>
      <c r="O2329" t="str">
        <f t="shared" si="147"/>
        <v>stocks_and_index_funds</v>
      </c>
    </row>
    <row r="2330" spans="1:15" x14ac:dyDescent="0.35">
      <c r="A2330" t="s">
        <v>4005</v>
      </c>
      <c r="B2330">
        <v>46111</v>
      </c>
      <c r="C2330" t="s">
        <v>4089</v>
      </c>
      <c r="D2330" t="s">
        <v>4090</v>
      </c>
      <c r="E2330">
        <v>53894</v>
      </c>
      <c r="F2330">
        <v>64677</v>
      </c>
      <c r="G2330">
        <v>19.57</v>
      </c>
      <c r="H2330">
        <v>41.8</v>
      </c>
      <c r="I2330">
        <f t="shared" si="144"/>
        <v>0.10003896537647976</v>
      </c>
      <c r="J2330">
        <f>1</f>
        <v>1</v>
      </c>
      <c r="K2330">
        <f t="shared" si="145"/>
        <v>0</v>
      </c>
      <c r="L2330">
        <f t="shared" si="146"/>
        <v>0</v>
      </c>
      <c r="M2330">
        <f>IF(AND([1]comp_data!F2330&lt;50000, [1]comp_data!H2330&lt;45),1,0)</f>
        <v>0</v>
      </c>
      <c r="N2330">
        <f>IF(AND([1]comp_data!F2330&gt;55000, [1]comp_data!H2330&lt;45, G2330&gt;0.35),1,0)</f>
        <v>1</v>
      </c>
      <c r="O2330" t="str">
        <f t="shared" si="147"/>
        <v>real_estate_corporate_bonds</v>
      </c>
    </row>
    <row r="2331" spans="1:15" x14ac:dyDescent="0.35">
      <c r="A2331" t="s">
        <v>4005</v>
      </c>
      <c r="B2331">
        <v>46115</v>
      </c>
      <c r="C2331" t="s">
        <v>4091</v>
      </c>
      <c r="D2331" t="s">
        <v>4092</v>
      </c>
      <c r="E2331">
        <v>55538</v>
      </c>
      <c r="F2331">
        <v>76434</v>
      </c>
      <c r="G2331">
        <v>26.2</v>
      </c>
      <c r="H2331">
        <v>45</v>
      </c>
      <c r="I2331">
        <f t="shared" si="144"/>
        <v>0.18812344700925493</v>
      </c>
      <c r="J2331">
        <f>1</f>
        <v>1</v>
      </c>
      <c r="K2331">
        <f t="shared" si="145"/>
        <v>0</v>
      </c>
      <c r="L2331">
        <f t="shared" si="146"/>
        <v>1</v>
      </c>
      <c r="M2331">
        <f>IF(AND([1]comp_data!F2331&lt;50000, [1]comp_data!H2331&lt;45),1,0)</f>
        <v>0</v>
      </c>
      <c r="N2331">
        <f>IF(AND([1]comp_data!F2331&gt;55000, [1]comp_data!H2331&lt;45, G2331&gt;0.35),1,0)</f>
        <v>0</v>
      </c>
      <c r="O2331" t="str">
        <f t="shared" si="147"/>
        <v>derivatives_risk</v>
      </c>
    </row>
    <row r="2332" spans="1:15" x14ac:dyDescent="0.35">
      <c r="A2332" t="s">
        <v>4005</v>
      </c>
      <c r="B2332">
        <v>46117</v>
      </c>
      <c r="C2332" t="s">
        <v>4093</v>
      </c>
      <c r="D2332" t="s">
        <v>4094</v>
      </c>
      <c r="E2332">
        <v>66010</v>
      </c>
      <c r="F2332">
        <v>78300</v>
      </c>
      <c r="G2332">
        <v>28.54</v>
      </c>
      <c r="H2332">
        <v>43.1</v>
      </c>
      <c r="I2332">
        <f t="shared" si="144"/>
        <v>9.3091955764278145E-2</v>
      </c>
      <c r="J2332">
        <f>1</f>
        <v>1</v>
      </c>
      <c r="K2332">
        <f t="shared" si="145"/>
        <v>0</v>
      </c>
      <c r="L2332">
        <f t="shared" si="146"/>
        <v>1</v>
      </c>
      <c r="M2332">
        <f>IF(AND([1]comp_data!F2332&lt;50000, [1]comp_data!H2332&lt;45),1,0)</f>
        <v>0</v>
      </c>
      <c r="N2332">
        <f>IF(AND([1]comp_data!F2332&gt;55000, [1]comp_data!H2332&lt;45, G2332&gt;0.35),1,0)</f>
        <v>1</v>
      </c>
      <c r="O2332" t="str">
        <f t="shared" si="147"/>
        <v>derivatives_risk</v>
      </c>
    </row>
    <row r="2333" spans="1:15" x14ac:dyDescent="0.35">
      <c r="A2333" t="s">
        <v>4005</v>
      </c>
      <c r="B2333">
        <v>46119</v>
      </c>
      <c r="C2333" t="s">
        <v>4095</v>
      </c>
      <c r="D2333" t="s">
        <v>4096</v>
      </c>
      <c r="E2333">
        <v>75293</v>
      </c>
      <c r="F2333">
        <v>106241</v>
      </c>
      <c r="G2333">
        <v>21.84</v>
      </c>
      <c r="H2333">
        <v>47.8</v>
      </c>
      <c r="I2333">
        <f t="shared" si="144"/>
        <v>0.20551711314464824</v>
      </c>
      <c r="J2333">
        <f>1</f>
        <v>1</v>
      </c>
      <c r="K2333">
        <f t="shared" si="145"/>
        <v>0</v>
      </c>
      <c r="L2333">
        <f t="shared" si="146"/>
        <v>1</v>
      </c>
      <c r="M2333">
        <f>IF(AND([1]comp_data!F2333&lt;50000, [1]comp_data!H2333&lt;45),1,0)</f>
        <v>0</v>
      </c>
      <c r="N2333">
        <f>IF(AND([1]comp_data!F2333&gt;55000, [1]comp_data!H2333&lt;45, G2333&gt;0.35),1,0)</f>
        <v>0</v>
      </c>
      <c r="O2333" t="str">
        <f t="shared" si="147"/>
        <v>derivatives_risk</v>
      </c>
    </row>
    <row r="2334" spans="1:15" x14ac:dyDescent="0.35">
      <c r="A2334" t="s">
        <v>4005</v>
      </c>
      <c r="B2334">
        <v>46121</v>
      </c>
      <c r="C2334" t="s">
        <v>2140</v>
      </c>
      <c r="D2334" t="s">
        <v>4097</v>
      </c>
      <c r="E2334">
        <v>28052</v>
      </c>
      <c r="F2334">
        <v>35663</v>
      </c>
      <c r="G2334">
        <v>13.73</v>
      </c>
      <c r="H2334">
        <v>23.4</v>
      </c>
      <c r="I2334">
        <f t="shared" si="144"/>
        <v>0.13565877655782119</v>
      </c>
      <c r="J2334">
        <f>1</f>
        <v>1</v>
      </c>
      <c r="K2334">
        <f t="shared" si="145"/>
        <v>0</v>
      </c>
      <c r="L2334">
        <f t="shared" si="146"/>
        <v>0</v>
      </c>
      <c r="M2334">
        <f>IF(AND([1]comp_data!F2334&lt;50000, [1]comp_data!H2334&lt;45),1,0)</f>
        <v>1</v>
      </c>
      <c r="N2334">
        <f>IF(AND([1]comp_data!F2334&gt;55000, [1]comp_data!H2334&lt;45, G2334&gt;0.35),1,0)</f>
        <v>0</v>
      </c>
      <c r="O2334" t="str">
        <f t="shared" si="147"/>
        <v>mixed_low_risk</v>
      </c>
    </row>
    <row r="2335" spans="1:15" x14ac:dyDescent="0.35">
      <c r="A2335" t="s">
        <v>4005</v>
      </c>
      <c r="B2335">
        <v>46123</v>
      </c>
      <c r="C2335" t="s">
        <v>4098</v>
      </c>
      <c r="D2335" t="s">
        <v>4099</v>
      </c>
      <c r="E2335">
        <v>47916</v>
      </c>
      <c r="F2335">
        <v>60022</v>
      </c>
      <c r="G2335">
        <v>20.72</v>
      </c>
      <c r="H2335">
        <v>44.3</v>
      </c>
      <c r="I2335">
        <f t="shared" si="144"/>
        <v>0.12632523582936805</v>
      </c>
      <c r="J2335">
        <f>1</f>
        <v>1</v>
      </c>
      <c r="K2335">
        <f t="shared" si="145"/>
        <v>0</v>
      </c>
      <c r="L2335">
        <f t="shared" si="146"/>
        <v>0</v>
      </c>
      <c r="M2335">
        <f>IF(AND([1]comp_data!F2335&lt;50000, [1]comp_data!H2335&lt;45),1,0)</f>
        <v>0</v>
      </c>
      <c r="N2335">
        <f>IF(AND([1]comp_data!F2335&gt;55000, [1]comp_data!H2335&lt;45, G2335&gt;0.35),1,0)</f>
        <v>1</v>
      </c>
      <c r="O2335" t="str">
        <f t="shared" si="147"/>
        <v>real_estate_corporate_bonds</v>
      </c>
    </row>
    <row r="2336" spans="1:15" x14ac:dyDescent="0.35">
      <c r="A2336" t="s">
        <v>4005</v>
      </c>
      <c r="B2336">
        <v>46125</v>
      </c>
      <c r="C2336" t="s">
        <v>1266</v>
      </c>
      <c r="D2336" t="s">
        <v>4100</v>
      </c>
      <c r="E2336">
        <v>61701</v>
      </c>
      <c r="F2336">
        <v>73093</v>
      </c>
      <c r="G2336">
        <v>26.26</v>
      </c>
      <c r="H2336">
        <v>41.2</v>
      </c>
      <c r="I2336">
        <f t="shared" si="144"/>
        <v>9.2316169916208807E-2</v>
      </c>
      <c r="J2336">
        <f>1</f>
        <v>1</v>
      </c>
      <c r="K2336">
        <f t="shared" si="145"/>
        <v>0</v>
      </c>
      <c r="L2336">
        <f t="shared" si="146"/>
        <v>1</v>
      </c>
      <c r="M2336">
        <f>IF(AND([1]comp_data!F2336&lt;50000, [1]comp_data!H2336&lt;45),1,0)</f>
        <v>0</v>
      </c>
      <c r="N2336">
        <f>IF(AND([1]comp_data!F2336&gt;55000, [1]comp_data!H2336&lt;45, G2336&gt;0.35),1,0)</f>
        <v>1</v>
      </c>
      <c r="O2336" t="str">
        <f t="shared" si="147"/>
        <v>derivatives_risk</v>
      </c>
    </row>
    <row r="2337" spans="1:15" x14ac:dyDescent="0.35">
      <c r="A2337" t="s">
        <v>4005</v>
      </c>
      <c r="B2337">
        <v>46127</v>
      </c>
      <c r="C2337" t="s">
        <v>531</v>
      </c>
      <c r="D2337" t="s">
        <v>4101</v>
      </c>
      <c r="E2337">
        <v>118994</v>
      </c>
      <c r="F2337">
        <v>134811</v>
      </c>
      <c r="G2337">
        <v>30.33</v>
      </c>
      <c r="H2337">
        <v>41.2</v>
      </c>
      <c r="I2337">
        <f t="shared" si="144"/>
        <v>6.6461334184916884E-2</v>
      </c>
      <c r="J2337">
        <f>1</f>
        <v>1</v>
      </c>
      <c r="K2337">
        <f t="shared" si="145"/>
        <v>0</v>
      </c>
      <c r="L2337">
        <f t="shared" si="146"/>
        <v>1</v>
      </c>
      <c r="M2337">
        <f>IF(AND([1]comp_data!F2337&lt;50000, [1]comp_data!H2337&lt;45),1,0)</f>
        <v>0</v>
      </c>
      <c r="N2337">
        <f>IF(AND([1]comp_data!F2337&gt;55000, [1]comp_data!H2337&lt;45, G2337&gt;0.35),1,0)</f>
        <v>1</v>
      </c>
      <c r="O2337" t="str">
        <f t="shared" si="147"/>
        <v>derivatives_risk</v>
      </c>
    </row>
    <row r="2338" spans="1:15" x14ac:dyDescent="0.35">
      <c r="A2338" t="s">
        <v>4005</v>
      </c>
      <c r="B2338">
        <v>46129</v>
      </c>
      <c r="C2338" t="s">
        <v>4102</v>
      </c>
      <c r="D2338" t="s">
        <v>4103</v>
      </c>
      <c r="E2338">
        <v>46362</v>
      </c>
      <c r="F2338">
        <v>58681</v>
      </c>
      <c r="G2338">
        <v>21.54</v>
      </c>
      <c r="H2338">
        <v>42.5</v>
      </c>
      <c r="I2338">
        <f t="shared" si="144"/>
        <v>0.13285664984254347</v>
      </c>
      <c r="J2338">
        <f>1</f>
        <v>1</v>
      </c>
      <c r="K2338">
        <f t="shared" si="145"/>
        <v>0</v>
      </c>
      <c r="L2338">
        <f t="shared" si="146"/>
        <v>0</v>
      </c>
      <c r="M2338">
        <f>IF(AND([1]comp_data!F2338&lt;50000, [1]comp_data!H2338&lt;45),1,0)</f>
        <v>0</v>
      </c>
      <c r="N2338">
        <f>IF(AND([1]comp_data!F2338&gt;55000, [1]comp_data!H2338&lt;45, G2338&gt;0.35),1,0)</f>
        <v>1</v>
      </c>
      <c r="O2338" t="str">
        <f t="shared" si="147"/>
        <v>real_estate_corporate_bonds</v>
      </c>
    </row>
    <row r="2339" spans="1:15" x14ac:dyDescent="0.35">
      <c r="A2339" t="s">
        <v>4005</v>
      </c>
      <c r="B2339">
        <v>46135</v>
      </c>
      <c r="C2339" t="s">
        <v>4104</v>
      </c>
      <c r="D2339" t="s">
        <v>4105</v>
      </c>
      <c r="E2339">
        <v>51256</v>
      </c>
      <c r="F2339">
        <v>59224</v>
      </c>
      <c r="G2339">
        <v>26.69</v>
      </c>
      <c r="H2339">
        <v>42.3</v>
      </c>
      <c r="I2339">
        <f t="shared" si="144"/>
        <v>7.772748556266583E-2</v>
      </c>
      <c r="J2339">
        <f>1</f>
        <v>1</v>
      </c>
      <c r="K2339">
        <f t="shared" si="145"/>
        <v>0</v>
      </c>
      <c r="L2339">
        <f t="shared" si="146"/>
        <v>0</v>
      </c>
      <c r="M2339">
        <f>IF(AND([1]comp_data!F2339&lt;50000, [1]comp_data!H2339&lt;45),1,0)</f>
        <v>0</v>
      </c>
      <c r="N2339">
        <f>IF(AND([1]comp_data!F2339&gt;55000, [1]comp_data!H2339&lt;45, G2339&gt;0.35),1,0)</f>
        <v>1</v>
      </c>
      <c r="O2339" t="str">
        <f t="shared" si="147"/>
        <v>real_estate_corporate_bonds</v>
      </c>
    </row>
    <row r="2340" spans="1:15" x14ac:dyDescent="0.35">
      <c r="A2340" t="s">
        <v>4005</v>
      </c>
      <c r="B2340">
        <v>46137</v>
      </c>
      <c r="C2340" t="s">
        <v>4106</v>
      </c>
      <c r="D2340" t="s">
        <v>4107</v>
      </c>
      <c r="E2340">
        <v>20352</v>
      </c>
      <c r="F2340">
        <v>30532</v>
      </c>
      <c r="G2340">
        <v>16.100000000000001</v>
      </c>
      <c r="H2340">
        <v>35.799999999999997</v>
      </c>
      <c r="I2340">
        <f t="shared" si="144"/>
        <v>0.25009827044025157</v>
      </c>
      <c r="J2340">
        <f>1</f>
        <v>1</v>
      </c>
      <c r="K2340">
        <f t="shared" si="145"/>
        <v>0</v>
      </c>
      <c r="L2340">
        <f t="shared" si="146"/>
        <v>0</v>
      </c>
      <c r="M2340">
        <f>IF(AND([1]comp_data!F2340&lt;50000, [1]comp_data!H2340&lt;45),1,0)</f>
        <v>1</v>
      </c>
      <c r="N2340">
        <f>IF(AND([1]comp_data!F2340&gt;55000, [1]comp_data!H2340&lt;45, G2340&gt;0.35),1,0)</f>
        <v>0</v>
      </c>
      <c r="O2340" t="str">
        <f t="shared" si="147"/>
        <v>mixed_low_risk</v>
      </c>
    </row>
    <row r="2341" spans="1:15" x14ac:dyDescent="0.35">
      <c r="A2341" t="s">
        <v>4108</v>
      </c>
      <c r="B2341">
        <v>47001</v>
      </c>
      <c r="C2341" t="s">
        <v>1808</v>
      </c>
      <c r="D2341" t="s">
        <v>4109</v>
      </c>
      <c r="E2341">
        <v>44090</v>
      </c>
      <c r="F2341">
        <v>50901</v>
      </c>
      <c r="G2341">
        <v>22.82</v>
      </c>
      <c r="H2341">
        <v>41.9</v>
      </c>
      <c r="I2341">
        <f t="shared" si="144"/>
        <v>7.7239736901791783E-2</v>
      </c>
      <c r="J2341">
        <f>1</f>
        <v>1</v>
      </c>
      <c r="K2341">
        <f t="shared" si="145"/>
        <v>0</v>
      </c>
      <c r="L2341">
        <f t="shared" si="146"/>
        <v>0</v>
      </c>
      <c r="M2341">
        <f>IF(AND([1]comp_data!F2341&lt;50000, [1]comp_data!H2341&lt;45),1,0)</f>
        <v>0</v>
      </c>
      <c r="N2341">
        <f>IF(AND([1]comp_data!F2341&gt;55000, [1]comp_data!H2341&lt;45, G2341&gt;0.35),1,0)</f>
        <v>0</v>
      </c>
      <c r="O2341" t="str">
        <f t="shared" si="147"/>
        <v>stocks_and_index_funds</v>
      </c>
    </row>
    <row r="2342" spans="1:15" x14ac:dyDescent="0.35">
      <c r="A2342" t="s">
        <v>4108</v>
      </c>
      <c r="B2342">
        <v>47003</v>
      </c>
      <c r="C2342" t="s">
        <v>3829</v>
      </c>
      <c r="D2342" t="s">
        <v>4110</v>
      </c>
      <c r="E2342">
        <v>39243</v>
      </c>
      <c r="F2342">
        <v>46083</v>
      </c>
      <c r="G2342">
        <v>18.14</v>
      </c>
      <c r="H2342">
        <v>36.700000000000003</v>
      </c>
      <c r="I2342">
        <f t="shared" si="144"/>
        <v>8.7149300512193259E-2</v>
      </c>
      <c r="J2342">
        <f>1</f>
        <v>1</v>
      </c>
      <c r="K2342">
        <f t="shared" si="145"/>
        <v>0</v>
      </c>
      <c r="L2342">
        <f t="shared" si="146"/>
        <v>0</v>
      </c>
      <c r="M2342">
        <f>IF(AND([1]comp_data!F2342&lt;50000, [1]comp_data!H2342&lt;45),1,0)</f>
        <v>1</v>
      </c>
      <c r="N2342">
        <f>IF(AND([1]comp_data!F2342&gt;55000, [1]comp_data!H2342&lt;45, G2342&gt;0.35),1,0)</f>
        <v>0</v>
      </c>
      <c r="O2342" t="str">
        <f t="shared" si="147"/>
        <v>mixed_low_risk</v>
      </c>
    </row>
    <row r="2343" spans="1:15" x14ac:dyDescent="0.35">
      <c r="A2343" t="s">
        <v>4108</v>
      </c>
      <c r="B2343">
        <v>47005</v>
      </c>
      <c r="C2343" t="s">
        <v>350</v>
      </c>
      <c r="D2343" t="s">
        <v>4111</v>
      </c>
      <c r="E2343">
        <v>35071</v>
      </c>
      <c r="F2343">
        <v>40963</v>
      </c>
      <c r="G2343">
        <v>12.84</v>
      </c>
      <c r="H2343">
        <v>47</v>
      </c>
      <c r="I2343">
        <f t="shared" si="144"/>
        <v>8.4001026489122069E-2</v>
      </c>
      <c r="J2343">
        <f>1</f>
        <v>1</v>
      </c>
      <c r="K2343">
        <f t="shared" si="145"/>
        <v>1</v>
      </c>
      <c r="L2343">
        <f t="shared" si="146"/>
        <v>0</v>
      </c>
      <c r="M2343">
        <f>IF(AND([1]comp_data!F2343&lt;50000, [1]comp_data!H2343&lt;45),1,0)</f>
        <v>0</v>
      </c>
      <c r="N2343">
        <f>IF(AND([1]comp_data!F2343&gt;55000, [1]comp_data!H2343&lt;45, G2343&gt;0.35),1,0)</f>
        <v>0</v>
      </c>
      <c r="O2343" t="str">
        <f t="shared" si="147"/>
        <v>tips</v>
      </c>
    </row>
    <row r="2344" spans="1:15" x14ac:dyDescent="0.35">
      <c r="A2344" t="s">
        <v>4108</v>
      </c>
      <c r="B2344">
        <v>47007</v>
      </c>
      <c r="C2344" t="s">
        <v>4112</v>
      </c>
      <c r="D2344" t="s">
        <v>4113</v>
      </c>
      <c r="E2344">
        <v>28598</v>
      </c>
      <c r="F2344">
        <v>33675</v>
      </c>
      <c r="G2344">
        <v>11.42</v>
      </c>
      <c r="H2344">
        <v>46.3</v>
      </c>
      <c r="I2344">
        <f t="shared" si="144"/>
        <v>8.8764948597804039E-2</v>
      </c>
      <c r="J2344">
        <f>1</f>
        <v>1</v>
      </c>
      <c r="K2344">
        <f t="shared" si="145"/>
        <v>1</v>
      </c>
      <c r="L2344">
        <f t="shared" si="146"/>
        <v>0</v>
      </c>
      <c r="M2344">
        <f>IF(AND([1]comp_data!F2344&lt;50000, [1]comp_data!H2344&lt;45),1,0)</f>
        <v>0</v>
      </c>
      <c r="N2344">
        <f>IF(AND([1]comp_data!F2344&gt;55000, [1]comp_data!H2344&lt;45, G2344&gt;0.35),1,0)</f>
        <v>0</v>
      </c>
      <c r="O2344" t="str">
        <f t="shared" si="147"/>
        <v>tips</v>
      </c>
    </row>
    <row r="2345" spans="1:15" x14ac:dyDescent="0.35">
      <c r="A2345" t="s">
        <v>4108</v>
      </c>
      <c r="B2345">
        <v>47009</v>
      </c>
      <c r="C2345" t="s">
        <v>29</v>
      </c>
      <c r="D2345" t="s">
        <v>4114</v>
      </c>
      <c r="E2345">
        <v>45860</v>
      </c>
      <c r="F2345">
        <v>52596</v>
      </c>
      <c r="G2345">
        <v>24.62</v>
      </c>
      <c r="H2345">
        <v>44</v>
      </c>
      <c r="I2345">
        <f t="shared" si="144"/>
        <v>7.3440907108591372E-2</v>
      </c>
      <c r="J2345">
        <f>1</f>
        <v>1</v>
      </c>
      <c r="K2345">
        <f t="shared" si="145"/>
        <v>0</v>
      </c>
      <c r="L2345">
        <f t="shared" si="146"/>
        <v>0</v>
      </c>
      <c r="M2345">
        <f>IF(AND([1]comp_data!F2345&lt;50000, [1]comp_data!H2345&lt;45),1,0)</f>
        <v>0</v>
      </c>
      <c r="N2345">
        <f>IF(AND([1]comp_data!F2345&gt;55000, [1]comp_data!H2345&lt;45, G2345&gt;0.35),1,0)</f>
        <v>0</v>
      </c>
      <c r="O2345" t="str">
        <f t="shared" si="147"/>
        <v>stocks_and_index_funds</v>
      </c>
    </row>
    <row r="2346" spans="1:15" x14ac:dyDescent="0.35">
      <c r="A2346" t="s">
        <v>4108</v>
      </c>
      <c r="B2346">
        <v>47011</v>
      </c>
      <c r="C2346" t="s">
        <v>356</v>
      </c>
      <c r="D2346" t="s">
        <v>4115</v>
      </c>
      <c r="E2346">
        <v>40228</v>
      </c>
      <c r="F2346">
        <v>46409</v>
      </c>
      <c r="G2346">
        <v>23.49</v>
      </c>
      <c r="H2346">
        <v>40.200000000000003</v>
      </c>
      <c r="I2346">
        <f t="shared" si="144"/>
        <v>7.6824599781246894E-2</v>
      </c>
      <c r="J2346">
        <f>1</f>
        <v>1</v>
      </c>
      <c r="K2346">
        <f t="shared" si="145"/>
        <v>0</v>
      </c>
      <c r="L2346">
        <f t="shared" si="146"/>
        <v>0</v>
      </c>
      <c r="M2346">
        <f>IF(AND([1]comp_data!F2346&lt;50000, [1]comp_data!H2346&lt;45),1,0)</f>
        <v>1</v>
      </c>
      <c r="N2346">
        <f>IF(AND([1]comp_data!F2346&gt;55000, [1]comp_data!H2346&lt;45, G2346&gt;0.35),1,0)</f>
        <v>0</v>
      </c>
      <c r="O2346" t="str">
        <f t="shared" si="147"/>
        <v>mixed_low_risk</v>
      </c>
    </row>
    <row r="2347" spans="1:15" x14ac:dyDescent="0.35">
      <c r="A2347" t="s">
        <v>4108</v>
      </c>
      <c r="B2347">
        <v>47013</v>
      </c>
      <c r="C2347" t="s">
        <v>2010</v>
      </c>
      <c r="D2347" t="s">
        <v>4116</v>
      </c>
      <c r="E2347">
        <v>35824</v>
      </c>
      <c r="F2347">
        <v>42471</v>
      </c>
      <c r="G2347">
        <v>12.95</v>
      </c>
      <c r="H2347">
        <v>43.6</v>
      </c>
      <c r="I2347">
        <f t="shared" si="144"/>
        <v>9.2773001339883879E-2</v>
      </c>
      <c r="J2347">
        <f>1</f>
        <v>1</v>
      </c>
      <c r="K2347">
        <f t="shared" si="145"/>
        <v>1</v>
      </c>
      <c r="L2347">
        <f t="shared" si="146"/>
        <v>0</v>
      </c>
      <c r="M2347">
        <f>IF(AND([1]comp_data!F2347&lt;50000, [1]comp_data!H2347&lt;45),1,0)</f>
        <v>1</v>
      </c>
      <c r="N2347">
        <f>IF(AND([1]comp_data!F2347&gt;55000, [1]comp_data!H2347&lt;45, G2347&gt;0.35),1,0)</f>
        <v>0</v>
      </c>
      <c r="O2347" t="str">
        <f t="shared" si="147"/>
        <v>tips</v>
      </c>
    </row>
    <row r="2348" spans="1:15" x14ac:dyDescent="0.35">
      <c r="A2348" t="s">
        <v>4108</v>
      </c>
      <c r="B2348">
        <v>47015</v>
      </c>
      <c r="C2348" t="s">
        <v>4117</v>
      </c>
      <c r="D2348" t="s">
        <v>4118</v>
      </c>
      <c r="E2348">
        <v>37663</v>
      </c>
      <c r="F2348">
        <v>44419</v>
      </c>
      <c r="G2348">
        <v>16.329999999999998</v>
      </c>
      <c r="H2348">
        <v>41.7</v>
      </c>
      <c r="I2348">
        <f t="shared" si="144"/>
        <v>8.9690146828452333E-2</v>
      </c>
      <c r="J2348">
        <f>1</f>
        <v>1</v>
      </c>
      <c r="K2348">
        <f t="shared" si="145"/>
        <v>1</v>
      </c>
      <c r="L2348">
        <f t="shared" si="146"/>
        <v>0</v>
      </c>
      <c r="M2348">
        <f>IF(AND([1]comp_data!F2348&lt;50000, [1]comp_data!H2348&lt;45),1,0)</f>
        <v>1</v>
      </c>
      <c r="N2348">
        <f>IF(AND([1]comp_data!F2348&gt;55000, [1]comp_data!H2348&lt;45, G2348&gt;0.35),1,0)</f>
        <v>0</v>
      </c>
      <c r="O2348" t="str">
        <f t="shared" si="147"/>
        <v>tips</v>
      </c>
    </row>
    <row r="2349" spans="1:15" x14ac:dyDescent="0.35">
      <c r="A2349" t="s">
        <v>4108</v>
      </c>
      <c r="B2349">
        <v>47017</v>
      </c>
      <c r="C2349" t="s">
        <v>361</v>
      </c>
      <c r="D2349" t="s">
        <v>4119</v>
      </c>
      <c r="E2349">
        <v>36312</v>
      </c>
      <c r="F2349">
        <v>40502</v>
      </c>
      <c r="G2349">
        <v>18.75</v>
      </c>
      <c r="H2349">
        <v>41.3</v>
      </c>
      <c r="I2349">
        <f t="shared" si="144"/>
        <v>5.7694426085040759E-2</v>
      </c>
      <c r="J2349">
        <f>1</f>
        <v>1</v>
      </c>
      <c r="K2349">
        <f t="shared" si="145"/>
        <v>1</v>
      </c>
      <c r="L2349">
        <f t="shared" si="146"/>
        <v>0</v>
      </c>
      <c r="M2349">
        <f>IF(AND([1]comp_data!F2349&lt;50000, [1]comp_data!H2349&lt;45),1,0)</f>
        <v>1</v>
      </c>
      <c r="N2349">
        <f>IF(AND([1]comp_data!F2349&gt;55000, [1]comp_data!H2349&lt;45, G2349&gt;0.35),1,0)</f>
        <v>0</v>
      </c>
      <c r="O2349" t="str">
        <f t="shared" si="147"/>
        <v>tips</v>
      </c>
    </row>
    <row r="2350" spans="1:15" x14ac:dyDescent="0.35">
      <c r="A2350" t="s">
        <v>4108</v>
      </c>
      <c r="B2350">
        <v>47019</v>
      </c>
      <c r="C2350" t="s">
        <v>2015</v>
      </c>
      <c r="D2350" t="s">
        <v>4120</v>
      </c>
      <c r="E2350">
        <v>35153</v>
      </c>
      <c r="F2350">
        <v>40739</v>
      </c>
      <c r="G2350">
        <v>18.47</v>
      </c>
      <c r="H2350">
        <v>45.8</v>
      </c>
      <c r="I2350">
        <f t="shared" si="144"/>
        <v>7.9452678292037671E-2</v>
      </c>
      <c r="J2350">
        <f>1</f>
        <v>1</v>
      </c>
      <c r="K2350">
        <f t="shared" si="145"/>
        <v>1</v>
      </c>
      <c r="L2350">
        <f t="shared" si="146"/>
        <v>0</v>
      </c>
      <c r="M2350">
        <f>IF(AND([1]comp_data!F2350&lt;50000, [1]comp_data!H2350&lt;45),1,0)</f>
        <v>0</v>
      </c>
      <c r="N2350">
        <f>IF(AND([1]comp_data!F2350&gt;55000, [1]comp_data!H2350&lt;45, G2350&gt;0.35),1,0)</f>
        <v>0</v>
      </c>
      <c r="O2350" t="str">
        <f t="shared" si="147"/>
        <v>tips</v>
      </c>
    </row>
    <row r="2351" spans="1:15" x14ac:dyDescent="0.35">
      <c r="A2351" t="s">
        <v>4108</v>
      </c>
      <c r="B2351">
        <v>47021</v>
      </c>
      <c r="C2351" t="s">
        <v>4121</v>
      </c>
      <c r="D2351" t="s">
        <v>4122</v>
      </c>
      <c r="E2351">
        <v>47099</v>
      </c>
      <c r="F2351">
        <v>54069</v>
      </c>
      <c r="G2351">
        <v>20.5</v>
      </c>
      <c r="H2351">
        <v>41.2</v>
      </c>
      <c r="I2351">
        <f t="shared" si="144"/>
        <v>7.399307840930805E-2</v>
      </c>
      <c r="J2351">
        <f>1</f>
        <v>1</v>
      </c>
      <c r="K2351">
        <f t="shared" si="145"/>
        <v>0</v>
      </c>
      <c r="L2351">
        <f t="shared" si="146"/>
        <v>0</v>
      </c>
      <c r="M2351">
        <f>IF(AND([1]comp_data!F2351&lt;50000, [1]comp_data!H2351&lt;45),1,0)</f>
        <v>0</v>
      </c>
      <c r="N2351">
        <f>IF(AND([1]comp_data!F2351&gt;55000, [1]comp_data!H2351&lt;45, G2351&gt;0.35),1,0)</f>
        <v>0</v>
      </c>
      <c r="O2351" t="str">
        <f t="shared" si="147"/>
        <v>stocks_and_index_funds</v>
      </c>
    </row>
    <row r="2352" spans="1:15" x14ac:dyDescent="0.35">
      <c r="A2352" t="s">
        <v>4108</v>
      </c>
      <c r="B2352">
        <v>47023</v>
      </c>
      <c r="C2352" t="s">
        <v>3846</v>
      </c>
      <c r="D2352" t="s">
        <v>4123</v>
      </c>
      <c r="E2352">
        <v>35315</v>
      </c>
      <c r="F2352">
        <v>41568</v>
      </c>
      <c r="G2352">
        <v>15.94</v>
      </c>
      <c r="H2352">
        <v>37.799999999999997</v>
      </c>
      <c r="I2352">
        <f t="shared" si="144"/>
        <v>8.8531785360328477E-2</v>
      </c>
      <c r="J2352">
        <f>1</f>
        <v>1</v>
      </c>
      <c r="K2352">
        <f t="shared" si="145"/>
        <v>0</v>
      </c>
      <c r="L2352">
        <f t="shared" si="146"/>
        <v>0</v>
      </c>
      <c r="M2352">
        <f>IF(AND([1]comp_data!F2352&lt;50000, [1]comp_data!H2352&lt;45),1,0)</f>
        <v>1</v>
      </c>
      <c r="N2352">
        <f>IF(AND([1]comp_data!F2352&gt;55000, [1]comp_data!H2352&lt;45, G2352&gt;0.35),1,0)</f>
        <v>0</v>
      </c>
      <c r="O2352" t="str">
        <f t="shared" si="147"/>
        <v>mixed_low_risk</v>
      </c>
    </row>
    <row r="2353" spans="1:15" x14ac:dyDescent="0.35">
      <c r="A2353" t="s">
        <v>4108</v>
      </c>
      <c r="B2353">
        <v>47025</v>
      </c>
      <c r="C2353" t="s">
        <v>2558</v>
      </c>
      <c r="D2353" t="s">
        <v>4124</v>
      </c>
      <c r="E2353">
        <v>36464</v>
      </c>
      <c r="F2353">
        <v>42542</v>
      </c>
      <c r="G2353">
        <v>17.399999999999999</v>
      </c>
      <c r="H2353">
        <v>42.9</v>
      </c>
      <c r="I2353">
        <f t="shared" si="144"/>
        <v>8.3342474769635799E-2</v>
      </c>
      <c r="J2353">
        <f>1</f>
        <v>1</v>
      </c>
      <c r="K2353">
        <f t="shared" si="145"/>
        <v>1</v>
      </c>
      <c r="L2353">
        <f t="shared" si="146"/>
        <v>0</v>
      </c>
      <c r="M2353">
        <f>IF(AND([1]comp_data!F2353&lt;50000, [1]comp_data!H2353&lt;45),1,0)</f>
        <v>1</v>
      </c>
      <c r="N2353">
        <f>IF(AND([1]comp_data!F2353&gt;55000, [1]comp_data!H2353&lt;45, G2353&gt;0.35),1,0)</f>
        <v>0</v>
      </c>
      <c r="O2353" t="str">
        <f t="shared" si="147"/>
        <v>tips</v>
      </c>
    </row>
    <row r="2354" spans="1:15" x14ac:dyDescent="0.35">
      <c r="A2354" t="s">
        <v>4108</v>
      </c>
      <c r="B2354">
        <v>47027</v>
      </c>
      <c r="C2354" t="s">
        <v>56</v>
      </c>
      <c r="D2354" t="s">
        <v>4125</v>
      </c>
      <c r="E2354">
        <v>32550</v>
      </c>
      <c r="F2354">
        <v>40338</v>
      </c>
      <c r="G2354">
        <v>12.99</v>
      </c>
      <c r="H2354">
        <v>47.9</v>
      </c>
      <c r="I2354">
        <f t="shared" si="144"/>
        <v>0.11963133640552995</v>
      </c>
      <c r="J2354">
        <f>1</f>
        <v>1</v>
      </c>
      <c r="K2354">
        <f t="shared" si="145"/>
        <v>1</v>
      </c>
      <c r="L2354">
        <f t="shared" si="146"/>
        <v>0</v>
      </c>
      <c r="M2354">
        <f>IF(AND([1]comp_data!F2354&lt;50000, [1]comp_data!H2354&lt;45),1,0)</f>
        <v>0</v>
      </c>
      <c r="N2354">
        <f>IF(AND([1]comp_data!F2354&gt;55000, [1]comp_data!H2354&lt;45, G2354&gt;0.35),1,0)</f>
        <v>0</v>
      </c>
      <c r="O2354" t="str">
        <f t="shared" si="147"/>
        <v>tips</v>
      </c>
    </row>
    <row r="2355" spans="1:15" x14ac:dyDescent="0.35">
      <c r="A2355" t="s">
        <v>4108</v>
      </c>
      <c r="B2355">
        <v>47029</v>
      </c>
      <c r="C2355" t="s">
        <v>4126</v>
      </c>
      <c r="D2355" t="s">
        <v>4127</v>
      </c>
      <c r="E2355">
        <v>33984</v>
      </c>
      <c r="F2355">
        <v>40384</v>
      </c>
      <c r="G2355">
        <v>11.3</v>
      </c>
      <c r="H2355">
        <v>45.4</v>
      </c>
      <c r="I2355">
        <f t="shared" si="144"/>
        <v>9.4161958568738227E-2</v>
      </c>
      <c r="J2355">
        <f>1</f>
        <v>1</v>
      </c>
      <c r="K2355">
        <f t="shared" si="145"/>
        <v>1</v>
      </c>
      <c r="L2355">
        <f t="shared" si="146"/>
        <v>0</v>
      </c>
      <c r="M2355">
        <f>IF(AND([1]comp_data!F2355&lt;50000, [1]comp_data!H2355&lt;45),1,0)</f>
        <v>0</v>
      </c>
      <c r="N2355">
        <f>IF(AND([1]comp_data!F2355&gt;55000, [1]comp_data!H2355&lt;45, G2355&gt;0.35),1,0)</f>
        <v>0</v>
      </c>
      <c r="O2355" t="str">
        <f t="shared" si="147"/>
        <v>tips</v>
      </c>
    </row>
    <row r="2356" spans="1:15" x14ac:dyDescent="0.35">
      <c r="A2356" t="s">
        <v>4108</v>
      </c>
      <c r="B2356">
        <v>47031</v>
      </c>
      <c r="C2356" t="s">
        <v>62</v>
      </c>
      <c r="D2356" t="s">
        <v>4128</v>
      </c>
      <c r="E2356">
        <v>41181</v>
      </c>
      <c r="F2356">
        <v>46299</v>
      </c>
      <c r="G2356">
        <v>21.17</v>
      </c>
      <c r="H2356">
        <v>39.4</v>
      </c>
      <c r="I2356">
        <f t="shared" si="144"/>
        <v>6.2140307423326289E-2</v>
      </c>
      <c r="J2356">
        <f>1</f>
        <v>1</v>
      </c>
      <c r="K2356">
        <f t="shared" si="145"/>
        <v>0</v>
      </c>
      <c r="L2356">
        <f t="shared" si="146"/>
        <v>0</v>
      </c>
      <c r="M2356">
        <f>IF(AND([1]comp_data!F2356&lt;50000, [1]comp_data!H2356&lt;45),1,0)</f>
        <v>1</v>
      </c>
      <c r="N2356">
        <f>IF(AND([1]comp_data!F2356&gt;55000, [1]comp_data!H2356&lt;45, G2356&gt;0.35),1,0)</f>
        <v>0</v>
      </c>
      <c r="O2356" t="str">
        <f t="shared" si="147"/>
        <v>mixed_low_risk</v>
      </c>
    </row>
    <row r="2357" spans="1:15" x14ac:dyDescent="0.35">
      <c r="A2357" t="s">
        <v>4108</v>
      </c>
      <c r="B2357">
        <v>47033</v>
      </c>
      <c r="C2357" t="s">
        <v>4129</v>
      </c>
      <c r="D2357" t="s">
        <v>4130</v>
      </c>
      <c r="E2357">
        <v>42303</v>
      </c>
      <c r="F2357">
        <v>49729</v>
      </c>
      <c r="G2357">
        <v>15.19</v>
      </c>
      <c r="H2357">
        <v>40.4</v>
      </c>
      <c r="I2357">
        <f t="shared" si="144"/>
        <v>8.7771552844951889E-2</v>
      </c>
      <c r="J2357">
        <f>1</f>
        <v>1</v>
      </c>
      <c r="K2357">
        <f t="shared" si="145"/>
        <v>0</v>
      </c>
      <c r="L2357">
        <f t="shared" si="146"/>
        <v>0</v>
      </c>
      <c r="M2357">
        <f>IF(AND([1]comp_data!F2357&lt;50000, [1]comp_data!H2357&lt;45),1,0)</f>
        <v>1</v>
      </c>
      <c r="N2357">
        <f>IF(AND([1]comp_data!F2357&gt;55000, [1]comp_data!H2357&lt;45, G2357&gt;0.35),1,0)</f>
        <v>0</v>
      </c>
      <c r="O2357" t="str">
        <f t="shared" si="147"/>
        <v>mixed_low_risk</v>
      </c>
    </row>
    <row r="2358" spans="1:15" x14ac:dyDescent="0.35">
      <c r="A2358" t="s">
        <v>4108</v>
      </c>
      <c r="B2358">
        <v>47035</v>
      </c>
      <c r="C2358" t="s">
        <v>1403</v>
      </c>
      <c r="D2358" t="s">
        <v>4131</v>
      </c>
      <c r="E2358">
        <v>39092</v>
      </c>
      <c r="F2358">
        <v>44295</v>
      </c>
      <c r="G2358">
        <v>17.5</v>
      </c>
      <c r="H2358">
        <v>53.4</v>
      </c>
      <c r="I2358">
        <f t="shared" si="144"/>
        <v>6.6548142842525318E-2</v>
      </c>
      <c r="J2358">
        <f>1</f>
        <v>1</v>
      </c>
      <c r="K2358">
        <f t="shared" si="145"/>
        <v>1</v>
      </c>
      <c r="L2358">
        <f t="shared" si="146"/>
        <v>0</v>
      </c>
      <c r="M2358">
        <f>IF(AND([1]comp_data!F2358&lt;50000, [1]comp_data!H2358&lt;45),1,0)</f>
        <v>0</v>
      </c>
      <c r="N2358">
        <f>IF(AND([1]comp_data!F2358&gt;55000, [1]comp_data!H2358&lt;45, G2358&gt;0.35),1,0)</f>
        <v>0</v>
      </c>
      <c r="O2358" t="str">
        <f t="shared" si="147"/>
        <v>tips</v>
      </c>
    </row>
    <row r="2359" spans="1:15" x14ac:dyDescent="0.35">
      <c r="A2359" t="s">
        <v>4108</v>
      </c>
      <c r="B2359">
        <v>47037</v>
      </c>
      <c r="C2359" t="s">
        <v>3322</v>
      </c>
      <c r="D2359" t="s">
        <v>4132</v>
      </c>
      <c r="E2359">
        <v>71100</v>
      </c>
      <c r="F2359">
        <v>82087</v>
      </c>
      <c r="G2359">
        <v>43.33</v>
      </c>
      <c r="H2359">
        <v>34.799999999999997</v>
      </c>
      <c r="I2359">
        <f t="shared" si="144"/>
        <v>7.7264416315049225E-2</v>
      </c>
      <c r="J2359">
        <f>1</f>
        <v>1</v>
      </c>
      <c r="K2359">
        <f t="shared" si="145"/>
        <v>0</v>
      </c>
      <c r="L2359">
        <f t="shared" si="146"/>
        <v>0</v>
      </c>
      <c r="M2359">
        <f>IF(AND([1]comp_data!F2359&lt;50000, [1]comp_data!H2359&lt;45),1,0)</f>
        <v>0</v>
      </c>
      <c r="N2359">
        <f>IF(AND([1]comp_data!F2359&gt;55000, [1]comp_data!H2359&lt;45, G2359&gt;0.35),1,0)</f>
        <v>1</v>
      </c>
      <c r="O2359" t="str">
        <f t="shared" si="147"/>
        <v>real_estate_corporate_bonds</v>
      </c>
    </row>
    <row r="2360" spans="1:15" x14ac:dyDescent="0.35">
      <c r="A2360" t="s">
        <v>4108</v>
      </c>
      <c r="B2360">
        <v>47039</v>
      </c>
      <c r="C2360" t="s">
        <v>1102</v>
      </c>
      <c r="D2360" t="s">
        <v>4133</v>
      </c>
      <c r="E2360">
        <v>43581</v>
      </c>
      <c r="F2360">
        <v>48912</v>
      </c>
      <c r="G2360">
        <v>14.32</v>
      </c>
      <c r="H2360">
        <v>45.6</v>
      </c>
      <c r="I2360">
        <f t="shared" si="144"/>
        <v>6.116197425483582E-2</v>
      </c>
      <c r="J2360">
        <f>1</f>
        <v>1</v>
      </c>
      <c r="K2360">
        <f t="shared" si="145"/>
        <v>0</v>
      </c>
      <c r="L2360">
        <f t="shared" si="146"/>
        <v>0</v>
      </c>
      <c r="M2360">
        <f>IF(AND([1]comp_data!F2360&lt;50000, [1]comp_data!H2360&lt;45),1,0)</f>
        <v>0</v>
      </c>
      <c r="N2360">
        <f>IF(AND([1]comp_data!F2360&gt;55000, [1]comp_data!H2360&lt;45, G2360&gt;0.35),1,0)</f>
        <v>0</v>
      </c>
      <c r="O2360" t="str">
        <f t="shared" si="147"/>
        <v>stocks_and_index_funds</v>
      </c>
    </row>
    <row r="2361" spans="1:15" x14ac:dyDescent="0.35">
      <c r="A2361" t="s">
        <v>4108</v>
      </c>
      <c r="B2361">
        <v>47041</v>
      </c>
      <c r="C2361" t="s">
        <v>89</v>
      </c>
      <c r="D2361" t="s">
        <v>4134</v>
      </c>
      <c r="E2361">
        <v>41954</v>
      </c>
      <c r="F2361">
        <v>47634</v>
      </c>
      <c r="G2361">
        <v>18.93</v>
      </c>
      <c r="H2361">
        <v>42.3</v>
      </c>
      <c r="I2361">
        <f t="shared" si="144"/>
        <v>6.7693187777089187E-2</v>
      </c>
      <c r="J2361">
        <f>1</f>
        <v>1</v>
      </c>
      <c r="K2361">
        <f t="shared" si="145"/>
        <v>0</v>
      </c>
      <c r="L2361">
        <f t="shared" si="146"/>
        <v>0</v>
      </c>
      <c r="M2361">
        <f>IF(AND([1]comp_data!F2361&lt;50000, [1]comp_data!H2361&lt;45),1,0)</f>
        <v>1</v>
      </c>
      <c r="N2361">
        <f>IF(AND([1]comp_data!F2361&gt;55000, [1]comp_data!H2361&lt;45, G2361&gt;0.35),1,0)</f>
        <v>0</v>
      </c>
      <c r="O2361" t="str">
        <f t="shared" si="147"/>
        <v>mixed_low_risk</v>
      </c>
    </row>
    <row r="2362" spans="1:15" x14ac:dyDescent="0.35">
      <c r="A2362" t="s">
        <v>4108</v>
      </c>
      <c r="B2362">
        <v>47043</v>
      </c>
      <c r="C2362" t="s">
        <v>4135</v>
      </c>
      <c r="D2362" t="s">
        <v>4136</v>
      </c>
      <c r="E2362">
        <v>43611</v>
      </c>
      <c r="F2362">
        <v>50218</v>
      </c>
      <c r="G2362">
        <v>17.149999999999999</v>
      </c>
      <c r="H2362">
        <v>40.1</v>
      </c>
      <c r="I2362">
        <f t="shared" si="144"/>
        <v>7.5749237577675363E-2</v>
      </c>
      <c r="J2362">
        <f>1</f>
        <v>1</v>
      </c>
      <c r="K2362">
        <f t="shared" si="145"/>
        <v>0</v>
      </c>
      <c r="L2362">
        <f t="shared" si="146"/>
        <v>0</v>
      </c>
      <c r="M2362">
        <f>IF(AND([1]comp_data!F2362&lt;50000, [1]comp_data!H2362&lt;45),1,0)</f>
        <v>0</v>
      </c>
      <c r="N2362">
        <f>IF(AND([1]comp_data!F2362&gt;55000, [1]comp_data!H2362&lt;45, G2362&gt;0.35),1,0)</f>
        <v>0</v>
      </c>
      <c r="O2362" t="str">
        <f t="shared" si="147"/>
        <v>stocks_and_index_funds</v>
      </c>
    </row>
    <row r="2363" spans="1:15" x14ac:dyDescent="0.35">
      <c r="A2363" t="s">
        <v>4108</v>
      </c>
      <c r="B2363">
        <v>47045</v>
      </c>
      <c r="C2363" t="s">
        <v>4137</v>
      </c>
      <c r="D2363" t="s">
        <v>4138</v>
      </c>
      <c r="E2363">
        <v>42418</v>
      </c>
      <c r="F2363">
        <v>51559</v>
      </c>
      <c r="G2363">
        <v>18.579999999999998</v>
      </c>
      <c r="H2363">
        <v>39.1</v>
      </c>
      <c r="I2363">
        <f t="shared" si="144"/>
        <v>0.10774906879155076</v>
      </c>
      <c r="J2363">
        <f>1</f>
        <v>1</v>
      </c>
      <c r="K2363">
        <f t="shared" si="145"/>
        <v>0</v>
      </c>
      <c r="L2363">
        <f t="shared" si="146"/>
        <v>0</v>
      </c>
      <c r="M2363">
        <f>IF(AND([1]comp_data!F2363&lt;50000, [1]comp_data!H2363&lt;45),1,0)</f>
        <v>0</v>
      </c>
      <c r="N2363">
        <f>IF(AND([1]comp_data!F2363&gt;55000, [1]comp_data!H2363&lt;45, G2363&gt;0.35),1,0)</f>
        <v>0</v>
      </c>
      <c r="O2363" t="str">
        <f t="shared" si="147"/>
        <v>stocks_and_index_funds</v>
      </c>
    </row>
    <row r="2364" spans="1:15" x14ac:dyDescent="0.35">
      <c r="A2364" t="s">
        <v>4108</v>
      </c>
      <c r="B2364">
        <v>47047</v>
      </c>
      <c r="C2364" t="s">
        <v>101</v>
      </c>
      <c r="D2364" t="s">
        <v>4139</v>
      </c>
      <c r="E2364">
        <v>58804</v>
      </c>
      <c r="F2364">
        <v>68153</v>
      </c>
      <c r="G2364">
        <v>22.49</v>
      </c>
      <c r="H2364">
        <v>47.6</v>
      </c>
      <c r="I2364">
        <f t="shared" si="144"/>
        <v>7.9492891640024488E-2</v>
      </c>
      <c r="J2364">
        <f>1</f>
        <v>1</v>
      </c>
      <c r="K2364">
        <f t="shared" si="145"/>
        <v>0</v>
      </c>
      <c r="L2364">
        <f t="shared" si="146"/>
        <v>1</v>
      </c>
      <c r="M2364">
        <f>IF(AND([1]comp_data!F2364&lt;50000, [1]comp_data!H2364&lt;45),1,0)</f>
        <v>0</v>
      </c>
      <c r="N2364">
        <f>IF(AND([1]comp_data!F2364&gt;55000, [1]comp_data!H2364&lt;45, G2364&gt;0.35),1,0)</f>
        <v>0</v>
      </c>
      <c r="O2364" t="str">
        <f t="shared" si="147"/>
        <v>derivatives_risk</v>
      </c>
    </row>
    <row r="2365" spans="1:15" x14ac:dyDescent="0.35">
      <c r="A2365" t="s">
        <v>4108</v>
      </c>
      <c r="B2365">
        <v>47049</v>
      </c>
      <c r="C2365" t="s">
        <v>4140</v>
      </c>
      <c r="D2365" t="s">
        <v>4141</v>
      </c>
      <c r="E2365">
        <v>35093</v>
      </c>
      <c r="F2365">
        <v>40402</v>
      </c>
      <c r="G2365">
        <v>16.64</v>
      </c>
      <c r="H2365">
        <v>46.4</v>
      </c>
      <c r="I2365">
        <f t="shared" si="144"/>
        <v>7.5641865899182176E-2</v>
      </c>
      <c r="J2365">
        <f>1</f>
        <v>1</v>
      </c>
      <c r="K2365">
        <f t="shared" si="145"/>
        <v>1</v>
      </c>
      <c r="L2365">
        <f t="shared" si="146"/>
        <v>0</v>
      </c>
      <c r="M2365">
        <f>IF(AND([1]comp_data!F2365&lt;50000, [1]comp_data!H2365&lt;45),1,0)</f>
        <v>0</v>
      </c>
      <c r="N2365">
        <f>IF(AND([1]comp_data!F2365&gt;55000, [1]comp_data!H2365&lt;45, G2365&gt;0.35),1,0)</f>
        <v>0</v>
      </c>
      <c r="O2365" t="str">
        <f t="shared" si="147"/>
        <v>tips</v>
      </c>
    </row>
    <row r="2366" spans="1:15" x14ac:dyDescent="0.35">
      <c r="A2366" t="s">
        <v>4108</v>
      </c>
      <c r="B2366">
        <v>47051</v>
      </c>
      <c r="C2366" t="s">
        <v>104</v>
      </c>
      <c r="D2366" t="s">
        <v>4142</v>
      </c>
      <c r="E2366">
        <v>40494</v>
      </c>
      <c r="F2366">
        <v>45975</v>
      </c>
      <c r="G2366">
        <v>20.79</v>
      </c>
      <c r="H2366">
        <v>42.1</v>
      </c>
      <c r="I2366">
        <f t="shared" si="144"/>
        <v>6.7676692843384206E-2</v>
      </c>
      <c r="J2366">
        <f>1</f>
        <v>1</v>
      </c>
      <c r="K2366">
        <f t="shared" si="145"/>
        <v>0</v>
      </c>
      <c r="L2366">
        <f t="shared" si="146"/>
        <v>0</v>
      </c>
      <c r="M2366">
        <f>IF(AND([1]comp_data!F2366&lt;50000, [1]comp_data!H2366&lt;45),1,0)</f>
        <v>1</v>
      </c>
      <c r="N2366">
        <f>IF(AND([1]comp_data!F2366&gt;55000, [1]comp_data!H2366&lt;45, G2366&gt;0.35),1,0)</f>
        <v>0</v>
      </c>
      <c r="O2366" t="str">
        <f t="shared" si="147"/>
        <v>mixed_low_risk</v>
      </c>
    </row>
    <row r="2367" spans="1:15" x14ac:dyDescent="0.35">
      <c r="A2367" t="s">
        <v>4108</v>
      </c>
      <c r="B2367">
        <v>47053</v>
      </c>
      <c r="C2367" t="s">
        <v>1566</v>
      </c>
      <c r="D2367" t="s">
        <v>4143</v>
      </c>
      <c r="E2367">
        <v>39164</v>
      </c>
      <c r="F2367">
        <v>46449</v>
      </c>
      <c r="G2367">
        <v>17.920000000000002</v>
      </c>
      <c r="H2367">
        <v>39.5</v>
      </c>
      <c r="I2367">
        <f t="shared" si="144"/>
        <v>9.3006332346032075E-2</v>
      </c>
      <c r="J2367">
        <f>1</f>
        <v>1</v>
      </c>
      <c r="K2367">
        <f t="shared" si="145"/>
        <v>0</v>
      </c>
      <c r="L2367">
        <f t="shared" si="146"/>
        <v>0</v>
      </c>
      <c r="M2367">
        <f>IF(AND([1]comp_data!F2367&lt;50000, [1]comp_data!H2367&lt;45),1,0)</f>
        <v>1</v>
      </c>
      <c r="N2367">
        <f>IF(AND([1]comp_data!F2367&gt;55000, [1]comp_data!H2367&lt;45, G2367&gt;0.35),1,0)</f>
        <v>0</v>
      </c>
      <c r="O2367" t="str">
        <f t="shared" si="147"/>
        <v>mixed_low_risk</v>
      </c>
    </row>
    <row r="2368" spans="1:15" x14ac:dyDescent="0.35">
      <c r="A2368" t="s">
        <v>4108</v>
      </c>
      <c r="B2368">
        <v>47055</v>
      </c>
      <c r="C2368" t="s">
        <v>4144</v>
      </c>
      <c r="D2368" t="s">
        <v>4145</v>
      </c>
      <c r="E2368">
        <v>38464</v>
      </c>
      <c r="F2368">
        <v>43321</v>
      </c>
      <c r="G2368">
        <v>17.95</v>
      </c>
      <c r="H2368">
        <v>43.5</v>
      </c>
      <c r="I2368">
        <f t="shared" si="144"/>
        <v>6.3136959234608991E-2</v>
      </c>
      <c r="J2368">
        <f>1</f>
        <v>1</v>
      </c>
      <c r="K2368">
        <f t="shared" si="145"/>
        <v>1</v>
      </c>
      <c r="L2368">
        <f t="shared" si="146"/>
        <v>0</v>
      </c>
      <c r="M2368">
        <f>IF(AND([1]comp_data!F2368&lt;50000, [1]comp_data!H2368&lt;45),1,0)</f>
        <v>1</v>
      </c>
      <c r="N2368">
        <f>IF(AND([1]comp_data!F2368&gt;55000, [1]comp_data!H2368&lt;45, G2368&gt;0.35),1,0)</f>
        <v>0</v>
      </c>
      <c r="O2368" t="str">
        <f t="shared" si="147"/>
        <v>tips</v>
      </c>
    </row>
    <row r="2369" spans="1:15" x14ac:dyDescent="0.35">
      <c r="A2369" t="s">
        <v>4108</v>
      </c>
      <c r="B2369">
        <v>47057</v>
      </c>
      <c r="C2369" t="s">
        <v>4146</v>
      </c>
      <c r="D2369" t="s">
        <v>4147</v>
      </c>
      <c r="E2369">
        <v>35331</v>
      </c>
      <c r="F2369">
        <v>41569</v>
      </c>
      <c r="G2369">
        <v>12.85</v>
      </c>
      <c r="H2369">
        <v>46.1</v>
      </c>
      <c r="I2369">
        <f t="shared" si="144"/>
        <v>8.8279414678327811E-2</v>
      </c>
      <c r="J2369">
        <f>1</f>
        <v>1</v>
      </c>
      <c r="K2369">
        <f t="shared" si="145"/>
        <v>1</v>
      </c>
      <c r="L2369">
        <f t="shared" si="146"/>
        <v>0</v>
      </c>
      <c r="M2369">
        <f>IF(AND([1]comp_data!F2369&lt;50000, [1]comp_data!H2369&lt;45),1,0)</f>
        <v>0</v>
      </c>
      <c r="N2369">
        <f>IF(AND([1]comp_data!F2369&gt;55000, [1]comp_data!H2369&lt;45, G2369&gt;0.35),1,0)</f>
        <v>0</v>
      </c>
      <c r="O2369" t="str">
        <f t="shared" si="147"/>
        <v>tips</v>
      </c>
    </row>
    <row r="2370" spans="1:15" x14ac:dyDescent="0.35">
      <c r="A2370" t="s">
        <v>4108</v>
      </c>
      <c r="B2370">
        <v>47059</v>
      </c>
      <c r="C2370" t="s">
        <v>110</v>
      </c>
      <c r="D2370" t="s">
        <v>4148</v>
      </c>
      <c r="E2370">
        <v>37107</v>
      </c>
      <c r="F2370">
        <v>41796</v>
      </c>
      <c r="G2370">
        <v>16.059999999999999</v>
      </c>
      <c r="H2370">
        <v>45.1</v>
      </c>
      <c r="I2370">
        <f t="shared" si="144"/>
        <v>6.3182148920688824E-2</v>
      </c>
      <c r="J2370">
        <f>1</f>
        <v>1</v>
      </c>
      <c r="K2370">
        <f t="shared" si="145"/>
        <v>1</v>
      </c>
      <c r="L2370">
        <f t="shared" si="146"/>
        <v>0</v>
      </c>
      <c r="M2370">
        <f>IF(AND([1]comp_data!F2370&lt;50000, [1]comp_data!H2370&lt;45),1,0)</f>
        <v>0</v>
      </c>
      <c r="N2370">
        <f>IF(AND([1]comp_data!F2370&gt;55000, [1]comp_data!H2370&lt;45, G2370&gt;0.35),1,0)</f>
        <v>0</v>
      </c>
      <c r="O2370" t="str">
        <f t="shared" si="147"/>
        <v>tips</v>
      </c>
    </row>
    <row r="2371" spans="1:15" x14ac:dyDescent="0.35">
      <c r="A2371" t="s">
        <v>4108</v>
      </c>
      <c r="B2371">
        <v>47061</v>
      </c>
      <c r="C2371" t="s">
        <v>1424</v>
      </c>
      <c r="D2371" t="s">
        <v>4149</v>
      </c>
      <c r="E2371">
        <v>33628</v>
      </c>
      <c r="F2371">
        <v>39349</v>
      </c>
      <c r="G2371">
        <v>13.38</v>
      </c>
      <c r="H2371">
        <v>43.2</v>
      </c>
      <c r="I2371">
        <f t="shared" ref="I2371:I2434" si="148">(F2371-E2371)/(E2371*2)</f>
        <v>8.506304270250982E-2</v>
      </c>
      <c r="J2371">
        <f>1</f>
        <v>1</v>
      </c>
      <c r="K2371">
        <f t="shared" ref="K2371:K2434" si="149">IF(I2371&lt;0.04,1,IF(AND(H2371&gt;40, F2371&lt;45000),1,0))</f>
        <v>1</v>
      </c>
      <c r="L2371">
        <f t="shared" ref="L2371:L2434" si="150">IF(AND(G2371&gt;0.4,F2371&gt;65000,H2371&gt;40),1,0)</f>
        <v>0</v>
      </c>
      <c r="M2371">
        <f>IF(AND([1]comp_data!F2371&lt;50000, [1]comp_data!H2371&lt;45),1,0)</f>
        <v>1</v>
      </c>
      <c r="N2371">
        <f>IF(AND([1]comp_data!F2371&gt;55000, [1]comp_data!H2371&lt;45, G2371&gt;0.35),1,0)</f>
        <v>0</v>
      </c>
      <c r="O2371" t="str">
        <f t="shared" ref="O2371:O2434" si="151">IF(K2371=1, "tips", IF(M2371=1, "mixed_low_risk", IF(L2371=1, "derivatives_risk", IF(N2371=1, "real_estate_corporate_bonds", "stocks_and_index_funds"))))</f>
        <v>tips</v>
      </c>
    </row>
    <row r="2372" spans="1:15" x14ac:dyDescent="0.35">
      <c r="A2372" t="s">
        <v>4108</v>
      </c>
      <c r="B2372">
        <v>47063</v>
      </c>
      <c r="C2372" t="s">
        <v>4150</v>
      </c>
      <c r="D2372" t="s">
        <v>4151</v>
      </c>
      <c r="E2372">
        <v>38554</v>
      </c>
      <c r="F2372">
        <v>45234</v>
      </c>
      <c r="G2372">
        <v>18.07</v>
      </c>
      <c r="H2372">
        <v>39.799999999999997</v>
      </c>
      <c r="I2372">
        <f t="shared" si="148"/>
        <v>8.6631737303522333E-2</v>
      </c>
      <c r="J2372">
        <f>1</f>
        <v>1</v>
      </c>
      <c r="K2372">
        <f t="shared" si="149"/>
        <v>0</v>
      </c>
      <c r="L2372">
        <f t="shared" si="150"/>
        <v>0</v>
      </c>
      <c r="M2372">
        <f>IF(AND([1]comp_data!F2372&lt;50000, [1]comp_data!H2372&lt;45),1,0)</f>
        <v>1</v>
      </c>
      <c r="N2372">
        <f>IF(AND([1]comp_data!F2372&gt;55000, [1]comp_data!H2372&lt;45, G2372&gt;0.35),1,0)</f>
        <v>0</v>
      </c>
      <c r="O2372" t="str">
        <f t="shared" si="151"/>
        <v>mixed_low_risk</v>
      </c>
    </row>
    <row r="2373" spans="1:15" x14ac:dyDescent="0.35">
      <c r="A2373" t="s">
        <v>4108</v>
      </c>
      <c r="B2373">
        <v>47065</v>
      </c>
      <c r="C2373" t="s">
        <v>951</v>
      </c>
      <c r="D2373" t="s">
        <v>4152</v>
      </c>
      <c r="E2373">
        <v>54475</v>
      </c>
      <c r="F2373">
        <v>60089</v>
      </c>
      <c r="G2373">
        <v>33.29</v>
      </c>
      <c r="H2373">
        <v>39.700000000000003</v>
      </c>
      <c r="I2373">
        <f t="shared" si="148"/>
        <v>5.1528223955943094E-2</v>
      </c>
      <c r="J2373">
        <f>1</f>
        <v>1</v>
      </c>
      <c r="K2373">
        <f t="shared" si="149"/>
        <v>0</v>
      </c>
      <c r="L2373">
        <f t="shared" si="150"/>
        <v>0</v>
      </c>
      <c r="M2373">
        <f>IF(AND([1]comp_data!F2373&lt;50000, [1]comp_data!H2373&lt;45),1,0)</f>
        <v>0</v>
      </c>
      <c r="N2373">
        <f>IF(AND([1]comp_data!F2373&gt;55000, [1]comp_data!H2373&lt;45, G2373&gt;0.35),1,0)</f>
        <v>1</v>
      </c>
      <c r="O2373" t="str">
        <f t="shared" si="151"/>
        <v>real_estate_corporate_bonds</v>
      </c>
    </row>
    <row r="2374" spans="1:15" x14ac:dyDescent="0.35">
      <c r="A2374" t="s">
        <v>4108</v>
      </c>
      <c r="B2374">
        <v>47067</v>
      </c>
      <c r="C2374" t="s">
        <v>1149</v>
      </c>
      <c r="D2374" t="s">
        <v>4153</v>
      </c>
      <c r="E2374">
        <v>28021</v>
      </c>
      <c r="F2374">
        <v>34135</v>
      </c>
      <c r="G2374">
        <v>10.67</v>
      </c>
      <c r="H2374">
        <v>44.7</v>
      </c>
      <c r="I2374">
        <f t="shared" si="148"/>
        <v>0.10909674886692124</v>
      </c>
      <c r="J2374">
        <f>1</f>
        <v>1</v>
      </c>
      <c r="K2374">
        <f t="shared" si="149"/>
        <v>1</v>
      </c>
      <c r="L2374">
        <f t="shared" si="150"/>
        <v>0</v>
      </c>
      <c r="M2374">
        <f>IF(AND([1]comp_data!F2374&lt;50000, [1]comp_data!H2374&lt;45),1,0)</f>
        <v>1</v>
      </c>
      <c r="N2374">
        <f>IF(AND([1]comp_data!F2374&gt;55000, [1]comp_data!H2374&lt;45, G2374&gt;0.35),1,0)</f>
        <v>0</v>
      </c>
      <c r="O2374" t="str">
        <f t="shared" si="151"/>
        <v>tips</v>
      </c>
    </row>
    <row r="2375" spans="1:15" x14ac:dyDescent="0.35">
      <c r="A2375" t="s">
        <v>4108</v>
      </c>
      <c r="B2375">
        <v>47069</v>
      </c>
      <c r="C2375" t="s">
        <v>4154</v>
      </c>
      <c r="D2375" t="s">
        <v>4155</v>
      </c>
      <c r="E2375">
        <v>30266</v>
      </c>
      <c r="F2375">
        <v>35485</v>
      </c>
      <c r="G2375">
        <v>10.51</v>
      </c>
      <c r="H2375">
        <v>40.299999999999997</v>
      </c>
      <c r="I2375">
        <f t="shared" si="148"/>
        <v>8.6218859446243315E-2</v>
      </c>
      <c r="J2375">
        <f>1</f>
        <v>1</v>
      </c>
      <c r="K2375">
        <f t="shared" si="149"/>
        <v>1</v>
      </c>
      <c r="L2375">
        <f t="shared" si="150"/>
        <v>0</v>
      </c>
      <c r="M2375">
        <f>IF(AND([1]comp_data!F2375&lt;50000, [1]comp_data!H2375&lt;45),1,0)</f>
        <v>1</v>
      </c>
      <c r="N2375">
        <f>IF(AND([1]comp_data!F2375&gt;55000, [1]comp_data!H2375&lt;45, G2375&gt;0.35),1,0)</f>
        <v>0</v>
      </c>
      <c r="O2375" t="str">
        <f t="shared" si="151"/>
        <v>tips</v>
      </c>
    </row>
    <row r="2376" spans="1:15" x14ac:dyDescent="0.35">
      <c r="A2376" t="s">
        <v>4108</v>
      </c>
      <c r="B2376">
        <v>47071</v>
      </c>
      <c r="C2376" t="s">
        <v>1428</v>
      </c>
      <c r="D2376" t="s">
        <v>4156</v>
      </c>
      <c r="E2376">
        <v>39199</v>
      </c>
      <c r="F2376">
        <v>45053</v>
      </c>
      <c r="G2376">
        <v>16.5</v>
      </c>
      <c r="H2376">
        <v>46.1</v>
      </c>
      <c r="I2376">
        <f t="shared" si="148"/>
        <v>7.4670272200821453E-2</v>
      </c>
      <c r="J2376">
        <f>1</f>
        <v>1</v>
      </c>
      <c r="K2376">
        <f t="shared" si="149"/>
        <v>0</v>
      </c>
      <c r="L2376">
        <f t="shared" si="150"/>
        <v>0</v>
      </c>
      <c r="M2376">
        <f>IF(AND([1]comp_data!F2376&lt;50000, [1]comp_data!H2376&lt;45),1,0)</f>
        <v>0</v>
      </c>
      <c r="N2376">
        <f>IF(AND([1]comp_data!F2376&gt;55000, [1]comp_data!H2376&lt;45, G2376&gt;0.35),1,0)</f>
        <v>0</v>
      </c>
      <c r="O2376" t="str">
        <f t="shared" si="151"/>
        <v>stocks_and_index_funds</v>
      </c>
    </row>
    <row r="2377" spans="1:15" x14ac:dyDescent="0.35">
      <c r="A2377" t="s">
        <v>4108</v>
      </c>
      <c r="B2377">
        <v>47073</v>
      </c>
      <c r="C2377" t="s">
        <v>4157</v>
      </c>
      <c r="D2377" t="s">
        <v>4158</v>
      </c>
      <c r="E2377">
        <v>35369</v>
      </c>
      <c r="F2377">
        <v>41436</v>
      </c>
      <c r="G2377">
        <v>16.71</v>
      </c>
      <c r="H2377">
        <v>46</v>
      </c>
      <c r="I2377">
        <f t="shared" si="148"/>
        <v>8.5767197263140041E-2</v>
      </c>
      <c r="J2377">
        <f>1</f>
        <v>1</v>
      </c>
      <c r="K2377">
        <f t="shared" si="149"/>
        <v>1</v>
      </c>
      <c r="L2377">
        <f t="shared" si="150"/>
        <v>0</v>
      </c>
      <c r="M2377">
        <f>IF(AND([1]comp_data!F2377&lt;50000, [1]comp_data!H2377&lt;45),1,0)</f>
        <v>0</v>
      </c>
      <c r="N2377">
        <f>IF(AND([1]comp_data!F2377&gt;55000, [1]comp_data!H2377&lt;45, G2377&gt;0.35),1,0)</f>
        <v>0</v>
      </c>
      <c r="O2377" t="str">
        <f t="shared" si="151"/>
        <v>tips</v>
      </c>
    </row>
    <row r="2378" spans="1:15" x14ac:dyDescent="0.35">
      <c r="A2378" t="s">
        <v>4108</v>
      </c>
      <c r="B2378">
        <v>47075</v>
      </c>
      <c r="C2378" t="s">
        <v>3348</v>
      </c>
      <c r="D2378" t="s">
        <v>4159</v>
      </c>
      <c r="E2378">
        <v>33721</v>
      </c>
      <c r="F2378">
        <v>41503</v>
      </c>
      <c r="G2378">
        <v>11.43</v>
      </c>
      <c r="H2378">
        <v>42.8</v>
      </c>
      <c r="I2378">
        <f t="shared" si="148"/>
        <v>0.11538803712819905</v>
      </c>
      <c r="J2378">
        <f>1</f>
        <v>1</v>
      </c>
      <c r="K2378">
        <f t="shared" si="149"/>
        <v>1</v>
      </c>
      <c r="L2378">
        <f t="shared" si="150"/>
        <v>0</v>
      </c>
      <c r="M2378">
        <f>IF(AND([1]comp_data!F2378&lt;50000, [1]comp_data!H2378&lt;45),1,0)</f>
        <v>1</v>
      </c>
      <c r="N2378">
        <f>IF(AND([1]comp_data!F2378&gt;55000, [1]comp_data!H2378&lt;45, G2378&gt;0.35),1,0)</f>
        <v>0</v>
      </c>
      <c r="O2378" t="str">
        <f t="shared" si="151"/>
        <v>tips</v>
      </c>
    </row>
    <row r="2379" spans="1:15" x14ac:dyDescent="0.35">
      <c r="A2379" t="s">
        <v>4108</v>
      </c>
      <c r="B2379">
        <v>47077</v>
      </c>
      <c r="C2379" t="s">
        <v>1430</v>
      </c>
      <c r="D2379" t="s">
        <v>4160</v>
      </c>
      <c r="E2379">
        <v>37644</v>
      </c>
      <c r="F2379">
        <v>44357</v>
      </c>
      <c r="G2379">
        <v>13.58</v>
      </c>
      <c r="H2379">
        <v>41.6</v>
      </c>
      <c r="I2379">
        <f t="shared" si="148"/>
        <v>8.91642758474126E-2</v>
      </c>
      <c r="J2379">
        <f>1</f>
        <v>1</v>
      </c>
      <c r="K2379">
        <f t="shared" si="149"/>
        <v>1</v>
      </c>
      <c r="L2379">
        <f t="shared" si="150"/>
        <v>0</v>
      </c>
      <c r="M2379">
        <f>IF(AND([1]comp_data!F2379&lt;50000, [1]comp_data!H2379&lt;45),1,0)</f>
        <v>1</v>
      </c>
      <c r="N2379">
        <f>IF(AND([1]comp_data!F2379&gt;55000, [1]comp_data!H2379&lt;45, G2379&gt;0.35),1,0)</f>
        <v>0</v>
      </c>
      <c r="O2379" t="str">
        <f t="shared" si="151"/>
        <v>tips</v>
      </c>
    </row>
    <row r="2380" spans="1:15" x14ac:dyDescent="0.35">
      <c r="A2380" t="s">
        <v>4108</v>
      </c>
      <c r="B2380">
        <v>47079</v>
      </c>
      <c r="C2380" t="s">
        <v>116</v>
      </c>
      <c r="D2380" t="s">
        <v>4161</v>
      </c>
      <c r="E2380">
        <v>42710</v>
      </c>
      <c r="F2380">
        <v>49852</v>
      </c>
      <c r="G2380">
        <v>17.72</v>
      </c>
      <c r="H2380">
        <v>46.5</v>
      </c>
      <c r="I2380">
        <f t="shared" si="148"/>
        <v>8.3610395691875436E-2</v>
      </c>
      <c r="J2380">
        <f>1</f>
        <v>1</v>
      </c>
      <c r="K2380">
        <f t="shared" si="149"/>
        <v>0</v>
      </c>
      <c r="L2380">
        <f t="shared" si="150"/>
        <v>0</v>
      </c>
      <c r="M2380">
        <f>IF(AND([1]comp_data!F2380&lt;50000, [1]comp_data!H2380&lt;45),1,0)</f>
        <v>0</v>
      </c>
      <c r="N2380">
        <f>IF(AND([1]comp_data!F2380&gt;55000, [1]comp_data!H2380&lt;45, G2380&gt;0.35),1,0)</f>
        <v>0</v>
      </c>
      <c r="O2380" t="str">
        <f t="shared" si="151"/>
        <v>stocks_and_index_funds</v>
      </c>
    </row>
    <row r="2381" spans="1:15" x14ac:dyDescent="0.35">
      <c r="A2381" t="s">
        <v>4108</v>
      </c>
      <c r="B2381">
        <v>47081</v>
      </c>
      <c r="C2381" t="s">
        <v>2058</v>
      </c>
      <c r="D2381" t="s">
        <v>4162</v>
      </c>
      <c r="E2381">
        <v>35945</v>
      </c>
      <c r="F2381">
        <v>41689</v>
      </c>
      <c r="G2381">
        <v>9.43</v>
      </c>
      <c r="H2381">
        <v>41.3</v>
      </c>
      <c r="I2381">
        <f t="shared" si="148"/>
        <v>7.9899846988454579E-2</v>
      </c>
      <c r="J2381">
        <f>1</f>
        <v>1</v>
      </c>
      <c r="K2381">
        <f t="shared" si="149"/>
        <v>1</v>
      </c>
      <c r="L2381">
        <f t="shared" si="150"/>
        <v>0</v>
      </c>
      <c r="M2381">
        <f>IF(AND([1]comp_data!F2381&lt;50000, [1]comp_data!H2381&lt;45),1,0)</f>
        <v>1</v>
      </c>
      <c r="N2381">
        <f>IF(AND([1]comp_data!F2381&gt;55000, [1]comp_data!H2381&lt;45, G2381&gt;0.35),1,0)</f>
        <v>0</v>
      </c>
      <c r="O2381" t="str">
        <f t="shared" si="151"/>
        <v>tips</v>
      </c>
    </row>
    <row r="2382" spans="1:15" x14ac:dyDescent="0.35">
      <c r="A2382" t="s">
        <v>4108</v>
      </c>
      <c r="B2382">
        <v>47083</v>
      </c>
      <c r="C2382" t="s">
        <v>119</v>
      </c>
      <c r="D2382" t="s">
        <v>4163</v>
      </c>
      <c r="E2382">
        <v>34415</v>
      </c>
      <c r="F2382">
        <v>39128</v>
      </c>
      <c r="G2382">
        <v>13.4</v>
      </c>
      <c r="H2382">
        <v>43.4</v>
      </c>
      <c r="I2382">
        <f t="shared" si="148"/>
        <v>6.8473049542350714E-2</v>
      </c>
      <c r="J2382">
        <f>1</f>
        <v>1</v>
      </c>
      <c r="K2382">
        <f t="shared" si="149"/>
        <v>1</v>
      </c>
      <c r="L2382">
        <f t="shared" si="150"/>
        <v>0</v>
      </c>
      <c r="M2382">
        <f>IF(AND([1]comp_data!F2382&lt;50000, [1]comp_data!H2382&lt;45),1,0)</f>
        <v>1</v>
      </c>
      <c r="N2382">
        <f>IF(AND([1]comp_data!F2382&gt;55000, [1]comp_data!H2382&lt;45, G2382&gt;0.35),1,0)</f>
        <v>0</v>
      </c>
      <c r="O2382" t="str">
        <f t="shared" si="151"/>
        <v>tips</v>
      </c>
    </row>
    <row r="2383" spans="1:15" x14ac:dyDescent="0.35">
      <c r="A2383" t="s">
        <v>4108</v>
      </c>
      <c r="B2383">
        <v>47085</v>
      </c>
      <c r="C2383" t="s">
        <v>2581</v>
      </c>
      <c r="D2383" t="s">
        <v>4164</v>
      </c>
      <c r="E2383">
        <v>39322</v>
      </c>
      <c r="F2383">
        <v>44127</v>
      </c>
      <c r="G2383">
        <v>14.75</v>
      </c>
      <c r="H2383">
        <v>43.5</v>
      </c>
      <c r="I2383">
        <f t="shared" si="148"/>
        <v>6.1098113015614672E-2</v>
      </c>
      <c r="J2383">
        <f>1</f>
        <v>1</v>
      </c>
      <c r="K2383">
        <f t="shared" si="149"/>
        <v>1</v>
      </c>
      <c r="L2383">
        <f t="shared" si="150"/>
        <v>0</v>
      </c>
      <c r="M2383">
        <f>IF(AND([1]comp_data!F2383&lt;50000, [1]comp_data!H2383&lt;45),1,0)</f>
        <v>1</v>
      </c>
      <c r="N2383">
        <f>IF(AND([1]comp_data!F2383&gt;55000, [1]comp_data!H2383&lt;45, G2383&gt;0.35),1,0)</f>
        <v>0</v>
      </c>
      <c r="O2383" t="str">
        <f t="shared" si="151"/>
        <v>tips</v>
      </c>
    </row>
    <row r="2384" spans="1:15" x14ac:dyDescent="0.35">
      <c r="A2384" t="s">
        <v>4108</v>
      </c>
      <c r="B2384">
        <v>47087</v>
      </c>
      <c r="C2384" t="s">
        <v>122</v>
      </c>
      <c r="D2384" t="s">
        <v>4165</v>
      </c>
      <c r="E2384">
        <v>33366</v>
      </c>
      <c r="F2384">
        <v>38953</v>
      </c>
      <c r="G2384">
        <v>11.64</v>
      </c>
      <c r="H2384">
        <v>47.4</v>
      </c>
      <c r="I2384">
        <f t="shared" si="148"/>
        <v>8.3722951507522625E-2</v>
      </c>
      <c r="J2384">
        <f>1</f>
        <v>1</v>
      </c>
      <c r="K2384">
        <f t="shared" si="149"/>
        <v>1</v>
      </c>
      <c r="L2384">
        <f t="shared" si="150"/>
        <v>0</v>
      </c>
      <c r="M2384">
        <f>IF(AND([1]comp_data!F2384&lt;50000, [1]comp_data!H2384&lt;45),1,0)</f>
        <v>0</v>
      </c>
      <c r="N2384">
        <f>IF(AND([1]comp_data!F2384&gt;55000, [1]comp_data!H2384&lt;45, G2384&gt;0.35),1,0)</f>
        <v>0</v>
      </c>
      <c r="O2384" t="str">
        <f t="shared" si="151"/>
        <v>tips</v>
      </c>
    </row>
    <row r="2385" spans="1:15" x14ac:dyDescent="0.35">
      <c r="A2385" t="s">
        <v>4108</v>
      </c>
      <c r="B2385">
        <v>47089</v>
      </c>
      <c r="C2385" t="s">
        <v>125</v>
      </c>
      <c r="D2385" t="s">
        <v>4166</v>
      </c>
      <c r="E2385">
        <v>38765</v>
      </c>
      <c r="F2385">
        <v>44330</v>
      </c>
      <c r="G2385">
        <v>17.55</v>
      </c>
      <c r="H2385">
        <v>44.7</v>
      </c>
      <c r="I2385">
        <f t="shared" si="148"/>
        <v>7.1778666322713791E-2</v>
      </c>
      <c r="J2385">
        <f>1</f>
        <v>1</v>
      </c>
      <c r="K2385">
        <f t="shared" si="149"/>
        <v>1</v>
      </c>
      <c r="L2385">
        <f t="shared" si="150"/>
        <v>0</v>
      </c>
      <c r="M2385">
        <f>IF(AND([1]comp_data!F2385&lt;50000, [1]comp_data!H2385&lt;45),1,0)</f>
        <v>1</v>
      </c>
      <c r="N2385">
        <f>IF(AND([1]comp_data!F2385&gt;55000, [1]comp_data!H2385&lt;45, G2385&gt;0.35),1,0)</f>
        <v>0</v>
      </c>
      <c r="O2385" t="str">
        <f t="shared" si="151"/>
        <v>tips</v>
      </c>
    </row>
    <row r="2386" spans="1:15" x14ac:dyDescent="0.35">
      <c r="A2386" t="s">
        <v>4167</v>
      </c>
      <c r="B2386">
        <v>48177</v>
      </c>
      <c r="C2386" t="s">
        <v>4168</v>
      </c>
      <c r="D2386" t="s">
        <v>4169</v>
      </c>
      <c r="E2386">
        <v>48605</v>
      </c>
      <c r="F2386">
        <v>57578</v>
      </c>
      <c r="G2386">
        <v>12.45</v>
      </c>
      <c r="H2386">
        <v>37.799999999999997</v>
      </c>
      <c r="I2386">
        <f t="shared" si="148"/>
        <v>9.2305318382882418E-2</v>
      </c>
      <c r="J2386">
        <f>1</f>
        <v>1</v>
      </c>
      <c r="K2386">
        <f t="shared" si="149"/>
        <v>0</v>
      </c>
      <c r="L2386">
        <f t="shared" si="150"/>
        <v>0</v>
      </c>
      <c r="M2386">
        <f>IF(AND([1]comp_data!F2386&lt;50000, [1]comp_data!H2386&lt;45),1,0)</f>
        <v>0</v>
      </c>
      <c r="N2386">
        <f>IF(AND([1]comp_data!F2386&gt;55000, [1]comp_data!H2386&lt;45, G2386&gt;0.35),1,0)</f>
        <v>1</v>
      </c>
      <c r="O2386" t="str">
        <f t="shared" si="151"/>
        <v>real_estate_corporate_bonds</v>
      </c>
    </row>
    <row r="2387" spans="1:15" x14ac:dyDescent="0.35">
      <c r="A2387" t="s">
        <v>4167</v>
      </c>
      <c r="B2387">
        <v>48291</v>
      </c>
      <c r="C2387" t="s">
        <v>976</v>
      </c>
      <c r="D2387" t="s">
        <v>4170</v>
      </c>
      <c r="E2387">
        <v>38998</v>
      </c>
      <c r="F2387">
        <v>42813</v>
      </c>
      <c r="G2387">
        <v>9.8800000000000008</v>
      </c>
      <c r="H2387">
        <v>32.299999999999997</v>
      </c>
      <c r="I2387">
        <f t="shared" si="148"/>
        <v>4.8912764757167035E-2</v>
      </c>
      <c r="J2387">
        <f>1</f>
        <v>1</v>
      </c>
      <c r="K2387">
        <f t="shared" si="149"/>
        <v>0</v>
      </c>
      <c r="L2387">
        <f t="shared" si="150"/>
        <v>0</v>
      </c>
      <c r="M2387">
        <f>IF(AND([1]comp_data!F2387&lt;50000, [1]comp_data!H2387&lt;45),1,0)</f>
        <v>1</v>
      </c>
      <c r="N2387">
        <f>IF(AND([1]comp_data!F2387&gt;55000, [1]comp_data!H2387&lt;45, G2387&gt;0.35),1,0)</f>
        <v>0</v>
      </c>
      <c r="O2387" t="str">
        <f t="shared" si="151"/>
        <v>mixed_low_risk</v>
      </c>
    </row>
    <row r="2388" spans="1:15" x14ac:dyDescent="0.35">
      <c r="A2388" t="s">
        <v>4167</v>
      </c>
      <c r="B2388">
        <v>48395</v>
      </c>
      <c r="C2388" t="s">
        <v>2127</v>
      </c>
      <c r="D2388" t="s">
        <v>4171</v>
      </c>
      <c r="E2388">
        <v>44992</v>
      </c>
      <c r="F2388">
        <v>52894</v>
      </c>
      <c r="G2388">
        <v>18.420000000000002</v>
      </c>
      <c r="H2388">
        <v>41.6</v>
      </c>
      <c r="I2388">
        <f t="shared" si="148"/>
        <v>8.781561166429587E-2</v>
      </c>
      <c r="J2388">
        <f>1</f>
        <v>1</v>
      </c>
      <c r="K2388">
        <f t="shared" si="149"/>
        <v>0</v>
      </c>
      <c r="L2388">
        <f t="shared" si="150"/>
        <v>0</v>
      </c>
      <c r="M2388">
        <f>IF(AND([1]comp_data!F2388&lt;50000, [1]comp_data!H2388&lt;45),1,0)</f>
        <v>0</v>
      </c>
      <c r="N2388">
        <f>IF(AND([1]comp_data!F2388&gt;55000, [1]comp_data!H2388&lt;45, G2388&gt;0.35),1,0)</f>
        <v>0</v>
      </c>
      <c r="O2388" t="str">
        <f t="shared" si="151"/>
        <v>stocks_and_index_funds</v>
      </c>
    </row>
    <row r="2389" spans="1:15" x14ac:dyDescent="0.35">
      <c r="A2389" t="s">
        <v>4172</v>
      </c>
      <c r="B2389">
        <v>51061</v>
      </c>
      <c r="C2389" t="s">
        <v>4173</v>
      </c>
      <c r="D2389" t="s">
        <v>4174</v>
      </c>
      <c r="E2389">
        <v>71845</v>
      </c>
      <c r="F2389">
        <v>78810</v>
      </c>
      <c r="G2389">
        <v>36.68</v>
      </c>
      <c r="H2389">
        <v>41.4</v>
      </c>
      <c r="I2389">
        <f t="shared" si="148"/>
        <v>4.8472405873756001E-2</v>
      </c>
      <c r="J2389">
        <f>1</f>
        <v>1</v>
      </c>
      <c r="K2389">
        <f t="shared" si="149"/>
        <v>0</v>
      </c>
      <c r="L2389">
        <f t="shared" si="150"/>
        <v>1</v>
      </c>
      <c r="M2389">
        <f>IF(AND([1]comp_data!F2389&lt;50000, [1]comp_data!H2389&lt;45),1,0)</f>
        <v>0</v>
      </c>
      <c r="N2389">
        <f>IF(AND([1]comp_data!F2389&gt;55000, [1]comp_data!H2389&lt;45, G2389&gt;0.35),1,0)</f>
        <v>1</v>
      </c>
      <c r="O2389" t="str">
        <f t="shared" si="151"/>
        <v>derivatives_risk</v>
      </c>
    </row>
    <row r="2390" spans="1:15" x14ac:dyDescent="0.35">
      <c r="A2390" t="s">
        <v>4175</v>
      </c>
      <c r="B2390">
        <v>55131</v>
      </c>
      <c r="C2390" t="s">
        <v>209</v>
      </c>
      <c r="D2390" t="s">
        <v>4176</v>
      </c>
      <c r="E2390">
        <v>59788</v>
      </c>
      <c r="F2390">
        <v>66103</v>
      </c>
      <c r="G2390">
        <v>32.94</v>
      </c>
      <c r="H2390">
        <v>44.1</v>
      </c>
      <c r="I2390">
        <f t="shared" si="148"/>
        <v>5.2811600990165249E-2</v>
      </c>
      <c r="J2390">
        <f>1</f>
        <v>1</v>
      </c>
      <c r="K2390">
        <f t="shared" si="149"/>
        <v>0</v>
      </c>
      <c r="L2390">
        <f t="shared" si="150"/>
        <v>1</v>
      </c>
      <c r="M2390">
        <f>IF(AND([1]comp_data!F2390&lt;50000, [1]comp_data!H2390&lt;45),1,0)</f>
        <v>0</v>
      </c>
      <c r="N2390">
        <f>IF(AND([1]comp_data!F2390&gt;55000, [1]comp_data!H2390&lt;45, G2390&gt;0.35),1,0)</f>
        <v>1</v>
      </c>
      <c r="O2390" t="str">
        <f t="shared" si="151"/>
        <v>derivatives_risk</v>
      </c>
    </row>
    <row r="2391" spans="1:15" x14ac:dyDescent="0.35">
      <c r="A2391" t="s">
        <v>4108</v>
      </c>
      <c r="B2391">
        <v>47137</v>
      </c>
      <c r="C2391" t="s">
        <v>4177</v>
      </c>
      <c r="D2391" t="s">
        <v>4178</v>
      </c>
      <c r="E2391">
        <v>40574</v>
      </c>
      <c r="F2391">
        <v>45308</v>
      </c>
      <c r="G2391">
        <v>13.52</v>
      </c>
      <c r="H2391">
        <v>51.9</v>
      </c>
      <c r="I2391">
        <f t="shared" si="148"/>
        <v>5.8337851826292697E-2</v>
      </c>
      <c r="J2391">
        <f>1</f>
        <v>1</v>
      </c>
      <c r="K2391">
        <f t="shared" si="149"/>
        <v>0</v>
      </c>
      <c r="L2391">
        <f t="shared" si="150"/>
        <v>0</v>
      </c>
      <c r="M2391">
        <f>IF(AND([1]comp_data!F2391&lt;50000, [1]comp_data!H2391&lt;45),1,0)</f>
        <v>0</v>
      </c>
      <c r="N2391">
        <f>IF(AND([1]comp_data!F2391&gt;55000, [1]comp_data!H2391&lt;45, G2391&gt;0.35),1,0)</f>
        <v>0</v>
      </c>
      <c r="O2391" t="str">
        <f t="shared" si="151"/>
        <v>stocks_and_index_funds</v>
      </c>
    </row>
    <row r="2392" spans="1:15" x14ac:dyDescent="0.35">
      <c r="A2392" t="s">
        <v>4108</v>
      </c>
      <c r="B2392">
        <v>47173</v>
      </c>
      <c r="C2392" t="s">
        <v>531</v>
      </c>
      <c r="D2392" t="s">
        <v>4179</v>
      </c>
      <c r="E2392">
        <v>34493</v>
      </c>
      <c r="F2392">
        <v>40349</v>
      </c>
      <c r="G2392">
        <v>11.06</v>
      </c>
      <c r="H2392">
        <v>43.1</v>
      </c>
      <c r="I2392">
        <f t="shared" si="148"/>
        <v>8.4886788623778742E-2</v>
      </c>
      <c r="J2392">
        <f>1</f>
        <v>1</v>
      </c>
      <c r="K2392">
        <f t="shared" si="149"/>
        <v>1</v>
      </c>
      <c r="L2392">
        <f t="shared" si="150"/>
        <v>0</v>
      </c>
      <c r="M2392">
        <f>IF(AND([1]comp_data!F2392&lt;50000, [1]comp_data!H2392&lt;45),1,0)</f>
        <v>1</v>
      </c>
      <c r="N2392">
        <f>IF(AND([1]comp_data!F2392&gt;55000, [1]comp_data!H2392&lt;45, G2392&gt;0.35),1,0)</f>
        <v>0</v>
      </c>
      <c r="O2392" t="str">
        <f t="shared" si="151"/>
        <v>tips</v>
      </c>
    </row>
    <row r="2393" spans="1:15" x14ac:dyDescent="0.35">
      <c r="A2393" t="s">
        <v>4167</v>
      </c>
      <c r="B2393">
        <v>48033</v>
      </c>
      <c r="C2393" t="s">
        <v>4180</v>
      </c>
      <c r="D2393" t="s">
        <v>4181</v>
      </c>
      <c r="E2393">
        <v>77185</v>
      </c>
      <c r="F2393">
        <v>101470</v>
      </c>
      <c r="G2393">
        <v>45.16</v>
      </c>
      <c r="H2393">
        <v>50</v>
      </c>
      <c r="I2393">
        <f t="shared" si="148"/>
        <v>0.15731683617283151</v>
      </c>
      <c r="J2393">
        <f>1</f>
        <v>1</v>
      </c>
      <c r="K2393">
        <f t="shared" si="149"/>
        <v>0</v>
      </c>
      <c r="L2393">
        <f t="shared" si="150"/>
        <v>1</v>
      </c>
      <c r="M2393">
        <f>IF(AND([1]comp_data!F2393&lt;50000, [1]comp_data!H2393&lt;45),1,0)</f>
        <v>0</v>
      </c>
      <c r="N2393">
        <f>IF(AND([1]comp_data!F2393&gt;55000, [1]comp_data!H2393&lt;45, G2393&gt;0.35),1,0)</f>
        <v>0</v>
      </c>
      <c r="O2393" t="str">
        <f t="shared" si="151"/>
        <v>derivatives_risk</v>
      </c>
    </row>
    <row r="2394" spans="1:15" x14ac:dyDescent="0.35">
      <c r="A2394" t="s">
        <v>4167</v>
      </c>
      <c r="B2394">
        <v>48181</v>
      </c>
      <c r="C2394" t="s">
        <v>2044</v>
      </c>
      <c r="D2394" t="s">
        <v>4182</v>
      </c>
      <c r="E2394">
        <v>45771</v>
      </c>
      <c r="F2394">
        <v>52055</v>
      </c>
      <c r="G2394">
        <v>20.59</v>
      </c>
      <c r="H2394">
        <v>39.1</v>
      </c>
      <c r="I2394">
        <f t="shared" si="148"/>
        <v>6.8646085949618754E-2</v>
      </c>
      <c r="J2394">
        <f>1</f>
        <v>1</v>
      </c>
      <c r="K2394">
        <f t="shared" si="149"/>
        <v>0</v>
      </c>
      <c r="L2394">
        <f t="shared" si="150"/>
        <v>0</v>
      </c>
      <c r="M2394">
        <f>IF(AND([1]comp_data!F2394&lt;50000, [1]comp_data!H2394&lt;45),1,0)</f>
        <v>0</v>
      </c>
      <c r="N2394">
        <f>IF(AND([1]comp_data!F2394&gt;55000, [1]comp_data!H2394&lt;45, G2394&gt;0.35),1,0)</f>
        <v>0</v>
      </c>
      <c r="O2394" t="str">
        <f t="shared" si="151"/>
        <v>stocks_and_index_funds</v>
      </c>
    </row>
    <row r="2395" spans="1:15" x14ac:dyDescent="0.35">
      <c r="A2395" t="s">
        <v>4167</v>
      </c>
      <c r="B2395">
        <v>48207</v>
      </c>
      <c r="C2395" t="s">
        <v>1870</v>
      </c>
      <c r="D2395" t="s">
        <v>4183</v>
      </c>
      <c r="E2395">
        <v>47449</v>
      </c>
      <c r="F2395">
        <v>54321</v>
      </c>
      <c r="G2395">
        <v>16.649999999999999</v>
      </c>
      <c r="H2395">
        <v>42.3</v>
      </c>
      <c r="I2395">
        <f t="shared" si="148"/>
        <v>7.2414592509852688E-2</v>
      </c>
      <c r="J2395">
        <f>1</f>
        <v>1</v>
      </c>
      <c r="K2395">
        <f t="shared" si="149"/>
        <v>0</v>
      </c>
      <c r="L2395">
        <f t="shared" si="150"/>
        <v>0</v>
      </c>
      <c r="M2395">
        <f>IF(AND([1]comp_data!F2395&lt;50000, [1]comp_data!H2395&lt;45),1,0)</f>
        <v>0</v>
      </c>
      <c r="N2395">
        <f>IF(AND([1]comp_data!F2395&gt;55000, [1]comp_data!H2395&lt;45, G2395&gt;0.35),1,0)</f>
        <v>0</v>
      </c>
      <c r="O2395" t="str">
        <f t="shared" si="151"/>
        <v>stocks_and_index_funds</v>
      </c>
    </row>
    <row r="2396" spans="1:15" x14ac:dyDescent="0.35">
      <c r="A2396" t="s">
        <v>4167</v>
      </c>
      <c r="B2396">
        <v>48253</v>
      </c>
      <c r="C2396" t="s">
        <v>1172</v>
      </c>
      <c r="D2396" t="s">
        <v>4184</v>
      </c>
      <c r="E2396">
        <v>33876</v>
      </c>
      <c r="F2396">
        <v>38914</v>
      </c>
      <c r="G2396">
        <v>11.85</v>
      </c>
      <c r="H2396">
        <v>38.4</v>
      </c>
      <c r="I2396">
        <f t="shared" si="148"/>
        <v>7.4359428503955605E-2</v>
      </c>
      <c r="J2396">
        <f>1</f>
        <v>1</v>
      </c>
      <c r="K2396">
        <f t="shared" si="149"/>
        <v>0</v>
      </c>
      <c r="L2396">
        <f t="shared" si="150"/>
        <v>0</v>
      </c>
      <c r="M2396">
        <f>IF(AND([1]comp_data!F2396&lt;50000, [1]comp_data!H2396&lt;45),1,0)</f>
        <v>1</v>
      </c>
      <c r="N2396">
        <f>IF(AND([1]comp_data!F2396&gt;55000, [1]comp_data!H2396&lt;45, G2396&gt;0.35),1,0)</f>
        <v>0</v>
      </c>
      <c r="O2396" t="str">
        <f t="shared" si="151"/>
        <v>mixed_low_risk</v>
      </c>
    </row>
    <row r="2397" spans="1:15" x14ac:dyDescent="0.35">
      <c r="A2397" t="s">
        <v>4167</v>
      </c>
      <c r="B2397">
        <v>48259</v>
      </c>
      <c r="C2397" t="s">
        <v>1447</v>
      </c>
      <c r="D2397" t="s">
        <v>4185</v>
      </c>
      <c r="E2397">
        <v>92914</v>
      </c>
      <c r="F2397">
        <v>96628</v>
      </c>
      <c r="G2397">
        <v>45.26</v>
      </c>
      <c r="H2397">
        <v>43.5</v>
      </c>
      <c r="I2397">
        <f t="shared" si="148"/>
        <v>1.9986223819876445E-2</v>
      </c>
      <c r="J2397">
        <f>1</f>
        <v>1</v>
      </c>
      <c r="K2397">
        <f t="shared" si="149"/>
        <v>1</v>
      </c>
      <c r="L2397">
        <f t="shared" si="150"/>
        <v>1</v>
      </c>
      <c r="M2397">
        <f>IF(AND([1]comp_data!F2397&lt;50000, [1]comp_data!H2397&lt;45),1,0)</f>
        <v>0</v>
      </c>
      <c r="N2397">
        <f>IF(AND([1]comp_data!F2397&gt;55000, [1]comp_data!H2397&lt;45, G2397&gt;0.35),1,0)</f>
        <v>1</v>
      </c>
      <c r="O2397" t="str">
        <f t="shared" si="151"/>
        <v>tips</v>
      </c>
    </row>
    <row r="2398" spans="1:15" x14ac:dyDescent="0.35">
      <c r="A2398" t="s">
        <v>4172</v>
      </c>
      <c r="B2398">
        <v>51045</v>
      </c>
      <c r="C2398" t="s">
        <v>3676</v>
      </c>
      <c r="D2398" t="s">
        <v>4186</v>
      </c>
      <c r="E2398">
        <v>40988</v>
      </c>
      <c r="F2398">
        <v>47457</v>
      </c>
      <c r="G2398">
        <v>21.67</v>
      </c>
      <c r="H2398">
        <v>50.3</v>
      </c>
      <c r="I2398">
        <f t="shared" si="148"/>
        <v>7.8913340489899481E-2</v>
      </c>
      <c r="J2398">
        <f>1</f>
        <v>1</v>
      </c>
      <c r="K2398">
        <f t="shared" si="149"/>
        <v>0</v>
      </c>
      <c r="L2398">
        <f t="shared" si="150"/>
        <v>0</v>
      </c>
      <c r="M2398">
        <f>IF(AND([1]comp_data!F2398&lt;50000, [1]comp_data!H2398&lt;45),1,0)</f>
        <v>0</v>
      </c>
      <c r="N2398">
        <f>IF(AND([1]comp_data!F2398&gt;55000, [1]comp_data!H2398&lt;45, G2398&gt;0.35),1,0)</f>
        <v>0</v>
      </c>
      <c r="O2398" t="str">
        <f t="shared" si="151"/>
        <v>stocks_and_index_funds</v>
      </c>
    </row>
    <row r="2399" spans="1:15" x14ac:dyDescent="0.35">
      <c r="A2399" t="s">
        <v>4187</v>
      </c>
      <c r="B2399">
        <v>53017</v>
      </c>
      <c r="C2399" t="s">
        <v>776</v>
      </c>
      <c r="D2399" t="s">
        <v>4188</v>
      </c>
      <c r="E2399">
        <v>41616</v>
      </c>
      <c r="F2399">
        <v>49290</v>
      </c>
      <c r="G2399">
        <v>20.61</v>
      </c>
      <c r="H2399">
        <v>38.6</v>
      </c>
      <c r="I2399">
        <f t="shared" si="148"/>
        <v>9.2200115340253755E-2</v>
      </c>
      <c r="J2399">
        <f>1</f>
        <v>1</v>
      </c>
      <c r="K2399">
        <f t="shared" si="149"/>
        <v>0</v>
      </c>
      <c r="L2399">
        <f t="shared" si="150"/>
        <v>0</v>
      </c>
      <c r="M2399">
        <f>IF(AND([1]comp_data!F2399&lt;50000, [1]comp_data!H2399&lt;45),1,0)</f>
        <v>1</v>
      </c>
      <c r="N2399">
        <f>IF(AND([1]comp_data!F2399&gt;55000, [1]comp_data!H2399&lt;45, G2399&gt;0.35),1,0)</f>
        <v>0</v>
      </c>
      <c r="O2399" t="str">
        <f t="shared" si="151"/>
        <v>mixed_low_risk</v>
      </c>
    </row>
    <row r="2400" spans="1:15" x14ac:dyDescent="0.35">
      <c r="A2400" t="s">
        <v>4167</v>
      </c>
      <c r="B2400">
        <v>48051</v>
      </c>
      <c r="C2400" t="s">
        <v>4189</v>
      </c>
      <c r="D2400" t="s">
        <v>4190</v>
      </c>
      <c r="E2400">
        <v>50401</v>
      </c>
      <c r="F2400">
        <v>57482</v>
      </c>
      <c r="G2400">
        <v>21.28</v>
      </c>
      <c r="H2400">
        <v>42.5</v>
      </c>
      <c r="I2400">
        <f t="shared" si="148"/>
        <v>7.0246622090831531E-2</v>
      </c>
      <c r="J2400">
        <f>1</f>
        <v>1</v>
      </c>
      <c r="K2400">
        <f t="shared" si="149"/>
        <v>0</v>
      </c>
      <c r="L2400">
        <f t="shared" si="150"/>
        <v>0</v>
      </c>
      <c r="M2400">
        <f>IF(AND([1]comp_data!F2400&lt;50000, [1]comp_data!H2400&lt;45),1,0)</f>
        <v>0</v>
      </c>
      <c r="N2400">
        <f>IF(AND([1]comp_data!F2400&gt;55000, [1]comp_data!H2400&lt;45, G2400&gt;0.35),1,0)</f>
        <v>1</v>
      </c>
      <c r="O2400" t="str">
        <f t="shared" si="151"/>
        <v>real_estate_corporate_bonds</v>
      </c>
    </row>
    <row r="2401" spans="1:15" x14ac:dyDescent="0.35">
      <c r="A2401" t="s">
        <v>4167</v>
      </c>
      <c r="B2401">
        <v>48435</v>
      </c>
      <c r="C2401" t="s">
        <v>4191</v>
      </c>
      <c r="D2401" t="s">
        <v>4192</v>
      </c>
      <c r="E2401">
        <v>71242</v>
      </c>
      <c r="F2401">
        <v>68431</v>
      </c>
      <c r="G2401">
        <v>18.350000000000001</v>
      </c>
      <c r="H2401">
        <v>41.6</v>
      </c>
      <c r="I2401">
        <f t="shared" si="148"/>
        <v>-1.9728530922770274E-2</v>
      </c>
      <c r="J2401">
        <f>1</f>
        <v>1</v>
      </c>
      <c r="K2401">
        <f t="shared" si="149"/>
        <v>1</v>
      </c>
      <c r="L2401">
        <f t="shared" si="150"/>
        <v>1</v>
      </c>
      <c r="M2401">
        <f>IF(AND([1]comp_data!F2401&lt;50000, [1]comp_data!H2401&lt;45),1,0)</f>
        <v>0</v>
      </c>
      <c r="N2401">
        <f>IF(AND([1]comp_data!F2401&gt;55000, [1]comp_data!H2401&lt;45, G2401&gt;0.35),1,0)</f>
        <v>1</v>
      </c>
      <c r="O2401" t="str">
        <f t="shared" si="151"/>
        <v>tips</v>
      </c>
    </row>
    <row r="2402" spans="1:15" x14ac:dyDescent="0.35">
      <c r="A2402" t="s">
        <v>4172</v>
      </c>
      <c r="B2402">
        <v>51085</v>
      </c>
      <c r="C2402" t="s">
        <v>4193</v>
      </c>
      <c r="D2402" t="s">
        <v>4194</v>
      </c>
      <c r="E2402">
        <v>61617</v>
      </c>
      <c r="F2402">
        <v>68934</v>
      </c>
      <c r="G2402">
        <v>40.32</v>
      </c>
      <c r="H2402">
        <v>42.5</v>
      </c>
      <c r="I2402">
        <f t="shared" si="148"/>
        <v>5.9374847850430887E-2</v>
      </c>
      <c r="J2402">
        <f>1</f>
        <v>1</v>
      </c>
      <c r="K2402">
        <f t="shared" si="149"/>
        <v>0</v>
      </c>
      <c r="L2402">
        <f t="shared" si="150"/>
        <v>1</v>
      </c>
      <c r="M2402">
        <f>IF(AND([1]comp_data!F2402&lt;50000, [1]comp_data!H2402&lt;45),1,0)</f>
        <v>0</v>
      </c>
      <c r="N2402">
        <f>IF(AND([1]comp_data!F2402&gt;55000, [1]comp_data!H2402&lt;45, G2402&gt;0.35),1,0)</f>
        <v>1</v>
      </c>
      <c r="O2402" t="str">
        <f t="shared" si="151"/>
        <v>derivatives_risk</v>
      </c>
    </row>
    <row r="2403" spans="1:15" x14ac:dyDescent="0.35">
      <c r="A2403" t="s">
        <v>4187</v>
      </c>
      <c r="B2403">
        <v>53043</v>
      </c>
      <c r="C2403" t="s">
        <v>448</v>
      </c>
      <c r="D2403" t="s">
        <v>4195</v>
      </c>
      <c r="E2403">
        <v>45756</v>
      </c>
      <c r="F2403">
        <v>51578</v>
      </c>
      <c r="G2403">
        <v>25.4</v>
      </c>
      <c r="H2403">
        <v>46.5</v>
      </c>
      <c r="I2403">
        <f t="shared" si="148"/>
        <v>6.3620071684587817E-2</v>
      </c>
      <c r="J2403">
        <f>1</f>
        <v>1</v>
      </c>
      <c r="K2403">
        <f t="shared" si="149"/>
        <v>0</v>
      </c>
      <c r="L2403">
        <f t="shared" si="150"/>
        <v>0</v>
      </c>
      <c r="M2403">
        <f>IF(AND([1]comp_data!F2403&lt;50000, [1]comp_data!H2403&lt;45),1,0)</f>
        <v>0</v>
      </c>
      <c r="N2403">
        <f>IF(AND([1]comp_data!F2403&gt;55000, [1]comp_data!H2403&lt;45, G2403&gt;0.35),1,0)</f>
        <v>0</v>
      </c>
      <c r="O2403" t="str">
        <f t="shared" si="151"/>
        <v>stocks_and_index_funds</v>
      </c>
    </row>
    <row r="2404" spans="1:15" x14ac:dyDescent="0.35">
      <c r="A2404" t="s">
        <v>4167</v>
      </c>
      <c r="B2404">
        <v>48125</v>
      </c>
      <c r="C2404" t="s">
        <v>4196</v>
      </c>
      <c r="D2404" t="s">
        <v>4197</v>
      </c>
      <c r="E2404">
        <v>40807</v>
      </c>
      <c r="F2404">
        <v>50869</v>
      </c>
      <c r="G2404">
        <v>18.61</v>
      </c>
      <c r="H2404">
        <v>49.2</v>
      </c>
      <c r="I2404">
        <f t="shared" si="148"/>
        <v>0.12328767123287671</v>
      </c>
      <c r="J2404">
        <f>1</f>
        <v>1</v>
      </c>
      <c r="K2404">
        <f t="shared" si="149"/>
        <v>0</v>
      </c>
      <c r="L2404">
        <f t="shared" si="150"/>
        <v>0</v>
      </c>
      <c r="M2404">
        <f>IF(AND([1]comp_data!F2404&lt;50000, [1]comp_data!H2404&lt;45),1,0)</f>
        <v>0</v>
      </c>
      <c r="N2404">
        <f>IF(AND([1]comp_data!F2404&gt;55000, [1]comp_data!H2404&lt;45, G2404&gt;0.35),1,0)</f>
        <v>0</v>
      </c>
      <c r="O2404" t="str">
        <f t="shared" si="151"/>
        <v>stocks_and_index_funds</v>
      </c>
    </row>
    <row r="2405" spans="1:15" x14ac:dyDescent="0.35">
      <c r="A2405" t="s">
        <v>4167</v>
      </c>
      <c r="B2405">
        <v>48329</v>
      </c>
      <c r="C2405" t="s">
        <v>2345</v>
      </c>
      <c r="D2405" t="s">
        <v>4198</v>
      </c>
      <c r="E2405">
        <v>143945</v>
      </c>
      <c r="F2405">
        <v>126738</v>
      </c>
      <c r="G2405">
        <v>27.44</v>
      </c>
      <c r="H2405">
        <v>32.700000000000003</v>
      </c>
      <c r="I2405">
        <f t="shared" si="148"/>
        <v>-5.9769356351384209E-2</v>
      </c>
      <c r="J2405">
        <f>1</f>
        <v>1</v>
      </c>
      <c r="K2405">
        <f t="shared" si="149"/>
        <v>1</v>
      </c>
      <c r="L2405">
        <f t="shared" si="150"/>
        <v>0</v>
      </c>
      <c r="M2405">
        <f>IF(AND([1]comp_data!F2405&lt;50000, [1]comp_data!H2405&lt;45),1,0)</f>
        <v>0</v>
      </c>
      <c r="N2405">
        <f>IF(AND([1]comp_data!F2405&gt;55000, [1]comp_data!H2405&lt;45, G2405&gt;0.35),1,0)</f>
        <v>1</v>
      </c>
      <c r="O2405" t="str">
        <f t="shared" si="151"/>
        <v>tips</v>
      </c>
    </row>
    <row r="2406" spans="1:15" x14ac:dyDescent="0.35">
      <c r="A2406" t="s">
        <v>4199</v>
      </c>
      <c r="B2406">
        <v>54005</v>
      </c>
      <c r="C2406" t="s">
        <v>353</v>
      </c>
      <c r="D2406" t="s">
        <v>4200</v>
      </c>
      <c r="E2406">
        <v>35464</v>
      </c>
      <c r="F2406">
        <v>41910</v>
      </c>
      <c r="G2406">
        <v>11.65</v>
      </c>
      <c r="H2406">
        <v>45.9</v>
      </c>
      <c r="I2406">
        <f t="shared" si="148"/>
        <v>9.0880893300248136E-2</v>
      </c>
      <c r="J2406">
        <f>1</f>
        <v>1</v>
      </c>
      <c r="K2406">
        <f t="shared" si="149"/>
        <v>1</v>
      </c>
      <c r="L2406">
        <f t="shared" si="150"/>
        <v>0</v>
      </c>
      <c r="M2406">
        <f>IF(AND([1]comp_data!F2406&lt;50000, [1]comp_data!H2406&lt;45),1,0)</f>
        <v>0</v>
      </c>
      <c r="N2406">
        <f>IF(AND([1]comp_data!F2406&gt;55000, [1]comp_data!H2406&lt;45, G2406&gt;0.35),1,0)</f>
        <v>0</v>
      </c>
      <c r="O2406" t="str">
        <f t="shared" si="151"/>
        <v>tips</v>
      </c>
    </row>
    <row r="2407" spans="1:15" x14ac:dyDescent="0.35">
      <c r="A2407" t="s">
        <v>4199</v>
      </c>
      <c r="B2407">
        <v>54071</v>
      </c>
      <c r="C2407" t="s">
        <v>2120</v>
      </c>
      <c r="D2407" t="s">
        <v>4201</v>
      </c>
      <c r="E2407">
        <v>42191</v>
      </c>
      <c r="F2407">
        <v>50144</v>
      </c>
      <c r="G2407">
        <v>17.93</v>
      </c>
      <c r="H2407">
        <v>50.6</v>
      </c>
      <c r="I2407">
        <f t="shared" si="148"/>
        <v>9.4249958521959665E-2</v>
      </c>
      <c r="J2407">
        <f>1</f>
        <v>1</v>
      </c>
      <c r="K2407">
        <f t="shared" si="149"/>
        <v>0</v>
      </c>
      <c r="L2407">
        <f t="shared" si="150"/>
        <v>0</v>
      </c>
      <c r="M2407">
        <f>IF(AND([1]comp_data!F2407&lt;50000, [1]comp_data!H2407&lt;45),1,0)</f>
        <v>0</v>
      </c>
      <c r="N2407">
        <f>IF(AND([1]comp_data!F2407&gt;55000, [1]comp_data!H2407&lt;45, G2407&gt;0.35),1,0)</f>
        <v>0</v>
      </c>
      <c r="O2407" t="str">
        <f t="shared" si="151"/>
        <v>stocks_and_index_funds</v>
      </c>
    </row>
    <row r="2408" spans="1:15" x14ac:dyDescent="0.35">
      <c r="A2408" t="s">
        <v>4175</v>
      </c>
      <c r="B2408">
        <v>55007</v>
      </c>
      <c r="C2408" t="s">
        <v>4202</v>
      </c>
      <c r="D2408" t="s">
        <v>4203</v>
      </c>
      <c r="E2408">
        <v>48197</v>
      </c>
      <c r="F2408">
        <v>53902</v>
      </c>
      <c r="G2408">
        <v>32.07</v>
      </c>
      <c r="H2408">
        <v>54.8</v>
      </c>
      <c r="I2408">
        <f t="shared" si="148"/>
        <v>5.9184181588065647E-2</v>
      </c>
      <c r="J2408">
        <f>1</f>
        <v>1</v>
      </c>
      <c r="K2408">
        <f t="shared" si="149"/>
        <v>0</v>
      </c>
      <c r="L2408">
        <f t="shared" si="150"/>
        <v>0</v>
      </c>
      <c r="M2408">
        <f>IF(AND([1]comp_data!F2408&lt;50000, [1]comp_data!H2408&lt;45),1,0)</f>
        <v>0</v>
      </c>
      <c r="N2408">
        <f>IF(AND([1]comp_data!F2408&gt;55000, [1]comp_data!H2408&lt;45, G2408&gt;0.35),1,0)</f>
        <v>0</v>
      </c>
      <c r="O2408" t="str">
        <f t="shared" si="151"/>
        <v>stocks_and_index_funds</v>
      </c>
    </row>
    <row r="2409" spans="1:15" x14ac:dyDescent="0.35">
      <c r="A2409" t="s">
        <v>4204</v>
      </c>
      <c r="B2409">
        <v>56001</v>
      </c>
      <c r="C2409" t="s">
        <v>3181</v>
      </c>
      <c r="D2409" t="s">
        <v>4205</v>
      </c>
      <c r="E2409">
        <v>42955</v>
      </c>
      <c r="F2409">
        <v>48528</v>
      </c>
      <c r="G2409">
        <v>55.27</v>
      </c>
      <c r="H2409">
        <v>28.5</v>
      </c>
      <c r="I2409">
        <f t="shared" si="148"/>
        <v>6.4870213013618908E-2</v>
      </c>
      <c r="J2409">
        <f>1</f>
        <v>1</v>
      </c>
      <c r="K2409">
        <f t="shared" si="149"/>
        <v>0</v>
      </c>
      <c r="L2409">
        <f t="shared" si="150"/>
        <v>0</v>
      </c>
      <c r="M2409">
        <f>IF(AND([1]comp_data!F2409&lt;50000, [1]comp_data!H2409&lt;45),1,0)</f>
        <v>1</v>
      </c>
      <c r="N2409">
        <f>IF(AND([1]comp_data!F2409&gt;55000, [1]comp_data!H2409&lt;45, G2409&gt;0.35),1,0)</f>
        <v>0</v>
      </c>
      <c r="O2409" t="str">
        <f t="shared" si="151"/>
        <v>mixed_low_risk</v>
      </c>
    </row>
    <row r="2410" spans="1:15" x14ac:dyDescent="0.35">
      <c r="A2410" t="s">
        <v>4167</v>
      </c>
      <c r="B2410">
        <v>48499</v>
      </c>
      <c r="C2410" t="s">
        <v>3645</v>
      </c>
      <c r="D2410" t="s">
        <v>4206</v>
      </c>
      <c r="E2410">
        <v>42156</v>
      </c>
      <c r="F2410">
        <v>47546</v>
      </c>
      <c r="G2410">
        <v>19.170000000000002</v>
      </c>
      <c r="H2410">
        <v>48.1</v>
      </c>
      <c r="I2410">
        <f t="shared" si="148"/>
        <v>6.3929215295568845E-2</v>
      </c>
      <c r="J2410">
        <f>1</f>
        <v>1</v>
      </c>
      <c r="K2410">
        <f t="shared" si="149"/>
        <v>0</v>
      </c>
      <c r="L2410">
        <f t="shared" si="150"/>
        <v>0</v>
      </c>
      <c r="M2410">
        <f>IF(AND([1]comp_data!F2410&lt;50000, [1]comp_data!H2410&lt;45),1,0)</f>
        <v>0</v>
      </c>
      <c r="N2410">
        <f>IF(AND([1]comp_data!F2410&gt;55000, [1]comp_data!H2410&lt;45, G2410&gt;0.35),1,0)</f>
        <v>0</v>
      </c>
      <c r="O2410" t="str">
        <f t="shared" si="151"/>
        <v>stocks_and_index_funds</v>
      </c>
    </row>
    <row r="2411" spans="1:15" x14ac:dyDescent="0.35">
      <c r="A2411" t="s">
        <v>4207</v>
      </c>
      <c r="B2411">
        <v>49015</v>
      </c>
      <c r="C2411" t="s">
        <v>4208</v>
      </c>
      <c r="D2411" t="s">
        <v>4209</v>
      </c>
      <c r="E2411">
        <v>35160</v>
      </c>
      <c r="F2411">
        <v>40871</v>
      </c>
      <c r="G2411">
        <v>15.78</v>
      </c>
      <c r="H2411">
        <v>37.9</v>
      </c>
      <c r="I2411">
        <f t="shared" si="148"/>
        <v>8.1214448236632542E-2</v>
      </c>
      <c r="J2411">
        <f>1</f>
        <v>1</v>
      </c>
      <c r="K2411">
        <f t="shared" si="149"/>
        <v>0</v>
      </c>
      <c r="L2411">
        <f t="shared" si="150"/>
        <v>0</v>
      </c>
      <c r="M2411">
        <f>IF(AND([1]comp_data!F2411&lt;50000, [1]comp_data!H2411&lt;45),1,0)</f>
        <v>1</v>
      </c>
      <c r="N2411">
        <f>IF(AND([1]comp_data!F2411&gt;55000, [1]comp_data!H2411&lt;45, G2411&gt;0.35),1,0)</f>
        <v>0</v>
      </c>
      <c r="O2411" t="str">
        <f t="shared" si="151"/>
        <v>mixed_low_risk</v>
      </c>
    </row>
    <row r="2412" spans="1:15" x14ac:dyDescent="0.35">
      <c r="A2412" t="s">
        <v>4172</v>
      </c>
      <c r="B2412">
        <v>51173</v>
      </c>
      <c r="C2412" t="s">
        <v>4210</v>
      </c>
      <c r="D2412" t="s">
        <v>4211</v>
      </c>
      <c r="E2412">
        <v>37421</v>
      </c>
      <c r="F2412">
        <v>44740</v>
      </c>
      <c r="G2412">
        <v>14.88</v>
      </c>
      <c r="H2412">
        <v>45.7</v>
      </c>
      <c r="I2412">
        <f t="shared" si="148"/>
        <v>9.7792683252719059E-2</v>
      </c>
      <c r="J2412">
        <f>1</f>
        <v>1</v>
      </c>
      <c r="K2412">
        <f t="shared" si="149"/>
        <v>1</v>
      </c>
      <c r="L2412">
        <f t="shared" si="150"/>
        <v>0</v>
      </c>
      <c r="M2412">
        <f>IF(AND([1]comp_data!F2412&lt;50000, [1]comp_data!H2412&lt;45),1,0)</f>
        <v>0</v>
      </c>
      <c r="N2412">
        <f>IF(AND([1]comp_data!F2412&gt;55000, [1]comp_data!H2412&lt;45, G2412&gt;0.35),1,0)</f>
        <v>0</v>
      </c>
      <c r="O2412" t="str">
        <f t="shared" si="151"/>
        <v>tips</v>
      </c>
    </row>
    <row r="2413" spans="1:15" x14ac:dyDescent="0.35">
      <c r="A2413" t="s">
        <v>4204</v>
      </c>
      <c r="B2413">
        <v>56025</v>
      </c>
      <c r="C2413" t="s">
        <v>4212</v>
      </c>
      <c r="D2413" t="s">
        <v>4213</v>
      </c>
      <c r="E2413">
        <v>69791</v>
      </c>
      <c r="F2413">
        <v>70175</v>
      </c>
      <c r="G2413">
        <v>23.52</v>
      </c>
      <c r="H2413">
        <v>38.9</v>
      </c>
      <c r="I2413">
        <f t="shared" si="148"/>
        <v>2.7510710550070925E-3</v>
      </c>
      <c r="J2413">
        <f>1</f>
        <v>1</v>
      </c>
      <c r="K2413">
        <f t="shared" si="149"/>
        <v>1</v>
      </c>
      <c r="L2413">
        <f t="shared" si="150"/>
        <v>0</v>
      </c>
      <c r="M2413">
        <f>IF(AND([1]comp_data!F2413&lt;50000, [1]comp_data!H2413&lt;45),1,0)</f>
        <v>0</v>
      </c>
      <c r="N2413">
        <f>IF(AND([1]comp_data!F2413&gt;55000, [1]comp_data!H2413&lt;45, G2413&gt;0.35),1,0)</f>
        <v>1</v>
      </c>
      <c r="O2413" t="str">
        <f t="shared" si="151"/>
        <v>tips</v>
      </c>
    </row>
    <row r="2414" spans="1:15" x14ac:dyDescent="0.35">
      <c r="A2414" t="s">
        <v>4167</v>
      </c>
      <c r="B2414">
        <v>48399</v>
      </c>
      <c r="C2414" t="s">
        <v>4214</v>
      </c>
      <c r="D2414" t="s">
        <v>4215</v>
      </c>
      <c r="E2414">
        <v>44855</v>
      </c>
      <c r="F2414">
        <v>51307</v>
      </c>
      <c r="G2414">
        <v>16.61</v>
      </c>
      <c r="H2414">
        <v>41.2</v>
      </c>
      <c r="I2414">
        <f t="shared" si="148"/>
        <v>7.1920633151265193E-2</v>
      </c>
      <c r="J2414">
        <f>1</f>
        <v>1</v>
      </c>
      <c r="K2414">
        <f t="shared" si="149"/>
        <v>0</v>
      </c>
      <c r="L2414">
        <f t="shared" si="150"/>
        <v>0</v>
      </c>
      <c r="M2414">
        <f>IF(AND([1]comp_data!F2414&lt;50000, [1]comp_data!H2414&lt;45),1,0)</f>
        <v>0</v>
      </c>
      <c r="N2414">
        <f>IF(AND([1]comp_data!F2414&gt;55000, [1]comp_data!H2414&lt;45, G2414&gt;0.35),1,0)</f>
        <v>0</v>
      </c>
      <c r="O2414" t="str">
        <f t="shared" si="151"/>
        <v>stocks_and_index_funds</v>
      </c>
    </row>
    <row r="2415" spans="1:15" x14ac:dyDescent="0.35">
      <c r="A2415" t="s">
        <v>4187</v>
      </c>
      <c r="B2415">
        <v>53025</v>
      </c>
      <c r="C2415" t="s">
        <v>414</v>
      </c>
      <c r="D2415" t="s">
        <v>4216</v>
      </c>
      <c r="E2415">
        <v>40839</v>
      </c>
      <c r="F2415">
        <v>48845</v>
      </c>
      <c r="G2415">
        <v>18</v>
      </c>
      <c r="H2415">
        <v>33.9</v>
      </c>
      <c r="I2415">
        <f t="shared" si="148"/>
        <v>9.8019050417493078E-2</v>
      </c>
      <c r="J2415">
        <f>1</f>
        <v>1</v>
      </c>
      <c r="K2415">
        <f t="shared" si="149"/>
        <v>0</v>
      </c>
      <c r="L2415">
        <f t="shared" si="150"/>
        <v>0</v>
      </c>
      <c r="M2415">
        <f>IF(AND([1]comp_data!F2415&lt;50000, [1]comp_data!H2415&lt;45),1,0)</f>
        <v>1</v>
      </c>
      <c r="N2415">
        <f>IF(AND([1]comp_data!F2415&gt;55000, [1]comp_data!H2415&lt;45, G2415&gt;0.35),1,0)</f>
        <v>0</v>
      </c>
      <c r="O2415" t="str">
        <f t="shared" si="151"/>
        <v>mixed_low_risk</v>
      </c>
    </row>
    <row r="2416" spans="1:15" x14ac:dyDescent="0.35">
      <c r="A2416" t="s">
        <v>4108</v>
      </c>
      <c r="B2416">
        <v>47105</v>
      </c>
      <c r="C2416" t="s">
        <v>4217</v>
      </c>
      <c r="D2416" t="s">
        <v>4218</v>
      </c>
      <c r="E2416">
        <v>54449</v>
      </c>
      <c r="F2416">
        <v>60642</v>
      </c>
      <c r="G2416">
        <v>27.26</v>
      </c>
      <c r="H2416">
        <v>49.9</v>
      </c>
      <c r="I2416">
        <f t="shared" si="148"/>
        <v>5.6869731308196662E-2</v>
      </c>
      <c r="J2416">
        <f>1</f>
        <v>1</v>
      </c>
      <c r="K2416">
        <f t="shared" si="149"/>
        <v>0</v>
      </c>
      <c r="L2416">
        <f t="shared" si="150"/>
        <v>0</v>
      </c>
      <c r="M2416">
        <f>IF(AND([1]comp_data!F2416&lt;50000, [1]comp_data!H2416&lt;45),1,0)</f>
        <v>0</v>
      </c>
      <c r="N2416">
        <f>IF(AND([1]comp_data!F2416&gt;55000, [1]comp_data!H2416&lt;45, G2416&gt;0.35),1,0)</f>
        <v>0</v>
      </c>
      <c r="O2416" t="str">
        <f t="shared" si="151"/>
        <v>stocks_and_index_funds</v>
      </c>
    </row>
    <row r="2417" spans="1:15" x14ac:dyDescent="0.35">
      <c r="A2417" t="s">
        <v>4167</v>
      </c>
      <c r="B2417">
        <v>48067</v>
      </c>
      <c r="C2417" t="s">
        <v>1389</v>
      </c>
      <c r="D2417" t="s">
        <v>4219</v>
      </c>
      <c r="E2417">
        <v>39831</v>
      </c>
      <c r="F2417">
        <v>46101</v>
      </c>
      <c r="G2417">
        <v>18.309999999999999</v>
      </c>
      <c r="H2417">
        <v>43.6</v>
      </c>
      <c r="I2417">
        <f t="shared" si="148"/>
        <v>7.8707539353769673E-2</v>
      </c>
      <c r="J2417">
        <f>1</f>
        <v>1</v>
      </c>
      <c r="K2417">
        <f t="shared" si="149"/>
        <v>0</v>
      </c>
      <c r="L2417">
        <f t="shared" si="150"/>
        <v>0</v>
      </c>
      <c r="M2417">
        <f>IF(AND([1]comp_data!F2417&lt;50000, [1]comp_data!H2417&lt;45),1,0)</f>
        <v>1</v>
      </c>
      <c r="N2417">
        <f>IF(AND([1]comp_data!F2417&gt;55000, [1]comp_data!H2417&lt;45, G2417&gt;0.35),1,0)</f>
        <v>0</v>
      </c>
      <c r="O2417" t="str">
        <f t="shared" si="151"/>
        <v>mixed_low_risk</v>
      </c>
    </row>
    <row r="2418" spans="1:15" x14ac:dyDescent="0.35">
      <c r="A2418" t="s">
        <v>4167</v>
      </c>
      <c r="B2418">
        <v>48131</v>
      </c>
      <c r="C2418" t="s">
        <v>937</v>
      </c>
      <c r="D2418" t="s">
        <v>4220</v>
      </c>
      <c r="E2418">
        <v>43378</v>
      </c>
      <c r="F2418">
        <v>51887</v>
      </c>
      <c r="G2418">
        <v>9.16</v>
      </c>
      <c r="H2418">
        <v>35.9</v>
      </c>
      <c r="I2418">
        <f t="shared" si="148"/>
        <v>9.8079671722993228E-2</v>
      </c>
      <c r="J2418">
        <f>1</f>
        <v>1</v>
      </c>
      <c r="K2418">
        <f t="shared" si="149"/>
        <v>0</v>
      </c>
      <c r="L2418">
        <f t="shared" si="150"/>
        <v>0</v>
      </c>
      <c r="M2418">
        <f>IF(AND([1]comp_data!F2418&lt;50000, [1]comp_data!H2418&lt;45),1,0)</f>
        <v>0</v>
      </c>
      <c r="N2418">
        <f>IF(AND([1]comp_data!F2418&gt;55000, [1]comp_data!H2418&lt;45, G2418&gt;0.35),1,0)</f>
        <v>0</v>
      </c>
      <c r="O2418" t="str">
        <f t="shared" si="151"/>
        <v>stocks_and_index_funds</v>
      </c>
    </row>
    <row r="2419" spans="1:15" x14ac:dyDescent="0.35">
      <c r="A2419" t="s">
        <v>4167</v>
      </c>
      <c r="B2419">
        <v>48449</v>
      </c>
      <c r="C2419" t="s">
        <v>4221</v>
      </c>
      <c r="D2419" t="s">
        <v>4222</v>
      </c>
      <c r="E2419">
        <v>39180</v>
      </c>
      <c r="F2419">
        <v>48007</v>
      </c>
      <c r="G2419">
        <v>16.760000000000002</v>
      </c>
      <c r="H2419">
        <v>34.9</v>
      </c>
      <c r="I2419">
        <f t="shared" si="148"/>
        <v>0.11264675855028075</v>
      </c>
      <c r="J2419">
        <f>1</f>
        <v>1</v>
      </c>
      <c r="K2419">
        <f t="shared" si="149"/>
        <v>0</v>
      </c>
      <c r="L2419">
        <f t="shared" si="150"/>
        <v>0</v>
      </c>
      <c r="M2419">
        <f>IF(AND([1]comp_data!F2419&lt;50000, [1]comp_data!H2419&lt;45),1,0)</f>
        <v>1</v>
      </c>
      <c r="N2419">
        <f>IF(AND([1]comp_data!F2419&gt;55000, [1]comp_data!H2419&lt;45, G2419&gt;0.35),1,0)</f>
        <v>0</v>
      </c>
      <c r="O2419" t="str">
        <f t="shared" si="151"/>
        <v>mixed_low_risk</v>
      </c>
    </row>
    <row r="2420" spans="1:15" x14ac:dyDescent="0.35">
      <c r="A2420" t="s">
        <v>4167</v>
      </c>
      <c r="B2420">
        <v>48481</v>
      </c>
      <c r="C2420" t="s">
        <v>4223</v>
      </c>
      <c r="D2420" t="s">
        <v>4224</v>
      </c>
      <c r="E2420">
        <v>46646</v>
      </c>
      <c r="F2420">
        <v>52948</v>
      </c>
      <c r="G2420">
        <v>18.77</v>
      </c>
      <c r="H2420">
        <v>37.9</v>
      </c>
      <c r="I2420">
        <f t="shared" si="148"/>
        <v>6.7551344166702401E-2</v>
      </c>
      <c r="J2420">
        <f>1</f>
        <v>1</v>
      </c>
      <c r="K2420">
        <f t="shared" si="149"/>
        <v>0</v>
      </c>
      <c r="L2420">
        <f t="shared" si="150"/>
        <v>0</v>
      </c>
      <c r="M2420">
        <f>IF(AND([1]comp_data!F2420&lt;50000, [1]comp_data!H2420&lt;45),1,0)</f>
        <v>0</v>
      </c>
      <c r="N2420">
        <f>IF(AND([1]comp_data!F2420&gt;55000, [1]comp_data!H2420&lt;45, G2420&gt;0.35),1,0)</f>
        <v>0</v>
      </c>
      <c r="O2420" t="str">
        <f t="shared" si="151"/>
        <v>stocks_and_index_funds</v>
      </c>
    </row>
    <row r="2421" spans="1:15" x14ac:dyDescent="0.35">
      <c r="A2421" t="s">
        <v>4225</v>
      </c>
      <c r="B2421">
        <v>50025</v>
      </c>
      <c r="C2421" t="s">
        <v>4226</v>
      </c>
      <c r="D2421" t="s">
        <v>4227</v>
      </c>
      <c r="E2421">
        <v>49643</v>
      </c>
      <c r="F2421">
        <v>55841</v>
      </c>
      <c r="G2421">
        <v>39.74</v>
      </c>
      <c r="H2421">
        <v>47.6</v>
      </c>
      <c r="I2421">
        <f t="shared" si="148"/>
        <v>6.2425719638216866E-2</v>
      </c>
      <c r="J2421">
        <f>1</f>
        <v>1</v>
      </c>
      <c r="K2421">
        <f t="shared" si="149"/>
        <v>0</v>
      </c>
      <c r="L2421">
        <f t="shared" si="150"/>
        <v>0</v>
      </c>
      <c r="M2421">
        <f>IF(AND([1]comp_data!F2421&lt;50000, [1]comp_data!H2421&lt;45),1,0)</f>
        <v>0</v>
      </c>
      <c r="N2421">
        <f>IF(AND([1]comp_data!F2421&gt;55000, [1]comp_data!H2421&lt;45, G2421&gt;0.35),1,0)</f>
        <v>0</v>
      </c>
      <c r="O2421" t="str">
        <f t="shared" si="151"/>
        <v>stocks_and_index_funds</v>
      </c>
    </row>
    <row r="2422" spans="1:15" x14ac:dyDescent="0.35">
      <c r="A2422" t="s">
        <v>4172</v>
      </c>
      <c r="B2422">
        <v>51135</v>
      </c>
      <c r="C2422" t="s">
        <v>4228</v>
      </c>
      <c r="D2422" t="s">
        <v>4229</v>
      </c>
      <c r="E2422">
        <v>34437</v>
      </c>
      <c r="F2422">
        <v>42851</v>
      </c>
      <c r="G2422">
        <v>15.52</v>
      </c>
      <c r="H2422">
        <v>40.799999999999997</v>
      </c>
      <c r="I2422">
        <f t="shared" si="148"/>
        <v>0.12216511310509046</v>
      </c>
      <c r="J2422">
        <f>1</f>
        <v>1</v>
      </c>
      <c r="K2422">
        <f t="shared" si="149"/>
        <v>1</v>
      </c>
      <c r="L2422">
        <f t="shared" si="150"/>
        <v>0</v>
      </c>
      <c r="M2422">
        <f>IF(AND([1]comp_data!F2422&lt;50000, [1]comp_data!H2422&lt;45),1,0)</f>
        <v>1</v>
      </c>
      <c r="N2422">
        <f>IF(AND([1]comp_data!F2422&gt;55000, [1]comp_data!H2422&lt;45, G2422&gt;0.35),1,0)</f>
        <v>0</v>
      </c>
      <c r="O2422" t="str">
        <f t="shared" si="151"/>
        <v>tips</v>
      </c>
    </row>
    <row r="2423" spans="1:15" x14ac:dyDescent="0.35">
      <c r="A2423" t="s">
        <v>4167</v>
      </c>
      <c r="B2423">
        <v>48121</v>
      </c>
      <c r="C2423" t="s">
        <v>4230</v>
      </c>
      <c r="D2423" t="s">
        <v>4231</v>
      </c>
      <c r="E2423">
        <v>62252</v>
      </c>
      <c r="F2423">
        <v>68773</v>
      </c>
      <c r="G2423">
        <v>45.76</v>
      </c>
      <c r="H2423">
        <v>37.200000000000003</v>
      </c>
      <c r="I2423">
        <f t="shared" si="148"/>
        <v>5.2375827282657585E-2</v>
      </c>
      <c r="J2423">
        <f>1</f>
        <v>1</v>
      </c>
      <c r="K2423">
        <f t="shared" si="149"/>
        <v>0</v>
      </c>
      <c r="L2423">
        <f t="shared" si="150"/>
        <v>0</v>
      </c>
      <c r="M2423">
        <f>IF(AND([1]comp_data!F2423&lt;50000, [1]comp_data!H2423&lt;45),1,0)</f>
        <v>0</v>
      </c>
      <c r="N2423">
        <f>IF(AND([1]comp_data!F2423&gt;55000, [1]comp_data!H2423&lt;45, G2423&gt;0.35),1,0)</f>
        <v>1</v>
      </c>
      <c r="O2423" t="str">
        <f t="shared" si="151"/>
        <v>real_estate_corporate_bonds</v>
      </c>
    </row>
    <row r="2424" spans="1:15" x14ac:dyDescent="0.35">
      <c r="A2424" t="s">
        <v>4167</v>
      </c>
      <c r="B2424">
        <v>48135</v>
      </c>
      <c r="C2424" t="s">
        <v>4232</v>
      </c>
      <c r="D2424" t="s">
        <v>4233</v>
      </c>
      <c r="E2424">
        <v>52948</v>
      </c>
      <c r="F2424">
        <v>53610</v>
      </c>
      <c r="G2424">
        <v>16.61</v>
      </c>
      <c r="H2424">
        <v>31.5</v>
      </c>
      <c r="I2424">
        <f t="shared" si="148"/>
        <v>6.251416484097605E-3</v>
      </c>
      <c r="J2424">
        <f>1</f>
        <v>1</v>
      </c>
      <c r="K2424">
        <f t="shared" si="149"/>
        <v>1</v>
      </c>
      <c r="L2424">
        <f t="shared" si="150"/>
        <v>0</v>
      </c>
      <c r="M2424">
        <f>IF(AND([1]comp_data!F2424&lt;50000, [1]comp_data!H2424&lt;45),1,0)</f>
        <v>0</v>
      </c>
      <c r="N2424">
        <f>IF(AND([1]comp_data!F2424&gt;55000, [1]comp_data!H2424&lt;45, G2424&gt;0.35),1,0)</f>
        <v>0</v>
      </c>
      <c r="O2424" t="str">
        <f t="shared" si="151"/>
        <v>tips</v>
      </c>
    </row>
    <row r="2425" spans="1:15" x14ac:dyDescent="0.35">
      <c r="A2425" t="s">
        <v>4167</v>
      </c>
      <c r="B2425">
        <v>48273</v>
      </c>
      <c r="C2425" t="s">
        <v>4234</v>
      </c>
      <c r="D2425" t="s">
        <v>4235</v>
      </c>
      <c r="E2425">
        <v>40550</v>
      </c>
      <c r="F2425">
        <v>45818</v>
      </c>
      <c r="G2425">
        <v>24.3</v>
      </c>
      <c r="H2425">
        <v>28.9</v>
      </c>
      <c r="I2425">
        <f t="shared" si="148"/>
        <v>6.4956843403205913E-2</v>
      </c>
      <c r="J2425">
        <f>1</f>
        <v>1</v>
      </c>
      <c r="K2425">
        <f t="shared" si="149"/>
        <v>0</v>
      </c>
      <c r="L2425">
        <f t="shared" si="150"/>
        <v>0</v>
      </c>
      <c r="M2425">
        <f>IF(AND([1]comp_data!F2425&lt;50000, [1]comp_data!H2425&lt;45),1,0)</f>
        <v>1</v>
      </c>
      <c r="N2425">
        <f>IF(AND([1]comp_data!F2425&gt;55000, [1]comp_data!H2425&lt;45, G2425&gt;0.35),1,0)</f>
        <v>0</v>
      </c>
      <c r="O2425" t="str">
        <f t="shared" si="151"/>
        <v>mixed_low_risk</v>
      </c>
    </row>
    <row r="2426" spans="1:15" x14ac:dyDescent="0.35">
      <c r="A2426" t="s">
        <v>4167</v>
      </c>
      <c r="B2426">
        <v>48387</v>
      </c>
      <c r="C2426" t="s">
        <v>4236</v>
      </c>
      <c r="D2426" t="s">
        <v>4237</v>
      </c>
      <c r="E2426">
        <v>45699</v>
      </c>
      <c r="F2426">
        <v>53818</v>
      </c>
      <c r="G2426">
        <v>15.67</v>
      </c>
      <c r="H2426">
        <v>46.3</v>
      </c>
      <c r="I2426">
        <f t="shared" si="148"/>
        <v>8.8831265454386313E-2</v>
      </c>
      <c r="J2426">
        <f>1</f>
        <v>1</v>
      </c>
      <c r="K2426">
        <f t="shared" si="149"/>
        <v>0</v>
      </c>
      <c r="L2426">
        <f t="shared" si="150"/>
        <v>0</v>
      </c>
      <c r="M2426">
        <f>IF(AND([1]comp_data!F2426&lt;50000, [1]comp_data!H2426&lt;45),1,0)</f>
        <v>0</v>
      </c>
      <c r="N2426">
        <f>IF(AND([1]comp_data!F2426&gt;55000, [1]comp_data!H2426&lt;45, G2426&gt;0.35),1,0)</f>
        <v>0</v>
      </c>
      <c r="O2426" t="str">
        <f t="shared" si="151"/>
        <v>stocks_and_index_funds</v>
      </c>
    </row>
    <row r="2427" spans="1:15" x14ac:dyDescent="0.35">
      <c r="A2427" t="s">
        <v>4167</v>
      </c>
      <c r="B2427">
        <v>48445</v>
      </c>
      <c r="C2427" t="s">
        <v>4238</v>
      </c>
      <c r="D2427" t="s">
        <v>4239</v>
      </c>
      <c r="E2427">
        <v>38147</v>
      </c>
      <c r="F2427">
        <v>45353</v>
      </c>
      <c r="G2427">
        <v>11.56</v>
      </c>
      <c r="H2427">
        <v>34.4</v>
      </c>
      <c r="I2427">
        <f t="shared" si="148"/>
        <v>9.445041549794217E-2</v>
      </c>
      <c r="J2427">
        <f>1</f>
        <v>1</v>
      </c>
      <c r="K2427">
        <f t="shared" si="149"/>
        <v>0</v>
      </c>
      <c r="L2427">
        <f t="shared" si="150"/>
        <v>0</v>
      </c>
      <c r="M2427">
        <f>IF(AND([1]comp_data!F2427&lt;50000, [1]comp_data!H2427&lt;45),1,0)</f>
        <v>1</v>
      </c>
      <c r="N2427">
        <f>IF(AND([1]comp_data!F2427&gt;55000, [1]comp_data!H2427&lt;45, G2427&gt;0.35),1,0)</f>
        <v>0</v>
      </c>
      <c r="O2427" t="str">
        <f t="shared" si="151"/>
        <v>mixed_low_risk</v>
      </c>
    </row>
    <row r="2428" spans="1:15" x14ac:dyDescent="0.35">
      <c r="A2428" t="s">
        <v>4167</v>
      </c>
      <c r="B2428">
        <v>48463</v>
      </c>
      <c r="C2428" t="s">
        <v>4240</v>
      </c>
      <c r="D2428" t="s">
        <v>4241</v>
      </c>
      <c r="E2428">
        <v>44957</v>
      </c>
      <c r="F2428">
        <v>53257</v>
      </c>
      <c r="G2428">
        <v>19.440000000000001</v>
      </c>
      <c r="H2428">
        <v>34.1</v>
      </c>
      <c r="I2428">
        <f t="shared" si="148"/>
        <v>9.2310429966412352E-2</v>
      </c>
      <c r="J2428">
        <f>1</f>
        <v>1</v>
      </c>
      <c r="K2428">
        <f t="shared" si="149"/>
        <v>0</v>
      </c>
      <c r="L2428">
        <f t="shared" si="150"/>
        <v>0</v>
      </c>
      <c r="M2428">
        <f>IF(AND([1]comp_data!F2428&lt;50000, [1]comp_data!H2428&lt;45),1,0)</f>
        <v>0</v>
      </c>
      <c r="N2428">
        <f>IF(AND([1]comp_data!F2428&gt;55000, [1]comp_data!H2428&lt;45, G2428&gt;0.35),1,0)</f>
        <v>0</v>
      </c>
      <c r="O2428" t="str">
        <f t="shared" si="151"/>
        <v>stocks_and_index_funds</v>
      </c>
    </row>
    <row r="2429" spans="1:15" x14ac:dyDescent="0.35">
      <c r="A2429" t="s">
        <v>4207</v>
      </c>
      <c r="B2429">
        <v>49053</v>
      </c>
      <c r="C2429" t="s">
        <v>209</v>
      </c>
      <c r="D2429" t="s">
        <v>4242</v>
      </c>
      <c r="E2429">
        <v>42732</v>
      </c>
      <c r="F2429">
        <v>47162</v>
      </c>
      <c r="G2429">
        <v>29.19</v>
      </c>
      <c r="H2429">
        <v>39.299999999999997</v>
      </c>
      <c r="I2429">
        <f t="shared" si="148"/>
        <v>5.1834690629972854E-2</v>
      </c>
      <c r="J2429">
        <f>1</f>
        <v>1</v>
      </c>
      <c r="K2429">
        <f t="shared" si="149"/>
        <v>0</v>
      </c>
      <c r="L2429">
        <f t="shared" si="150"/>
        <v>0</v>
      </c>
      <c r="M2429">
        <f>IF(AND([1]comp_data!F2429&lt;50000, [1]comp_data!H2429&lt;45),1,0)</f>
        <v>1</v>
      </c>
      <c r="N2429">
        <f>IF(AND([1]comp_data!F2429&gt;55000, [1]comp_data!H2429&lt;45, G2429&gt;0.35),1,0)</f>
        <v>0</v>
      </c>
      <c r="O2429" t="str">
        <f t="shared" si="151"/>
        <v>mixed_low_risk</v>
      </c>
    </row>
    <row r="2430" spans="1:15" x14ac:dyDescent="0.35">
      <c r="A2430" t="s">
        <v>4187</v>
      </c>
      <c r="B2430">
        <v>53023</v>
      </c>
      <c r="C2430" t="s">
        <v>791</v>
      </c>
      <c r="D2430" t="s">
        <v>4243</v>
      </c>
      <c r="E2430">
        <v>50341</v>
      </c>
      <c r="F2430">
        <v>56792</v>
      </c>
      <c r="G2430">
        <v>25.69</v>
      </c>
      <c r="H2430">
        <v>46.8</v>
      </c>
      <c r="I2430">
        <f t="shared" si="148"/>
        <v>6.4073021990028012E-2</v>
      </c>
      <c r="J2430">
        <f>1</f>
        <v>1</v>
      </c>
      <c r="K2430">
        <f t="shared" si="149"/>
        <v>0</v>
      </c>
      <c r="L2430">
        <f t="shared" si="150"/>
        <v>0</v>
      </c>
      <c r="M2430">
        <f>IF(AND([1]comp_data!F2430&lt;50000, [1]comp_data!H2430&lt;45),1,0)</f>
        <v>0</v>
      </c>
      <c r="N2430">
        <f>IF(AND([1]comp_data!F2430&gt;55000, [1]comp_data!H2430&lt;45, G2430&gt;0.35),1,0)</f>
        <v>0</v>
      </c>
      <c r="O2430" t="str">
        <f t="shared" si="151"/>
        <v>stocks_and_index_funds</v>
      </c>
    </row>
    <row r="2431" spans="1:15" x14ac:dyDescent="0.35">
      <c r="A2431" t="s">
        <v>4167</v>
      </c>
      <c r="B2431">
        <v>48213</v>
      </c>
      <c r="C2431" t="s">
        <v>1430</v>
      </c>
      <c r="D2431" t="s">
        <v>4244</v>
      </c>
      <c r="E2431">
        <v>42660</v>
      </c>
      <c r="F2431">
        <v>48594</v>
      </c>
      <c r="G2431">
        <v>18.32</v>
      </c>
      <c r="H2431">
        <v>43.4</v>
      </c>
      <c r="I2431">
        <f t="shared" si="148"/>
        <v>6.9549929676511954E-2</v>
      </c>
      <c r="J2431">
        <f>1</f>
        <v>1</v>
      </c>
      <c r="K2431">
        <f t="shared" si="149"/>
        <v>0</v>
      </c>
      <c r="L2431">
        <f t="shared" si="150"/>
        <v>0</v>
      </c>
      <c r="M2431">
        <f>IF(AND([1]comp_data!F2431&lt;50000, [1]comp_data!H2431&lt;45),1,0)</f>
        <v>1</v>
      </c>
      <c r="N2431">
        <f>IF(AND([1]comp_data!F2431&gt;55000, [1]comp_data!H2431&lt;45, G2431&gt;0.35),1,0)</f>
        <v>0</v>
      </c>
      <c r="O2431" t="str">
        <f t="shared" si="151"/>
        <v>mixed_low_risk</v>
      </c>
    </row>
    <row r="2432" spans="1:15" x14ac:dyDescent="0.35">
      <c r="A2432" t="s">
        <v>4167</v>
      </c>
      <c r="B2432">
        <v>48321</v>
      </c>
      <c r="C2432" t="s">
        <v>4245</v>
      </c>
      <c r="D2432" t="s">
        <v>4246</v>
      </c>
      <c r="E2432">
        <v>45851</v>
      </c>
      <c r="F2432">
        <v>50775</v>
      </c>
      <c r="G2432">
        <v>19.53</v>
      </c>
      <c r="H2432">
        <v>38.1</v>
      </c>
      <c r="I2432">
        <f t="shared" si="148"/>
        <v>5.3695666397679441E-2</v>
      </c>
      <c r="J2432">
        <f>1</f>
        <v>1</v>
      </c>
      <c r="K2432">
        <f t="shared" si="149"/>
        <v>0</v>
      </c>
      <c r="L2432">
        <f t="shared" si="150"/>
        <v>0</v>
      </c>
      <c r="M2432">
        <f>IF(AND([1]comp_data!F2432&lt;50000, [1]comp_data!H2432&lt;45),1,0)</f>
        <v>0</v>
      </c>
      <c r="N2432">
        <f>IF(AND([1]comp_data!F2432&gt;55000, [1]comp_data!H2432&lt;45, G2432&gt;0.35),1,0)</f>
        <v>0</v>
      </c>
      <c r="O2432" t="str">
        <f t="shared" si="151"/>
        <v>stocks_and_index_funds</v>
      </c>
    </row>
    <row r="2433" spans="1:15" x14ac:dyDescent="0.35">
      <c r="A2433" t="s">
        <v>4199</v>
      </c>
      <c r="B2433">
        <v>54007</v>
      </c>
      <c r="C2433" t="s">
        <v>4247</v>
      </c>
      <c r="D2433" t="s">
        <v>4248</v>
      </c>
      <c r="E2433">
        <v>36234</v>
      </c>
      <c r="F2433">
        <v>41547</v>
      </c>
      <c r="G2433">
        <v>14.04</v>
      </c>
      <c r="H2433">
        <v>47.2</v>
      </c>
      <c r="I2433">
        <f t="shared" si="148"/>
        <v>7.3315118397085613E-2</v>
      </c>
      <c r="J2433">
        <f>1</f>
        <v>1</v>
      </c>
      <c r="K2433">
        <f t="shared" si="149"/>
        <v>1</v>
      </c>
      <c r="L2433">
        <f t="shared" si="150"/>
        <v>0</v>
      </c>
      <c r="M2433">
        <f>IF(AND([1]comp_data!F2433&lt;50000, [1]comp_data!H2433&lt;45),1,0)</f>
        <v>0</v>
      </c>
      <c r="N2433">
        <f>IF(AND([1]comp_data!F2433&gt;55000, [1]comp_data!H2433&lt;45, G2433&gt;0.35),1,0)</f>
        <v>0</v>
      </c>
      <c r="O2433" t="str">
        <f t="shared" si="151"/>
        <v>tips</v>
      </c>
    </row>
    <row r="2434" spans="1:15" x14ac:dyDescent="0.35">
      <c r="A2434" t="s">
        <v>4108</v>
      </c>
      <c r="B2434">
        <v>47155</v>
      </c>
      <c r="C2434" t="s">
        <v>522</v>
      </c>
      <c r="D2434" t="s">
        <v>4249</v>
      </c>
      <c r="E2434">
        <v>43223</v>
      </c>
      <c r="F2434">
        <v>49012</v>
      </c>
      <c r="G2434">
        <v>18.28</v>
      </c>
      <c r="H2434">
        <v>43.6</v>
      </c>
      <c r="I2434">
        <f t="shared" si="148"/>
        <v>6.6966661268306221E-2</v>
      </c>
      <c r="J2434">
        <f>1</f>
        <v>1</v>
      </c>
      <c r="K2434">
        <f t="shared" si="149"/>
        <v>0</v>
      </c>
      <c r="L2434">
        <f t="shared" si="150"/>
        <v>0</v>
      </c>
      <c r="M2434">
        <f>IF(AND([1]comp_data!F2434&lt;50000, [1]comp_data!H2434&lt;45),1,0)</f>
        <v>1</v>
      </c>
      <c r="N2434">
        <f>IF(AND([1]comp_data!F2434&gt;55000, [1]comp_data!H2434&lt;45, G2434&gt;0.35),1,0)</f>
        <v>0</v>
      </c>
      <c r="O2434" t="str">
        <f t="shared" si="151"/>
        <v>mixed_low_risk</v>
      </c>
    </row>
    <row r="2435" spans="1:15" x14ac:dyDescent="0.35">
      <c r="A2435" t="s">
        <v>4167</v>
      </c>
      <c r="B2435">
        <v>48267</v>
      </c>
      <c r="C2435" t="s">
        <v>4250</v>
      </c>
      <c r="D2435" t="s">
        <v>4251</v>
      </c>
      <c r="E2435">
        <v>48015</v>
      </c>
      <c r="F2435">
        <v>54345</v>
      </c>
      <c r="G2435">
        <v>24.73</v>
      </c>
      <c r="H2435">
        <v>50.8</v>
      </c>
      <c r="I2435">
        <f t="shared" ref="I2435:I2498" si="152">(F2435-E2435)/(E2435*2)</f>
        <v>6.5916900968447364E-2</v>
      </c>
      <c r="J2435">
        <f>1</f>
        <v>1</v>
      </c>
      <c r="K2435">
        <f t="shared" ref="K2435:K2498" si="153">IF(I2435&lt;0.04,1,IF(AND(H2435&gt;40, F2435&lt;45000),1,0))</f>
        <v>0</v>
      </c>
      <c r="L2435">
        <f t="shared" ref="L2435:L2498" si="154">IF(AND(G2435&gt;0.4,F2435&gt;65000,H2435&gt;40),1,0)</f>
        <v>0</v>
      </c>
      <c r="M2435">
        <f>IF(AND([1]comp_data!F2435&lt;50000, [1]comp_data!H2435&lt;45),1,0)</f>
        <v>0</v>
      </c>
      <c r="N2435">
        <f>IF(AND([1]comp_data!F2435&gt;55000, [1]comp_data!H2435&lt;45, G2435&gt;0.35),1,0)</f>
        <v>0</v>
      </c>
      <c r="O2435" t="str">
        <f t="shared" ref="O2435:O2498" si="155">IF(K2435=1, "tips", IF(M2435=1, "mixed_low_risk", IF(L2435=1, "derivatives_risk", IF(N2435=1, "real_estate_corporate_bonds", "stocks_and_index_funds"))))</f>
        <v>stocks_and_index_funds</v>
      </c>
    </row>
    <row r="2436" spans="1:15" x14ac:dyDescent="0.35">
      <c r="A2436" t="s">
        <v>4167</v>
      </c>
      <c r="B2436">
        <v>48409</v>
      </c>
      <c r="C2436" t="s">
        <v>4252</v>
      </c>
      <c r="D2436" t="s">
        <v>4253</v>
      </c>
      <c r="E2436">
        <v>45892</v>
      </c>
      <c r="F2436">
        <v>51392</v>
      </c>
      <c r="G2436">
        <v>15.88</v>
      </c>
      <c r="H2436">
        <v>37</v>
      </c>
      <c r="I2436">
        <f t="shared" si="152"/>
        <v>5.9923298178331738E-2</v>
      </c>
      <c r="J2436">
        <f>1</f>
        <v>1</v>
      </c>
      <c r="K2436">
        <f t="shared" si="153"/>
        <v>0</v>
      </c>
      <c r="L2436">
        <f t="shared" si="154"/>
        <v>0</v>
      </c>
      <c r="M2436">
        <f>IF(AND([1]comp_data!F2436&lt;50000, [1]comp_data!H2436&lt;45),1,0)</f>
        <v>0</v>
      </c>
      <c r="N2436">
        <f>IF(AND([1]comp_data!F2436&gt;55000, [1]comp_data!H2436&lt;45, G2436&gt;0.35),1,0)</f>
        <v>0</v>
      </c>
      <c r="O2436" t="str">
        <f t="shared" si="155"/>
        <v>stocks_and_index_funds</v>
      </c>
    </row>
    <row r="2437" spans="1:15" x14ac:dyDescent="0.35">
      <c r="A2437" t="s">
        <v>4167</v>
      </c>
      <c r="B2437">
        <v>48461</v>
      </c>
      <c r="C2437" t="s">
        <v>4254</v>
      </c>
      <c r="D2437" t="s">
        <v>4255</v>
      </c>
      <c r="E2437">
        <v>51233</v>
      </c>
      <c r="F2437">
        <v>61595</v>
      </c>
      <c r="G2437">
        <v>14.02</v>
      </c>
      <c r="H2437">
        <v>37</v>
      </c>
      <c r="I2437">
        <f t="shared" si="152"/>
        <v>0.10112622723635158</v>
      </c>
      <c r="J2437">
        <f>1</f>
        <v>1</v>
      </c>
      <c r="K2437">
        <f t="shared" si="153"/>
        <v>0</v>
      </c>
      <c r="L2437">
        <f t="shared" si="154"/>
        <v>0</v>
      </c>
      <c r="M2437">
        <f>IF(AND([1]comp_data!F2437&lt;50000, [1]comp_data!H2437&lt;45),1,0)</f>
        <v>0</v>
      </c>
      <c r="N2437">
        <f>IF(AND([1]comp_data!F2437&gt;55000, [1]comp_data!H2437&lt;45, G2437&gt;0.35),1,0)</f>
        <v>1</v>
      </c>
      <c r="O2437" t="str">
        <f t="shared" si="155"/>
        <v>real_estate_corporate_bonds</v>
      </c>
    </row>
    <row r="2438" spans="1:15" x14ac:dyDescent="0.35">
      <c r="A2438" t="s">
        <v>4167</v>
      </c>
      <c r="B2438">
        <v>48467</v>
      </c>
      <c r="C2438" t="s">
        <v>4256</v>
      </c>
      <c r="D2438" t="s">
        <v>4257</v>
      </c>
      <c r="E2438">
        <v>39470</v>
      </c>
      <c r="F2438">
        <v>45045</v>
      </c>
      <c r="G2438">
        <v>15.78</v>
      </c>
      <c r="H2438">
        <v>42.2</v>
      </c>
      <c r="I2438">
        <f t="shared" si="152"/>
        <v>7.0623258170762607E-2</v>
      </c>
      <c r="J2438">
        <f>1</f>
        <v>1</v>
      </c>
      <c r="K2438">
        <f t="shared" si="153"/>
        <v>0</v>
      </c>
      <c r="L2438">
        <f t="shared" si="154"/>
        <v>0</v>
      </c>
      <c r="M2438">
        <f>IF(AND([1]comp_data!F2438&lt;50000, [1]comp_data!H2438&lt;45),1,0)</f>
        <v>1</v>
      </c>
      <c r="N2438">
        <f>IF(AND([1]comp_data!F2438&gt;55000, [1]comp_data!H2438&lt;45, G2438&gt;0.35),1,0)</f>
        <v>0</v>
      </c>
      <c r="O2438" t="str">
        <f t="shared" si="155"/>
        <v>mixed_low_risk</v>
      </c>
    </row>
    <row r="2439" spans="1:15" x14ac:dyDescent="0.35">
      <c r="A2439" t="s">
        <v>4167</v>
      </c>
      <c r="B2439">
        <v>48487</v>
      </c>
      <c r="C2439" t="s">
        <v>4258</v>
      </c>
      <c r="D2439" t="s">
        <v>4259</v>
      </c>
      <c r="E2439">
        <v>51145</v>
      </c>
      <c r="F2439">
        <v>59952</v>
      </c>
      <c r="G2439">
        <v>14.89</v>
      </c>
      <c r="H2439">
        <v>40.200000000000003</v>
      </c>
      <c r="I2439">
        <f t="shared" si="152"/>
        <v>8.6098347834587932E-2</v>
      </c>
      <c r="J2439">
        <f>1</f>
        <v>1</v>
      </c>
      <c r="K2439">
        <f t="shared" si="153"/>
        <v>0</v>
      </c>
      <c r="L2439">
        <f t="shared" si="154"/>
        <v>0</v>
      </c>
      <c r="M2439">
        <f>IF(AND([1]comp_data!F2439&lt;50000, [1]comp_data!H2439&lt;45),1,0)</f>
        <v>0</v>
      </c>
      <c r="N2439">
        <f>IF(AND([1]comp_data!F2439&gt;55000, [1]comp_data!H2439&lt;45, G2439&gt;0.35),1,0)</f>
        <v>1</v>
      </c>
      <c r="O2439" t="str">
        <f t="shared" si="155"/>
        <v>real_estate_corporate_bonds</v>
      </c>
    </row>
    <row r="2440" spans="1:15" x14ac:dyDescent="0.35">
      <c r="A2440" t="s">
        <v>4175</v>
      </c>
      <c r="B2440">
        <v>55045</v>
      </c>
      <c r="C2440" t="s">
        <v>2046</v>
      </c>
      <c r="D2440" t="s">
        <v>4260</v>
      </c>
      <c r="E2440">
        <v>52723</v>
      </c>
      <c r="F2440">
        <v>60240</v>
      </c>
      <c r="G2440">
        <v>23.33</v>
      </c>
      <c r="H2440">
        <v>44.2</v>
      </c>
      <c r="I2440">
        <f t="shared" si="152"/>
        <v>7.1287673311457994E-2</v>
      </c>
      <c r="J2440">
        <f>1</f>
        <v>1</v>
      </c>
      <c r="K2440">
        <f t="shared" si="153"/>
        <v>0</v>
      </c>
      <c r="L2440">
        <f t="shared" si="154"/>
        <v>0</v>
      </c>
      <c r="M2440">
        <f>IF(AND([1]comp_data!F2440&lt;50000, [1]comp_data!H2440&lt;45),1,0)</f>
        <v>0</v>
      </c>
      <c r="N2440">
        <f>IF(AND([1]comp_data!F2440&gt;55000, [1]comp_data!H2440&lt;45, G2440&gt;0.35),1,0)</f>
        <v>1</v>
      </c>
      <c r="O2440" t="str">
        <f t="shared" si="155"/>
        <v>real_estate_corporate_bonds</v>
      </c>
    </row>
    <row r="2441" spans="1:15" x14ac:dyDescent="0.35">
      <c r="A2441" t="s">
        <v>4108</v>
      </c>
      <c r="B2441">
        <v>47127</v>
      </c>
      <c r="C2441" t="s">
        <v>3376</v>
      </c>
      <c r="D2441" t="s">
        <v>4261</v>
      </c>
      <c r="E2441">
        <v>43240</v>
      </c>
      <c r="F2441">
        <v>48015</v>
      </c>
      <c r="G2441">
        <v>19.37</v>
      </c>
      <c r="H2441">
        <v>45.5</v>
      </c>
      <c r="I2441">
        <f t="shared" si="152"/>
        <v>5.5215078630897314E-2</v>
      </c>
      <c r="J2441">
        <f>1</f>
        <v>1</v>
      </c>
      <c r="K2441">
        <f t="shared" si="153"/>
        <v>0</v>
      </c>
      <c r="L2441">
        <f t="shared" si="154"/>
        <v>0</v>
      </c>
      <c r="M2441">
        <f>IF(AND([1]comp_data!F2441&lt;50000, [1]comp_data!H2441&lt;45),1,0)</f>
        <v>0</v>
      </c>
      <c r="N2441">
        <f>IF(AND([1]comp_data!F2441&gt;55000, [1]comp_data!H2441&lt;45, G2441&gt;0.35),1,0)</f>
        <v>0</v>
      </c>
      <c r="O2441" t="str">
        <f t="shared" si="155"/>
        <v>stocks_and_index_funds</v>
      </c>
    </row>
    <row r="2442" spans="1:15" x14ac:dyDescent="0.35">
      <c r="A2442" t="s">
        <v>4167</v>
      </c>
      <c r="B2442">
        <v>48019</v>
      </c>
      <c r="C2442" t="s">
        <v>4262</v>
      </c>
      <c r="D2442" t="s">
        <v>4263</v>
      </c>
      <c r="E2442">
        <v>53618</v>
      </c>
      <c r="F2442">
        <v>58706</v>
      </c>
      <c r="G2442">
        <v>22.42</v>
      </c>
      <c r="H2442">
        <v>52.5</v>
      </c>
      <c r="I2442">
        <f t="shared" si="152"/>
        <v>4.7446752956096835E-2</v>
      </c>
      <c r="J2442">
        <f>1</f>
        <v>1</v>
      </c>
      <c r="K2442">
        <f t="shared" si="153"/>
        <v>0</v>
      </c>
      <c r="L2442">
        <f t="shared" si="154"/>
        <v>0</v>
      </c>
      <c r="M2442">
        <f>IF(AND([1]comp_data!F2442&lt;50000, [1]comp_data!H2442&lt;45),1,0)</f>
        <v>0</v>
      </c>
      <c r="N2442">
        <f>IF(AND([1]comp_data!F2442&gt;55000, [1]comp_data!H2442&lt;45, G2442&gt;0.35),1,0)</f>
        <v>0</v>
      </c>
      <c r="O2442" t="str">
        <f t="shared" si="155"/>
        <v>stocks_and_index_funds</v>
      </c>
    </row>
    <row r="2443" spans="1:15" x14ac:dyDescent="0.35">
      <c r="A2443" t="s">
        <v>4167</v>
      </c>
      <c r="B2443">
        <v>48381</v>
      </c>
      <c r="C2443" t="s">
        <v>4264</v>
      </c>
      <c r="D2443" t="s">
        <v>4265</v>
      </c>
      <c r="E2443">
        <v>50321</v>
      </c>
      <c r="F2443">
        <v>56381</v>
      </c>
      <c r="G2443">
        <v>30.93</v>
      </c>
      <c r="H2443">
        <v>37</v>
      </c>
      <c r="I2443">
        <f t="shared" si="152"/>
        <v>6.0213429780807216E-2</v>
      </c>
      <c r="J2443">
        <f>1</f>
        <v>1</v>
      </c>
      <c r="K2443">
        <f t="shared" si="153"/>
        <v>0</v>
      </c>
      <c r="L2443">
        <f t="shared" si="154"/>
        <v>0</v>
      </c>
      <c r="M2443">
        <f>IF(AND([1]comp_data!F2443&lt;50000, [1]comp_data!H2443&lt;45),1,0)</f>
        <v>0</v>
      </c>
      <c r="N2443">
        <f>IF(AND([1]comp_data!F2443&gt;55000, [1]comp_data!H2443&lt;45, G2443&gt;0.35),1,0)</f>
        <v>1</v>
      </c>
      <c r="O2443" t="str">
        <f t="shared" si="155"/>
        <v>real_estate_corporate_bonds</v>
      </c>
    </row>
    <row r="2444" spans="1:15" x14ac:dyDescent="0.35">
      <c r="A2444" t="s">
        <v>4225</v>
      </c>
      <c r="B2444">
        <v>50023</v>
      </c>
      <c r="C2444" t="s">
        <v>209</v>
      </c>
      <c r="D2444" t="s">
        <v>4266</v>
      </c>
      <c r="E2444">
        <v>59995</v>
      </c>
      <c r="F2444">
        <v>67529</v>
      </c>
      <c r="G2444">
        <v>43.7</v>
      </c>
      <c r="H2444">
        <v>44.1</v>
      </c>
      <c r="I2444">
        <f t="shared" si="152"/>
        <v>6.2788565713809488E-2</v>
      </c>
      <c r="J2444">
        <f>1</f>
        <v>1</v>
      </c>
      <c r="K2444">
        <f t="shared" si="153"/>
        <v>0</v>
      </c>
      <c r="L2444">
        <f t="shared" si="154"/>
        <v>1</v>
      </c>
      <c r="M2444">
        <f>IF(AND([1]comp_data!F2444&lt;50000, [1]comp_data!H2444&lt;45),1,0)</f>
        <v>0</v>
      </c>
      <c r="N2444">
        <f>IF(AND([1]comp_data!F2444&gt;55000, [1]comp_data!H2444&lt;45, G2444&gt;0.35),1,0)</f>
        <v>1</v>
      </c>
      <c r="O2444" t="str">
        <f t="shared" si="155"/>
        <v>derivatives_risk</v>
      </c>
    </row>
    <row r="2445" spans="1:15" x14ac:dyDescent="0.35">
      <c r="A2445" t="s">
        <v>4172</v>
      </c>
      <c r="B2445">
        <v>51017</v>
      </c>
      <c r="C2445" t="s">
        <v>1987</v>
      </c>
      <c r="D2445" t="s">
        <v>4267</v>
      </c>
      <c r="E2445">
        <v>64918</v>
      </c>
      <c r="F2445">
        <v>72157</v>
      </c>
      <c r="G2445">
        <v>17.399999999999999</v>
      </c>
      <c r="H2445">
        <v>52.7</v>
      </c>
      <c r="I2445">
        <f t="shared" si="152"/>
        <v>5.5754952401491115E-2</v>
      </c>
      <c r="J2445">
        <f>1</f>
        <v>1</v>
      </c>
      <c r="K2445">
        <f t="shared" si="153"/>
        <v>0</v>
      </c>
      <c r="L2445">
        <f t="shared" si="154"/>
        <v>1</v>
      </c>
      <c r="M2445">
        <f>IF(AND([1]comp_data!F2445&lt;50000, [1]comp_data!H2445&lt;45),1,0)</f>
        <v>0</v>
      </c>
      <c r="N2445">
        <f>IF(AND([1]comp_data!F2445&gt;55000, [1]comp_data!H2445&lt;45, G2445&gt;0.35),1,0)</f>
        <v>0</v>
      </c>
      <c r="O2445" t="str">
        <f t="shared" si="155"/>
        <v>derivatives_risk</v>
      </c>
    </row>
    <row r="2446" spans="1:15" x14ac:dyDescent="0.35">
      <c r="A2446" t="s">
        <v>4187</v>
      </c>
      <c r="B2446">
        <v>53045</v>
      </c>
      <c r="C2446" t="s">
        <v>1469</v>
      </c>
      <c r="D2446" t="s">
        <v>4268</v>
      </c>
      <c r="E2446">
        <v>45120</v>
      </c>
      <c r="F2446">
        <v>52410</v>
      </c>
      <c r="G2446">
        <v>18.13</v>
      </c>
      <c r="H2446">
        <v>45.2</v>
      </c>
      <c r="I2446">
        <f t="shared" si="152"/>
        <v>8.078457446808511E-2</v>
      </c>
      <c r="J2446">
        <f>1</f>
        <v>1</v>
      </c>
      <c r="K2446">
        <f t="shared" si="153"/>
        <v>0</v>
      </c>
      <c r="L2446">
        <f t="shared" si="154"/>
        <v>0</v>
      </c>
      <c r="M2446">
        <f>IF(AND([1]comp_data!F2446&lt;50000, [1]comp_data!H2446&lt;45),1,0)</f>
        <v>0</v>
      </c>
      <c r="N2446">
        <f>IF(AND([1]comp_data!F2446&gt;55000, [1]comp_data!H2446&lt;45, G2446&gt;0.35),1,0)</f>
        <v>0</v>
      </c>
      <c r="O2446" t="str">
        <f t="shared" si="155"/>
        <v>stocks_and_index_funds</v>
      </c>
    </row>
    <row r="2447" spans="1:15" x14ac:dyDescent="0.35">
      <c r="A2447" t="s">
        <v>4204</v>
      </c>
      <c r="B2447">
        <v>56021</v>
      </c>
      <c r="C2447" t="s">
        <v>4269</v>
      </c>
      <c r="D2447" t="s">
        <v>4270</v>
      </c>
      <c r="E2447">
        <v>53181</v>
      </c>
      <c r="F2447">
        <v>58646</v>
      </c>
      <c r="G2447">
        <v>30.22</v>
      </c>
      <c r="H2447">
        <v>38.5</v>
      </c>
      <c r="I2447">
        <f t="shared" si="152"/>
        <v>5.1381132359301251E-2</v>
      </c>
      <c r="J2447">
        <f>1</f>
        <v>1</v>
      </c>
      <c r="K2447">
        <f t="shared" si="153"/>
        <v>0</v>
      </c>
      <c r="L2447">
        <f t="shared" si="154"/>
        <v>0</v>
      </c>
      <c r="M2447">
        <f>IF(AND([1]comp_data!F2447&lt;50000, [1]comp_data!H2447&lt;45),1,0)</f>
        <v>0</v>
      </c>
      <c r="N2447">
        <f>IF(AND([1]comp_data!F2447&gt;55000, [1]comp_data!H2447&lt;45, G2447&gt;0.35),1,0)</f>
        <v>1</v>
      </c>
      <c r="O2447" t="str">
        <f t="shared" si="155"/>
        <v>real_estate_corporate_bonds</v>
      </c>
    </row>
    <row r="2448" spans="1:15" x14ac:dyDescent="0.35">
      <c r="A2448" t="s">
        <v>4108</v>
      </c>
      <c r="B2448">
        <v>47149</v>
      </c>
      <c r="C2448" t="s">
        <v>3406</v>
      </c>
      <c r="D2448" t="s">
        <v>4271</v>
      </c>
      <c r="E2448">
        <v>43273</v>
      </c>
      <c r="F2448">
        <v>49411</v>
      </c>
      <c r="G2448">
        <v>32.57</v>
      </c>
      <c r="H2448">
        <v>34.5</v>
      </c>
      <c r="I2448">
        <f t="shared" si="152"/>
        <v>7.0921821921290415E-2</v>
      </c>
      <c r="J2448">
        <f>1</f>
        <v>1</v>
      </c>
      <c r="K2448">
        <f t="shared" si="153"/>
        <v>0</v>
      </c>
      <c r="L2448">
        <f t="shared" si="154"/>
        <v>0</v>
      </c>
      <c r="M2448">
        <f>IF(AND([1]comp_data!F2448&lt;50000, [1]comp_data!H2448&lt;45),1,0)</f>
        <v>1</v>
      </c>
      <c r="N2448">
        <f>IF(AND([1]comp_data!F2448&gt;55000, [1]comp_data!H2448&lt;45, G2448&gt;0.35),1,0)</f>
        <v>0</v>
      </c>
      <c r="O2448" t="str">
        <f t="shared" si="155"/>
        <v>mixed_low_risk</v>
      </c>
    </row>
    <row r="2449" spans="1:15" x14ac:dyDescent="0.35">
      <c r="A2449" t="s">
        <v>4172</v>
      </c>
      <c r="B2449">
        <v>51007</v>
      </c>
      <c r="C2449" t="s">
        <v>4272</v>
      </c>
      <c r="D2449" t="s">
        <v>4273</v>
      </c>
      <c r="E2449">
        <v>43703</v>
      </c>
      <c r="F2449">
        <v>50973</v>
      </c>
      <c r="G2449">
        <v>18.18</v>
      </c>
      <c r="H2449">
        <v>44.2</v>
      </c>
      <c r="I2449">
        <f t="shared" si="152"/>
        <v>8.3175068073129993E-2</v>
      </c>
      <c r="J2449">
        <f>1</f>
        <v>1</v>
      </c>
      <c r="K2449">
        <f t="shared" si="153"/>
        <v>0</v>
      </c>
      <c r="L2449">
        <f t="shared" si="154"/>
        <v>0</v>
      </c>
      <c r="M2449">
        <f>IF(AND([1]comp_data!F2449&lt;50000, [1]comp_data!H2449&lt;45),1,0)</f>
        <v>0</v>
      </c>
      <c r="N2449">
        <f>IF(AND([1]comp_data!F2449&gt;55000, [1]comp_data!H2449&lt;45, G2449&gt;0.35),1,0)</f>
        <v>0</v>
      </c>
      <c r="O2449" t="str">
        <f t="shared" si="155"/>
        <v>stocks_and_index_funds</v>
      </c>
    </row>
    <row r="2450" spans="1:15" x14ac:dyDescent="0.35">
      <c r="A2450" t="s">
        <v>4172</v>
      </c>
      <c r="B2450">
        <v>51119</v>
      </c>
      <c r="C2450" t="s">
        <v>2238</v>
      </c>
      <c r="D2450" t="s">
        <v>4274</v>
      </c>
      <c r="E2450">
        <v>53640</v>
      </c>
      <c r="F2450">
        <v>59146</v>
      </c>
      <c r="G2450">
        <v>26.86</v>
      </c>
      <c r="H2450">
        <v>55.7</v>
      </c>
      <c r="I2450">
        <f t="shared" si="152"/>
        <v>5.1323639075316931E-2</v>
      </c>
      <c r="J2450">
        <f>1</f>
        <v>1</v>
      </c>
      <c r="K2450">
        <f t="shared" si="153"/>
        <v>0</v>
      </c>
      <c r="L2450">
        <f t="shared" si="154"/>
        <v>0</v>
      </c>
      <c r="M2450">
        <f>IF(AND([1]comp_data!F2450&lt;50000, [1]comp_data!H2450&lt;45),1,0)</f>
        <v>0</v>
      </c>
      <c r="N2450">
        <f>IF(AND([1]comp_data!F2450&gt;55000, [1]comp_data!H2450&lt;45, G2450&gt;0.35),1,0)</f>
        <v>0</v>
      </c>
      <c r="O2450" t="str">
        <f t="shared" si="155"/>
        <v>stocks_and_index_funds</v>
      </c>
    </row>
    <row r="2451" spans="1:15" x14ac:dyDescent="0.35">
      <c r="A2451" t="s">
        <v>4175</v>
      </c>
      <c r="B2451">
        <v>55083</v>
      </c>
      <c r="C2451" t="s">
        <v>4275</v>
      </c>
      <c r="D2451" t="s">
        <v>4276</v>
      </c>
      <c r="E2451">
        <v>47656</v>
      </c>
      <c r="F2451">
        <v>53114</v>
      </c>
      <c r="G2451">
        <v>17.02</v>
      </c>
      <c r="H2451">
        <v>47.6</v>
      </c>
      <c r="I2451">
        <f t="shared" si="152"/>
        <v>5.7264562699345309E-2</v>
      </c>
      <c r="J2451">
        <f>1</f>
        <v>1</v>
      </c>
      <c r="K2451">
        <f t="shared" si="153"/>
        <v>0</v>
      </c>
      <c r="L2451">
        <f t="shared" si="154"/>
        <v>0</v>
      </c>
      <c r="M2451">
        <f>IF(AND([1]comp_data!F2451&lt;50000, [1]comp_data!H2451&lt;45),1,0)</f>
        <v>0</v>
      </c>
      <c r="N2451">
        <f>IF(AND([1]comp_data!F2451&gt;55000, [1]comp_data!H2451&lt;45, G2451&gt;0.35),1,0)</f>
        <v>0</v>
      </c>
      <c r="O2451" t="str">
        <f t="shared" si="155"/>
        <v>stocks_and_index_funds</v>
      </c>
    </row>
    <row r="2452" spans="1:15" x14ac:dyDescent="0.35">
      <c r="A2452" t="s">
        <v>4175</v>
      </c>
      <c r="B2452">
        <v>55097</v>
      </c>
      <c r="C2452" t="s">
        <v>3616</v>
      </c>
      <c r="D2452" t="s">
        <v>4277</v>
      </c>
      <c r="E2452">
        <v>47721</v>
      </c>
      <c r="F2452">
        <v>53435</v>
      </c>
      <c r="G2452">
        <v>33.43</v>
      </c>
      <c r="H2452">
        <v>38.299999999999997</v>
      </c>
      <c r="I2452">
        <f t="shared" si="152"/>
        <v>5.9868820854550406E-2</v>
      </c>
      <c r="J2452">
        <f>1</f>
        <v>1</v>
      </c>
      <c r="K2452">
        <f t="shared" si="153"/>
        <v>0</v>
      </c>
      <c r="L2452">
        <f t="shared" si="154"/>
        <v>0</v>
      </c>
      <c r="M2452">
        <f>IF(AND([1]comp_data!F2452&lt;50000, [1]comp_data!H2452&lt;45),1,0)</f>
        <v>0</v>
      </c>
      <c r="N2452">
        <f>IF(AND([1]comp_data!F2452&gt;55000, [1]comp_data!H2452&lt;45, G2452&gt;0.35),1,0)</f>
        <v>0</v>
      </c>
      <c r="O2452" t="str">
        <f t="shared" si="155"/>
        <v>stocks_and_index_funds</v>
      </c>
    </row>
    <row r="2453" spans="1:15" x14ac:dyDescent="0.35">
      <c r="A2453" t="s">
        <v>4204</v>
      </c>
      <c r="B2453">
        <v>56031</v>
      </c>
      <c r="C2453" t="s">
        <v>2772</v>
      </c>
      <c r="D2453" t="s">
        <v>4278</v>
      </c>
      <c r="E2453">
        <v>51705</v>
      </c>
      <c r="F2453">
        <v>53368</v>
      </c>
      <c r="G2453">
        <v>19.34</v>
      </c>
      <c r="H2453">
        <v>48</v>
      </c>
      <c r="I2453">
        <f t="shared" si="152"/>
        <v>1.6081616864906681E-2</v>
      </c>
      <c r="J2453">
        <f>1</f>
        <v>1</v>
      </c>
      <c r="K2453">
        <f t="shared" si="153"/>
        <v>1</v>
      </c>
      <c r="L2453">
        <f t="shared" si="154"/>
        <v>0</v>
      </c>
      <c r="M2453">
        <f>IF(AND([1]comp_data!F2453&lt;50000, [1]comp_data!H2453&lt;45),1,0)</f>
        <v>0</v>
      </c>
      <c r="N2453">
        <f>IF(AND([1]comp_data!F2453&gt;55000, [1]comp_data!H2453&lt;45, G2453&gt;0.35),1,0)</f>
        <v>0</v>
      </c>
      <c r="O2453" t="str">
        <f t="shared" si="155"/>
        <v>tips</v>
      </c>
    </row>
    <row r="2454" spans="1:15" x14ac:dyDescent="0.35">
      <c r="A2454" t="s">
        <v>4167</v>
      </c>
      <c r="B2454">
        <v>48397</v>
      </c>
      <c r="C2454" t="s">
        <v>4279</v>
      </c>
      <c r="D2454" t="s">
        <v>4280</v>
      </c>
      <c r="E2454">
        <v>65526</v>
      </c>
      <c r="F2454">
        <v>70833</v>
      </c>
      <c r="G2454">
        <v>42.85</v>
      </c>
      <c r="H2454">
        <v>37.299999999999997</v>
      </c>
      <c r="I2454">
        <f t="shared" si="152"/>
        <v>4.0495375881329551E-2</v>
      </c>
      <c r="J2454">
        <f>1</f>
        <v>1</v>
      </c>
      <c r="K2454">
        <f t="shared" si="153"/>
        <v>0</v>
      </c>
      <c r="L2454">
        <f t="shared" si="154"/>
        <v>0</v>
      </c>
      <c r="M2454">
        <f>IF(AND([1]comp_data!F2454&lt;50000, [1]comp_data!H2454&lt;45),1,0)</f>
        <v>0</v>
      </c>
      <c r="N2454">
        <f>IF(AND([1]comp_data!F2454&gt;55000, [1]comp_data!H2454&lt;45, G2454&gt;0.35),1,0)</f>
        <v>1</v>
      </c>
      <c r="O2454" t="str">
        <f t="shared" si="155"/>
        <v>real_estate_corporate_bonds</v>
      </c>
    </row>
    <row r="2455" spans="1:15" x14ac:dyDescent="0.35">
      <c r="A2455" t="s">
        <v>4199</v>
      </c>
      <c r="B2455">
        <v>54069</v>
      </c>
      <c r="C2455" t="s">
        <v>1607</v>
      </c>
      <c r="D2455" t="s">
        <v>4281</v>
      </c>
      <c r="E2455">
        <v>59962</v>
      </c>
      <c r="F2455">
        <v>61486</v>
      </c>
      <c r="G2455">
        <v>31.58</v>
      </c>
      <c r="H2455">
        <v>43</v>
      </c>
      <c r="I2455">
        <f t="shared" si="152"/>
        <v>1.2708048430672759E-2</v>
      </c>
      <c r="J2455">
        <f>1</f>
        <v>1</v>
      </c>
      <c r="K2455">
        <f t="shared" si="153"/>
        <v>1</v>
      </c>
      <c r="L2455">
        <f t="shared" si="154"/>
        <v>0</v>
      </c>
      <c r="M2455">
        <f>IF(AND([1]comp_data!F2455&lt;50000, [1]comp_data!H2455&lt;45),1,0)</f>
        <v>0</v>
      </c>
      <c r="N2455">
        <f>IF(AND([1]comp_data!F2455&gt;55000, [1]comp_data!H2455&lt;45, G2455&gt;0.35),1,0)</f>
        <v>1</v>
      </c>
      <c r="O2455" t="str">
        <f t="shared" si="155"/>
        <v>tips</v>
      </c>
    </row>
    <row r="2456" spans="1:15" x14ac:dyDescent="0.35">
      <c r="A2456" t="s">
        <v>4108</v>
      </c>
      <c r="B2456">
        <v>47139</v>
      </c>
      <c r="C2456" t="s">
        <v>493</v>
      </c>
      <c r="D2456" t="s">
        <v>4282</v>
      </c>
      <c r="E2456">
        <v>33761</v>
      </c>
      <c r="F2456">
        <v>39180</v>
      </c>
      <c r="G2456">
        <v>12.63</v>
      </c>
      <c r="H2456">
        <v>46.4</v>
      </c>
      <c r="I2456">
        <f t="shared" si="152"/>
        <v>8.0255324190634164E-2</v>
      </c>
      <c r="J2456">
        <f>1</f>
        <v>1</v>
      </c>
      <c r="K2456">
        <f t="shared" si="153"/>
        <v>1</v>
      </c>
      <c r="L2456">
        <f t="shared" si="154"/>
        <v>0</v>
      </c>
      <c r="M2456">
        <f>IF(AND([1]comp_data!F2456&lt;50000, [1]comp_data!H2456&lt;45),1,0)</f>
        <v>0</v>
      </c>
      <c r="N2456">
        <f>IF(AND([1]comp_data!F2456&gt;55000, [1]comp_data!H2456&lt;45, G2456&gt;0.35),1,0)</f>
        <v>0</v>
      </c>
      <c r="O2456" t="str">
        <f t="shared" si="155"/>
        <v>tips</v>
      </c>
    </row>
    <row r="2457" spans="1:15" x14ac:dyDescent="0.35">
      <c r="A2457" t="s">
        <v>4167</v>
      </c>
      <c r="B2457">
        <v>48061</v>
      </c>
      <c r="C2457" t="s">
        <v>3841</v>
      </c>
      <c r="D2457" t="s">
        <v>4283</v>
      </c>
      <c r="E2457">
        <v>30361</v>
      </c>
      <c r="F2457">
        <v>37861</v>
      </c>
      <c r="G2457">
        <v>18.149999999999999</v>
      </c>
      <c r="H2457">
        <v>33</v>
      </c>
      <c r="I2457">
        <f t="shared" si="152"/>
        <v>0.12351371825697441</v>
      </c>
      <c r="J2457">
        <f>1</f>
        <v>1</v>
      </c>
      <c r="K2457">
        <f t="shared" si="153"/>
        <v>0</v>
      </c>
      <c r="L2457">
        <f t="shared" si="154"/>
        <v>0</v>
      </c>
      <c r="M2457">
        <f>IF(AND([1]comp_data!F2457&lt;50000, [1]comp_data!H2457&lt;45),1,0)</f>
        <v>1</v>
      </c>
      <c r="N2457">
        <f>IF(AND([1]comp_data!F2457&gt;55000, [1]comp_data!H2457&lt;45, G2457&gt;0.35),1,0)</f>
        <v>0</v>
      </c>
      <c r="O2457" t="str">
        <f t="shared" si="155"/>
        <v>mixed_low_risk</v>
      </c>
    </row>
    <row r="2458" spans="1:15" x14ac:dyDescent="0.35">
      <c r="A2458" t="s">
        <v>4172</v>
      </c>
      <c r="B2458">
        <v>51141</v>
      </c>
      <c r="C2458" t="s">
        <v>4284</v>
      </c>
      <c r="D2458" t="s">
        <v>4285</v>
      </c>
      <c r="E2458">
        <v>33781</v>
      </c>
      <c r="F2458">
        <v>39564</v>
      </c>
      <c r="G2458">
        <v>14.91</v>
      </c>
      <c r="H2458">
        <v>51.2</v>
      </c>
      <c r="I2458">
        <f t="shared" si="152"/>
        <v>8.5595453065332588E-2</v>
      </c>
      <c r="J2458">
        <f>1</f>
        <v>1</v>
      </c>
      <c r="K2458">
        <f t="shared" si="153"/>
        <v>1</v>
      </c>
      <c r="L2458">
        <f t="shared" si="154"/>
        <v>0</v>
      </c>
      <c r="M2458">
        <f>IF(AND([1]comp_data!F2458&lt;50000, [1]comp_data!H2458&lt;45),1,0)</f>
        <v>0</v>
      </c>
      <c r="N2458">
        <f>IF(AND([1]comp_data!F2458&gt;55000, [1]comp_data!H2458&lt;45, G2458&gt;0.35),1,0)</f>
        <v>0</v>
      </c>
      <c r="O2458" t="str">
        <f t="shared" si="155"/>
        <v>tips</v>
      </c>
    </row>
    <row r="2459" spans="1:15" x14ac:dyDescent="0.35">
      <c r="A2459" t="s">
        <v>4175</v>
      </c>
      <c r="B2459">
        <v>55027</v>
      </c>
      <c r="C2459" t="s">
        <v>1105</v>
      </c>
      <c r="D2459" t="s">
        <v>4286</v>
      </c>
      <c r="E2459">
        <v>45199</v>
      </c>
      <c r="F2459">
        <v>51287</v>
      </c>
      <c r="G2459">
        <v>17.989999999999998</v>
      </c>
      <c r="H2459">
        <v>43.2</v>
      </c>
      <c r="I2459">
        <f t="shared" si="152"/>
        <v>6.7346622712891879E-2</v>
      </c>
      <c r="J2459">
        <f>1</f>
        <v>1</v>
      </c>
      <c r="K2459">
        <f t="shared" si="153"/>
        <v>0</v>
      </c>
      <c r="L2459">
        <f t="shared" si="154"/>
        <v>0</v>
      </c>
      <c r="M2459">
        <f>IF(AND([1]comp_data!F2459&lt;50000, [1]comp_data!H2459&lt;45),1,0)</f>
        <v>0</v>
      </c>
      <c r="N2459">
        <f>IF(AND([1]comp_data!F2459&gt;55000, [1]comp_data!H2459&lt;45, G2459&gt;0.35),1,0)</f>
        <v>0</v>
      </c>
      <c r="O2459" t="str">
        <f t="shared" si="155"/>
        <v>stocks_and_index_funds</v>
      </c>
    </row>
    <row r="2460" spans="1:15" x14ac:dyDescent="0.35">
      <c r="A2460" t="s">
        <v>4167</v>
      </c>
      <c r="B2460">
        <v>48403</v>
      </c>
      <c r="C2460" t="s">
        <v>4287</v>
      </c>
      <c r="D2460" t="s">
        <v>4288</v>
      </c>
      <c r="E2460">
        <v>38759</v>
      </c>
      <c r="F2460">
        <v>44900</v>
      </c>
      <c r="G2460">
        <v>17.350000000000001</v>
      </c>
      <c r="H2460">
        <v>53.9</v>
      </c>
      <c r="I2460">
        <f t="shared" si="152"/>
        <v>7.9220310121520157E-2</v>
      </c>
      <c r="J2460">
        <f>1</f>
        <v>1</v>
      </c>
      <c r="K2460">
        <f t="shared" si="153"/>
        <v>1</v>
      </c>
      <c r="L2460">
        <f t="shared" si="154"/>
        <v>0</v>
      </c>
      <c r="M2460">
        <f>IF(AND([1]comp_data!F2460&lt;50000, [1]comp_data!H2460&lt;45),1,0)</f>
        <v>0</v>
      </c>
      <c r="N2460">
        <f>IF(AND([1]comp_data!F2460&gt;55000, [1]comp_data!H2460&lt;45, G2460&gt;0.35),1,0)</f>
        <v>0</v>
      </c>
      <c r="O2460" t="str">
        <f t="shared" si="155"/>
        <v>tips</v>
      </c>
    </row>
    <row r="2461" spans="1:15" x14ac:dyDescent="0.35">
      <c r="A2461" t="s">
        <v>4175</v>
      </c>
      <c r="B2461">
        <v>55005</v>
      </c>
      <c r="C2461" t="s">
        <v>4289</v>
      </c>
      <c r="D2461" t="s">
        <v>4290</v>
      </c>
      <c r="E2461">
        <v>50289</v>
      </c>
      <c r="F2461">
        <v>56898</v>
      </c>
      <c r="G2461">
        <v>20.64</v>
      </c>
      <c r="H2461">
        <v>45</v>
      </c>
      <c r="I2461">
        <f t="shared" si="152"/>
        <v>6.5710195072481062E-2</v>
      </c>
      <c r="J2461">
        <f>1</f>
        <v>1</v>
      </c>
      <c r="K2461">
        <f t="shared" si="153"/>
        <v>0</v>
      </c>
      <c r="L2461">
        <f t="shared" si="154"/>
        <v>0</v>
      </c>
      <c r="M2461">
        <f>IF(AND([1]comp_data!F2461&lt;50000, [1]comp_data!H2461&lt;45),1,0)</f>
        <v>0</v>
      </c>
      <c r="N2461">
        <f>IF(AND([1]comp_data!F2461&gt;55000, [1]comp_data!H2461&lt;45, G2461&gt;0.35),1,0)</f>
        <v>0</v>
      </c>
      <c r="O2461" t="str">
        <f t="shared" si="155"/>
        <v>stocks_and_index_funds</v>
      </c>
    </row>
    <row r="2462" spans="1:15" x14ac:dyDescent="0.35">
      <c r="A2462" t="s">
        <v>4108</v>
      </c>
      <c r="B2462">
        <v>47097</v>
      </c>
      <c r="C2462" t="s">
        <v>131</v>
      </c>
      <c r="D2462" t="s">
        <v>4291</v>
      </c>
      <c r="E2462">
        <v>32784</v>
      </c>
      <c r="F2462">
        <v>39733</v>
      </c>
      <c r="G2462">
        <v>9.61</v>
      </c>
      <c r="H2462">
        <v>39.4</v>
      </c>
      <c r="I2462">
        <f t="shared" si="152"/>
        <v>0.10598157637872133</v>
      </c>
      <c r="J2462">
        <f>1</f>
        <v>1</v>
      </c>
      <c r="K2462">
        <f t="shared" si="153"/>
        <v>0</v>
      </c>
      <c r="L2462">
        <f t="shared" si="154"/>
        <v>0</v>
      </c>
      <c r="M2462">
        <f>IF(AND([1]comp_data!F2462&lt;50000, [1]comp_data!H2462&lt;45),1,0)</f>
        <v>1</v>
      </c>
      <c r="N2462">
        <f>IF(AND([1]comp_data!F2462&gt;55000, [1]comp_data!H2462&lt;45, G2462&gt;0.35),1,0)</f>
        <v>0</v>
      </c>
      <c r="O2462" t="str">
        <f t="shared" si="155"/>
        <v>mixed_low_risk</v>
      </c>
    </row>
    <row r="2463" spans="1:15" x14ac:dyDescent="0.35">
      <c r="A2463" t="s">
        <v>4167</v>
      </c>
      <c r="B2463">
        <v>48021</v>
      </c>
      <c r="C2463" t="s">
        <v>4292</v>
      </c>
      <c r="D2463" t="s">
        <v>4293</v>
      </c>
      <c r="E2463">
        <v>37749</v>
      </c>
      <c r="F2463">
        <v>44230</v>
      </c>
      <c r="G2463">
        <v>21.54</v>
      </c>
      <c r="H2463">
        <v>36.799999999999997</v>
      </c>
      <c r="I2463">
        <f t="shared" si="152"/>
        <v>8.5843333598241006E-2</v>
      </c>
      <c r="J2463">
        <f>1</f>
        <v>1</v>
      </c>
      <c r="K2463">
        <f t="shared" si="153"/>
        <v>0</v>
      </c>
      <c r="L2463">
        <f t="shared" si="154"/>
        <v>0</v>
      </c>
      <c r="M2463">
        <f>IF(AND([1]comp_data!F2463&lt;50000, [1]comp_data!H2463&lt;45),1,0)</f>
        <v>1</v>
      </c>
      <c r="N2463">
        <f>IF(AND([1]comp_data!F2463&gt;55000, [1]comp_data!H2463&lt;45, G2463&gt;0.35),1,0)</f>
        <v>0</v>
      </c>
      <c r="O2463" t="str">
        <f t="shared" si="155"/>
        <v>mixed_low_risk</v>
      </c>
    </row>
    <row r="2464" spans="1:15" x14ac:dyDescent="0.35">
      <c r="A2464" t="s">
        <v>4167</v>
      </c>
      <c r="B2464">
        <v>48249</v>
      </c>
      <c r="C2464" t="s">
        <v>4294</v>
      </c>
      <c r="D2464" t="s">
        <v>4295</v>
      </c>
      <c r="E2464">
        <v>43512</v>
      </c>
      <c r="F2464">
        <v>50892</v>
      </c>
      <c r="G2464">
        <v>16.170000000000002</v>
      </c>
      <c r="H2464">
        <v>36.1</v>
      </c>
      <c r="I2464">
        <f t="shared" si="152"/>
        <v>8.4804191947049093E-2</v>
      </c>
      <c r="J2464">
        <f>1</f>
        <v>1</v>
      </c>
      <c r="K2464">
        <f t="shared" si="153"/>
        <v>0</v>
      </c>
      <c r="L2464">
        <f t="shared" si="154"/>
        <v>0</v>
      </c>
      <c r="M2464">
        <f>IF(AND([1]comp_data!F2464&lt;50000, [1]comp_data!H2464&lt;45),1,0)</f>
        <v>0</v>
      </c>
      <c r="N2464">
        <f>IF(AND([1]comp_data!F2464&gt;55000, [1]comp_data!H2464&lt;45, G2464&gt;0.35),1,0)</f>
        <v>0</v>
      </c>
      <c r="O2464" t="str">
        <f t="shared" si="155"/>
        <v>stocks_and_index_funds</v>
      </c>
    </row>
    <row r="2465" spans="1:15" x14ac:dyDescent="0.35">
      <c r="A2465" t="s">
        <v>4207</v>
      </c>
      <c r="B2465">
        <v>49039</v>
      </c>
      <c r="C2465" t="s">
        <v>4296</v>
      </c>
      <c r="D2465" t="s">
        <v>4297</v>
      </c>
      <c r="E2465">
        <v>32845</v>
      </c>
      <c r="F2465">
        <v>39139</v>
      </c>
      <c r="G2465">
        <v>20.75</v>
      </c>
      <c r="H2465">
        <v>34</v>
      </c>
      <c r="I2465">
        <f t="shared" si="152"/>
        <v>9.5813670269447399E-2</v>
      </c>
      <c r="J2465">
        <f>1</f>
        <v>1</v>
      </c>
      <c r="K2465">
        <f t="shared" si="153"/>
        <v>0</v>
      </c>
      <c r="L2465">
        <f t="shared" si="154"/>
        <v>0</v>
      </c>
      <c r="M2465">
        <f>IF(AND([1]comp_data!F2465&lt;50000, [1]comp_data!H2465&lt;45),1,0)</f>
        <v>1</v>
      </c>
      <c r="N2465">
        <f>IF(AND([1]comp_data!F2465&gt;55000, [1]comp_data!H2465&lt;45, G2465&gt;0.35),1,0)</f>
        <v>0</v>
      </c>
      <c r="O2465" t="str">
        <f t="shared" si="155"/>
        <v>mixed_low_risk</v>
      </c>
    </row>
    <row r="2466" spans="1:15" x14ac:dyDescent="0.35">
      <c r="A2466" t="s">
        <v>4172</v>
      </c>
      <c r="B2466">
        <v>51067</v>
      </c>
      <c r="C2466" t="s">
        <v>104</v>
      </c>
      <c r="D2466" t="s">
        <v>4298</v>
      </c>
      <c r="E2466">
        <v>44047</v>
      </c>
      <c r="F2466">
        <v>50264</v>
      </c>
      <c r="G2466">
        <v>22.73</v>
      </c>
      <c r="H2466">
        <v>48.6</v>
      </c>
      <c r="I2466">
        <f t="shared" si="152"/>
        <v>7.0572343178877103E-2</v>
      </c>
      <c r="J2466">
        <f>1</f>
        <v>1</v>
      </c>
      <c r="K2466">
        <f t="shared" si="153"/>
        <v>0</v>
      </c>
      <c r="L2466">
        <f t="shared" si="154"/>
        <v>0</v>
      </c>
      <c r="M2466">
        <f>IF(AND([1]comp_data!F2466&lt;50000, [1]comp_data!H2466&lt;45),1,0)</f>
        <v>0</v>
      </c>
      <c r="N2466">
        <f>IF(AND([1]comp_data!F2466&gt;55000, [1]comp_data!H2466&lt;45, G2466&gt;0.35),1,0)</f>
        <v>0</v>
      </c>
      <c r="O2466" t="str">
        <f t="shared" si="155"/>
        <v>stocks_and_index_funds</v>
      </c>
    </row>
    <row r="2467" spans="1:15" x14ac:dyDescent="0.35">
      <c r="A2467" t="s">
        <v>4175</v>
      </c>
      <c r="B2467">
        <v>55019</v>
      </c>
      <c r="C2467" t="s">
        <v>367</v>
      </c>
      <c r="D2467" t="s">
        <v>4299</v>
      </c>
      <c r="E2467">
        <v>43073</v>
      </c>
      <c r="F2467">
        <v>50128</v>
      </c>
      <c r="G2467">
        <v>13.45</v>
      </c>
      <c r="H2467">
        <v>37.1</v>
      </c>
      <c r="I2467">
        <f t="shared" si="152"/>
        <v>8.1895851229308383E-2</v>
      </c>
      <c r="J2467">
        <f>1</f>
        <v>1</v>
      </c>
      <c r="K2467">
        <f t="shared" si="153"/>
        <v>0</v>
      </c>
      <c r="L2467">
        <f t="shared" si="154"/>
        <v>0</v>
      </c>
      <c r="M2467">
        <f>IF(AND([1]comp_data!F2467&lt;50000, [1]comp_data!H2467&lt;45),1,0)</f>
        <v>0</v>
      </c>
      <c r="N2467">
        <f>IF(AND([1]comp_data!F2467&gt;55000, [1]comp_data!H2467&lt;45, G2467&gt;0.35),1,0)</f>
        <v>0</v>
      </c>
      <c r="O2467" t="str">
        <f t="shared" si="155"/>
        <v>stocks_and_index_funds</v>
      </c>
    </row>
    <row r="2468" spans="1:15" x14ac:dyDescent="0.35">
      <c r="A2468" t="s">
        <v>4108</v>
      </c>
      <c r="B2468">
        <v>47123</v>
      </c>
      <c r="C2468" t="s">
        <v>164</v>
      </c>
      <c r="D2468" t="s">
        <v>4300</v>
      </c>
      <c r="E2468">
        <v>36325</v>
      </c>
      <c r="F2468">
        <v>42276</v>
      </c>
      <c r="G2468">
        <v>15.34</v>
      </c>
      <c r="H2468">
        <v>45.3</v>
      </c>
      <c r="I2468">
        <f t="shared" si="152"/>
        <v>8.1913282863041989E-2</v>
      </c>
      <c r="J2468">
        <f>1</f>
        <v>1</v>
      </c>
      <c r="K2468">
        <f t="shared" si="153"/>
        <v>1</v>
      </c>
      <c r="L2468">
        <f t="shared" si="154"/>
        <v>0</v>
      </c>
      <c r="M2468">
        <f>IF(AND([1]comp_data!F2468&lt;50000, [1]comp_data!H2468&lt;45),1,0)</f>
        <v>0</v>
      </c>
      <c r="N2468">
        <f>IF(AND([1]comp_data!F2468&gt;55000, [1]comp_data!H2468&lt;45, G2468&gt;0.35),1,0)</f>
        <v>0</v>
      </c>
      <c r="O2468" t="str">
        <f t="shared" si="155"/>
        <v>tips</v>
      </c>
    </row>
    <row r="2469" spans="1:15" x14ac:dyDescent="0.35">
      <c r="A2469" t="s">
        <v>4167</v>
      </c>
      <c r="B2469">
        <v>48045</v>
      </c>
      <c r="C2469" t="s">
        <v>4301</v>
      </c>
      <c r="D2469" t="s">
        <v>4302</v>
      </c>
      <c r="E2469">
        <v>45182</v>
      </c>
      <c r="F2469">
        <v>58862</v>
      </c>
      <c r="G2469">
        <v>17.5</v>
      </c>
      <c r="H2469">
        <v>45.2</v>
      </c>
      <c r="I2469">
        <f t="shared" si="152"/>
        <v>0.15138772077375945</v>
      </c>
      <c r="J2469">
        <f>1</f>
        <v>1</v>
      </c>
      <c r="K2469">
        <f t="shared" si="153"/>
        <v>0</v>
      </c>
      <c r="L2469">
        <f t="shared" si="154"/>
        <v>0</v>
      </c>
      <c r="M2469">
        <f>IF(AND([1]comp_data!F2469&lt;50000, [1]comp_data!H2469&lt;45),1,0)</f>
        <v>0</v>
      </c>
      <c r="N2469">
        <f>IF(AND([1]comp_data!F2469&gt;55000, [1]comp_data!H2469&lt;45, G2469&gt;0.35),1,0)</f>
        <v>0</v>
      </c>
      <c r="O2469" t="str">
        <f t="shared" si="155"/>
        <v>stocks_and_index_funds</v>
      </c>
    </row>
    <row r="2470" spans="1:15" x14ac:dyDescent="0.35">
      <c r="A2470" t="s">
        <v>4167</v>
      </c>
      <c r="B2470">
        <v>48099</v>
      </c>
      <c r="C2470" t="s">
        <v>4303</v>
      </c>
      <c r="D2470" t="s">
        <v>4304</v>
      </c>
      <c r="E2470">
        <v>32816</v>
      </c>
      <c r="F2470">
        <v>37476</v>
      </c>
      <c r="G2470">
        <v>16.920000000000002</v>
      </c>
      <c r="H2470">
        <v>33.200000000000003</v>
      </c>
      <c r="I2470">
        <f t="shared" si="152"/>
        <v>7.1001950268161876E-2</v>
      </c>
      <c r="J2470">
        <f>1</f>
        <v>1</v>
      </c>
      <c r="K2470">
        <f t="shared" si="153"/>
        <v>0</v>
      </c>
      <c r="L2470">
        <f t="shared" si="154"/>
        <v>0</v>
      </c>
      <c r="M2470">
        <f>IF(AND([1]comp_data!F2470&lt;50000, [1]comp_data!H2470&lt;45),1,0)</f>
        <v>1</v>
      </c>
      <c r="N2470">
        <f>IF(AND([1]comp_data!F2470&gt;55000, [1]comp_data!H2470&lt;45, G2470&gt;0.35),1,0)</f>
        <v>0</v>
      </c>
      <c r="O2470" t="str">
        <f t="shared" si="155"/>
        <v>mixed_low_risk</v>
      </c>
    </row>
    <row r="2471" spans="1:15" x14ac:dyDescent="0.35">
      <c r="A2471" t="s">
        <v>4167</v>
      </c>
      <c r="B2471">
        <v>48203</v>
      </c>
      <c r="C2471" t="s">
        <v>1572</v>
      </c>
      <c r="D2471" t="s">
        <v>4305</v>
      </c>
      <c r="E2471">
        <v>43516</v>
      </c>
      <c r="F2471">
        <v>47928</v>
      </c>
      <c r="G2471">
        <v>20.32</v>
      </c>
      <c r="H2471">
        <v>38.5</v>
      </c>
      <c r="I2471">
        <f t="shared" si="152"/>
        <v>5.0693997610074454E-2</v>
      </c>
      <c r="J2471">
        <f>1</f>
        <v>1</v>
      </c>
      <c r="K2471">
        <f t="shared" si="153"/>
        <v>0</v>
      </c>
      <c r="L2471">
        <f t="shared" si="154"/>
        <v>0</v>
      </c>
      <c r="M2471">
        <f>IF(AND([1]comp_data!F2471&lt;50000, [1]comp_data!H2471&lt;45),1,0)</f>
        <v>1</v>
      </c>
      <c r="N2471">
        <f>IF(AND([1]comp_data!F2471&gt;55000, [1]comp_data!H2471&lt;45, G2471&gt;0.35),1,0)</f>
        <v>0</v>
      </c>
      <c r="O2471" t="str">
        <f t="shared" si="155"/>
        <v>mixed_low_risk</v>
      </c>
    </row>
    <row r="2472" spans="1:15" x14ac:dyDescent="0.35">
      <c r="A2472" t="s">
        <v>4167</v>
      </c>
      <c r="B2472">
        <v>48339</v>
      </c>
      <c r="C2472" t="s">
        <v>167</v>
      </c>
      <c r="D2472" t="s">
        <v>4306</v>
      </c>
      <c r="E2472">
        <v>65882</v>
      </c>
      <c r="F2472">
        <v>68974</v>
      </c>
      <c r="G2472">
        <v>34.909999999999997</v>
      </c>
      <c r="H2472">
        <v>37.1</v>
      </c>
      <c r="I2472">
        <f t="shared" si="152"/>
        <v>2.3466197140341823E-2</v>
      </c>
      <c r="J2472">
        <f>1</f>
        <v>1</v>
      </c>
      <c r="K2472">
        <f t="shared" si="153"/>
        <v>1</v>
      </c>
      <c r="L2472">
        <f t="shared" si="154"/>
        <v>0</v>
      </c>
      <c r="M2472">
        <f>IF(AND([1]comp_data!F2472&lt;50000, [1]comp_data!H2472&lt;45),1,0)</f>
        <v>0</v>
      </c>
      <c r="N2472">
        <f>IF(AND([1]comp_data!F2472&gt;55000, [1]comp_data!H2472&lt;45, G2472&gt;0.35),1,0)</f>
        <v>1</v>
      </c>
      <c r="O2472" t="str">
        <f t="shared" si="155"/>
        <v>tips</v>
      </c>
    </row>
    <row r="2473" spans="1:15" x14ac:dyDescent="0.35">
      <c r="A2473" t="s">
        <v>4187</v>
      </c>
      <c r="B2473">
        <v>53059</v>
      </c>
      <c r="C2473" t="s">
        <v>4307</v>
      </c>
      <c r="D2473" t="s">
        <v>4308</v>
      </c>
      <c r="E2473">
        <v>50414</v>
      </c>
      <c r="F2473">
        <v>58554</v>
      </c>
      <c r="G2473">
        <v>26.03</v>
      </c>
      <c r="H2473">
        <v>48.6</v>
      </c>
      <c r="I2473">
        <f t="shared" si="152"/>
        <v>8.0731542825405636E-2</v>
      </c>
      <c r="J2473">
        <f>1</f>
        <v>1</v>
      </c>
      <c r="K2473">
        <f t="shared" si="153"/>
        <v>0</v>
      </c>
      <c r="L2473">
        <f t="shared" si="154"/>
        <v>0</v>
      </c>
      <c r="M2473">
        <f>IF(AND([1]comp_data!F2473&lt;50000, [1]comp_data!H2473&lt;45),1,0)</f>
        <v>0</v>
      </c>
      <c r="N2473">
        <f>IF(AND([1]comp_data!F2473&gt;55000, [1]comp_data!H2473&lt;45, G2473&gt;0.35),1,0)</f>
        <v>0</v>
      </c>
      <c r="O2473" t="str">
        <f t="shared" si="155"/>
        <v>stocks_and_index_funds</v>
      </c>
    </row>
    <row r="2474" spans="1:15" x14ac:dyDescent="0.35">
      <c r="A2474" t="s">
        <v>4199</v>
      </c>
      <c r="B2474">
        <v>54085</v>
      </c>
      <c r="C2474" t="s">
        <v>4309</v>
      </c>
      <c r="D2474" t="s">
        <v>4310</v>
      </c>
      <c r="E2474">
        <v>45010</v>
      </c>
      <c r="F2474">
        <v>52040</v>
      </c>
      <c r="G2474">
        <v>11.83</v>
      </c>
      <c r="H2474">
        <v>46.7</v>
      </c>
      <c r="I2474">
        <f t="shared" si="152"/>
        <v>7.8093756942901577E-2</v>
      </c>
      <c r="J2474">
        <f>1</f>
        <v>1</v>
      </c>
      <c r="K2474">
        <f t="shared" si="153"/>
        <v>0</v>
      </c>
      <c r="L2474">
        <f t="shared" si="154"/>
        <v>0</v>
      </c>
      <c r="M2474">
        <f>IF(AND([1]comp_data!F2474&lt;50000, [1]comp_data!H2474&lt;45),1,0)</f>
        <v>0</v>
      </c>
      <c r="N2474">
        <f>IF(AND([1]comp_data!F2474&gt;55000, [1]comp_data!H2474&lt;45, G2474&gt;0.35),1,0)</f>
        <v>0</v>
      </c>
      <c r="O2474" t="str">
        <f t="shared" si="155"/>
        <v>stocks_and_index_funds</v>
      </c>
    </row>
    <row r="2475" spans="1:15" x14ac:dyDescent="0.35">
      <c r="A2475" t="s">
        <v>4172</v>
      </c>
      <c r="B2475">
        <v>51183</v>
      </c>
      <c r="C2475" t="s">
        <v>909</v>
      </c>
      <c r="D2475" t="s">
        <v>4311</v>
      </c>
      <c r="E2475">
        <v>32146</v>
      </c>
      <c r="F2475">
        <v>39243</v>
      </c>
      <c r="G2475">
        <v>13.29</v>
      </c>
      <c r="H2475">
        <v>40.6</v>
      </c>
      <c r="I2475">
        <f t="shared" si="152"/>
        <v>0.11038698438374915</v>
      </c>
      <c r="J2475">
        <f>1</f>
        <v>1</v>
      </c>
      <c r="K2475">
        <f t="shared" si="153"/>
        <v>1</v>
      </c>
      <c r="L2475">
        <f t="shared" si="154"/>
        <v>0</v>
      </c>
      <c r="M2475">
        <f>IF(AND([1]comp_data!F2475&lt;50000, [1]comp_data!H2475&lt;45),1,0)</f>
        <v>1</v>
      </c>
      <c r="N2475">
        <f>IF(AND([1]comp_data!F2475&gt;55000, [1]comp_data!H2475&lt;45, G2475&gt;0.35),1,0)</f>
        <v>0</v>
      </c>
      <c r="O2475" t="str">
        <f t="shared" si="155"/>
        <v>tips</v>
      </c>
    </row>
    <row r="2476" spans="1:15" x14ac:dyDescent="0.35">
      <c r="A2476" t="s">
        <v>4167</v>
      </c>
      <c r="B2476">
        <v>48237</v>
      </c>
      <c r="C2476" t="s">
        <v>4312</v>
      </c>
      <c r="D2476" t="s">
        <v>4313</v>
      </c>
      <c r="E2476">
        <v>42127</v>
      </c>
      <c r="F2476">
        <v>45263</v>
      </c>
      <c r="G2476">
        <v>14.5</v>
      </c>
      <c r="H2476">
        <v>38.799999999999997</v>
      </c>
      <c r="I2476">
        <f t="shared" si="152"/>
        <v>3.7220784769862555E-2</v>
      </c>
      <c r="J2476">
        <f>1</f>
        <v>1</v>
      </c>
      <c r="K2476">
        <f t="shared" si="153"/>
        <v>1</v>
      </c>
      <c r="L2476">
        <f t="shared" si="154"/>
        <v>0</v>
      </c>
      <c r="M2476">
        <f>IF(AND([1]comp_data!F2476&lt;50000, [1]comp_data!H2476&lt;45),1,0)</f>
        <v>1</v>
      </c>
      <c r="N2476">
        <f>IF(AND([1]comp_data!F2476&gt;55000, [1]comp_data!H2476&lt;45, G2476&gt;0.35),1,0)</f>
        <v>0</v>
      </c>
      <c r="O2476" t="str">
        <f t="shared" si="155"/>
        <v>tips</v>
      </c>
    </row>
    <row r="2477" spans="1:15" x14ac:dyDescent="0.35">
      <c r="A2477" t="s">
        <v>4167</v>
      </c>
      <c r="B2477">
        <v>48401</v>
      </c>
      <c r="C2477" t="s">
        <v>4314</v>
      </c>
      <c r="D2477" t="s">
        <v>4315</v>
      </c>
      <c r="E2477">
        <v>39860</v>
      </c>
      <c r="F2477">
        <v>44874</v>
      </c>
      <c r="G2477">
        <v>15.95</v>
      </c>
      <c r="H2477">
        <v>39.299999999999997</v>
      </c>
      <c r="I2477">
        <f t="shared" si="152"/>
        <v>6.2895132965378825E-2</v>
      </c>
      <c r="J2477">
        <f>1</f>
        <v>1</v>
      </c>
      <c r="K2477">
        <f t="shared" si="153"/>
        <v>0</v>
      </c>
      <c r="L2477">
        <f t="shared" si="154"/>
        <v>0</v>
      </c>
      <c r="M2477">
        <f>IF(AND([1]comp_data!F2477&lt;50000, [1]comp_data!H2477&lt;45),1,0)</f>
        <v>1</v>
      </c>
      <c r="N2477">
        <f>IF(AND([1]comp_data!F2477&gt;55000, [1]comp_data!H2477&lt;45, G2477&gt;0.35),1,0)</f>
        <v>0</v>
      </c>
      <c r="O2477" t="str">
        <f t="shared" si="155"/>
        <v>mixed_low_risk</v>
      </c>
    </row>
    <row r="2478" spans="1:15" x14ac:dyDescent="0.35">
      <c r="A2478" t="s">
        <v>4207</v>
      </c>
      <c r="B2478">
        <v>49049</v>
      </c>
      <c r="C2478" t="s">
        <v>4316</v>
      </c>
      <c r="D2478" t="s">
        <v>4317</v>
      </c>
      <c r="E2478">
        <v>44079</v>
      </c>
      <c r="F2478">
        <v>50661</v>
      </c>
      <c r="G2478">
        <v>41.13</v>
      </c>
      <c r="H2478">
        <v>26</v>
      </c>
      <c r="I2478">
        <f t="shared" si="152"/>
        <v>7.4661403389369094E-2</v>
      </c>
      <c r="J2478">
        <f>1</f>
        <v>1</v>
      </c>
      <c r="K2478">
        <f t="shared" si="153"/>
        <v>0</v>
      </c>
      <c r="L2478">
        <f t="shared" si="154"/>
        <v>0</v>
      </c>
      <c r="M2478">
        <f>IF(AND([1]comp_data!F2478&lt;50000, [1]comp_data!H2478&lt;45),1,0)</f>
        <v>0</v>
      </c>
      <c r="N2478">
        <f>IF(AND([1]comp_data!F2478&gt;55000, [1]comp_data!H2478&lt;45, G2478&gt;0.35),1,0)</f>
        <v>0</v>
      </c>
      <c r="O2478" t="str">
        <f t="shared" si="155"/>
        <v>stocks_and_index_funds</v>
      </c>
    </row>
    <row r="2479" spans="1:15" x14ac:dyDescent="0.35">
      <c r="A2479" t="s">
        <v>4204</v>
      </c>
      <c r="B2479">
        <v>56009</v>
      </c>
      <c r="C2479" t="s">
        <v>4318</v>
      </c>
      <c r="D2479" t="s">
        <v>4319</v>
      </c>
      <c r="E2479">
        <v>69603</v>
      </c>
      <c r="F2479">
        <v>69583</v>
      </c>
      <c r="G2479">
        <v>19.68</v>
      </c>
      <c r="H2479">
        <v>40.6</v>
      </c>
      <c r="I2479">
        <f t="shared" si="152"/>
        <v>-1.4367196816229185E-4</v>
      </c>
      <c r="J2479">
        <f>1</f>
        <v>1</v>
      </c>
      <c r="K2479">
        <f t="shared" si="153"/>
        <v>1</v>
      </c>
      <c r="L2479">
        <f t="shared" si="154"/>
        <v>1</v>
      </c>
      <c r="M2479">
        <f>IF(AND([1]comp_data!F2479&lt;50000, [1]comp_data!H2479&lt;45),1,0)</f>
        <v>0</v>
      </c>
      <c r="N2479">
        <f>IF(AND([1]comp_data!F2479&gt;55000, [1]comp_data!H2479&lt;45, G2479&gt;0.35),1,0)</f>
        <v>1</v>
      </c>
      <c r="O2479" t="str">
        <f t="shared" si="155"/>
        <v>tips</v>
      </c>
    </row>
    <row r="2480" spans="1:15" x14ac:dyDescent="0.35">
      <c r="A2480" t="s">
        <v>4167</v>
      </c>
      <c r="B2480">
        <v>48011</v>
      </c>
      <c r="C2480" t="s">
        <v>3826</v>
      </c>
      <c r="D2480" t="s">
        <v>4320</v>
      </c>
      <c r="E2480">
        <v>55506</v>
      </c>
      <c r="F2480">
        <v>61382</v>
      </c>
      <c r="G2480">
        <v>25.71</v>
      </c>
      <c r="H2480">
        <v>44.4</v>
      </c>
      <c r="I2480">
        <f t="shared" si="152"/>
        <v>5.2931214643461968E-2</v>
      </c>
      <c r="J2480">
        <f>1</f>
        <v>1</v>
      </c>
      <c r="K2480">
        <f t="shared" si="153"/>
        <v>0</v>
      </c>
      <c r="L2480">
        <f t="shared" si="154"/>
        <v>0</v>
      </c>
      <c r="M2480">
        <f>IF(AND([1]comp_data!F2480&lt;50000, [1]comp_data!H2480&lt;45),1,0)</f>
        <v>0</v>
      </c>
      <c r="N2480">
        <f>IF(AND([1]comp_data!F2480&gt;55000, [1]comp_data!H2480&lt;45, G2480&gt;0.35),1,0)</f>
        <v>1</v>
      </c>
      <c r="O2480" t="str">
        <f t="shared" si="155"/>
        <v>real_estate_corporate_bonds</v>
      </c>
    </row>
    <row r="2481" spans="1:15" x14ac:dyDescent="0.35">
      <c r="A2481" t="s">
        <v>4167</v>
      </c>
      <c r="B2481">
        <v>48043</v>
      </c>
      <c r="C2481" t="s">
        <v>4321</v>
      </c>
      <c r="D2481" t="s">
        <v>4322</v>
      </c>
      <c r="E2481">
        <v>46357</v>
      </c>
      <c r="F2481">
        <v>53014</v>
      </c>
      <c r="G2481">
        <v>40.76</v>
      </c>
      <c r="H2481">
        <v>43.5</v>
      </c>
      <c r="I2481">
        <f t="shared" si="152"/>
        <v>7.1801453933602266E-2</v>
      </c>
      <c r="J2481">
        <f>1</f>
        <v>1</v>
      </c>
      <c r="K2481">
        <f t="shared" si="153"/>
        <v>0</v>
      </c>
      <c r="L2481">
        <f t="shared" si="154"/>
        <v>0</v>
      </c>
      <c r="M2481">
        <f>IF(AND([1]comp_data!F2481&lt;50000, [1]comp_data!H2481&lt;45),1,0)</f>
        <v>0</v>
      </c>
      <c r="N2481">
        <f>IF(AND([1]comp_data!F2481&gt;55000, [1]comp_data!H2481&lt;45, G2481&gt;0.35),1,0)</f>
        <v>0</v>
      </c>
      <c r="O2481" t="str">
        <f t="shared" si="155"/>
        <v>stocks_and_index_funds</v>
      </c>
    </row>
    <row r="2482" spans="1:15" x14ac:dyDescent="0.35">
      <c r="A2482" t="s">
        <v>4167</v>
      </c>
      <c r="B2482">
        <v>48079</v>
      </c>
      <c r="C2482" t="s">
        <v>4323</v>
      </c>
      <c r="D2482" t="s">
        <v>4324</v>
      </c>
      <c r="E2482">
        <v>41365</v>
      </c>
      <c r="F2482">
        <v>62305</v>
      </c>
      <c r="G2482">
        <v>8.24</v>
      </c>
      <c r="H2482">
        <v>36.4</v>
      </c>
      <c r="I2482">
        <f t="shared" si="152"/>
        <v>0.25311253475160161</v>
      </c>
      <c r="J2482">
        <f>1</f>
        <v>1</v>
      </c>
      <c r="K2482">
        <f t="shared" si="153"/>
        <v>0</v>
      </c>
      <c r="L2482">
        <f t="shared" si="154"/>
        <v>0</v>
      </c>
      <c r="M2482">
        <f>IF(AND([1]comp_data!F2482&lt;50000, [1]comp_data!H2482&lt;45),1,0)</f>
        <v>0</v>
      </c>
      <c r="N2482">
        <f>IF(AND([1]comp_data!F2482&gt;55000, [1]comp_data!H2482&lt;45, G2482&gt;0.35),1,0)</f>
        <v>1</v>
      </c>
      <c r="O2482" t="str">
        <f t="shared" si="155"/>
        <v>real_estate_corporate_bonds</v>
      </c>
    </row>
    <row r="2483" spans="1:15" x14ac:dyDescent="0.35">
      <c r="A2483" t="s">
        <v>4167</v>
      </c>
      <c r="B2483">
        <v>48433</v>
      </c>
      <c r="C2483" t="s">
        <v>4325</v>
      </c>
      <c r="D2483" t="s">
        <v>4326</v>
      </c>
      <c r="E2483">
        <v>61771</v>
      </c>
      <c r="F2483">
        <v>73182</v>
      </c>
      <c r="G2483">
        <v>12.49</v>
      </c>
      <c r="H2483">
        <v>46.6</v>
      </c>
      <c r="I2483">
        <f t="shared" si="152"/>
        <v>9.2365349435819394E-2</v>
      </c>
      <c r="J2483">
        <f>1</f>
        <v>1</v>
      </c>
      <c r="K2483">
        <f t="shared" si="153"/>
        <v>0</v>
      </c>
      <c r="L2483">
        <f t="shared" si="154"/>
        <v>1</v>
      </c>
      <c r="M2483">
        <f>IF(AND([1]comp_data!F2483&lt;50000, [1]comp_data!H2483&lt;45),1,0)</f>
        <v>0</v>
      </c>
      <c r="N2483">
        <f>IF(AND([1]comp_data!F2483&gt;55000, [1]comp_data!H2483&lt;45, G2483&gt;0.35),1,0)</f>
        <v>0</v>
      </c>
      <c r="O2483" t="str">
        <f t="shared" si="155"/>
        <v>derivatives_risk</v>
      </c>
    </row>
    <row r="2484" spans="1:15" x14ac:dyDescent="0.35">
      <c r="A2484" t="s">
        <v>4167</v>
      </c>
      <c r="B2484">
        <v>48507</v>
      </c>
      <c r="C2484" t="s">
        <v>4327</v>
      </c>
      <c r="D2484" t="s">
        <v>4328</v>
      </c>
      <c r="E2484">
        <v>36521</v>
      </c>
      <c r="F2484">
        <v>43868</v>
      </c>
      <c r="G2484">
        <v>12.36</v>
      </c>
      <c r="H2484">
        <v>32.700000000000003</v>
      </c>
      <c r="I2484">
        <f t="shared" si="152"/>
        <v>0.10058596423975247</v>
      </c>
      <c r="J2484">
        <f>1</f>
        <v>1</v>
      </c>
      <c r="K2484">
        <f t="shared" si="153"/>
        <v>0</v>
      </c>
      <c r="L2484">
        <f t="shared" si="154"/>
        <v>0</v>
      </c>
      <c r="M2484">
        <f>IF(AND([1]comp_data!F2484&lt;50000, [1]comp_data!H2484&lt;45),1,0)</f>
        <v>1</v>
      </c>
      <c r="N2484">
        <f>IF(AND([1]comp_data!F2484&gt;55000, [1]comp_data!H2484&lt;45, G2484&gt;0.35),1,0)</f>
        <v>0</v>
      </c>
      <c r="O2484" t="str">
        <f t="shared" si="155"/>
        <v>mixed_low_risk</v>
      </c>
    </row>
    <row r="2485" spans="1:15" x14ac:dyDescent="0.35">
      <c r="A2485" t="s">
        <v>4172</v>
      </c>
      <c r="B2485">
        <v>51049</v>
      </c>
      <c r="C2485" t="s">
        <v>1403</v>
      </c>
      <c r="D2485" t="s">
        <v>4329</v>
      </c>
      <c r="E2485">
        <v>39342</v>
      </c>
      <c r="F2485">
        <v>47040</v>
      </c>
      <c r="G2485">
        <v>16.55</v>
      </c>
      <c r="H2485">
        <v>45.8</v>
      </c>
      <c r="I2485">
        <f t="shared" si="152"/>
        <v>9.7834375476589908E-2</v>
      </c>
      <c r="J2485">
        <f>1</f>
        <v>1</v>
      </c>
      <c r="K2485">
        <f t="shared" si="153"/>
        <v>0</v>
      </c>
      <c r="L2485">
        <f t="shared" si="154"/>
        <v>0</v>
      </c>
      <c r="M2485">
        <f>IF(AND([1]comp_data!F2485&lt;50000, [1]comp_data!H2485&lt;45),1,0)</f>
        <v>0</v>
      </c>
      <c r="N2485">
        <f>IF(AND([1]comp_data!F2485&gt;55000, [1]comp_data!H2485&lt;45, G2485&gt;0.35),1,0)</f>
        <v>0</v>
      </c>
      <c r="O2485" t="str">
        <f t="shared" si="155"/>
        <v>stocks_and_index_funds</v>
      </c>
    </row>
    <row r="2486" spans="1:15" x14ac:dyDescent="0.35">
      <c r="A2486" t="s">
        <v>4175</v>
      </c>
      <c r="B2486">
        <v>55017</v>
      </c>
      <c r="C2486" t="s">
        <v>2277</v>
      </c>
      <c r="D2486" t="s">
        <v>4330</v>
      </c>
      <c r="E2486">
        <v>46990</v>
      </c>
      <c r="F2486">
        <v>53415</v>
      </c>
      <c r="G2486">
        <v>22.11</v>
      </c>
      <c r="H2486">
        <v>42.3</v>
      </c>
      <c r="I2486">
        <f t="shared" si="152"/>
        <v>6.8365609704192379E-2</v>
      </c>
      <c r="J2486">
        <f>1</f>
        <v>1</v>
      </c>
      <c r="K2486">
        <f t="shared" si="153"/>
        <v>0</v>
      </c>
      <c r="L2486">
        <f t="shared" si="154"/>
        <v>0</v>
      </c>
      <c r="M2486">
        <f>IF(AND([1]comp_data!F2486&lt;50000, [1]comp_data!H2486&lt;45),1,0)</f>
        <v>0</v>
      </c>
      <c r="N2486">
        <f>IF(AND([1]comp_data!F2486&gt;55000, [1]comp_data!H2486&lt;45, G2486&gt;0.35),1,0)</f>
        <v>0</v>
      </c>
      <c r="O2486" t="str">
        <f t="shared" si="155"/>
        <v>stocks_and_index_funds</v>
      </c>
    </row>
    <row r="2487" spans="1:15" x14ac:dyDescent="0.35">
      <c r="A2487" t="s">
        <v>4175</v>
      </c>
      <c r="B2487">
        <v>55021</v>
      </c>
      <c r="C2487" t="s">
        <v>377</v>
      </c>
      <c r="D2487" t="s">
        <v>4331</v>
      </c>
      <c r="E2487">
        <v>52934</v>
      </c>
      <c r="F2487">
        <v>60708</v>
      </c>
      <c r="G2487">
        <v>24.15</v>
      </c>
      <c r="H2487">
        <v>43.5</v>
      </c>
      <c r="I2487">
        <f t="shared" si="152"/>
        <v>7.3431065099935772E-2</v>
      </c>
      <c r="J2487">
        <f>1</f>
        <v>1</v>
      </c>
      <c r="K2487">
        <f t="shared" si="153"/>
        <v>0</v>
      </c>
      <c r="L2487">
        <f t="shared" si="154"/>
        <v>0</v>
      </c>
      <c r="M2487">
        <f>IF(AND([1]comp_data!F2487&lt;50000, [1]comp_data!H2487&lt;45),1,0)</f>
        <v>0</v>
      </c>
      <c r="N2487">
        <f>IF(AND([1]comp_data!F2487&gt;55000, [1]comp_data!H2487&lt;45, G2487&gt;0.35),1,0)</f>
        <v>1</v>
      </c>
      <c r="O2487" t="str">
        <f t="shared" si="155"/>
        <v>real_estate_corporate_bonds</v>
      </c>
    </row>
    <row r="2488" spans="1:15" x14ac:dyDescent="0.35">
      <c r="A2488" t="s">
        <v>4167</v>
      </c>
      <c r="B2488">
        <v>48469</v>
      </c>
      <c r="C2488" t="s">
        <v>4332</v>
      </c>
      <c r="D2488" t="s">
        <v>4333</v>
      </c>
      <c r="E2488">
        <v>53174</v>
      </c>
      <c r="F2488">
        <v>58479</v>
      </c>
      <c r="G2488">
        <v>18.91</v>
      </c>
      <c r="H2488">
        <v>37</v>
      </c>
      <c r="I2488">
        <f t="shared" si="152"/>
        <v>4.9883401662466617E-2</v>
      </c>
      <c r="J2488">
        <f>1</f>
        <v>1</v>
      </c>
      <c r="K2488">
        <f t="shared" si="153"/>
        <v>0</v>
      </c>
      <c r="L2488">
        <f t="shared" si="154"/>
        <v>0</v>
      </c>
      <c r="M2488">
        <f>IF(AND([1]comp_data!F2488&lt;50000, [1]comp_data!H2488&lt;45),1,0)</f>
        <v>0</v>
      </c>
      <c r="N2488">
        <f>IF(AND([1]comp_data!F2488&gt;55000, [1]comp_data!H2488&lt;45, G2488&gt;0.35),1,0)</f>
        <v>1</v>
      </c>
      <c r="O2488" t="str">
        <f t="shared" si="155"/>
        <v>real_estate_corporate_bonds</v>
      </c>
    </row>
    <row r="2489" spans="1:15" x14ac:dyDescent="0.35">
      <c r="A2489" t="s">
        <v>4225</v>
      </c>
      <c r="B2489">
        <v>50021</v>
      </c>
      <c r="C2489" t="s">
        <v>4334</v>
      </c>
      <c r="D2489" t="s">
        <v>4335</v>
      </c>
      <c r="E2489">
        <v>52313</v>
      </c>
      <c r="F2489">
        <v>57831</v>
      </c>
      <c r="G2489">
        <v>32.19</v>
      </c>
      <c r="H2489">
        <v>47.5</v>
      </c>
      <c r="I2489">
        <f t="shared" si="152"/>
        <v>5.2740236652457327E-2</v>
      </c>
      <c r="J2489">
        <f>1</f>
        <v>1</v>
      </c>
      <c r="K2489">
        <f t="shared" si="153"/>
        <v>0</v>
      </c>
      <c r="L2489">
        <f t="shared" si="154"/>
        <v>0</v>
      </c>
      <c r="M2489">
        <f>IF(AND([1]comp_data!F2489&lt;50000, [1]comp_data!H2489&lt;45),1,0)</f>
        <v>0</v>
      </c>
      <c r="N2489">
        <f>IF(AND([1]comp_data!F2489&gt;55000, [1]comp_data!H2489&lt;45, G2489&gt;0.35),1,0)</f>
        <v>0</v>
      </c>
      <c r="O2489" t="str">
        <f t="shared" si="155"/>
        <v>stocks_and_index_funds</v>
      </c>
    </row>
    <row r="2490" spans="1:15" x14ac:dyDescent="0.35">
      <c r="A2490" t="s">
        <v>4204</v>
      </c>
      <c r="B2490">
        <v>56011</v>
      </c>
      <c r="C2490" t="s">
        <v>3778</v>
      </c>
      <c r="D2490" t="s">
        <v>4336</v>
      </c>
      <c r="E2490">
        <v>48636</v>
      </c>
      <c r="F2490">
        <v>51825</v>
      </c>
      <c r="G2490">
        <v>24.06</v>
      </c>
      <c r="H2490">
        <v>43.8</v>
      </c>
      <c r="I2490">
        <f t="shared" si="152"/>
        <v>3.2784357266222551E-2</v>
      </c>
      <c r="J2490">
        <f>1</f>
        <v>1</v>
      </c>
      <c r="K2490">
        <f t="shared" si="153"/>
        <v>1</v>
      </c>
      <c r="L2490">
        <f t="shared" si="154"/>
        <v>0</v>
      </c>
      <c r="M2490">
        <f>IF(AND([1]comp_data!F2490&lt;50000, [1]comp_data!H2490&lt;45),1,0)</f>
        <v>0</v>
      </c>
      <c r="N2490">
        <f>IF(AND([1]comp_data!F2490&gt;55000, [1]comp_data!H2490&lt;45, G2490&gt;0.35),1,0)</f>
        <v>0</v>
      </c>
      <c r="O2490" t="str">
        <f t="shared" si="155"/>
        <v>tips</v>
      </c>
    </row>
    <row r="2491" spans="1:15" x14ac:dyDescent="0.35">
      <c r="A2491" t="s">
        <v>4167</v>
      </c>
      <c r="B2491">
        <v>48059</v>
      </c>
      <c r="C2491" t="s">
        <v>4337</v>
      </c>
      <c r="D2491" t="s">
        <v>4338</v>
      </c>
      <c r="E2491">
        <v>45861</v>
      </c>
      <c r="F2491">
        <v>50963</v>
      </c>
      <c r="G2491">
        <v>22.44</v>
      </c>
      <c r="H2491">
        <v>43.4</v>
      </c>
      <c r="I2491">
        <f t="shared" si="152"/>
        <v>5.562460478402128E-2</v>
      </c>
      <c r="J2491">
        <f>1</f>
        <v>1</v>
      </c>
      <c r="K2491">
        <f t="shared" si="153"/>
        <v>0</v>
      </c>
      <c r="L2491">
        <f t="shared" si="154"/>
        <v>0</v>
      </c>
      <c r="M2491">
        <f>IF(AND([1]comp_data!F2491&lt;50000, [1]comp_data!H2491&lt;45),1,0)</f>
        <v>0</v>
      </c>
      <c r="N2491">
        <f>IF(AND([1]comp_data!F2491&gt;55000, [1]comp_data!H2491&lt;45, G2491&gt;0.35),1,0)</f>
        <v>0</v>
      </c>
      <c r="O2491" t="str">
        <f t="shared" si="155"/>
        <v>stocks_and_index_funds</v>
      </c>
    </row>
    <row r="2492" spans="1:15" x14ac:dyDescent="0.35">
      <c r="A2492" t="s">
        <v>4167</v>
      </c>
      <c r="B2492">
        <v>48101</v>
      </c>
      <c r="C2492" t="s">
        <v>4339</v>
      </c>
      <c r="D2492" t="s">
        <v>4340</v>
      </c>
      <c r="E2492">
        <v>53393</v>
      </c>
      <c r="F2492">
        <v>73613</v>
      </c>
      <c r="G2492">
        <v>18.86</v>
      </c>
      <c r="H2492">
        <v>47.1</v>
      </c>
      <c r="I2492">
        <f t="shared" si="152"/>
        <v>0.18935066394471187</v>
      </c>
      <c r="J2492">
        <f>1</f>
        <v>1</v>
      </c>
      <c r="K2492">
        <f t="shared" si="153"/>
        <v>0</v>
      </c>
      <c r="L2492">
        <f t="shared" si="154"/>
        <v>1</v>
      </c>
      <c r="M2492">
        <f>IF(AND([1]comp_data!F2492&lt;50000, [1]comp_data!H2492&lt;45),1,0)</f>
        <v>0</v>
      </c>
      <c r="N2492">
        <f>IF(AND([1]comp_data!F2492&gt;55000, [1]comp_data!H2492&lt;45, G2492&gt;0.35),1,0)</f>
        <v>0</v>
      </c>
      <c r="O2492" t="str">
        <f t="shared" si="155"/>
        <v>derivatives_risk</v>
      </c>
    </row>
    <row r="2493" spans="1:15" x14ac:dyDescent="0.35">
      <c r="A2493" t="s">
        <v>4167</v>
      </c>
      <c r="B2493">
        <v>48195</v>
      </c>
      <c r="C2493" t="s">
        <v>4341</v>
      </c>
      <c r="D2493" t="s">
        <v>4342</v>
      </c>
      <c r="E2493">
        <v>65541</v>
      </c>
      <c r="F2493">
        <v>77093</v>
      </c>
      <c r="G2493">
        <v>23.21</v>
      </c>
      <c r="H2493">
        <v>34.5</v>
      </c>
      <c r="I2493">
        <f t="shared" si="152"/>
        <v>8.8128041988983996E-2</v>
      </c>
      <c r="J2493">
        <f>1</f>
        <v>1</v>
      </c>
      <c r="K2493">
        <f t="shared" si="153"/>
        <v>0</v>
      </c>
      <c r="L2493">
        <f t="shared" si="154"/>
        <v>0</v>
      </c>
      <c r="M2493">
        <f>IF(AND([1]comp_data!F2493&lt;50000, [1]comp_data!H2493&lt;45),1,0)</f>
        <v>0</v>
      </c>
      <c r="N2493">
        <f>IF(AND([1]comp_data!F2493&gt;55000, [1]comp_data!H2493&lt;45, G2493&gt;0.35),1,0)</f>
        <v>1</v>
      </c>
      <c r="O2493" t="str">
        <f t="shared" si="155"/>
        <v>real_estate_corporate_bonds</v>
      </c>
    </row>
    <row r="2494" spans="1:15" x14ac:dyDescent="0.35">
      <c r="A2494" t="s">
        <v>4167</v>
      </c>
      <c r="B2494">
        <v>48229</v>
      </c>
      <c r="C2494" t="s">
        <v>4343</v>
      </c>
      <c r="D2494" t="s">
        <v>4344</v>
      </c>
      <c r="E2494">
        <v>34986</v>
      </c>
      <c r="F2494">
        <v>42500</v>
      </c>
      <c r="G2494">
        <v>9.8800000000000008</v>
      </c>
      <c r="H2494">
        <v>34.700000000000003</v>
      </c>
      <c r="I2494">
        <f t="shared" si="152"/>
        <v>0.10738581146744412</v>
      </c>
      <c r="J2494">
        <f>1</f>
        <v>1</v>
      </c>
      <c r="K2494">
        <f t="shared" si="153"/>
        <v>0</v>
      </c>
      <c r="L2494">
        <f t="shared" si="154"/>
        <v>0</v>
      </c>
      <c r="M2494">
        <f>IF(AND([1]comp_data!F2494&lt;50000, [1]comp_data!H2494&lt;45),1,0)</f>
        <v>1</v>
      </c>
      <c r="N2494">
        <f>IF(AND([1]comp_data!F2494&gt;55000, [1]comp_data!H2494&lt;45, G2494&gt;0.35),1,0)</f>
        <v>0</v>
      </c>
      <c r="O2494" t="str">
        <f t="shared" si="155"/>
        <v>mixed_low_risk</v>
      </c>
    </row>
    <row r="2495" spans="1:15" x14ac:dyDescent="0.35">
      <c r="A2495" t="s">
        <v>4167</v>
      </c>
      <c r="B2495">
        <v>48305</v>
      </c>
      <c r="C2495" t="s">
        <v>4345</v>
      </c>
      <c r="D2495" t="s">
        <v>4346</v>
      </c>
      <c r="E2495">
        <v>46708</v>
      </c>
      <c r="F2495">
        <v>58496</v>
      </c>
      <c r="G2495">
        <v>20.75</v>
      </c>
      <c r="H2495">
        <v>37.1</v>
      </c>
      <c r="I2495">
        <f t="shared" si="152"/>
        <v>0.12618823327909565</v>
      </c>
      <c r="J2495">
        <f>1</f>
        <v>1</v>
      </c>
      <c r="K2495">
        <f t="shared" si="153"/>
        <v>0</v>
      </c>
      <c r="L2495">
        <f t="shared" si="154"/>
        <v>0</v>
      </c>
      <c r="M2495">
        <f>IF(AND([1]comp_data!F2495&lt;50000, [1]comp_data!H2495&lt;45),1,0)</f>
        <v>0</v>
      </c>
      <c r="N2495">
        <f>IF(AND([1]comp_data!F2495&gt;55000, [1]comp_data!H2495&lt;45, G2495&gt;0.35),1,0)</f>
        <v>1</v>
      </c>
      <c r="O2495" t="str">
        <f t="shared" si="155"/>
        <v>real_estate_corporate_bonds</v>
      </c>
    </row>
    <row r="2496" spans="1:15" x14ac:dyDescent="0.35">
      <c r="A2496" t="s">
        <v>4167</v>
      </c>
      <c r="B2496">
        <v>48471</v>
      </c>
      <c r="C2496" t="s">
        <v>206</v>
      </c>
      <c r="D2496" t="s">
        <v>4347</v>
      </c>
      <c r="E2496">
        <v>30157</v>
      </c>
      <c r="F2496">
        <v>33345</v>
      </c>
      <c r="G2496">
        <v>19.02</v>
      </c>
      <c r="H2496">
        <v>37.5</v>
      </c>
      <c r="I2496">
        <f t="shared" si="152"/>
        <v>5.2856716516894914E-2</v>
      </c>
      <c r="J2496">
        <f>1</f>
        <v>1</v>
      </c>
      <c r="K2496">
        <f t="shared" si="153"/>
        <v>0</v>
      </c>
      <c r="L2496">
        <f t="shared" si="154"/>
        <v>0</v>
      </c>
      <c r="M2496">
        <f>IF(AND([1]comp_data!F2496&lt;50000, [1]comp_data!H2496&lt;45),1,0)</f>
        <v>1</v>
      </c>
      <c r="N2496">
        <f>IF(AND([1]comp_data!F2496&gt;55000, [1]comp_data!H2496&lt;45, G2496&gt;0.35),1,0)</f>
        <v>0</v>
      </c>
      <c r="O2496" t="str">
        <f t="shared" si="155"/>
        <v>mixed_low_risk</v>
      </c>
    </row>
    <row r="2497" spans="1:15" x14ac:dyDescent="0.35">
      <c r="A2497" t="s">
        <v>4207</v>
      </c>
      <c r="B2497">
        <v>49007</v>
      </c>
      <c r="C2497" t="s">
        <v>2825</v>
      </c>
      <c r="D2497" t="s">
        <v>4348</v>
      </c>
      <c r="E2497">
        <v>40448</v>
      </c>
      <c r="F2497">
        <v>45120</v>
      </c>
      <c r="G2497">
        <v>16.760000000000002</v>
      </c>
      <c r="H2497">
        <v>38.9</v>
      </c>
      <c r="I2497">
        <f t="shared" si="152"/>
        <v>5.7753164556962028E-2</v>
      </c>
      <c r="J2497">
        <f>1</f>
        <v>1</v>
      </c>
      <c r="K2497">
        <f t="shared" si="153"/>
        <v>0</v>
      </c>
      <c r="L2497">
        <f t="shared" si="154"/>
        <v>0</v>
      </c>
      <c r="M2497">
        <f>IF(AND([1]comp_data!F2497&lt;50000, [1]comp_data!H2497&lt;45),1,0)</f>
        <v>1</v>
      </c>
      <c r="N2497">
        <f>IF(AND([1]comp_data!F2497&gt;55000, [1]comp_data!H2497&lt;45, G2497&gt;0.35),1,0)</f>
        <v>0</v>
      </c>
      <c r="O2497" t="str">
        <f t="shared" si="155"/>
        <v>mixed_low_risk</v>
      </c>
    </row>
    <row r="2498" spans="1:15" x14ac:dyDescent="0.35">
      <c r="A2498" t="s">
        <v>4187</v>
      </c>
      <c r="B2498">
        <v>53039</v>
      </c>
      <c r="C2498" t="s">
        <v>4349</v>
      </c>
      <c r="D2498" t="s">
        <v>4350</v>
      </c>
      <c r="E2498">
        <v>49847</v>
      </c>
      <c r="F2498">
        <v>55602</v>
      </c>
      <c r="G2498">
        <v>30.47</v>
      </c>
      <c r="H2498">
        <v>46.8</v>
      </c>
      <c r="I2498">
        <f t="shared" si="152"/>
        <v>5.7726643529199352E-2</v>
      </c>
      <c r="J2498">
        <f>1</f>
        <v>1</v>
      </c>
      <c r="K2498">
        <f t="shared" si="153"/>
        <v>0</v>
      </c>
      <c r="L2498">
        <f t="shared" si="154"/>
        <v>0</v>
      </c>
      <c r="M2498">
        <f>IF(AND([1]comp_data!F2498&lt;50000, [1]comp_data!H2498&lt;45),1,0)</f>
        <v>0</v>
      </c>
      <c r="N2498">
        <f>IF(AND([1]comp_data!F2498&gt;55000, [1]comp_data!H2498&lt;45, G2498&gt;0.35),1,0)</f>
        <v>0</v>
      </c>
      <c r="O2498" t="str">
        <f t="shared" si="155"/>
        <v>stocks_and_index_funds</v>
      </c>
    </row>
    <row r="2499" spans="1:15" x14ac:dyDescent="0.35">
      <c r="A2499" t="s">
        <v>4108</v>
      </c>
      <c r="B2499">
        <v>47143</v>
      </c>
      <c r="C2499" t="s">
        <v>4351</v>
      </c>
      <c r="D2499" t="s">
        <v>4352</v>
      </c>
      <c r="E2499">
        <v>36163</v>
      </c>
      <c r="F2499">
        <v>42174</v>
      </c>
      <c r="G2499">
        <v>16.61</v>
      </c>
      <c r="H2499">
        <v>41.9</v>
      </c>
      <c r="I2499">
        <f t="shared" ref="I2499:I2562" si="156">(F2499-E2499)/(E2499*2)</f>
        <v>8.3109808367668611E-2</v>
      </c>
      <c r="J2499">
        <f>1</f>
        <v>1</v>
      </c>
      <c r="K2499">
        <f t="shared" ref="K2499:K2562" si="157">IF(I2499&lt;0.04,1,IF(AND(H2499&gt;40, F2499&lt;45000),1,0))</f>
        <v>1</v>
      </c>
      <c r="L2499">
        <f t="shared" ref="L2499:L2562" si="158">IF(AND(G2499&gt;0.4,F2499&gt;65000,H2499&gt;40),1,0)</f>
        <v>0</v>
      </c>
      <c r="M2499">
        <f>IF(AND([1]comp_data!F2499&lt;50000, [1]comp_data!H2499&lt;45),1,0)</f>
        <v>1</v>
      </c>
      <c r="N2499">
        <f>IF(AND([1]comp_data!F2499&gt;55000, [1]comp_data!H2499&lt;45, G2499&gt;0.35),1,0)</f>
        <v>0</v>
      </c>
      <c r="O2499" t="str">
        <f t="shared" ref="O2499:O2562" si="159">IF(K2499=1, "tips", IF(M2499=1, "mixed_low_risk", IF(L2499=1, "derivatives_risk", IF(N2499=1, "real_estate_corporate_bonds", "stocks_and_index_funds"))))</f>
        <v>tips</v>
      </c>
    </row>
    <row r="2500" spans="1:15" x14ac:dyDescent="0.35">
      <c r="A2500" t="s">
        <v>4108</v>
      </c>
      <c r="B2500">
        <v>47181</v>
      </c>
      <c r="C2500" t="s">
        <v>1280</v>
      </c>
      <c r="D2500" t="s">
        <v>4353</v>
      </c>
      <c r="E2500">
        <v>30283</v>
      </c>
      <c r="F2500">
        <v>35726</v>
      </c>
      <c r="G2500">
        <v>10.6</v>
      </c>
      <c r="H2500">
        <v>44.2</v>
      </c>
      <c r="I2500">
        <f t="shared" si="156"/>
        <v>8.986890334511112E-2</v>
      </c>
      <c r="J2500">
        <f>1</f>
        <v>1</v>
      </c>
      <c r="K2500">
        <f t="shared" si="157"/>
        <v>1</v>
      </c>
      <c r="L2500">
        <f t="shared" si="158"/>
        <v>0</v>
      </c>
      <c r="M2500">
        <f>IF(AND([1]comp_data!F2500&lt;50000, [1]comp_data!H2500&lt;45),1,0)</f>
        <v>1</v>
      </c>
      <c r="N2500">
        <f>IF(AND([1]comp_data!F2500&gt;55000, [1]comp_data!H2500&lt;45, G2500&gt;0.35),1,0)</f>
        <v>0</v>
      </c>
      <c r="O2500" t="str">
        <f t="shared" si="159"/>
        <v>tips</v>
      </c>
    </row>
    <row r="2501" spans="1:15" x14ac:dyDescent="0.35">
      <c r="A2501" t="s">
        <v>4167</v>
      </c>
      <c r="B2501">
        <v>48455</v>
      </c>
      <c r="C2501" t="s">
        <v>703</v>
      </c>
      <c r="D2501" t="s">
        <v>4354</v>
      </c>
      <c r="E2501">
        <v>41668</v>
      </c>
      <c r="F2501">
        <v>47101</v>
      </c>
      <c r="G2501">
        <v>13.65</v>
      </c>
      <c r="H2501">
        <v>48.4</v>
      </c>
      <c r="I2501">
        <f t="shared" si="156"/>
        <v>6.5193913794758571E-2</v>
      </c>
      <c r="J2501">
        <f>1</f>
        <v>1</v>
      </c>
      <c r="K2501">
        <f t="shared" si="157"/>
        <v>0</v>
      </c>
      <c r="L2501">
        <f t="shared" si="158"/>
        <v>0</v>
      </c>
      <c r="M2501">
        <f>IF(AND([1]comp_data!F2501&lt;50000, [1]comp_data!H2501&lt;45),1,0)</f>
        <v>0</v>
      </c>
      <c r="N2501">
        <f>IF(AND([1]comp_data!F2501&gt;55000, [1]comp_data!H2501&lt;45, G2501&gt;0.35),1,0)</f>
        <v>0</v>
      </c>
      <c r="O2501" t="str">
        <f t="shared" si="159"/>
        <v>stocks_and_index_funds</v>
      </c>
    </row>
    <row r="2502" spans="1:15" x14ac:dyDescent="0.35">
      <c r="A2502" t="s">
        <v>4172</v>
      </c>
      <c r="B2502">
        <v>51179</v>
      </c>
      <c r="C2502" t="s">
        <v>1955</v>
      </c>
      <c r="D2502" t="s">
        <v>4355</v>
      </c>
      <c r="E2502">
        <v>56078</v>
      </c>
      <c r="F2502">
        <v>62954</v>
      </c>
      <c r="G2502">
        <v>41.35</v>
      </c>
      <c r="H2502">
        <v>36.700000000000003</v>
      </c>
      <c r="I2502">
        <f t="shared" si="156"/>
        <v>6.1307464602874569E-2</v>
      </c>
      <c r="J2502">
        <f>1</f>
        <v>1</v>
      </c>
      <c r="K2502">
        <f t="shared" si="157"/>
        <v>0</v>
      </c>
      <c r="L2502">
        <f t="shared" si="158"/>
        <v>0</v>
      </c>
      <c r="M2502">
        <f>IF(AND([1]comp_data!F2502&lt;50000, [1]comp_data!H2502&lt;45),1,0)</f>
        <v>0</v>
      </c>
      <c r="N2502">
        <f>IF(AND([1]comp_data!F2502&gt;55000, [1]comp_data!H2502&lt;45, G2502&gt;0.35),1,0)</f>
        <v>1</v>
      </c>
      <c r="O2502" t="str">
        <f t="shared" si="159"/>
        <v>real_estate_corporate_bonds</v>
      </c>
    </row>
    <row r="2503" spans="1:15" x14ac:dyDescent="0.35">
      <c r="A2503" t="s">
        <v>4175</v>
      </c>
      <c r="B2503">
        <v>55079</v>
      </c>
      <c r="C2503" t="s">
        <v>4356</v>
      </c>
      <c r="D2503" t="s">
        <v>4357</v>
      </c>
      <c r="E2503">
        <v>48239</v>
      </c>
      <c r="F2503">
        <v>55927</v>
      </c>
      <c r="G2503">
        <v>31.34</v>
      </c>
      <c r="H2503">
        <v>35.700000000000003</v>
      </c>
      <c r="I2503">
        <f t="shared" si="156"/>
        <v>7.9686560666680492E-2</v>
      </c>
      <c r="J2503">
        <f>1</f>
        <v>1</v>
      </c>
      <c r="K2503">
        <f t="shared" si="157"/>
        <v>0</v>
      </c>
      <c r="L2503">
        <f t="shared" si="158"/>
        <v>0</v>
      </c>
      <c r="M2503">
        <f>IF(AND([1]comp_data!F2503&lt;50000, [1]comp_data!H2503&lt;45),1,0)</f>
        <v>0</v>
      </c>
      <c r="N2503">
        <f>IF(AND([1]comp_data!F2503&gt;55000, [1]comp_data!H2503&lt;45, G2503&gt;0.35),1,0)</f>
        <v>1</v>
      </c>
      <c r="O2503" t="str">
        <f t="shared" si="159"/>
        <v>real_estate_corporate_bonds</v>
      </c>
    </row>
    <row r="2504" spans="1:15" x14ac:dyDescent="0.35">
      <c r="A2504" t="s">
        <v>4167</v>
      </c>
      <c r="B2504">
        <v>48107</v>
      </c>
      <c r="C2504" t="s">
        <v>4358</v>
      </c>
      <c r="D2504" t="s">
        <v>4359</v>
      </c>
      <c r="E2504">
        <v>41098</v>
      </c>
      <c r="F2504">
        <v>52897</v>
      </c>
      <c r="G2504">
        <v>14.87</v>
      </c>
      <c r="H2504">
        <v>38.5</v>
      </c>
      <c r="I2504">
        <f t="shared" si="156"/>
        <v>0.14354713124726265</v>
      </c>
      <c r="J2504">
        <f>1</f>
        <v>1</v>
      </c>
      <c r="K2504">
        <f t="shared" si="157"/>
        <v>0</v>
      </c>
      <c r="L2504">
        <f t="shared" si="158"/>
        <v>0</v>
      </c>
      <c r="M2504">
        <f>IF(AND([1]comp_data!F2504&lt;50000, [1]comp_data!H2504&lt;45),1,0)</f>
        <v>0</v>
      </c>
      <c r="N2504">
        <f>IF(AND([1]comp_data!F2504&gt;55000, [1]comp_data!H2504&lt;45, G2504&gt;0.35),1,0)</f>
        <v>0</v>
      </c>
      <c r="O2504" t="str">
        <f t="shared" si="159"/>
        <v>stocks_and_index_funds</v>
      </c>
    </row>
    <row r="2505" spans="1:15" x14ac:dyDescent="0.35">
      <c r="A2505" t="s">
        <v>4167</v>
      </c>
      <c r="B2505">
        <v>48309</v>
      </c>
      <c r="C2505" t="s">
        <v>4360</v>
      </c>
      <c r="D2505" t="s">
        <v>4361</v>
      </c>
      <c r="E2505">
        <v>42601</v>
      </c>
      <c r="F2505">
        <v>49512</v>
      </c>
      <c r="G2505">
        <v>25.02</v>
      </c>
      <c r="H2505">
        <v>34</v>
      </c>
      <c r="I2505">
        <f t="shared" si="156"/>
        <v>8.111311941034248E-2</v>
      </c>
      <c r="J2505">
        <f>1</f>
        <v>1</v>
      </c>
      <c r="K2505">
        <f t="shared" si="157"/>
        <v>0</v>
      </c>
      <c r="L2505">
        <f t="shared" si="158"/>
        <v>0</v>
      </c>
      <c r="M2505">
        <f>IF(AND([1]comp_data!F2505&lt;50000, [1]comp_data!H2505&lt;45),1,0)</f>
        <v>1</v>
      </c>
      <c r="N2505">
        <f>IF(AND([1]comp_data!F2505&gt;55000, [1]comp_data!H2505&lt;45, G2505&gt;0.35),1,0)</f>
        <v>0</v>
      </c>
      <c r="O2505" t="str">
        <f t="shared" si="159"/>
        <v>mixed_low_risk</v>
      </c>
    </row>
    <row r="2506" spans="1:15" x14ac:dyDescent="0.35">
      <c r="A2506" t="s">
        <v>4167</v>
      </c>
      <c r="B2506">
        <v>48423</v>
      </c>
      <c r="C2506" t="s">
        <v>1953</v>
      </c>
      <c r="D2506" t="s">
        <v>4362</v>
      </c>
      <c r="E2506">
        <v>56639</v>
      </c>
      <c r="F2506">
        <v>60284</v>
      </c>
      <c r="G2506">
        <v>27.04</v>
      </c>
      <c r="H2506">
        <v>37.4</v>
      </c>
      <c r="I2506">
        <f t="shared" si="156"/>
        <v>3.2177474884796692E-2</v>
      </c>
      <c r="J2506">
        <f>1</f>
        <v>1</v>
      </c>
      <c r="K2506">
        <f t="shared" si="157"/>
        <v>1</v>
      </c>
      <c r="L2506">
        <f t="shared" si="158"/>
        <v>0</v>
      </c>
      <c r="M2506">
        <f>IF(AND([1]comp_data!F2506&lt;50000, [1]comp_data!H2506&lt;45),1,0)</f>
        <v>0</v>
      </c>
      <c r="N2506">
        <f>IF(AND([1]comp_data!F2506&gt;55000, [1]comp_data!H2506&lt;45, G2506&gt;0.35),1,0)</f>
        <v>1</v>
      </c>
      <c r="O2506" t="str">
        <f t="shared" si="159"/>
        <v>tips</v>
      </c>
    </row>
    <row r="2507" spans="1:15" x14ac:dyDescent="0.35">
      <c r="A2507" t="s">
        <v>4207</v>
      </c>
      <c r="B2507">
        <v>49051</v>
      </c>
      <c r="C2507" t="s">
        <v>4363</v>
      </c>
      <c r="D2507" t="s">
        <v>4364</v>
      </c>
      <c r="E2507">
        <v>63088</v>
      </c>
      <c r="F2507">
        <v>71360</v>
      </c>
      <c r="G2507">
        <v>43.66</v>
      </c>
      <c r="H2507">
        <v>37.200000000000003</v>
      </c>
      <c r="I2507">
        <f t="shared" si="156"/>
        <v>6.5559218868881566E-2</v>
      </c>
      <c r="J2507">
        <f>1</f>
        <v>1</v>
      </c>
      <c r="K2507">
        <f t="shared" si="157"/>
        <v>0</v>
      </c>
      <c r="L2507">
        <f t="shared" si="158"/>
        <v>0</v>
      </c>
      <c r="M2507">
        <f>IF(AND([1]comp_data!F2507&lt;50000, [1]comp_data!H2507&lt;45),1,0)</f>
        <v>0</v>
      </c>
      <c r="N2507">
        <f>IF(AND([1]comp_data!F2507&gt;55000, [1]comp_data!H2507&lt;45, G2507&gt;0.35),1,0)</f>
        <v>1</v>
      </c>
      <c r="O2507" t="str">
        <f t="shared" si="159"/>
        <v>real_estate_corporate_bonds</v>
      </c>
    </row>
    <row r="2508" spans="1:15" x14ac:dyDescent="0.35">
      <c r="A2508" t="s">
        <v>4167</v>
      </c>
      <c r="B2508">
        <v>48197</v>
      </c>
      <c r="C2508" t="s">
        <v>4154</v>
      </c>
      <c r="D2508" t="s">
        <v>4365</v>
      </c>
      <c r="E2508">
        <v>47727</v>
      </c>
      <c r="F2508">
        <v>54847</v>
      </c>
      <c r="G2508">
        <v>16.29</v>
      </c>
      <c r="H2508">
        <v>42.6</v>
      </c>
      <c r="I2508">
        <f t="shared" si="156"/>
        <v>7.4590902424204325E-2</v>
      </c>
      <c r="J2508">
        <f>1</f>
        <v>1</v>
      </c>
      <c r="K2508">
        <f t="shared" si="157"/>
        <v>0</v>
      </c>
      <c r="L2508">
        <f t="shared" si="158"/>
        <v>0</v>
      </c>
      <c r="M2508">
        <f>IF(AND([1]comp_data!F2508&lt;50000, [1]comp_data!H2508&lt;45),1,0)</f>
        <v>0</v>
      </c>
      <c r="N2508">
        <f>IF(AND([1]comp_data!F2508&gt;55000, [1]comp_data!H2508&lt;45, G2508&gt;0.35),1,0)</f>
        <v>0</v>
      </c>
      <c r="O2508" t="str">
        <f t="shared" si="159"/>
        <v>stocks_and_index_funds</v>
      </c>
    </row>
    <row r="2509" spans="1:15" x14ac:dyDescent="0.35">
      <c r="A2509" t="s">
        <v>4167</v>
      </c>
      <c r="B2509">
        <v>48359</v>
      </c>
      <c r="C2509" t="s">
        <v>2115</v>
      </c>
      <c r="D2509" t="s">
        <v>4366</v>
      </c>
      <c r="E2509">
        <v>63100</v>
      </c>
      <c r="F2509">
        <v>72126</v>
      </c>
      <c r="G2509">
        <v>26.81</v>
      </c>
      <c r="H2509">
        <v>42.1</v>
      </c>
      <c r="I2509">
        <f t="shared" si="156"/>
        <v>7.1521394611727421E-2</v>
      </c>
      <c r="J2509">
        <f>1</f>
        <v>1</v>
      </c>
      <c r="K2509">
        <f t="shared" si="157"/>
        <v>0</v>
      </c>
      <c r="L2509">
        <f t="shared" si="158"/>
        <v>1</v>
      </c>
      <c r="M2509">
        <f>IF(AND([1]comp_data!F2509&lt;50000, [1]comp_data!H2509&lt;45),1,0)</f>
        <v>0</v>
      </c>
      <c r="N2509">
        <f>IF(AND([1]comp_data!F2509&gt;55000, [1]comp_data!H2509&lt;45, G2509&gt;0.35),1,0)</f>
        <v>1</v>
      </c>
      <c r="O2509" t="str">
        <f t="shared" si="159"/>
        <v>derivatives_risk</v>
      </c>
    </row>
    <row r="2510" spans="1:15" x14ac:dyDescent="0.35">
      <c r="A2510" t="s">
        <v>4207</v>
      </c>
      <c r="B2510">
        <v>49009</v>
      </c>
      <c r="C2510" t="s">
        <v>4367</v>
      </c>
      <c r="D2510" t="s">
        <v>4368</v>
      </c>
      <c r="E2510">
        <v>48695</v>
      </c>
      <c r="F2510">
        <v>51672</v>
      </c>
      <c r="G2510">
        <v>14.7</v>
      </c>
      <c r="H2510">
        <v>48</v>
      </c>
      <c r="I2510">
        <f t="shared" si="156"/>
        <v>3.0567820104733547E-2</v>
      </c>
      <c r="J2510">
        <f>1</f>
        <v>1</v>
      </c>
      <c r="K2510">
        <f t="shared" si="157"/>
        <v>1</v>
      </c>
      <c r="L2510">
        <f t="shared" si="158"/>
        <v>0</v>
      </c>
      <c r="M2510">
        <f>IF(AND([1]comp_data!F2510&lt;50000, [1]comp_data!H2510&lt;45),1,0)</f>
        <v>0</v>
      </c>
      <c r="N2510">
        <f>IF(AND([1]comp_data!F2510&gt;55000, [1]comp_data!H2510&lt;45, G2510&gt;0.35),1,0)</f>
        <v>0</v>
      </c>
      <c r="O2510" t="str">
        <f t="shared" si="159"/>
        <v>tips</v>
      </c>
    </row>
    <row r="2511" spans="1:15" x14ac:dyDescent="0.35">
      <c r="A2511" t="s">
        <v>4199</v>
      </c>
      <c r="B2511">
        <v>54081</v>
      </c>
      <c r="C2511" t="s">
        <v>4369</v>
      </c>
      <c r="D2511" t="s">
        <v>4370</v>
      </c>
      <c r="E2511">
        <v>42917</v>
      </c>
      <c r="F2511">
        <v>47265</v>
      </c>
      <c r="G2511">
        <v>19.87</v>
      </c>
      <c r="H2511">
        <v>42.9</v>
      </c>
      <c r="I2511">
        <f t="shared" si="156"/>
        <v>5.0655917235594289E-2</v>
      </c>
      <c r="J2511">
        <f>1</f>
        <v>1</v>
      </c>
      <c r="K2511">
        <f t="shared" si="157"/>
        <v>0</v>
      </c>
      <c r="L2511">
        <f t="shared" si="158"/>
        <v>0</v>
      </c>
      <c r="M2511">
        <f>IF(AND([1]comp_data!F2511&lt;50000, [1]comp_data!H2511&lt;45),1,0)</f>
        <v>1</v>
      </c>
      <c r="N2511">
        <f>IF(AND([1]comp_data!F2511&gt;55000, [1]comp_data!H2511&lt;45, G2511&gt;0.35),1,0)</f>
        <v>0</v>
      </c>
      <c r="O2511" t="str">
        <f t="shared" si="159"/>
        <v>mixed_low_risk</v>
      </c>
    </row>
    <row r="2512" spans="1:15" x14ac:dyDescent="0.35">
      <c r="A2512" t="s">
        <v>4172</v>
      </c>
      <c r="B2512">
        <v>51107</v>
      </c>
      <c r="C2512" t="s">
        <v>4371</v>
      </c>
      <c r="D2512" t="s">
        <v>4372</v>
      </c>
      <c r="E2512">
        <v>82681</v>
      </c>
      <c r="F2512">
        <v>90254</v>
      </c>
      <c r="G2512">
        <v>61.62</v>
      </c>
      <c r="H2512">
        <v>38.6</v>
      </c>
      <c r="I2512">
        <f t="shared" si="156"/>
        <v>4.5796494962566978E-2</v>
      </c>
      <c r="J2512">
        <f>1</f>
        <v>1</v>
      </c>
      <c r="K2512">
        <f t="shared" si="157"/>
        <v>0</v>
      </c>
      <c r="L2512">
        <f t="shared" si="158"/>
        <v>0</v>
      </c>
      <c r="M2512">
        <f>IF(AND([1]comp_data!F2512&lt;50000, [1]comp_data!H2512&lt;45),1,0)</f>
        <v>0</v>
      </c>
      <c r="N2512">
        <f>IF(AND([1]comp_data!F2512&gt;55000, [1]comp_data!H2512&lt;45, G2512&gt;0.35),1,0)</f>
        <v>1</v>
      </c>
      <c r="O2512" t="str">
        <f t="shared" si="159"/>
        <v>real_estate_corporate_bonds</v>
      </c>
    </row>
    <row r="2513" spans="1:15" x14ac:dyDescent="0.35">
      <c r="A2513" t="s">
        <v>4199</v>
      </c>
      <c r="B2513">
        <v>54049</v>
      </c>
      <c r="C2513" t="s">
        <v>155</v>
      </c>
      <c r="D2513" t="s">
        <v>4373</v>
      </c>
      <c r="E2513">
        <v>43460</v>
      </c>
      <c r="F2513">
        <v>48343</v>
      </c>
      <c r="G2513">
        <v>23.07</v>
      </c>
      <c r="H2513">
        <v>40.5</v>
      </c>
      <c r="I2513">
        <f t="shared" si="156"/>
        <v>5.617809479981592E-2</v>
      </c>
      <c r="J2513">
        <f>1</f>
        <v>1</v>
      </c>
      <c r="K2513">
        <f t="shared" si="157"/>
        <v>0</v>
      </c>
      <c r="L2513">
        <f t="shared" si="158"/>
        <v>0</v>
      </c>
      <c r="M2513">
        <f>IF(AND([1]comp_data!F2513&lt;50000, [1]comp_data!H2513&lt;45),1,0)</f>
        <v>1</v>
      </c>
      <c r="N2513">
        <f>IF(AND([1]comp_data!F2513&gt;55000, [1]comp_data!H2513&lt;45, G2513&gt;0.35),1,0)</f>
        <v>0</v>
      </c>
      <c r="O2513" t="str">
        <f t="shared" si="159"/>
        <v>mixed_low_risk</v>
      </c>
    </row>
    <row r="2514" spans="1:15" x14ac:dyDescent="0.35">
      <c r="A2514" t="s">
        <v>4199</v>
      </c>
      <c r="B2514">
        <v>54063</v>
      </c>
      <c r="C2514" t="s">
        <v>164</v>
      </c>
      <c r="D2514" t="s">
        <v>4374</v>
      </c>
      <c r="E2514">
        <v>35289</v>
      </c>
      <c r="F2514">
        <v>41207</v>
      </c>
      <c r="G2514">
        <v>15.5</v>
      </c>
      <c r="H2514">
        <v>47.5</v>
      </c>
      <c r="I2514">
        <f t="shared" si="156"/>
        <v>8.3850491654623258E-2</v>
      </c>
      <c r="J2514">
        <f>1</f>
        <v>1</v>
      </c>
      <c r="K2514">
        <f t="shared" si="157"/>
        <v>1</v>
      </c>
      <c r="L2514">
        <f t="shared" si="158"/>
        <v>0</v>
      </c>
      <c r="M2514">
        <f>IF(AND([1]comp_data!F2514&lt;50000, [1]comp_data!H2514&lt;45),1,0)</f>
        <v>0</v>
      </c>
      <c r="N2514">
        <f>IF(AND([1]comp_data!F2514&gt;55000, [1]comp_data!H2514&lt;45, G2514&gt;0.35),1,0)</f>
        <v>0</v>
      </c>
      <c r="O2514" t="str">
        <f t="shared" si="159"/>
        <v>tips</v>
      </c>
    </row>
    <row r="2515" spans="1:15" x14ac:dyDescent="0.35">
      <c r="A2515" t="s">
        <v>4207</v>
      </c>
      <c r="B2515">
        <v>49013</v>
      </c>
      <c r="C2515" t="s">
        <v>4375</v>
      </c>
      <c r="D2515" t="s">
        <v>4376</v>
      </c>
      <c r="E2515">
        <v>38842</v>
      </c>
      <c r="F2515">
        <v>42903</v>
      </c>
      <c r="G2515">
        <v>13.72</v>
      </c>
      <c r="H2515">
        <v>33.799999999999997</v>
      </c>
      <c r="I2515">
        <f t="shared" si="156"/>
        <v>5.2275886926522838E-2</v>
      </c>
      <c r="J2515">
        <f>1</f>
        <v>1</v>
      </c>
      <c r="K2515">
        <f t="shared" si="157"/>
        <v>0</v>
      </c>
      <c r="L2515">
        <f t="shared" si="158"/>
        <v>0</v>
      </c>
      <c r="M2515">
        <f>IF(AND([1]comp_data!F2515&lt;50000, [1]comp_data!H2515&lt;45),1,0)</f>
        <v>1</v>
      </c>
      <c r="N2515">
        <f>IF(AND([1]comp_data!F2515&gt;55000, [1]comp_data!H2515&lt;45, G2515&gt;0.35),1,0)</f>
        <v>0</v>
      </c>
      <c r="O2515" t="str">
        <f t="shared" si="159"/>
        <v>mixed_low_risk</v>
      </c>
    </row>
    <row r="2516" spans="1:15" x14ac:dyDescent="0.35">
      <c r="A2516" t="s">
        <v>4199</v>
      </c>
      <c r="B2516">
        <v>54027</v>
      </c>
      <c r="C2516" t="s">
        <v>2236</v>
      </c>
      <c r="D2516" t="s">
        <v>4377</v>
      </c>
      <c r="E2516">
        <v>38321</v>
      </c>
      <c r="F2516">
        <v>43618</v>
      </c>
      <c r="G2516">
        <v>12.29</v>
      </c>
      <c r="H2516">
        <v>48.6</v>
      </c>
      <c r="I2516">
        <f t="shared" si="156"/>
        <v>6.9113540878369559E-2</v>
      </c>
      <c r="J2516">
        <f>1</f>
        <v>1</v>
      </c>
      <c r="K2516">
        <f t="shared" si="157"/>
        <v>1</v>
      </c>
      <c r="L2516">
        <f t="shared" si="158"/>
        <v>0</v>
      </c>
      <c r="M2516">
        <f>IF(AND([1]comp_data!F2516&lt;50000, [1]comp_data!H2516&lt;45),1,0)</f>
        <v>0</v>
      </c>
      <c r="N2516">
        <f>IF(AND([1]comp_data!F2516&gt;55000, [1]comp_data!H2516&lt;45, G2516&gt;0.35),1,0)</f>
        <v>0</v>
      </c>
      <c r="O2516" t="str">
        <f t="shared" si="159"/>
        <v>tips</v>
      </c>
    </row>
    <row r="2517" spans="1:15" x14ac:dyDescent="0.35">
      <c r="A2517" t="s">
        <v>4199</v>
      </c>
      <c r="B2517">
        <v>54059</v>
      </c>
      <c r="C2517" t="s">
        <v>4378</v>
      </c>
      <c r="D2517" t="s">
        <v>4379</v>
      </c>
      <c r="E2517">
        <v>33117</v>
      </c>
      <c r="F2517">
        <v>37396</v>
      </c>
      <c r="G2517">
        <v>10</v>
      </c>
      <c r="H2517">
        <v>44.1</v>
      </c>
      <c r="I2517">
        <f t="shared" si="156"/>
        <v>6.4604281788809378E-2</v>
      </c>
      <c r="J2517">
        <f>1</f>
        <v>1</v>
      </c>
      <c r="K2517">
        <f t="shared" si="157"/>
        <v>1</v>
      </c>
      <c r="L2517">
        <f t="shared" si="158"/>
        <v>0</v>
      </c>
      <c r="M2517">
        <f>IF(AND([1]comp_data!F2517&lt;50000, [1]comp_data!H2517&lt;45),1,0)</f>
        <v>1</v>
      </c>
      <c r="N2517">
        <f>IF(AND([1]comp_data!F2517&gt;55000, [1]comp_data!H2517&lt;45, G2517&gt;0.35),1,0)</f>
        <v>0</v>
      </c>
      <c r="O2517" t="str">
        <f t="shared" si="159"/>
        <v>tips</v>
      </c>
    </row>
    <row r="2518" spans="1:15" x14ac:dyDescent="0.35">
      <c r="A2518" t="s">
        <v>4108</v>
      </c>
      <c r="B2518">
        <v>47185</v>
      </c>
      <c r="C2518" t="s">
        <v>539</v>
      </c>
      <c r="D2518" t="s">
        <v>4380</v>
      </c>
      <c r="E2518">
        <v>35019</v>
      </c>
      <c r="F2518">
        <v>40770</v>
      </c>
      <c r="G2518">
        <v>12.66</v>
      </c>
      <c r="H2518">
        <v>43.1</v>
      </c>
      <c r="I2518">
        <f t="shared" si="156"/>
        <v>8.2112567463377029E-2</v>
      </c>
      <c r="J2518">
        <f>1</f>
        <v>1</v>
      </c>
      <c r="K2518">
        <f t="shared" si="157"/>
        <v>1</v>
      </c>
      <c r="L2518">
        <f t="shared" si="158"/>
        <v>0</v>
      </c>
      <c r="M2518">
        <f>IF(AND([1]comp_data!F2518&lt;50000, [1]comp_data!H2518&lt;45),1,0)</f>
        <v>1</v>
      </c>
      <c r="N2518">
        <f>IF(AND([1]comp_data!F2518&gt;55000, [1]comp_data!H2518&lt;45, G2518&gt;0.35),1,0)</f>
        <v>0</v>
      </c>
      <c r="O2518" t="str">
        <f t="shared" si="159"/>
        <v>tips</v>
      </c>
    </row>
    <row r="2519" spans="1:15" x14ac:dyDescent="0.35">
      <c r="A2519" t="s">
        <v>4167</v>
      </c>
      <c r="B2519">
        <v>48417</v>
      </c>
      <c r="C2519" t="s">
        <v>4381</v>
      </c>
      <c r="D2519" t="s">
        <v>4382</v>
      </c>
      <c r="E2519">
        <v>96159</v>
      </c>
      <c r="F2519">
        <v>93075</v>
      </c>
      <c r="G2519">
        <v>32.630000000000003</v>
      </c>
      <c r="H2519">
        <v>42.5</v>
      </c>
      <c r="I2519">
        <f t="shared" si="156"/>
        <v>-1.6035940473590617E-2</v>
      </c>
      <c r="J2519">
        <f>1</f>
        <v>1</v>
      </c>
      <c r="K2519">
        <f t="shared" si="157"/>
        <v>1</v>
      </c>
      <c r="L2519">
        <f t="shared" si="158"/>
        <v>1</v>
      </c>
      <c r="M2519">
        <f>IF(AND([1]comp_data!F2519&lt;50000, [1]comp_data!H2519&lt;45),1,0)</f>
        <v>0</v>
      </c>
      <c r="N2519">
        <f>IF(AND([1]comp_data!F2519&gt;55000, [1]comp_data!H2519&lt;45, G2519&gt;0.35),1,0)</f>
        <v>1</v>
      </c>
      <c r="O2519" t="str">
        <f t="shared" si="159"/>
        <v>tips</v>
      </c>
    </row>
    <row r="2520" spans="1:15" x14ac:dyDescent="0.35">
      <c r="A2520" t="s">
        <v>4225</v>
      </c>
      <c r="B2520">
        <v>50015</v>
      </c>
      <c r="C2520" t="s">
        <v>4383</v>
      </c>
      <c r="D2520" t="s">
        <v>4384</v>
      </c>
      <c r="E2520">
        <v>55262</v>
      </c>
      <c r="F2520">
        <v>62305</v>
      </c>
      <c r="G2520">
        <v>41.04</v>
      </c>
      <c r="H2520">
        <v>42.6</v>
      </c>
      <c r="I2520">
        <f t="shared" si="156"/>
        <v>6.3723716115956716E-2</v>
      </c>
      <c r="J2520">
        <f>1</f>
        <v>1</v>
      </c>
      <c r="K2520">
        <f t="shared" si="157"/>
        <v>0</v>
      </c>
      <c r="L2520">
        <f t="shared" si="158"/>
        <v>0</v>
      </c>
      <c r="M2520">
        <f>IF(AND([1]comp_data!F2520&lt;50000, [1]comp_data!H2520&lt;45),1,0)</f>
        <v>0</v>
      </c>
      <c r="N2520">
        <f>IF(AND([1]comp_data!F2520&gt;55000, [1]comp_data!H2520&lt;45, G2520&gt;0.35),1,0)</f>
        <v>1</v>
      </c>
      <c r="O2520" t="str">
        <f t="shared" si="159"/>
        <v>real_estate_corporate_bonds</v>
      </c>
    </row>
    <row r="2521" spans="1:15" x14ac:dyDescent="0.35">
      <c r="A2521" t="s">
        <v>4175</v>
      </c>
      <c r="B2521">
        <v>55069</v>
      </c>
      <c r="C2521" t="s">
        <v>448</v>
      </c>
      <c r="D2521" t="s">
        <v>4385</v>
      </c>
      <c r="E2521">
        <v>45879</v>
      </c>
      <c r="F2521">
        <v>51407</v>
      </c>
      <c r="G2521">
        <v>18.68</v>
      </c>
      <c r="H2521">
        <v>49.2</v>
      </c>
      <c r="I2521">
        <f t="shared" si="156"/>
        <v>6.024542819154733E-2</v>
      </c>
      <c r="J2521">
        <f>1</f>
        <v>1</v>
      </c>
      <c r="K2521">
        <f t="shared" si="157"/>
        <v>0</v>
      </c>
      <c r="L2521">
        <f t="shared" si="158"/>
        <v>0</v>
      </c>
      <c r="M2521">
        <f>IF(AND([1]comp_data!F2521&lt;50000, [1]comp_data!H2521&lt;45),1,0)</f>
        <v>0</v>
      </c>
      <c r="N2521">
        <f>IF(AND([1]comp_data!F2521&gt;55000, [1]comp_data!H2521&lt;45, G2521&gt;0.35),1,0)</f>
        <v>0</v>
      </c>
      <c r="O2521" t="str">
        <f t="shared" si="159"/>
        <v>stocks_and_index_funds</v>
      </c>
    </row>
    <row r="2522" spans="1:15" x14ac:dyDescent="0.35">
      <c r="A2522" t="s">
        <v>4204</v>
      </c>
      <c r="B2522">
        <v>56003</v>
      </c>
      <c r="C2522" t="s">
        <v>2820</v>
      </c>
      <c r="D2522" t="s">
        <v>4386</v>
      </c>
      <c r="E2522">
        <v>40898</v>
      </c>
      <c r="F2522">
        <v>47259</v>
      </c>
      <c r="G2522">
        <v>20.07</v>
      </c>
      <c r="H2522">
        <v>42.1</v>
      </c>
      <c r="I2522">
        <f t="shared" si="156"/>
        <v>7.7766638955450149E-2</v>
      </c>
      <c r="J2522">
        <f>1</f>
        <v>1</v>
      </c>
      <c r="K2522">
        <f t="shared" si="157"/>
        <v>0</v>
      </c>
      <c r="L2522">
        <f t="shared" si="158"/>
        <v>0</v>
      </c>
      <c r="M2522">
        <f>IF(AND([1]comp_data!F2522&lt;50000, [1]comp_data!H2522&lt;45),1,0)</f>
        <v>1</v>
      </c>
      <c r="N2522">
        <f>IF(AND([1]comp_data!F2522&gt;55000, [1]comp_data!H2522&lt;45, G2522&gt;0.35),1,0)</f>
        <v>0</v>
      </c>
      <c r="O2522" t="str">
        <f t="shared" si="159"/>
        <v>mixed_low_risk</v>
      </c>
    </row>
    <row r="2523" spans="1:15" x14ac:dyDescent="0.35">
      <c r="A2523" t="s">
        <v>4167</v>
      </c>
      <c r="B2523">
        <v>48211</v>
      </c>
      <c r="C2523" t="s">
        <v>4387</v>
      </c>
      <c r="D2523" t="s">
        <v>4388</v>
      </c>
      <c r="E2523">
        <v>68610</v>
      </c>
      <c r="F2523">
        <v>75731</v>
      </c>
      <c r="G2523">
        <v>20.65</v>
      </c>
      <c r="H2523">
        <v>39.200000000000003</v>
      </c>
      <c r="I2523">
        <f t="shared" si="156"/>
        <v>5.1894767526599619E-2</v>
      </c>
      <c r="J2523">
        <f>1</f>
        <v>1</v>
      </c>
      <c r="K2523">
        <f t="shared" si="157"/>
        <v>0</v>
      </c>
      <c r="L2523">
        <f t="shared" si="158"/>
        <v>0</v>
      </c>
      <c r="M2523">
        <f>IF(AND([1]comp_data!F2523&lt;50000, [1]comp_data!H2523&lt;45),1,0)</f>
        <v>0</v>
      </c>
      <c r="N2523">
        <f>IF(AND([1]comp_data!F2523&gt;55000, [1]comp_data!H2523&lt;45, G2523&gt;0.35),1,0)</f>
        <v>1</v>
      </c>
      <c r="O2523" t="str">
        <f t="shared" si="159"/>
        <v>real_estate_corporate_bonds</v>
      </c>
    </row>
    <row r="2524" spans="1:15" x14ac:dyDescent="0.35">
      <c r="A2524" t="s">
        <v>4167</v>
      </c>
      <c r="B2524">
        <v>48271</v>
      </c>
      <c r="C2524" t="s">
        <v>4389</v>
      </c>
      <c r="D2524" t="s">
        <v>4390</v>
      </c>
      <c r="E2524">
        <v>36759</v>
      </c>
      <c r="F2524">
        <v>42929</v>
      </c>
      <c r="G2524">
        <v>18.77</v>
      </c>
      <c r="H2524">
        <v>42.5</v>
      </c>
      <c r="I2524">
        <f t="shared" si="156"/>
        <v>8.3925025163905431E-2</v>
      </c>
      <c r="J2524">
        <f>1</f>
        <v>1</v>
      </c>
      <c r="K2524">
        <f t="shared" si="157"/>
        <v>1</v>
      </c>
      <c r="L2524">
        <f t="shared" si="158"/>
        <v>0</v>
      </c>
      <c r="M2524">
        <f>IF(AND([1]comp_data!F2524&lt;50000, [1]comp_data!H2524&lt;45),1,0)</f>
        <v>1</v>
      </c>
      <c r="N2524">
        <f>IF(AND([1]comp_data!F2524&gt;55000, [1]comp_data!H2524&lt;45, G2524&gt;0.35),1,0)</f>
        <v>0</v>
      </c>
      <c r="O2524" t="str">
        <f t="shared" si="159"/>
        <v>tips</v>
      </c>
    </row>
    <row r="2525" spans="1:15" x14ac:dyDescent="0.35">
      <c r="A2525" t="s">
        <v>4167</v>
      </c>
      <c r="B2525">
        <v>48373</v>
      </c>
      <c r="C2525" t="s">
        <v>493</v>
      </c>
      <c r="D2525" t="s">
        <v>4391</v>
      </c>
      <c r="E2525">
        <v>43617</v>
      </c>
      <c r="F2525">
        <v>47994</v>
      </c>
      <c r="G2525">
        <v>14.31</v>
      </c>
      <c r="H2525">
        <v>43.4</v>
      </c>
      <c r="I2525">
        <f t="shared" si="156"/>
        <v>5.0175390329458697E-2</v>
      </c>
      <c r="J2525">
        <f>1</f>
        <v>1</v>
      </c>
      <c r="K2525">
        <f t="shared" si="157"/>
        <v>0</v>
      </c>
      <c r="L2525">
        <f t="shared" si="158"/>
        <v>0</v>
      </c>
      <c r="M2525">
        <f>IF(AND([1]comp_data!F2525&lt;50000, [1]comp_data!H2525&lt;45),1,0)</f>
        <v>1</v>
      </c>
      <c r="N2525">
        <f>IF(AND([1]comp_data!F2525&gt;55000, [1]comp_data!H2525&lt;45, G2525&gt;0.35),1,0)</f>
        <v>0</v>
      </c>
      <c r="O2525" t="str">
        <f t="shared" si="159"/>
        <v>mixed_low_risk</v>
      </c>
    </row>
    <row r="2526" spans="1:15" x14ac:dyDescent="0.35">
      <c r="A2526" t="s">
        <v>4167</v>
      </c>
      <c r="B2526">
        <v>48479</v>
      </c>
      <c r="C2526" t="s">
        <v>4392</v>
      </c>
      <c r="D2526" t="s">
        <v>4393</v>
      </c>
      <c r="E2526">
        <v>34757</v>
      </c>
      <c r="F2526">
        <v>40850</v>
      </c>
      <c r="G2526">
        <v>18.760000000000002</v>
      </c>
      <c r="H2526">
        <v>30.3</v>
      </c>
      <c r="I2526">
        <f t="shared" si="156"/>
        <v>8.7651408349397247E-2</v>
      </c>
      <c r="J2526">
        <f>1</f>
        <v>1</v>
      </c>
      <c r="K2526">
        <f t="shared" si="157"/>
        <v>0</v>
      </c>
      <c r="L2526">
        <f t="shared" si="158"/>
        <v>0</v>
      </c>
      <c r="M2526">
        <f>IF(AND([1]comp_data!F2526&lt;50000, [1]comp_data!H2526&lt;45),1,0)</f>
        <v>1</v>
      </c>
      <c r="N2526">
        <f>IF(AND([1]comp_data!F2526&gt;55000, [1]comp_data!H2526&lt;45, G2526&gt;0.35),1,0)</f>
        <v>0</v>
      </c>
      <c r="O2526" t="str">
        <f t="shared" si="159"/>
        <v>mixed_low_risk</v>
      </c>
    </row>
    <row r="2527" spans="1:15" x14ac:dyDescent="0.35">
      <c r="A2527" t="s">
        <v>4207</v>
      </c>
      <c r="B2527">
        <v>49019</v>
      </c>
      <c r="C2527" t="s">
        <v>797</v>
      </c>
      <c r="D2527" t="s">
        <v>4394</v>
      </c>
      <c r="E2527">
        <v>58920</v>
      </c>
      <c r="F2527">
        <v>69832</v>
      </c>
      <c r="G2527">
        <v>30.66</v>
      </c>
      <c r="H2527">
        <v>41.3</v>
      </c>
      <c r="I2527">
        <f t="shared" si="156"/>
        <v>9.260013577732519E-2</v>
      </c>
      <c r="J2527">
        <f>1</f>
        <v>1</v>
      </c>
      <c r="K2527">
        <f t="shared" si="157"/>
        <v>0</v>
      </c>
      <c r="L2527">
        <f t="shared" si="158"/>
        <v>1</v>
      </c>
      <c r="M2527">
        <f>IF(AND([1]comp_data!F2527&lt;50000, [1]comp_data!H2527&lt;45),1,0)</f>
        <v>0</v>
      </c>
      <c r="N2527">
        <f>IF(AND([1]comp_data!F2527&gt;55000, [1]comp_data!H2527&lt;45, G2527&gt;0.35),1,0)</f>
        <v>1</v>
      </c>
      <c r="O2527" t="str">
        <f t="shared" si="159"/>
        <v>derivatives_risk</v>
      </c>
    </row>
    <row r="2528" spans="1:15" x14ac:dyDescent="0.35">
      <c r="A2528" t="s">
        <v>4175</v>
      </c>
      <c r="B2528">
        <v>55107</v>
      </c>
      <c r="C2528" t="s">
        <v>4314</v>
      </c>
      <c r="D2528" t="s">
        <v>4395</v>
      </c>
      <c r="E2528">
        <v>44793</v>
      </c>
      <c r="F2528">
        <v>51844</v>
      </c>
      <c r="G2528">
        <v>16.920000000000002</v>
      </c>
      <c r="H2528">
        <v>48.7</v>
      </c>
      <c r="I2528">
        <f t="shared" si="156"/>
        <v>7.8706494318308659E-2</v>
      </c>
      <c r="J2528">
        <f>1</f>
        <v>1</v>
      </c>
      <c r="K2528">
        <f t="shared" si="157"/>
        <v>0</v>
      </c>
      <c r="L2528">
        <f t="shared" si="158"/>
        <v>0</v>
      </c>
      <c r="M2528">
        <f>IF(AND([1]comp_data!F2528&lt;50000, [1]comp_data!H2528&lt;45),1,0)</f>
        <v>0</v>
      </c>
      <c r="N2528">
        <f>IF(AND([1]comp_data!F2528&gt;55000, [1]comp_data!H2528&lt;45, G2528&gt;0.35),1,0)</f>
        <v>0</v>
      </c>
      <c r="O2528" t="str">
        <f t="shared" si="159"/>
        <v>stocks_and_index_funds</v>
      </c>
    </row>
    <row r="2529" spans="1:15" x14ac:dyDescent="0.35">
      <c r="A2529" t="s">
        <v>4167</v>
      </c>
      <c r="B2529">
        <v>48343</v>
      </c>
      <c r="C2529" t="s">
        <v>1903</v>
      </c>
      <c r="D2529" t="s">
        <v>4396</v>
      </c>
      <c r="E2529">
        <v>41319</v>
      </c>
      <c r="F2529">
        <v>47226</v>
      </c>
      <c r="G2529">
        <v>14.12</v>
      </c>
      <c r="H2529">
        <v>42.4</v>
      </c>
      <c r="I2529">
        <f t="shared" si="156"/>
        <v>7.1480432730705007E-2</v>
      </c>
      <c r="J2529">
        <f>1</f>
        <v>1</v>
      </c>
      <c r="K2529">
        <f t="shared" si="157"/>
        <v>0</v>
      </c>
      <c r="L2529">
        <f t="shared" si="158"/>
        <v>0</v>
      </c>
      <c r="M2529">
        <f>IF(AND([1]comp_data!F2529&lt;50000, [1]comp_data!H2529&lt;45),1,0)</f>
        <v>1</v>
      </c>
      <c r="N2529">
        <f>IF(AND([1]comp_data!F2529&gt;55000, [1]comp_data!H2529&lt;45, G2529&gt;0.35),1,0)</f>
        <v>0</v>
      </c>
      <c r="O2529" t="str">
        <f t="shared" si="159"/>
        <v>mixed_low_risk</v>
      </c>
    </row>
    <row r="2530" spans="1:15" x14ac:dyDescent="0.35">
      <c r="A2530" t="s">
        <v>4167</v>
      </c>
      <c r="B2530">
        <v>48505</v>
      </c>
      <c r="C2530" t="s">
        <v>4397</v>
      </c>
      <c r="D2530" t="s">
        <v>4398</v>
      </c>
      <c r="E2530">
        <v>29858</v>
      </c>
      <c r="F2530">
        <v>33288</v>
      </c>
      <c r="G2530">
        <v>12.15</v>
      </c>
      <c r="H2530">
        <v>31.2</v>
      </c>
      <c r="I2530">
        <f t="shared" si="156"/>
        <v>5.7438542434188493E-2</v>
      </c>
      <c r="J2530">
        <f>1</f>
        <v>1</v>
      </c>
      <c r="K2530">
        <f t="shared" si="157"/>
        <v>0</v>
      </c>
      <c r="L2530">
        <f t="shared" si="158"/>
        <v>0</v>
      </c>
      <c r="M2530">
        <f>IF(AND([1]comp_data!F2530&lt;50000, [1]comp_data!H2530&lt;45),1,0)</f>
        <v>1</v>
      </c>
      <c r="N2530">
        <f>IF(AND([1]comp_data!F2530&gt;55000, [1]comp_data!H2530&lt;45, G2530&gt;0.35),1,0)</f>
        <v>0</v>
      </c>
      <c r="O2530" t="str">
        <f t="shared" si="159"/>
        <v>mixed_low_risk</v>
      </c>
    </row>
    <row r="2531" spans="1:15" x14ac:dyDescent="0.35">
      <c r="A2531" t="s">
        <v>4187</v>
      </c>
      <c r="B2531">
        <v>53053</v>
      </c>
      <c r="C2531" t="s">
        <v>1216</v>
      </c>
      <c r="D2531" t="s">
        <v>4399</v>
      </c>
      <c r="E2531">
        <v>52389</v>
      </c>
      <c r="F2531">
        <v>61580</v>
      </c>
      <c r="G2531">
        <v>27.69</v>
      </c>
      <c r="H2531">
        <v>37.200000000000003</v>
      </c>
      <c r="I2531">
        <f t="shared" si="156"/>
        <v>8.7718795930443419E-2</v>
      </c>
      <c r="J2531">
        <f>1</f>
        <v>1</v>
      </c>
      <c r="K2531">
        <f t="shared" si="157"/>
        <v>0</v>
      </c>
      <c r="L2531">
        <f t="shared" si="158"/>
        <v>0</v>
      </c>
      <c r="M2531">
        <f>IF(AND([1]comp_data!F2531&lt;50000, [1]comp_data!H2531&lt;45),1,0)</f>
        <v>0</v>
      </c>
      <c r="N2531">
        <f>IF(AND([1]comp_data!F2531&gt;55000, [1]comp_data!H2531&lt;45, G2531&gt;0.35),1,0)</f>
        <v>1</v>
      </c>
      <c r="O2531" t="str">
        <f t="shared" si="159"/>
        <v>real_estate_corporate_bonds</v>
      </c>
    </row>
    <row r="2532" spans="1:15" x14ac:dyDescent="0.35">
      <c r="A2532" t="s">
        <v>4167</v>
      </c>
      <c r="B2532">
        <v>48257</v>
      </c>
      <c r="C2532" t="s">
        <v>4400</v>
      </c>
      <c r="D2532" t="s">
        <v>4401</v>
      </c>
      <c r="E2532">
        <v>44362</v>
      </c>
      <c r="F2532">
        <v>49494</v>
      </c>
      <c r="G2532">
        <v>20.18</v>
      </c>
      <c r="H2532">
        <v>33.700000000000003</v>
      </c>
      <c r="I2532">
        <f t="shared" si="156"/>
        <v>5.7842297461791627E-2</v>
      </c>
      <c r="J2532">
        <f>1</f>
        <v>1</v>
      </c>
      <c r="K2532">
        <f t="shared" si="157"/>
        <v>0</v>
      </c>
      <c r="L2532">
        <f t="shared" si="158"/>
        <v>0</v>
      </c>
      <c r="M2532">
        <f>IF(AND([1]comp_data!F2532&lt;50000, [1]comp_data!H2532&lt;45),1,0)</f>
        <v>1</v>
      </c>
      <c r="N2532">
        <f>IF(AND([1]comp_data!F2532&gt;55000, [1]comp_data!H2532&lt;45, G2532&gt;0.35),1,0)</f>
        <v>0</v>
      </c>
      <c r="O2532" t="str">
        <f t="shared" si="159"/>
        <v>mixed_low_risk</v>
      </c>
    </row>
    <row r="2533" spans="1:15" x14ac:dyDescent="0.35">
      <c r="A2533" t="s">
        <v>4172</v>
      </c>
      <c r="B2533">
        <v>51137</v>
      </c>
      <c r="C2533" t="s">
        <v>635</v>
      </c>
      <c r="D2533" t="s">
        <v>4402</v>
      </c>
      <c r="E2533">
        <v>52574</v>
      </c>
      <c r="F2533">
        <v>57849</v>
      </c>
      <c r="G2533">
        <v>25.71</v>
      </c>
      <c r="H2533">
        <v>42.5</v>
      </c>
      <c r="I2533">
        <f t="shared" si="156"/>
        <v>5.0167383117130142E-2</v>
      </c>
      <c r="J2533">
        <f>1</f>
        <v>1</v>
      </c>
      <c r="K2533">
        <f t="shared" si="157"/>
        <v>0</v>
      </c>
      <c r="L2533">
        <f t="shared" si="158"/>
        <v>0</v>
      </c>
      <c r="M2533">
        <f>IF(AND([1]comp_data!F2533&lt;50000, [1]comp_data!H2533&lt;45),1,0)</f>
        <v>0</v>
      </c>
      <c r="N2533">
        <f>IF(AND([1]comp_data!F2533&gt;55000, [1]comp_data!H2533&lt;45, G2533&gt;0.35),1,0)</f>
        <v>1</v>
      </c>
      <c r="O2533" t="str">
        <f t="shared" si="159"/>
        <v>real_estate_corporate_bonds</v>
      </c>
    </row>
    <row r="2534" spans="1:15" x14ac:dyDescent="0.35">
      <c r="A2534" t="s">
        <v>4175</v>
      </c>
      <c r="B2534">
        <v>55071</v>
      </c>
      <c r="C2534" t="s">
        <v>4403</v>
      </c>
      <c r="D2534" t="s">
        <v>4404</v>
      </c>
      <c r="E2534">
        <v>47097</v>
      </c>
      <c r="F2534">
        <v>53085</v>
      </c>
      <c r="G2534">
        <v>21.94</v>
      </c>
      <c r="H2534">
        <v>45.6</v>
      </c>
      <c r="I2534">
        <f t="shared" si="156"/>
        <v>6.3570928084591374E-2</v>
      </c>
      <c r="J2534">
        <f>1</f>
        <v>1</v>
      </c>
      <c r="K2534">
        <f t="shared" si="157"/>
        <v>0</v>
      </c>
      <c r="L2534">
        <f t="shared" si="158"/>
        <v>0</v>
      </c>
      <c r="M2534">
        <f>IF(AND([1]comp_data!F2534&lt;50000, [1]comp_data!H2534&lt;45),1,0)</f>
        <v>0</v>
      </c>
      <c r="N2534">
        <f>IF(AND([1]comp_data!F2534&gt;55000, [1]comp_data!H2534&lt;45, G2534&gt;0.35),1,0)</f>
        <v>0</v>
      </c>
      <c r="O2534" t="str">
        <f t="shared" si="159"/>
        <v>stocks_and_index_funds</v>
      </c>
    </row>
    <row r="2535" spans="1:15" x14ac:dyDescent="0.35">
      <c r="A2535" t="s">
        <v>4167</v>
      </c>
      <c r="B2535">
        <v>48137</v>
      </c>
      <c r="C2535" t="s">
        <v>1413</v>
      </c>
      <c r="D2535" t="s">
        <v>4405</v>
      </c>
      <c r="E2535">
        <v>62452</v>
      </c>
      <c r="F2535">
        <v>73981</v>
      </c>
      <c r="G2535">
        <v>18.22</v>
      </c>
      <c r="H2535">
        <v>48.9</v>
      </c>
      <c r="I2535">
        <f t="shared" si="156"/>
        <v>9.2302888618458978E-2</v>
      </c>
      <c r="J2535">
        <f>1</f>
        <v>1</v>
      </c>
      <c r="K2535">
        <f t="shared" si="157"/>
        <v>0</v>
      </c>
      <c r="L2535">
        <f t="shared" si="158"/>
        <v>1</v>
      </c>
      <c r="M2535">
        <f>IF(AND([1]comp_data!F2535&lt;50000, [1]comp_data!H2535&lt;45),1,0)</f>
        <v>0</v>
      </c>
      <c r="N2535">
        <f>IF(AND([1]comp_data!F2535&gt;55000, [1]comp_data!H2535&lt;45, G2535&gt;0.35),1,0)</f>
        <v>0</v>
      </c>
      <c r="O2535" t="str">
        <f t="shared" si="159"/>
        <v>derivatives_risk</v>
      </c>
    </row>
    <row r="2536" spans="1:15" x14ac:dyDescent="0.35">
      <c r="A2536" t="s">
        <v>4172</v>
      </c>
      <c r="B2536">
        <v>51051</v>
      </c>
      <c r="C2536" t="s">
        <v>4406</v>
      </c>
      <c r="D2536" t="s">
        <v>4407</v>
      </c>
      <c r="E2536">
        <v>33821</v>
      </c>
      <c r="F2536">
        <v>41437</v>
      </c>
      <c r="G2536">
        <v>11.36</v>
      </c>
      <c r="H2536">
        <v>46.4</v>
      </c>
      <c r="I2536">
        <f t="shared" si="156"/>
        <v>0.11259276780698382</v>
      </c>
      <c r="J2536">
        <f>1</f>
        <v>1</v>
      </c>
      <c r="K2536">
        <f t="shared" si="157"/>
        <v>1</v>
      </c>
      <c r="L2536">
        <f t="shared" si="158"/>
        <v>0</v>
      </c>
      <c r="M2536">
        <f>IF(AND([1]comp_data!F2536&lt;50000, [1]comp_data!H2536&lt;45),1,0)</f>
        <v>0</v>
      </c>
      <c r="N2536">
        <f>IF(AND([1]comp_data!F2536&gt;55000, [1]comp_data!H2536&lt;45, G2536&gt;0.35),1,0)</f>
        <v>0</v>
      </c>
      <c r="O2536" t="str">
        <f t="shared" si="159"/>
        <v>tips</v>
      </c>
    </row>
    <row r="2537" spans="1:15" x14ac:dyDescent="0.35">
      <c r="A2537" t="s">
        <v>4167</v>
      </c>
      <c r="B2537">
        <v>48035</v>
      </c>
      <c r="C2537" t="s">
        <v>4408</v>
      </c>
      <c r="D2537" t="s">
        <v>4409</v>
      </c>
      <c r="E2537">
        <v>44165</v>
      </c>
      <c r="F2537">
        <v>50943</v>
      </c>
      <c r="G2537">
        <v>18.53</v>
      </c>
      <c r="H2537">
        <v>46.4</v>
      </c>
      <c r="I2537">
        <f t="shared" si="156"/>
        <v>7.6734971130986068E-2</v>
      </c>
      <c r="J2537">
        <f>1</f>
        <v>1</v>
      </c>
      <c r="K2537">
        <f t="shared" si="157"/>
        <v>0</v>
      </c>
      <c r="L2537">
        <f t="shared" si="158"/>
        <v>0</v>
      </c>
      <c r="M2537">
        <f>IF(AND([1]comp_data!F2537&lt;50000, [1]comp_data!H2537&lt;45),1,0)</f>
        <v>0</v>
      </c>
      <c r="N2537">
        <f>IF(AND([1]comp_data!F2537&gt;55000, [1]comp_data!H2537&lt;45, G2537&gt;0.35),1,0)</f>
        <v>0</v>
      </c>
      <c r="O2537" t="str">
        <f t="shared" si="159"/>
        <v>stocks_and_index_funds</v>
      </c>
    </row>
    <row r="2538" spans="1:15" x14ac:dyDescent="0.35">
      <c r="A2538" t="s">
        <v>4167</v>
      </c>
      <c r="B2538">
        <v>48169</v>
      </c>
      <c r="C2538" t="s">
        <v>4410</v>
      </c>
      <c r="D2538" t="s">
        <v>4411</v>
      </c>
      <c r="E2538">
        <v>33543</v>
      </c>
      <c r="F2538">
        <v>36426</v>
      </c>
      <c r="G2538">
        <v>12.29</v>
      </c>
      <c r="H2538">
        <v>37.299999999999997</v>
      </c>
      <c r="I2538">
        <f t="shared" si="156"/>
        <v>4.2974689204901169E-2</v>
      </c>
      <c r="J2538">
        <f>1</f>
        <v>1</v>
      </c>
      <c r="K2538">
        <f t="shared" si="157"/>
        <v>0</v>
      </c>
      <c r="L2538">
        <f t="shared" si="158"/>
        <v>0</v>
      </c>
      <c r="M2538">
        <f>IF(AND([1]comp_data!F2538&lt;50000, [1]comp_data!H2538&lt;45),1,0)</f>
        <v>1</v>
      </c>
      <c r="N2538">
        <f>IF(AND([1]comp_data!F2538&gt;55000, [1]comp_data!H2538&lt;45, G2538&gt;0.35),1,0)</f>
        <v>0</v>
      </c>
      <c r="O2538" t="str">
        <f t="shared" si="159"/>
        <v>mixed_low_risk</v>
      </c>
    </row>
    <row r="2539" spans="1:15" x14ac:dyDescent="0.35">
      <c r="A2539" t="s">
        <v>4207</v>
      </c>
      <c r="B2539">
        <v>49057</v>
      </c>
      <c r="C2539" t="s">
        <v>4412</v>
      </c>
      <c r="D2539" t="s">
        <v>4413</v>
      </c>
      <c r="E2539">
        <v>43032</v>
      </c>
      <c r="F2539">
        <v>49857</v>
      </c>
      <c r="G2539">
        <v>25.1</v>
      </c>
      <c r="H2539">
        <v>34.1</v>
      </c>
      <c r="I2539">
        <f t="shared" si="156"/>
        <v>7.9301450083658673E-2</v>
      </c>
      <c r="J2539">
        <f>1</f>
        <v>1</v>
      </c>
      <c r="K2539">
        <f t="shared" si="157"/>
        <v>0</v>
      </c>
      <c r="L2539">
        <f t="shared" si="158"/>
        <v>0</v>
      </c>
      <c r="M2539">
        <f>IF(AND([1]comp_data!F2539&lt;50000, [1]comp_data!H2539&lt;45),1,0)</f>
        <v>1</v>
      </c>
      <c r="N2539">
        <f>IF(AND([1]comp_data!F2539&gt;55000, [1]comp_data!H2539&lt;45, G2539&gt;0.35),1,0)</f>
        <v>0</v>
      </c>
      <c r="O2539" t="str">
        <f t="shared" si="159"/>
        <v>mixed_low_risk</v>
      </c>
    </row>
    <row r="2540" spans="1:15" x14ac:dyDescent="0.35">
      <c r="A2540" t="s">
        <v>4207</v>
      </c>
      <c r="B2540">
        <v>49003</v>
      </c>
      <c r="C2540" t="s">
        <v>4414</v>
      </c>
      <c r="D2540" t="s">
        <v>4415</v>
      </c>
      <c r="E2540">
        <v>38927</v>
      </c>
      <c r="F2540">
        <v>45456</v>
      </c>
      <c r="G2540">
        <v>23.7</v>
      </c>
      <c r="H2540">
        <v>33.1</v>
      </c>
      <c r="I2540">
        <f t="shared" si="156"/>
        <v>8.3862100855447375E-2</v>
      </c>
      <c r="J2540">
        <f>1</f>
        <v>1</v>
      </c>
      <c r="K2540">
        <f t="shared" si="157"/>
        <v>0</v>
      </c>
      <c r="L2540">
        <f t="shared" si="158"/>
        <v>0</v>
      </c>
      <c r="M2540">
        <f>IF(AND([1]comp_data!F2540&lt;50000, [1]comp_data!H2540&lt;45),1,0)</f>
        <v>1</v>
      </c>
      <c r="N2540">
        <f>IF(AND([1]comp_data!F2540&gt;55000, [1]comp_data!H2540&lt;45, G2540&gt;0.35),1,0)</f>
        <v>0</v>
      </c>
      <c r="O2540" t="str">
        <f t="shared" si="159"/>
        <v>mixed_low_risk</v>
      </c>
    </row>
    <row r="2541" spans="1:15" x14ac:dyDescent="0.35">
      <c r="A2541" t="s">
        <v>4172</v>
      </c>
      <c r="B2541">
        <v>51101</v>
      </c>
      <c r="C2541" t="s">
        <v>4416</v>
      </c>
      <c r="D2541" t="s">
        <v>4417</v>
      </c>
      <c r="E2541">
        <v>47526</v>
      </c>
      <c r="F2541">
        <v>53900</v>
      </c>
      <c r="G2541">
        <v>24.09</v>
      </c>
      <c r="H2541">
        <v>40</v>
      </c>
      <c r="I2541">
        <f t="shared" si="156"/>
        <v>6.7058031393342585E-2</v>
      </c>
      <c r="J2541">
        <f>1</f>
        <v>1</v>
      </c>
      <c r="K2541">
        <f t="shared" si="157"/>
        <v>0</v>
      </c>
      <c r="L2541">
        <f t="shared" si="158"/>
        <v>0</v>
      </c>
      <c r="M2541">
        <f>IF(AND([1]comp_data!F2541&lt;50000, [1]comp_data!H2541&lt;45),1,0)</f>
        <v>0</v>
      </c>
      <c r="N2541">
        <f>IF(AND([1]comp_data!F2541&gt;55000, [1]comp_data!H2541&lt;45, G2541&gt;0.35),1,0)</f>
        <v>0</v>
      </c>
      <c r="O2541" t="str">
        <f t="shared" si="159"/>
        <v>stocks_and_index_funds</v>
      </c>
    </row>
    <row r="2542" spans="1:15" x14ac:dyDescent="0.35">
      <c r="A2542" t="s">
        <v>4187</v>
      </c>
      <c r="B2542">
        <v>53021</v>
      </c>
      <c r="C2542" t="s">
        <v>104</v>
      </c>
      <c r="D2542" t="s">
        <v>4418</v>
      </c>
      <c r="E2542">
        <v>39324</v>
      </c>
      <c r="F2542">
        <v>45937</v>
      </c>
      <c r="G2542">
        <v>18.95</v>
      </c>
      <c r="H2542">
        <v>31.3</v>
      </c>
      <c r="I2542">
        <f t="shared" si="156"/>
        <v>8.40835113416743E-2</v>
      </c>
      <c r="J2542">
        <f>1</f>
        <v>1</v>
      </c>
      <c r="K2542">
        <f t="shared" si="157"/>
        <v>0</v>
      </c>
      <c r="L2542">
        <f t="shared" si="158"/>
        <v>0</v>
      </c>
      <c r="M2542">
        <f>IF(AND([1]comp_data!F2542&lt;50000, [1]comp_data!H2542&lt;45),1,0)</f>
        <v>1</v>
      </c>
      <c r="N2542">
        <f>IF(AND([1]comp_data!F2542&gt;55000, [1]comp_data!H2542&lt;45, G2542&gt;0.35),1,0)</f>
        <v>0</v>
      </c>
      <c r="O2542" t="str">
        <f t="shared" si="159"/>
        <v>mixed_low_risk</v>
      </c>
    </row>
    <row r="2543" spans="1:15" x14ac:dyDescent="0.35">
      <c r="A2543" t="s">
        <v>4175</v>
      </c>
      <c r="B2543">
        <v>55025</v>
      </c>
      <c r="C2543" t="s">
        <v>4419</v>
      </c>
      <c r="D2543" t="s">
        <v>4420</v>
      </c>
      <c r="E2543">
        <v>63668</v>
      </c>
      <c r="F2543">
        <v>71062</v>
      </c>
      <c r="G2543">
        <v>52.42</v>
      </c>
      <c r="H2543">
        <v>36</v>
      </c>
      <c r="I2543">
        <f t="shared" si="156"/>
        <v>5.8066846767606962E-2</v>
      </c>
      <c r="J2543">
        <f>1</f>
        <v>1</v>
      </c>
      <c r="K2543">
        <f t="shared" si="157"/>
        <v>0</v>
      </c>
      <c r="L2543">
        <f t="shared" si="158"/>
        <v>0</v>
      </c>
      <c r="M2543">
        <f>IF(AND([1]comp_data!F2543&lt;50000, [1]comp_data!H2543&lt;45),1,0)</f>
        <v>0</v>
      </c>
      <c r="N2543">
        <f>IF(AND([1]comp_data!F2543&gt;55000, [1]comp_data!H2543&lt;45, G2543&gt;0.35),1,0)</f>
        <v>1</v>
      </c>
      <c r="O2543" t="str">
        <f t="shared" si="159"/>
        <v>real_estate_corporate_bonds</v>
      </c>
    </row>
    <row r="2544" spans="1:15" x14ac:dyDescent="0.35">
      <c r="A2544" t="s">
        <v>4175</v>
      </c>
      <c r="B2544">
        <v>55125</v>
      </c>
      <c r="C2544" t="s">
        <v>4421</v>
      </c>
      <c r="D2544" t="s">
        <v>4422</v>
      </c>
      <c r="E2544">
        <v>53083</v>
      </c>
      <c r="F2544">
        <v>56041</v>
      </c>
      <c r="G2544">
        <v>27.75</v>
      </c>
      <c r="H2544">
        <v>56.7</v>
      </c>
      <c r="I2544">
        <f t="shared" si="156"/>
        <v>2.7862027391066819E-2</v>
      </c>
      <c r="J2544">
        <f>1</f>
        <v>1</v>
      </c>
      <c r="K2544">
        <f t="shared" si="157"/>
        <v>1</v>
      </c>
      <c r="L2544">
        <f t="shared" si="158"/>
        <v>0</v>
      </c>
      <c r="M2544">
        <f>IF(AND([1]comp_data!F2544&lt;50000, [1]comp_data!H2544&lt;45),1,0)</f>
        <v>0</v>
      </c>
      <c r="N2544">
        <f>IF(AND([1]comp_data!F2544&gt;55000, [1]comp_data!H2544&lt;45, G2544&gt;0.35),1,0)</f>
        <v>0</v>
      </c>
      <c r="O2544" t="str">
        <f t="shared" si="159"/>
        <v>tips</v>
      </c>
    </row>
    <row r="2545" spans="1:15" x14ac:dyDescent="0.35">
      <c r="A2545" t="s">
        <v>4204</v>
      </c>
      <c r="B2545">
        <v>56041</v>
      </c>
      <c r="C2545" t="s">
        <v>4423</v>
      </c>
      <c r="D2545" t="s">
        <v>4424</v>
      </c>
      <c r="E2545">
        <v>41297</v>
      </c>
      <c r="F2545">
        <v>44157</v>
      </c>
      <c r="G2545">
        <v>19.100000000000001</v>
      </c>
      <c r="H2545">
        <v>38.6</v>
      </c>
      <c r="I2545">
        <f t="shared" si="156"/>
        <v>3.462721263045742E-2</v>
      </c>
      <c r="J2545">
        <f>1</f>
        <v>1</v>
      </c>
      <c r="K2545">
        <f t="shared" si="157"/>
        <v>1</v>
      </c>
      <c r="L2545">
        <f t="shared" si="158"/>
        <v>0</v>
      </c>
      <c r="M2545">
        <f>IF(AND([1]comp_data!F2545&lt;50000, [1]comp_data!H2545&lt;45),1,0)</f>
        <v>1</v>
      </c>
      <c r="N2545">
        <f>IF(AND([1]comp_data!F2545&gt;55000, [1]comp_data!H2545&lt;45, G2545&gt;0.35),1,0)</f>
        <v>0</v>
      </c>
      <c r="O2545" t="str">
        <f t="shared" si="159"/>
        <v>tips</v>
      </c>
    </row>
    <row r="2546" spans="1:15" x14ac:dyDescent="0.35">
      <c r="A2546" t="s">
        <v>4167</v>
      </c>
      <c r="B2546">
        <v>48149</v>
      </c>
      <c r="C2546" t="s">
        <v>101</v>
      </c>
      <c r="D2546" t="s">
        <v>4425</v>
      </c>
      <c r="E2546">
        <v>59756</v>
      </c>
      <c r="F2546">
        <v>65339</v>
      </c>
      <c r="G2546">
        <v>22.34</v>
      </c>
      <c r="H2546">
        <v>47.1</v>
      </c>
      <c r="I2546">
        <f t="shared" si="156"/>
        <v>4.6714974228529355E-2</v>
      </c>
      <c r="J2546">
        <f>1</f>
        <v>1</v>
      </c>
      <c r="K2546">
        <f t="shared" si="157"/>
        <v>0</v>
      </c>
      <c r="L2546">
        <f t="shared" si="158"/>
        <v>1</v>
      </c>
      <c r="M2546">
        <f>IF(AND([1]comp_data!F2546&lt;50000, [1]comp_data!H2546&lt;45),1,0)</f>
        <v>0</v>
      </c>
      <c r="N2546">
        <f>IF(AND([1]comp_data!F2546&gt;55000, [1]comp_data!H2546&lt;45, G2546&gt;0.35),1,0)</f>
        <v>0</v>
      </c>
      <c r="O2546" t="str">
        <f t="shared" si="159"/>
        <v>derivatives_risk</v>
      </c>
    </row>
    <row r="2547" spans="1:15" x14ac:dyDescent="0.35">
      <c r="A2547" t="s">
        <v>4167</v>
      </c>
      <c r="B2547">
        <v>48255</v>
      </c>
      <c r="C2547" t="s">
        <v>4426</v>
      </c>
      <c r="D2547" t="s">
        <v>4427</v>
      </c>
      <c r="E2547">
        <v>65460</v>
      </c>
      <c r="F2547">
        <v>73144</v>
      </c>
      <c r="G2547">
        <v>15.89</v>
      </c>
      <c r="H2547">
        <v>35.799999999999997</v>
      </c>
      <c r="I2547">
        <f t="shared" si="156"/>
        <v>5.8692331194622673E-2</v>
      </c>
      <c r="J2547">
        <f>1</f>
        <v>1</v>
      </c>
      <c r="K2547">
        <f t="shared" si="157"/>
        <v>0</v>
      </c>
      <c r="L2547">
        <f t="shared" si="158"/>
        <v>0</v>
      </c>
      <c r="M2547">
        <f>IF(AND([1]comp_data!F2547&lt;50000, [1]comp_data!H2547&lt;45),1,0)</f>
        <v>0</v>
      </c>
      <c r="N2547">
        <f>IF(AND([1]comp_data!F2547&gt;55000, [1]comp_data!H2547&lt;45, G2547&gt;0.35),1,0)</f>
        <v>1</v>
      </c>
      <c r="O2547" t="str">
        <f t="shared" si="159"/>
        <v>real_estate_corporate_bonds</v>
      </c>
    </row>
    <row r="2548" spans="1:15" x14ac:dyDescent="0.35">
      <c r="A2548" t="s">
        <v>4187</v>
      </c>
      <c r="B2548">
        <v>53027</v>
      </c>
      <c r="C2548" t="s">
        <v>4428</v>
      </c>
      <c r="D2548" t="s">
        <v>4429</v>
      </c>
      <c r="E2548">
        <v>40717</v>
      </c>
      <c r="F2548">
        <v>47094</v>
      </c>
      <c r="G2548">
        <v>16.100000000000001</v>
      </c>
      <c r="H2548">
        <v>44.8</v>
      </c>
      <c r="I2548">
        <f t="shared" si="156"/>
        <v>7.8308814500085963E-2</v>
      </c>
      <c r="J2548">
        <f>1</f>
        <v>1</v>
      </c>
      <c r="K2548">
        <f t="shared" si="157"/>
        <v>0</v>
      </c>
      <c r="L2548">
        <f t="shared" si="158"/>
        <v>0</v>
      </c>
      <c r="M2548">
        <f>IF(AND([1]comp_data!F2548&lt;50000, [1]comp_data!H2548&lt;45),1,0)</f>
        <v>1</v>
      </c>
      <c r="N2548">
        <f>IF(AND([1]comp_data!F2548&gt;55000, [1]comp_data!H2548&lt;45, G2548&gt;0.35),1,0)</f>
        <v>0</v>
      </c>
      <c r="O2548" t="str">
        <f t="shared" si="159"/>
        <v>mixed_low_risk</v>
      </c>
    </row>
    <row r="2549" spans="1:15" x14ac:dyDescent="0.35">
      <c r="A2549" t="s">
        <v>4199</v>
      </c>
      <c r="B2549">
        <v>54101</v>
      </c>
      <c r="C2549" t="s">
        <v>1282</v>
      </c>
      <c r="D2549" t="s">
        <v>4430</v>
      </c>
      <c r="E2549">
        <v>29405</v>
      </c>
      <c r="F2549">
        <v>34564</v>
      </c>
      <c r="G2549">
        <v>10.46</v>
      </c>
      <c r="H2549">
        <v>48.7</v>
      </c>
      <c r="I2549">
        <f t="shared" si="156"/>
        <v>8.7723176330556027E-2</v>
      </c>
      <c r="J2549">
        <f>1</f>
        <v>1</v>
      </c>
      <c r="K2549">
        <f t="shared" si="157"/>
        <v>1</v>
      </c>
      <c r="L2549">
        <f t="shared" si="158"/>
        <v>0</v>
      </c>
      <c r="M2549">
        <f>IF(AND([1]comp_data!F2549&lt;50000, [1]comp_data!H2549&lt;45),1,0)</f>
        <v>0</v>
      </c>
      <c r="N2549">
        <f>IF(AND([1]comp_data!F2549&gt;55000, [1]comp_data!H2549&lt;45, G2549&gt;0.35),1,0)</f>
        <v>0</v>
      </c>
      <c r="O2549" t="str">
        <f t="shared" si="159"/>
        <v>tips</v>
      </c>
    </row>
    <row r="2550" spans="1:15" x14ac:dyDescent="0.35">
      <c r="A2550" t="s">
        <v>4167</v>
      </c>
      <c r="B2550">
        <v>48049</v>
      </c>
      <c r="C2550" t="s">
        <v>1383</v>
      </c>
      <c r="D2550" t="s">
        <v>4431</v>
      </c>
      <c r="E2550">
        <v>40734</v>
      </c>
      <c r="F2550">
        <v>46028</v>
      </c>
      <c r="G2550">
        <v>20.100000000000001</v>
      </c>
      <c r="H2550">
        <v>42.2</v>
      </c>
      <c r="I2550">
        <f t="shared" si="156"/>
        <v>6.4982569843374083E-2</v>
      </c>
      <c r="J2550">
        <f>1</f>
        <v>1</v>
      </c>
      <c r="K2550">
        <f t="shared" si="157"/>
        <v>0</v>
      </c>
      <c r="L2550">
        <f t="shared" si="158"/>
        <v>0</v>
      </c>
      <c r="M2550">
        <f>IF(AND([1]comp_data!F2550&lt;50000, [1]comp_data!H2550&lt;45),1,0)</f>
        <v>1</v>
      </c>
      <c r="N2550">
        <f>IF(AND([1]comp_data!F2550&gt;55000, [1]comp_data!H2550&lt;45, G2550&gt;0.35),1,0)</f>
        <v>0</v>
      </c>
      <c r="O2550" t="str">
        <f t="shared" si="159"/>
        <v>mixed_low_risk</v>
      </c>
    </row>
    <row r="2551" spans="1:15" x14ac:dyDescent="0.35">
      <c r="A2551" t="s">
        <v>4167</v>
      </c>
      <c r="B2551">
        <v>48073</v>
      </c>
      <c r="C2551" t="s">
        <v>44</v>
      </c>
      <c r="D2551" t="s">
        <v>4432</v>
      </c>
      <c r="E2551">
        <v>37366</v>
      </c>
      <c r="F2551">
        <v>43376</v>
      </c>
      <c r="G2551">
        <v>17.43</v>
      </c>
      <c r="H2551">
        <v>38.200000000000003</v>
      </c>
      <c r="I2551">
        <f t="shared" si="156"/>
        <v>8.0420703313172401E-2</v>
      </c>
      <c r="J2551">
        <f>1</f>
        <v>1</v>
      </c>
      <c r="K2551">
        <f t="shared" si="157"/>
        <v>0</v>
      </c>
      <c r="L2551">
        <f t="shared" si="158"/>
        <v>0</v>
      </c>
      <c r="M2551">
        <f>IF(AND([1]comp_data!F2551&lt;50000, [1]comp_data!H2551&lt;45),1,0)</f>
        <v>1</v>
      </c>
      <c r="N2551">
        <f>IF(AND([1]comp_data!F2551&gt;55000, [1]comp_data!H2551&lt;45, G2551&gt;0.35),1,0)</f>
        <v>0</v>
      </c>
      <c r="O2551" t="str">
        <f t="shared" si="159"/>
        <v>mixed_low_risk</v>
      </c>
    </row>
    <row r="2552" spans="1:15" x14ac:dyDescent="0.35">
      <c r="A2552" t="s">
        <v>4167</v>
      </c>
      <c r="B2552">
        <v>48139</v>
      </c>
      <c r="C2552" t="s">
        <v>1845</v>
      </c>
      <c r="D2552" t="s">
        <v>4433</v>
      </c>
      <c r="E2552">
        <v>47591</v>
      </c>
      <c r="F2552">
        <v>53393</v>
      </c>
      <c r="G2552">
        <v>25.28</v>
      </c>
      <c r="H2552">
        <v>36.200000000000003</v>
      </c>
      <c r="I2552">
        <f t="shared" si="156"/>
        <v>6.0956903616229963E-2</v>
      </c>
      <c r="J2552">
        <f>1</f>
        <v>1</v>
      </c>
      <c r="K2552">
        <f t="shared" si="157"/>
        <v>0</v>
      </c>
      <c r="L2552">
        <f t="shared" si="158"/>
        <v>0</v>
      </c>
      <c r="M2552">
        <f>IF(AND([1]comp_data!F2552&lt;50000, [1]comp_data!H2552&lt;45),1,0)</f>
        <v>0</v>
      </c>
      <c r="N2552">
        <f>IF(AND([1]comp_data!F2552&gt;55000, [1]comp_data!H2552&lt;45, G2552&gt;0.35),1,0)</f>
        <v>0</v>
      </c>
      <c r="O2552" t="str">
        <f t="shared" si="159"/>
        <v>stocks_and_index_funds</v>
      </c>
    </row>
    <row r="2553" spans="1:15" x14ac:dyDescent="0.35">
      <c r="A2553" t="s">
        <v>4167</v>
      </c>
      <c r="B2553">
        <v>48389</v>
      </c>
      <c r="C2553" t="s">
        <v>4434</v>
      </c>
      <c r="D2553" t="s">
        <v>4435</v>
      </c>
      <c r="E2553">
        <v>51257</v>
      </c>
      <c r="F2553">
        <v>52811</v>
      </c>
      <c r="G2553">
        <v>10.55</v>
      </c>
      <c r="H2553">
        <v>33.6</v>
      </c>
      <c r="I2553">
        <f t="shared" si="156"/>
        <v>1.5158905125153638E-2</v>
      </c>
      <c r="J2553">
        <f>1</f>
        <v>1</v>
      </c>
      <c r="K2553">
        <f t="shared" si="157"/>
        <v>1</v>
      </c>
      <c r="L2553">
        <f t="shared" si="158"/>
        <v>0</v>
      </c>
      <c r="M2553">
        <f>IF(AND([1]comp_data!F2553&lt;50000, [1]comp_data!H2553&lt;45),1,0)</f>
        <v>0</v>
      </c>
      <c r="N2553">
        <f>IF(AND([1]comp_data!F2553&gt;55000, [1]comp_data!H2553&lt;45, G2553&gt;0.35),1,0)</f>
        <v>0</v>
      </c>
      <c r="O2553" t="str">
        <f t="shared" si="159"/>
        <v>tips</v>
      </c>
    </row>
    <row r="2554" spans="1:15" x14ac:dyDescent="0.35">
      <c r="A2554" t="s">
        <v>4199</v>
      </c>
      <c r="B2554">
        <v>54011</v>
      </c>
      <c r="C2554" t="s">
        <v>4436</v>
      </c>
      <c r="D2554" t="s">
        <v>4437</v>
      </c>
      <c r="E2554">
        <v>43680</v>
      </c>
      <c r="F2554">
        <v>49866</v>
      </c>
      <c r="G2554">
        <v>27.1</v>
      </c>
      <c r="H2554">
        <v>38.799999999999997</v>
      </c>
      <c r="I2554">
        <f t="shared" si="156"/>
        <v>7.0810439560439559E-2</v>
      </c>
      <c r="J2554">
        <f>1</f>
        <v>1</v>
      </c>
      <c r="K2554">
        <f t="shared" si="157"/>
        <v>0</v>
      </c>
      <c r="L2554">
        <f t="shared" si="158"/>
        <v>0</v>
      </c>
      <c r="M2554">
        <f>IF(AND([1]comp_data!F2554&lt;50000, [1]comp_data!H2554&lt;45),1,0)</f>
        <v>1</v>
      </c>
      <c r="N2554">
        <f>IF(AND([1]comp_data!F2554&gt;55000, [1]comp_data!H2554&lt;45, G2554&gt;0.35),1,0)</f>
        <v>0</v>
      </c>
      <c r="O2554" t="str">
        <f t="shared" si="159"/>
        <v>mixed_low_risk</v>
      </c>
    </row>
    <row r="2555" spans="1:15" x14ac:dyDescent="0.35">
      <c r="A2555" t="s">
        <v>4199</v>
      </c>
      <c r="B2555">
        <v>54067</v>
      </c>
      <c r="C2555" t="s">
        <v>2112</v>
      </c>
      <c r="D2555" t="s">
        <v>4438</v>
      </c>
      <c r="E2555">
        <v>35542</v>
      </c>
      <c r="F2555">
        <v>40915</v>
      </c>
      <c r="G2555">
        <v>17.75</v>
      </c>
      <c r="H2555">
        <v>46.1</v>
      </c>
      <c r="I2555">
        <f t="shared" si="156"/>
        <v>7.5586629902650387E-2</v>
      </c>
      <c r="J2555">
        <f>1</f>
        <v>1</v>
      </c>
      <c r="K2555">
        <f t="shared" si="157"/>
        <v>1</v>
      </c>
      <c r="L2555">
        <f t="shared" si="158"/>
        <v>0</v>
      </c>
      <c r="M2555">
        <f>IF(AND([1]comp_data!F2555&lt;50000, [1]comp_data!H2555&lt;45),1,0)</f>
        <v>0</v>
      </c>
      <c r="N2555">
        <f>IF(AND([1]comp_data!F2555&gt;55000, [1]comp_data!H2555&lt;45, G2555&gt;0.35),1,0)</f>
        <v>0</v>
      </c>
      <c r="O2555" t="str">
        <f t="shared" si="159"/>
        <v>tips</v>
      </c>
    </row>
    <row r="2556" spans="1:15" x14ac:dyDescent="0.35">
      <c r="A2556" t="s">
        <v>4175</v>
      </c>
      <c r="B2556">
        <v>55123</v>
      </c>
      <c r="C2556" t="s">
        <v>2809</v>
      </c>
      <c r="D2556" t="s">
        <v>4439</v>
      </c>
      <c r="E2556">
        <v>42487</v>
      </c>
      <c r="F2556">
        <v>49116</v>
      </c>
      <c r="G2556">
        <v>22.87</v>
      </c>
      <c r="H2556">
        <v>42.3</v>
      </c>
      <c r="I2556">
        <f t="shared" si="156"/>
        <v>7.8012097818156143E-2</v>
      </c>
      <c r="J2556">
        <f>1</f>
        <v>1</v>
      </c>
      <c r="K2556">
        <f t="shared" si="157"/>
        <v>0</v>
      </c>
      <c r="L2556">
        <f t="shared" si="158"/>
        <v>0</v>
      </c>
      <c r="M2556">
        <f>IF(AND([1]comp_data!F2556&lt;50000, [1]comp_data!H2556&lt;45),1,0)</f>
        <v>1</v>
      </c>
      <c r="N2556">
        <f>IF(AND([1]comp_data!F2556&gt;55000, [1]comp_data!H2556&lt;45, G2556&gt;0.35),1,0)</f>
        <v>0</v>
      </c>
      <c r="O2556" t="str">
        <f t="shared" si="159"/>
        <v>mixed_low_risk</v>
      </c>
    </row>
    <row r="2557" spans="1:15" x14ac:dyDescent="0.35">
      <c r="A2557" t="s">
        <v>4204</v>
      </c>
      <c r="B2557">
        <v>56017</v>
      </c>
      <c r="C2557" t="s">
        <v>4440</v>
      </c>
      <c r="D2557" t="s">
        <v>4441</v>
      </c>
      <c r="E2557">
        <v>61472</v>
      </c>
      <c r="F2557">
        <v>78817</v>
      </c>
      <c r="G2557">
        <v>23.54</v>
      </c>
      <c r="H2557">
        <v>49.5</v>
      </c>
      <c r="I2557">
        <f t="shared" si="156"/>
        <v>0.1410804919312858</v>
      </c>
      <c r="J2557">
        <f>1</f>
        <v>1</v>
      </c>
      <c r="K2557">
        <f t="shared" si="157"/>
        <v>0</v>
      </c>
      <c r="L2557">
        <f t="shared" si="158"/>
        <v>1</v>
      </c>
      <c r="M2557">
        <f>IF(AND([1]comp_data!F2557&lt;50000, [1]comp_data!H2557&lt;45),1,0)</f>
        <v>0</v>
      </c>
      <c r="N2557">
        <f>IF(AND([1]comp_data!F2557&gt;55000, [1]comp_data!H2557&lt;45, G2557&gt;0.35),1,0)</f>
        <v>0</v>
      </c>
      <c r="O2557" t="str">
        <f t="shared" si="159"/>
        <v>derivatives_risk</v>
      </c>
    </row>
    <row r="2558" spans="1:15" x14ac:dyDescent="0.35">
      <c r="A2558" t="s">
        <v>4204</v>
      </c>
      <c r="B2558">
        <v>56043</v>
      </c>
      <c r="C2558" t="s">
        <v>4442</v>
      </c>
      <c r="D2558" t="s">
        <v>4443</v>
      </c>
      <c r="E2558">
        <v>51388</v>
      </c>
      <c r="F2558">
        <v>60235</v>
      </c>
      <c r="G2558">
        <v>23.81</v>
      </c>
      <c r="H2558">
        <v>45.3</v>
      </c>
      <c r="I2558">
        <f t="shared" si="156"/>
        <v>8.6080407877325446E-2</v>
      </c>
      <c r="J2558">
        <f>1</f>
        <v>1</v>
      </c>
      <c r="K2558">
        <f t="shared" si="157"/>
        <v>0</v>
      </c>
      <c r="L2558">
        <f t="shared" si="158"/>
        <v>0</v>
      </c>
      <c r="M2558">
        <f>IF(AND([1]comp_data!F2558&lt;50000, [1]comp_data!H2558&lt;45),1,0)</f>
        <v>0</v>
      </c>
      <c r="N2558">
        <f>IF(AND([1]comp_data!F2558&gt;55000, [1]comp_data!H2558&lt;45, G2558&gt;0.35),1,0)</f>
        <v>0</v>
      </c>
      <c r="O2558" t="str">
        <f t="shared" si="159"/>
        <v>stocks_and_index_funds</v>
      </c>
    </row>
    <row r="2559" spans="1:15" x14ac:dyDescent="0.35">
      <c r="A2559" t="s">
        <v>4172</v>
      </c>
      <c r="B2559">
        <v>51025</v>
      </c>
      <c r="C2559" t="s">
        <v>3292</v>
      </c>
      <c r="D2559" t="s">
        <v>4444</v>
      </c>
      <c r="E2559">
        <v>33612</v>
      </c>
      <c r="F2559">
        <v>40151</v>
      </c>
      <c r="G2559">
        <v>14.84</v>
      </c>
      <c r="H2559">
        <v>44</v>
      </c>
      <c r="I2559">
        <f t="shared" si="156"/>
        <v>9.7271807687730569E-2</v>
      </c>
      <c r="J2559">
        <f>1</f>
        <v>1</v>
      </c>
      <c r="K2559">
        <f t="shared" si="157"/>
        <v>1</v>
      </c>
      <c r="L2559">
        <f t="shared" si="158"/>
        <v>0</v>
      </c>
      <c r="M2559">
        <f>IF(AND([1]comp_data!F2559&lt;50000, [1]comp_data!H2559&lt;45),1,0)</f>
        <v>1</v>
      </c>
      <c r="N2559">
        <f>IF(AND([1]comp_data!F2559&gt;55000, [1]comp_data!H2559&lt;45, G2559&gt;0.35),1,0)</f>
        <v>0</v>
      </c>
      <c r="O2559" t="str">
        <f t="shared" si="159"/>
        <v>tips</v>
      </c>
    </row>
    <row r="2560" spans="1:15" x14ac:dyDescent="0.35">
      <c r="A2560" t="s">
        <v>4187</v>
      </c>
      <c r="B2560">
        <v>53019</v>
      </c>
      <c r="C2560" t="s">
        <v>4445</v>
      </c>
      <c r="D2560" t="s">
        <v>4446</v>
      </c>
      <c r="E2560">
        <v>38465</v>
      </c>
      <c r="F2560">
        <v>46847</v>
      </c>
      <c r="G2560">
        <v>21.21</v>
      </c>
      <c r="H2560">
        <v>51.8</v>
      </c>
      <c r="I2560">
        <f t="shared" si="156"/>
        <v>0.10895619394254517</v>
      </c>
      <c r="J2560">
        <f>1</f>
        <v>1</v>
      </c>
      <c r="K2560">
        <f t="shared" si="157"/>
        <v>0</v>
      </c>
      <c r="L2560">
        <f t="shared" si="158"/>
        <v>0</v>
      </c>
      <c r="M2560">
        <f>IF(AND([1]comp_data!F2560&lt;50000, [1]comp_data!H2560&lt;45),1,0)</f>
        <v>0</v>
      </c>
      <c r="N2560">
        <f>IF(AND([1]comp_data!F2560&gt;55000, [1]comp_data!H2560&lt;45, G2560&gt;0.35),1,0)</f>
        <v>0</v>
      </c>
      <c r="O2560" t="str">
        <f t="shared" si="159"/>
        <v>stocks_and_index_funds</v>
      </c>
    </row>
    <row r="2561" spans="1:15" x14ac:dyDescent="0.35">
      <c r="A2561" t="s">
        <v>4175</v>
      </c>
      <c r="B2561">
        <v>55099</v>
      </c>
      <c r="C2561" t="s">
        <v>4447</v>
      </c>
      <c r="D2561" t="s">
        <v>4448</v>
      </c>
      <c r="E2561">
        <v>45085</v>
      </c>
      <c r="F2561">
        <v>51148</v>
      </c>
      <c r="G2561">
        <v>16.86</v>
      </c>
      <c r="H2561">
        <v>53.2</v>
      </c>
      <c r="I2561">
        <f t="shared" si="156"/>
        <v>6.7239658422978812E-2</v>
      </c>
      <c r="J2561">
        <f>1</f>
        <v>1</v>
      </c>
      <c r="K2561">
        <f t="shared" si="157"/>
        <v>0</v>
      </c>
      <c r="L2561">
        <f t="shared" si="158"/>
        <v>0</v>
      </c>
      <c r="M2561">
        <f>IF(AND([1]comp_data!F2561&lt;50000, [1]comp_data!H2561&lt;45),1,0)</f>
        <v>0</v>
      </c>
      <c r="N2561">
        <f>IF(AND([1]comp_data!F2561&gt;55000, [1]comp_data!H2561&lt;45, G2561&gt;0.35),1,0)</f>
        <v>0</v>
      </c>
      <c r="O2561" t="str">
        <f t="shared" si="159"/>
        <v>stocks_and_index_funds</v>
      </c>
    </row>
    <row r="2562" spans="1:15" x14ac:dyDescent="0.35">
      <c r="A2562" t="s">
        <v>4108</v>
      </c>
      <c r="B2562">
        <v>47115</v>
      </c>
      <c r="C2562" t="s">
        <v>155</v>
      </c>
      <c r="D2562" t="s">
        <v>4449</v>
      </c>
      <c r="E2562">
        <v>40301</v>
      </c>
      <c r="F2562">
        <v>46559</v>
      </c>
      <c r="G2562">
        <v>12.48</v>
      </c>
      <c r="H2562">
        <v>44.5</v>
      </c>
      <c r="I2562">
        <f t="shared" si="156"/>
        <v>7.7640753331182852E-2</v>
      </c>
      <c r="J2562">
        <f>1</f>
        <v>1</v>
      </c>
      <c r="K2562">
        <f t="shared" si="157"/>
        <v>0</v>
      </c>
      <c r="L2562">
        <f t="shared" si="158"/>
        <v>0</v>
      </c>
      <c r="M2562">
        <f>IF(AND([1]comp_data!F2562&lt;50000, [1]comp_data!H2562&lt;45),1,0)</f>
        <v>1</v>
      </c>
      <c r="N2562">
        <f>IF(AND([1]comp_data!F2562&gt;55000, [1]comp_data!H2562&lt;45, G2562&gt;0.35),1,0)</f>
        <v>0</v>
      </c>
      <c r="O2562" t="str">
        <f t="shared" si="159"/>
        <v>mixed_low_risk</v>
      </c>
    </row>
    <row r="2563" spans="1:15" x14ac:dyDescent="0.35">
      <c r="A2563" t="s">
        <v>4167</v>
      </c>
      <c r="B2563">
        <v>48085</v>
      </c>
      <c r="C2563" t="s">
        <v>4450</v>
      </c>
      <c r="D2563" t="s">
        <v>4451</v>
      </c>
      <c r="E2563">
        <v>70813</v>
      </c>
      <c r="F2563">
        <v>77006</v>
      </c>
      <c r="G2563">
        <v>53.23</v>
      </c>
      <c r="H2563">
        <v>37.6</v>
      </c>
      <c r="I2563">
        <f t="shared" ref="I2563:I2626" si="160">(F2563-E2563)/(E2563*2)</f>
        <v>4.3727846581842318E-2</v>
      </c>
      <c r="J2563">
        <f>1</f>
        <v>1</v>
      </c>
      <c r="K2563">
        <f t="shared" ref="K2563:K2626" si="161">IF(I2563&lt;0.04,1,IF(AND(H2563&gt;40, F2563&lt;45000),1,0))</f>
        <v>0</v>
      </c>
      <c r="L2563">
        <f t="shared" ref="L2563:L2626" si="162">IF(AND(G2563&gt;0.4,F2563&gt;65000,H2563&gt;40),1,0)</f>
        <v>0</v>
      </c>
      <c r="M2563">
        <f>IF(AND([1]comp_data!F2563&lt;50000, [1]comp_data!H2563&lt;45),1,0)</f>
        <v>0</v>
      </c>
      <c r="N2563">
        <f>IF(AND([1]comp_data!F2563&gt;55000, [1]comp_data!H2563&lt;45, G2563&gt;0.35),1,0)</f>
        <v>1</v>
      </c>
      <c r="O2563" t="str">
        <f t="shared" ref="O2563:O2626" si="163">IF(K2563=1, "tips", IF(M2563=1, "mixed_low_risk", IF(L2563=1, "derivatives_risk", IF(N2563=1, "real_estate_corporate_bonds", "stocks_and_index_funds"))))</f>
        <v>real_estate_corporate_bonds</v>
      </c>
    </row>
    <row r="2564" spans="1:15" x14ac:dyDescent="0.35">
      <c r="A2564" t="s">
        <v>4199</v>
      </c>
      <c r="B2564">
        <v>54029</v>
      </c>
      <c r="C2564" t="s">
        <v>1149</v>
      </c>
      <c r="D2564" t="s">
        <v>4452</v>
      </c>
      <c r="E2564">
        <v>43244</v>
      </c>
      <c r="F2564">
        <v>49823</v>
      </c>
      <c r="G2564">
        <v>16.309999999999999</v>
      </c>
      <c r="H2564">
        <v>47.2</v>
      </c>
      <c r="I2564">
        <f t="shared" si="160"/>
        <v>7.6068356303764684E-2</v>
      </c>
      <c r="J2564">
        <f>1</f>
        <v>1</v>
      </c>
      <c r="K2564">
        <f t="shared" si="161"/>
        <v>0</v>
      </c>
      <c r="L2564">
        <f t="shared" si="162"/>
        <v>0</v>
      </c>
      <c r="M2564">
        <f>IF(AND([1]comp_data!F2564&lt;50000, [1]comp_data!H2564&lt;45),1,0)</f>
        <v>0</v>
      </c>
      <c r="N2564">
        <f>IF(AND([1]comp_data!F2564&gt;55000, [1]comp_data!H2564&lt;45, G2564&gt;0.35),1,0)</f>
        <v>0</v>
      </c>
      <c r="O2564" t="str">
        <f t="shared" si="163"/>
        <v>stocks_and_index_funds</v>
      </c>
    </row>
    <row r="2565" spans="1:15" x14ac:dyDescent="0.35">
      <c r="A2565" t="s">
        <v>4175</v>
      </c>
      <c r="B2565">
        <v>55039</v>
      </c>
      <c r="C2565" t="s">
        <v>4453</v>
      </c>
      <c r="D2565" t="s">
        <v>4454</v>
      </c>
      <c r="E2565">
        <v>49996</v>
      </c>
      <c r="F2565">
        <v>56378</v>
      </c>
      <c r="G2565">
        <v>23.88</v>
      </c>
      <c r="H2565">
        <v>42.1</v>
      </c>
      <c r="I2565">
        <f t="shared" si="160"/>
        <v>6.3825106008480681E-2</v>
      </c>
      <c r="J2565">
        <f>1</f>
        <v>1</v>
      </c>
      <c r="K2565">
        <f t="shared" si="161"/>
        <v>0</v>
      </c>
      <c r="L2565">
        <f t="shared" si="162"/>
        <v>0</v>
      </c>
      <c r="M2565">
        <f>IF(AND([1]comp_data!F2565&lt;50000, [1]comp_data!H2565&lt;45),1,0)</f>
        <v>0</v>
      </c>
      <c r="N2565">
        <f>IF(AND([1]comp_data!F2565&gt;55000, [1]comp_data!H2565&lt;45, G2565&gt;0.35),1,0)</f>
        <v>1</v>
      </c>
      <c r="O2565" t="str">
        <f t="shared" si="163"/>
        <v>real_estate_corporate_bonds</v>
      </c>
    </row>
    <row r="2566" spans="1:15" x14ac:dyDescent="0.35">
      <c r="A2566" t="s">
        <v>4167</v>
      </c>
      <c r="B2566">
        <v>48113</v>
      </c>
      <c r="C2566" t="s">
        <v>86</v>
      </c>
      <c r="D2566" t="s">
        <v>4455</v>
      </c>
      <c r="E2566">
        <v>64488</v>
      </c>
      <c r="F2566">
        <v>72218</v>
      </c>
      <c r="G2566">
        <v>32.479999999999997</v>
      </c>
      <c r="H2566">
        <v>34.299999999999997</v>
      </c>
      <c r="I2566">
        <f t="shared" si="160"/>
        <v>5.9933631063143533E-2</v>
      </c>
      <c r="J2566">
        <f>1</f>
        <v>1</v>
      </c>
      <c r="K2566">
        <f t="shared" si="161"/>
        <v>0</v>
      </c>
      <c r="L2566">
        <f t="shared" si="162"/>
        <v>0</v>
      </c>
      <c r="M2566">
        <f>IF(AND([1]comp_data!F2566&lt;50000, [1]comp_data!H2566&lt;45),1,0)</f>
        <v>0</v>
      </c>
      <c r="N2566">
        <f>IF(AND([1]comp_data!F2566&gt;55000, [1]comp_data!H2566&lt;45, G2566&gt;0.35),1,0)</f>
        <v>1</v>
      </c>
      <c r="O2566" t="str">
        <f t="shared" si="163"/>
        <v>real_estate_corporate_bonds</v>
      </c>
    </row>
    <row r="2567" spans="1:15" x14ac:dyDescent="0.35">
      <c r="A2567" t="s">
        <v>4167</v>
      </c>
      <c r="B2567">
        <v>48407</v>
      </c>
      <c r="C2567" t="s">
        <v>4456</v>
      </c>
      <c r="D2567" t="s">
        <v>4457</v>
      </c>
      <c r="E2567">
        <v>41707</v>
      </c>
      <c r="F2567">
        <v>46477</v>
      </c>
      <c r="G2567">
        <v>15.17</v>
      </c>
      <c r="H2567">
        <v>44.3</v>
      </c>
      <c r="I2567">
        <f t="shared" si="160"/>
        <v>5.7184645263385042E-2</v>
      </c>
      <c r="J2567">
        <f>1</f>
        <v>1</v>
      </c>
      <c r="K2567">
        <f t="shared" si="161"/>
        <v>0</v>
      </c>
      <c r="L2567">
        <f t="shared" si="162"/>
        <v>0</v>
      </c>
      <c r="M2567">
        <f>IF(AND([1]comp_data!F2567&lt;50000, [1]comp_data!H2567&lt;45),1,0)</f>
        <v>1</v>
      </c>
      <c r="N2567">
        <f>IF(AND([1]comp_data!F2567&gt;55000, [1]comp_data!H2567&lt;45, G2567&gt;0.35),1,0)</f>
        <v>0</v>
      </c>
      <c r="O2567" t="str">
        <f t="shared" si="163"/>
        <v>mixed_low_risk</v>
      </c>
    </row>
    <row r="2568" spans="1:15" x14ac:dyDescent="0.35">
      <c r="A2568" t="s">
        <v>4167</v>
      </c>
      <c r="B2568">
        <v>48313</v>
      </c>
      <c r="C2568" t="s">
        <v>149</v>
      </c>
      <c r="D2568" t="s">
        <v>4458</v>
      </c>
      <c r="E2568">
        <v>34029</v>
      </c>
      <c r="F2568">
        <v>40859</v>
      </c>
      <c r="G2568">
        <v>13.83</v>
      </c>
      <c r="H2568">
        <v>34.4</v>
      </c>
      <c r="I2568">
        <f t="shared" si="160"/>
        <v>0.10035557906491523</v>
      </c>
      <c r="J2568">
        <f>1</f>
        <v>1</v>
      </c>
      <c r="K2568">
        <f t="shared" si="161"/>
        <v>0</v>
      </c>
      <c r="L2568">
        <f t="shared" si="162"/>
        <v>0</v>
      </c>
      <c r="M2568">
        <f>IF(AND([1]comp_data!F2568&lt;50000, [1]comp_data!H2568&lt;45),1,0)</f>
        <v>1</v>
      </c>
      <c r="N2568">
        <f>IF(AND([1]comp_data!F2568&gt;55000, [1]comp_data!H2568&lt;45, G2568&gt;0.35),1,0)</f>
        <v>0</v>
      </c>
      <c r="O2568" t="str">
        <f t="shared" si="163"/>
        <v>mixed_low_risk</v>
      </c>
    </row>
    <row r="2569" spans="1:15" x14ac:dyDescent="0.35">
      <c r="A2569" t="s">
        <v>4167</v>
      </c>
      <c r="B2569">
        <v>48413</v>
      </c>
      <c r="C2569" t="s">
        <v>4459</v>
      </c>
      <c r="D2569" t="s">
        <v>4460</v>
      </c>
      <c r="E2569">
        <v>46929</v>
      </c>
      <c r="F2569">
        <v>51775</v>
      </c>
      <c r="G2569">
        <v>16.079999999999998</v>
      </c>
      <c r="H2569">
        <v>41.1</v>
      </c>
      <c r="I2569">
        <f t="shared" si="160"/>
        <v>5.1631187538622177E-2</v>
      </c>
      <c r="J2569">
        <f>1</f>
        <v>1</v>
      </c>
      <c r="K2569">
        <f t="shared" si="161"/>
        <v>0</v>
      </c>
      <c r="L2569">
        <f t="shared" si="162"/>
        <v>0</v>
      </c>
      <c r="M2569">
        <f>IF(AND([1]comp_data!F2569&lt;50000, [1]comp_data!H2569&lt;45),1,0)</f>
        <v>0</v>
      </c>
      <c r="N2569">
        <f>IF(AND([1]comp_data!F2569&gt;55000, [1]comp_data!H2569&lt;45, G2569&gt;0.35),1,0)</f>
        <v>0</v>
      </c>
      <c r="O2569" t="str">
        <f t="shared" si="163"/>
        <v>stocks_and_index_funds</v>
      </c>
    </row>
    <row r="2570" spans="1:15" x14ac:dyDescent="0.35">
      <c r="A2570" t="s">
        <v>4167</v>
      </c>
      <c r="B2570">
        <v>48477</v>
      </c>
      <c r="C2570" t="s">
        <v>209</v>
      </c>
      <c r="D2570" t="s">
        <v>4461</v>
      </c>
      <c r="E2570">
        <v>55865</v>
      </c>
      <c r="F2570">
        <v>61295</v>
      </c>
      <c r="G2570">
        <v>28.09</v>
      </c>
      <c r="H2570">
        <v>41.8</v>
      </c>
      <c r="I2570">
        <f t="shared" si="160"/>
        <v>4.8599301888481161E-2</v>
      </c>
      <c r="J2570">
        <f>1</f>
        <v>1</v>
      </c>
      <c r="K2570">
        <f t="shared" si="161"/>
        <v>0</v>
      </c>
      <c r="L2570">
        <f t="shared" si="162"/>
        <v>0</v>
      </c>
      <c r="M2570">
        <f>IF(AND([1]comp_data!F2570&lt;50000, [1]comp_data!H2570&lt;45),1,0)</f>
        <v>0</v>
      </c>
      <c r="N2570">
        <f>IF(AND([1]comp_data!F2570&gt;55000, [1]comp_data!H2570&lt;45, G2570&gt;0.35),1,0)</f>
        <v>1</v>
      </c>
      <c r="O2570" t="str">
        <f t="shared" si="163"/>
        <v>real_estate_corporate_bonds</v>
      </c>
    </row>
    <row r="2571" spans="1:15" x14ac:dyDescent="0.35">
      <c r="A2571" t="s">
        <v>4167</v>
      </c>
      <c r="B2571">
        <v>48501</v>
      </c>
      <c r="C2571" t="s">
        <v>4462</v>
      </c>
      <c r="D2571" t="s">
        <v>4463</v>
      </c>
      <c r="E2571">
        <v>48623</v>
      </c>
      <c r="F2571">
        <v>51954</v>
      </c>
      <c r="G2571">
        <v>11.77</v>
      </c>
      <c r="H2571">
        <v>30.7</v>
      </c>
      <c r="I2571">
        <f t="shared" si="160"/>
        <v>3.4253336898175758E-2</v>
      </c>
      <c r="J2571">
        <f>1</f>
        <v>1</v>
      </c>
      <c r="K2571">
        <f t="shared" si="161"/>
        <v>1</v>
      </c>
      <c r="L2571">
        <f t="shared" si="162"/>
        <v>0</v>
      </c>
      <c r="M2571">
        <f>IF(AND([1]comp_data!F2571&lt;50000, [1]comp_data!H2571&lt;45),1,0)</f>
        <v>0</v>
      </c>
      <c r="N2571">
        <f>IF(AND([1]comp_data!F2571&gt;55000, [1]comp_data!H2571&lt;45, G2571&gt;0.35),1,0)</f>
        <v>0</v>
      </c>
      <c r="O2571" t="str">
        <f t="shared" si="163"/>
        <v>tips</v>
      </c>
    </row>
    <row r="2572" spans="1:15" x14ac:dyDescent="0.35">
      <c r="A2572" t="s">
        <v>4167</v>
      </c>
      <c r="B2572">
        <v>48069</v>
      </c>
      <c r="C2572" t="s">
        <v>4464</v>
      </c>
      <c r="D2572" t="s">
        <v>4465</v>
      </c>
      <c r="E2572">
        <v>66556</v>
      </c>
      <c r="F2572">
        <v>81900</v>
      </c>
      <c r="G2572">
        <v>16.45</v>
      </c>
      <c r="H2572">
        <v>34.4</v>
      </c>
      <c r="I2572">
        <f t="shared" si="160"/>
        <v>0.11527135044173328</v>
      </c>
      <c r="J2572">
        <f>1</f>
        <v>1</v>
      </c>
      <c r="K2572">
        <f t="shared" si="161"/>
        <v>0</v>
      </c>
      <c r="L2572">
        <f t="shared" si="162"/>
        <v>0</v>
      </c>
      <c r="M2572">
        <f>IF(AND([1]comp_data!F2572&lt;50000, [1]comp_data!H2572&lt;45),1,0)</f>
        <v>0</v>
      </c>
      <c r="N2572">
        <f>IF(AND([1]comp_data!F2572&gt;55000, [1]comp_data!H2572&lt;45, G2572&gt;0.35),1,0)</f>
        <v>1</v>
      </c>
      <c r="O2572" t="str">
        <f t="shared" si="163"/>
        <v>real_estate_corporate_bonds</v>
      </c>
    </row>
    <row r="2573" spans="1:15" x14ac:dyDescent="0.35">
      <c r="A2573" t="s">
        <v>4167</v>
      </c>
      <c r="B2573">
        <v>48325</v>
      </c>
      <c r="C2573" t="s">
        <v>3596</v>
      </c>
      <c r="D2573" t="s">
        <v>4466</v>
      </c>
      <c r="E2573">
        <v>44514</v>
      </c>
      <c r="F2573">
        <v>50076</v>
      </c>
      <c r="G2573">
        <v>20.29</v>
      </c>
      <c r="H2573">
        <v>40</v>
      </c>
      <c r="I2573">
        <f t="shared" si="160"/>
        <v>6.2474727052163365E-2</v>
      </c>
      <c r="J2573">
        <f>1</f>
        <v>1</v>
      </c>
      <c r="K2573">
        <f t="shared" si="161"/>
        <v>0</v>
      </c>
      <c r="L2573">
        <f t="shared" si="162"/>
        <v>0</v>
      </c>
      <c r="M2573">
        <f>IF(AND([1]comp_data!F2573&lt;50000, [1]comp_data!H2573&lt;45),1,0)</f>
        <v>0</v>
      </c>
      <c r="N2573">
        <f>IF(AND([1]comp_data!F2573&gt;55000, [1]comp_data!H2573&lt;45, G2573&gt;0.35),1,0)</f>
        <v>0</v>
      </c>
      <c r="O2573" t="str">
        <f t="shared" si="163"/>
        <v>stocks_and_index_funds</v>
      </c>
    </row>
    <row r="2574" spans="1:15" x14ac:dyDescent="0.35">
      <c r="A2574" t="s">
        <v>4167</v>
      </c>
      <c r="B2574">
        <v>48345</v>
      </c>
      <c r="C2574" t="s">
        <v>4467</v>
      </c>
      <c r="D2574" t="s">
        <v>4468</v>
      </c>
      <c r="E2574">
        <v>36022</v>
      </c>
      <c r="F2574">
        <v>41754</v>
      </c>
      <c r="G2574">
        <v>16.75</v>
      </c>
      <c r="H2574">
        <v>49.1</v>
      </c>
      <c r="I2574">
        <f t="shared" si="160"/>
        <v>7.9562489589695182E-2</v>
      </c>
      <c r="J2574">
        <f>1</f>
        <v>1</v>
      </c>
      <c r="K2574">
        <f t="shared" si="161"/>
        <v>1</v>
      </c>
      <c r="L2574">
        <f t="shared" si="162"/>
        <v>0</v>
      </c>
      <c r="M2574">
        <f>IF(AND([1]comp_data!F2574&lt;50000, [1]comp_data!H2574&lt;45),1,0)</f>
        <v>0</v>
      </c>
      <c r="N2574">
        <f>IF(AND([1]comp_data!F2574&gt;55000, [1]comp_data!H2574&lt;45, G2574&gt;0.35),1,0)</f>
        <v>0</v>
      </c>
      <c r="O2574" t="str">
        <f t="shared" si="163"/>
        <v>tips</v>
      </c>
    </row>
    <row r="2575" spans="1:15" x14ac:dyDescent="0.35">
      <c r="A2575" t="s">
        <v>4167</v>
      </c>
      <c r="B2575">
        <v>48451</v>
      </c>
      <c r="C2575" t="s">
        <v>4469</v>
      </c>
      <c r="D2575" t="s">
        <v>4470</v>
      </c>
      <c r="E2575">
        <v>52033</v>
      </c>
      <c r="F2575">
        <v>59877</v>
      </c>
      <c r="G2575">
        <v>25</v>
      </c>
      <c r="H2575">
        <v>36.4</v>
      </c>
      <c r="I2575">
        <f t="shared" si="160"/>
        <v>7.5375242634481962E-2</v>
      </c>
      <c r="J2575">
        <f>1</f>
        <v>1</v>
      </c>
      <c r="K2575">
        <f t="shared" si="161"/>
        <v>0</v>
      </c>
      <c r="L2575">
        <f t="shared" si="162"/>
        <v>0</v>
      </c>
      <c r="M2575">
        <f>IF(AND([1]comp_data!F2575&lt;50000, [1]comp_data!H2575&lt;45),1,0)</f>
        <v>0</v>
      </c>
      <c r="N2575">
        <f>IF(AND([1]comp_data!F2575&gt;55000, [1]comp_data!H2575&lt;45, G2575&gt;0.35),1,0)</f>
        <v>1</v>
      </c>
      <c r="O2575" t="str">
        <f t="shared" si="163"/>
        <v>real_estate_corporate_bonds</v>
      </c>
    </row>
    <row r="2576" spans="1:15" x14ac:dyDescent="0.35">
      <c r="A2576" t="s">
        <v>4167</v>
      </c>
      <c r="B2576">
        <v>48495</v>
      </c>
      <c r="C2576" t="s">
        <v>4471</v>
      </c>
      <c r="D2576" t="s">
        <v>4472</v>
      </c>
      <c r="E2576">
        <v>66674</v>
      </c>
      <c r="F2576">
        <v>66180</v>
      </c>
      <c r="G2576">
        <v>9.5299999999999994</v>
      </c>
      <c r="H2576">
        <v>34.700000000000003</v>
      </c>
      <c r="I2576">
        <f t="shared" si="160"/>
        <v>-3.704592494825569E-3</v>
      </c>
      <c r="J2576">
        <f>1</f>
        <v>1</v>
      </c>
      <c r="K2576">
        <f t="shared" si="161"/>
        <v>1</v>
      </c>
      <c r="L2576">
        <f t="shared" si="162"/>
        <v>0</v>
      </c>
      <c r="M2576">
        <f>IF(AND([1]comp_data!F2576&lt;50000, [1]comp_data!H2576&lt;45),1,0)</f>
        <v>0</v>
      </c>
      <c r="N2576">
        <f>IF(AND([1]comp_data!F2576&gt;55000, [1]comp_data!H2576&lt;45, G2576&gt;0.35),1,0)</f>
        <v>1</v>
      </c>
      <c r="O2576" t="str">
        <f t="shared" si="163"/>
        <v>tips</v>
      </c>
    </row>
    <row r="2577" spans="1:15" x14ac:dyDescent="0.35">
      <c r="A2577" t="s">
        <v>4207</v>
      </c>
      <c r="B2577">
        <v>49033</v>
      </c>
      <c r="C2577" t="s">
        <v>4473</v>
      </c>
      <c r="D2577" t="s">
        <v>4474</v>
      </c>
      <c r="E2577">
        <v>39231</v>
      </c>
      <c r="F2577">
        <v>43280</v>
      </c>
      <c r="G2577">
        <v>22.05</v>
      </c>
      <c r="H2577">
        <v>39.299999999999997</v>
      </c>
      <c r="I2577">
        <f t="shared" si="160"/>
        <v>5.1604598404323111E-2</v>
      </c>
      <c r="J2577">
        <f>1</f>
        <v>1</v>
      </c>
      <c r="K2577">
        <f t="shared" si="161"/>
        <v>0</v>
      </c>
      <c r="L2577">
        <f t="shared" si="162"/>
        <v>0</v>
      </c>
      <c r="M2577">
        <f>IF(AND([1]comp_data!F2577&lt;50000, [1]comp_data!H2577&lt;45),1,0)</f>
        <v>1</v>
      </c>
      <c r="N2577">
        <f>IF(AND([1]comp_data!F2577&gt;55000, [1]comp_data!H2577&lt;45, G2577&gt;0.35),1,0)</f>
        <v>0</v>
      </c>
      <c r="O2577" t="str">
        <f t="shared" si="163"/>
        <v>mixed_low_risk</v>
      </c>
    </row>
    <row r="2578" spans="1:15" x14ac:dyDescent="0.35">
      <c r="A2578" t="s">
        <v>4225</v>
      </c>
      <c r="B2578">
        <v>50019</v>
      </c>
      <c r="C2578" t="s">
        <v>3232</v>
      </c>
      <c r="D2578" t="s">
        <v>4475</v>
      </c>
      <c r="E2578">
        <v>45632</v>
      </c>
      <c r="F2578">
        <v>51960</v>
      </c>
      <c r="G2578">
        <v>24.2</v>
      </c>
      <c r="H2578">
        <v>45.3</v>
      </c>
      <c r="I2578">
        <f t="shared" si="160"/>
        <v>6.9337307152875172E-2</v>
      </c>
      <c r="J2578">
        <f>1</f>
        <v>1</v>
      </c>
      <c r="K2578">
        <f t="shared" si="161"/>
        <v>0</v>
      </c>
      <c r="L2578">
        <f t="shared" si="162"/>
        <v>0</v>
      </c>
      <c r="M2578">
        <f>IF(AND([1]comp_data!F2578&lt;50000, [1]comp_data!H2578&lt;45),1,0)</f>
        <v>0</v>
      </c>
      <c r="N2578">
        <f>IF(AND([1]comp_data!F2578&gt;55000, [1]comp_data!H2578&lt;45, G2578&gt;0.35),1,0)</f>
        <v>0</v>
      </c>
      <c r="O2578" t="str">
        <f t="shared" si="163"/>
        <v>stocks_and_index_funds</v>
      </c>
    </row>
    <row r="2579" spans="1:15" x14ac:dyDescent="0.35">
      <c r="A2579" t="s">
        <v>4199</v>
      </c>
      <c r="B2579">
        <v>54043</v>
      </c>
      <c r="C2579" t="s">
        <v>448</v>
      </c>
      <c r="D2579" t="s">
        <v>4476</v>
      </c>
      <c r="E2579">
        <v>31954</v>
      </c>
      <c r="F2579">
        <v>37139</v>
      </c>
      <c r="G2579">
        <v>7.76</v>
      </c>
      <c r="H2579">
        <v>44.2</v>
      </c>
      <c r="I2579">
        <f t="shared" si="160"/>
        <v>8.1132252613131381E-2</v>
      </c>
      <c r="J2579">
        <f>1</f>
        <v>1</v>
      </c>
      <c r="K2579">
        <f t="shared" si="161"/>
        <v>1</v>
      </c>
      <c r="L2579">
        <f t="shared" si="162"/>
        <v>0</v>
      </c>
      <c r="M2579">
        <f>IF(AND([1]comp_data!F2579&lt;50000, [1]comp_data!H2579&lt;45),1,0)</f>
        <v>1</v>
      </c>
      <c r="N2579">
        <f>IF(AND([1]comp_data!F2579&gt;55000, [1]comp_data!H2579&lt;45, G2579&gt;0.35),1,0)</f>
        <v>0</v>
      </c>
      <c r="O2579" t="str">
        <f t="shared" si="163"/>
        <v>tips</v>
      </c>
    </row>
    <row r="2580" spans="1:15" x14ac:dyDescent="0.35">
      <c r="A2580" t="s">
        <v>4167</v>
      </c>
      <c r="B2580">
        <v>48263</v>
      </c>
      <c r="C2580" t="s">
        <v>905</v>
      </c>
      <c r="D2580" t="s">
        <v>4477</v>
      </c>
      <c r="E2580">
        <v>51451</v>
      </c>
      <c r="F2580">
        <v>55725</v>
      </c>
      <c r="G2580">
        <v>32.85</v>
      </c>
      <c r="H2580">
        <v>45</v>
      </c>
      <c r="I2580">
        <f t="shared" si="160"/>
        <v>4.1534664049289613E-2</v>
      </c>
      <c r="J2580">
        <f>1</f>
        <v>1</v>
      </c>
      <c r="K2580">
        <f t="shared" si="161"/>
        <v>0</v>
      </c>
      <c r="L2580">
        <f t="shared" si="162"/>
        <v>0</v>
      </c>
      <c r="M2580">
        <f>IF(AND([1]comp_data!F2580&lt;50000, [1]comp_data!H2580&lt;45),1,0)</f>
        <v>0</v>
      </c>
      <c r="N2580">
        <f>IF(AND([1]comp_data!F2580&gt;55000, [1]comp_data!H2580&lt;45, G2580&gt;0.35),1,0)</f>
        <v>0</v>
      </c>
      <c r="O2580" t="str">
        <f t="shared" si="163"/>
        <v>stocks_and_index_funds</v>
      </c>
    </row>
    <row r="2581" spans="1:15" x14ac:dyDescent="0.35">
      <c r="A2581" t="s">
        <v>4167</v>
      </c>
      <c r="B2581">
        <v>48427</v>
      </c>
      <c r="C2581" t="s">
        <v>4478</v>
      </c>
      <c r="D2581" t="s">
        <v>4479</v>
      </c>
      <c r="E2581">
        <v>27516</v>
      </c>
      <c r="F2581">
        <v>34933</v>
      </c>
      <c r="G2581">
        <v>10.94</v>
      </c>
      <c r="H2581">
        <v>29.5</v>
      </c>
      <c r="I2581">
        <f t="shared" si="160"/>
        <v>0.13477613025149004</v>
      </c>
      <c r="J2581">
        <f>1</f>
        <v>1</v>
      </c>
      <c r="K2581">
        <f t="shared" si="161"/>
        <v>0</v>
      </c>
      <c r="L2581">
        <f t="shared" si="162"/>
        <v>0</v>
      </c>
      <c r="M2581">
        <f>IF(AND([1]comp_data!F2581&lt;50000, [1]comp_data!H2581&lt;45),1,0)</f>
        <v>1</v>
      </c>
      <c r="N2581">
        <f>IF(AND([1]comp_data!F2581&gt;55000, [1]comp_data!H2581&lt;45, G2581&gt;0.35),1,0)</f>
        <v>0</v>
      </c>
      <c r="O2581" t="str">
        <f t="shared" si="163"/>
        <v>mixed_low_risk</v>
      </c>
    </row>
    <row r="2582" spans="1:15" x14ac:dyDescent="0.35">
      <c r="A2582" t="s">
        <v>4199</v>
      </c>
      <c r="B2582">
        <v>54103</v>
      </c>
      <c r="C2582" t="s">
        <v>4480</v>
      </c>
      <c r="D2582" t="s">
        <v>4481</v>
      </c>
      <c r="E2582">
        <v>38292</v>
      </c>
      <c r="F2582">
        <v>43357</v>
      </c>
      <c r="G2582">
        <v>12.6</v>
      </c>
      <c r="H2582">
        <v>45.1</v>
      </c>
      <c r="I2582">
        <f t="shared" si="160"/>
        <v>6.6136529823461826E-2</v>
      </c>
      <c r="J2582">
        <f>1</f>
        <v>1</v>
      </c>
      <c r="K2582">
        <f t="shared" si="161"/>
        <v>1</v>
      </c>
      <c r="L2582">
        <f t="shared" si="162"/>
        <v>0</v>
      </c>
      <c r="M2582">
        <f>IF(AND([1]comp_data!F2582&lt;50000, [1]comp_data!H2582&lt;45),1,0)</f>
        <v>0</v>
      </c>
      <c r="N2582">
        <f>IF(AND([1]comp_data!F2582&gt;55000, [1]comp_data!H2582&lt;45, G2582&gt;0.35),1,0)</f>
        <v>0</v>
      </c>
      <c r="O2582" t="str">
        <f t="shared" si="163"/>
        <v>tips</v>
      </c>
    </row>
    <row r="2583" spans="1:15" x14ac:dyDescent="0.35">
      <c r="A2583" t="s">
        <v>4175</v>
      </c>
      <c r="B2583">
        <v>55047</v>
      </c>
      <c r="C2583" t="s">
        <v>4482</v>
      </c>
      <c r="D2583" t="s">
        <v>4483</v>
      </c>
      <c r="E2583">
        <v>44772</v>
      </c>
      <c r="F2583">
        <v>49311</v>
      </c>
      <c r="G2583">
        <v>20.92</v>
      </c>
      <c r="H2583">
        <v>45.5</v>
      </c>
      <c r="I2583">
        <f t="shared" si="160"/>
        <v>5.0690163495041546E-2</v>
      </c>
      <c r="J2583">
        <f>1</f>
        <v>1</v>
      </c>
      <c r="K2583">
        <f t="shared" si="161"/>
        <v>0</v>
      </c>
      <c r="L2583">
        <f t="shared" si="162"/>
        <v>0</v>
      </c>
      <c r="M2583">
        <f>IF(AND([1]comp_data!F2583&lt;50000, [1]comp_data!H2583&lt;45),1,0)</f>
        <v>0</v>
      </c>
      <c r="N2583">
        <f>IF(AND([1]comp_data!F2583&gt;55000, [1]comp_data!H2583&lt;45, G2583&gt;0.35),1,0)</f>
        <v>0</v>
      </c>
      <c r="O2583" t="str">
        <f t="shared" si="163"/>
        <v>stocks_and_index_funds</v>
      </c>
    </row>
    <row r="2584" spans="1:15" x14ac:dyDescent="0.35">
      <c r="A2584" t="s">
        <v>4187</v>
      </c>
      <c r="B2584">
        <v>53037</v>
      </c>
      <c r="C2584" t="s">
        <v>4484</v>
      </c>
      <c r="D2584" t="s">
        <v>4485</v>
      </c>
      <c r="E2584">
        <v>47000</v>
      </c>
      <c r="F2584">
        <v>52846</v>
      </c>
      <c r="G2584">
        <v>34.06</v>
      </c>
      <c r="H2584">
        <v>38.200000000000003</v>
      </c>
      <c r="I2584">
        <f t="shared" si="160"/>
        <v>6.2191489361702129E-2</v>
      </c>
      <c r="J2584">
        <f>1</f>
        <v>1</v>
      </c>
      <c r="K2584">
        <f t="shared" si="161"/>
        <v>0</v>
      </c>
      <c r="L2584">
        <f t="shared" si="162"/>
        <v>0</v>
      </c>
      <c r="M2584">
        <f>IF(AND([1]comp_data!F2584&lt;50000, [1]comp_data!H2584&lt;45),1,0)</f>
        <v>0</v>
      </c>
      <c r="N2584">
        <f>IF(AND([1]comp_data!F2584&gt;55000, [1]comp_data!H2584&lt;45, G2584&gt;0.35),1,0)</f>
        <v>0</v>
      </c>
      <c r="O2584" t="str">
        <f t="shared" si="163"/>
        <v>stocks_and_index_funds</v>
      </c>
    </row>
    <row r="2585" spans="1:15" x14ac:dyDescent="0.35">
      <c r="A2585" t="s">
        <v>4108</v>
      </c>
      <c r="B2585">
        <v>47095</v>
      </c>
      <c r="C2585" t="s">
        <v>597</v>
      </c>
      <c r="D2585" t="s">
        <v>4486</v>
      </c>
      <c r="E2585">
        <v>24802</v>
      </c>
      <c r="F2585">
        <v>29534</v>
      </c>
      <c r="G2585">
        <v>10.119999999999999</v>
      </c>
      <c r="H2585">
        <v>40</v>
      </c>
      <c r="I2585">
        <f t="shared" si="160"/>
        <v>9.5395532618337234E-2</v>
      </c>
      <c r="J2585">
        <f>1</f>
        <v>1</v>
      </c>
      <c r="K2585">
        <f t="shared" si="161"/>
        <v>0</v>
      </c>
      <c r="L2585">
        <f t="shared" si="162"/>
        <v>0</v>
      </c>
      <c r="M2585">
        <f>IF(AND([1]comp_data!F2585&lt;50000, [1]comp_data!H2585&lt;45),1,0)</f>
        <v>1</v>
      </c>
      <c r="N2585">
        <f>IF(AND([1]comp_data!F2585&gt;55000, [1]comp_data!H2585&lt;45, G2585&gt;0.35),1,0)</f>
        <v>0</v>
      </c>
      <c r="O2585" t="str">
        <f t="shared" si="163"/>
        <v>mixed_low_risk</v>
      </c>
    </row>
    <row r="2586" spans="1:15" x14ac:dyDescent="0.35">
      <c r="A2586" t="s">
        <v>4167</v>
      </c>
      <c r="B2586">
        <v>48415</v>
      </c>
      <c r="C2586" t="s">
        <v>4487</v>
      </c>
      <c r="D2586" t="s">
        <v>4488</v>
      </c>
      <c r="E2586">
        <v>44591</v>
      </c>
      <c r="F2586">
        <v>47138</v>
      </c>
      <c r="G2586">
        <v>16.12</v>
      </c>
      <c r="H2586">
        <v>36</v>
      </c>
      <c r="I2586">
        <f t="shared" si="160"/>
        <v>2.8559574802090107E-2</v>
      </c>
      <c r="J2586">
        <f>1</f>
        <v>1</v>
      </c>
      <c r="K2586">
        <f t="shared" si="161"/>
        <v>1</v>
      </c>
      <c r="L2586">
        <f t="shared" si="162"/>
        <v>0</v>
      </c>
      <c r="M2586">
        <f>IF(AND([1]comp_data!F2586&lt;50000, [1]comp_data!H2586&lt;45),1,0)</f>
        <v>1</v>
      </c>
      <c r="N2586">
        <f>IF(AND([1]comp_data!F2586&gt;55000, [1]comp_data!H2586&lt;45, G2586&gt;0.35),1,0)</f>
        <v>0</v>
      </c>
      <c r="O2586" t="str">
        <f t="shared" si="163"/>
        <v>tips</v>
      </c>
    </row>
    <row r="2587" spans="1:15" x14ac:dyDescent="0.35">
      <c r="A2587" t="s">
        <v>4108</v>
      </c>
      <c r="B2587">
        <v>47101</v>
      </c>
      <c r="C2587" t="s">
        <v>1351</v>
      </c>
      <c r="D2587" t="s">
        <v>4489</v>
      </c>
      <c r="E2587">
        <v>36069</v>
      </c>
      <c r="F2587">
        <v>41476</v>
      </c>
      <c r="G2587">
        <v>10.119999999999999</v>
      </c>
      <c r="H2587">
        <v>42.8</v>
      </c>
      <c r="I2587">
        <f t="shared" si="160"/>
        <v>7.4953561229864976E-2</v>
      </c>
      <c r="J2587">
        <f>1</f>
        <v>1</v>
      </c>
      <c r="K2587">
        <f t="shared" si="161"/>
        <v>1</v>
      </c>
      <c r="L2587">
        <f t="shared" si="162"/>
        <v>0</v>
      </c>
      <c r="M2587">
        <f>IF(AND([1]comp_data!F2587&lt;50000, [1]comp_data!H2587&lt;45),1,0)</f>
        <v>1</v>
      </c>
      <c r="N2587">
        <f>IF(AND([1]comp_data!F2587&gt;55000, [1]comp_data!H2587&lt;45, G2587&gt;0.35),1,0)</f>
        <v>0</v>
      </c>
      <c r="O2587" t="str">
        <f t="shared" si="163"/>
        <v>tips</v>
      </c>
    </row>
    <row r="2588" spans="1:15" x14ac:dyDescent="0.35">
      <c r="A2588" t="s">
        <v>4199</v>
      </c>
      <c r="B2588">
        <v>54091</v>
      </c>
      <c r="C2588" t="s">
        <v>1018</v>
      </c>
      <c r="D2588" t="s">
        <v>4490</v>
      </c>
      <c r="E2588">
        <v>42680</v>
      </c>
      <c r="F2588">
        <v>47328</v>
      </c>
      <c r="G2588">
        <v>18.79</v>
      </c>
      <c r="H2588">
        <v>44.4</v>
      </c>
      <c r="I2588">
        <f t="shared" si="160"/>
        <v>5.4451733833177134E-2</v>
      </c>
      <c r="J2588">
        <f>1</f>
        <v>1</v>
      </c>
      <c r="K2588">
        <f t="shared" si="161"/>
        <v>0</v>
      </c>
      <c r="L2588">
        <f t="shared" si="162"/>
        <v>0</v>
      </c>
      <c r="M2588">
        <f>IF(AND([1]comp_data!F2588&lt;50000, [1]comp_data!H2588&lt;45),1,0)</f>
        <v>1</v>
      </c>
      <c r="N2588">
        <f>IF(AND([1]comp_data!F2588&gt;55000, [1]comp_data!H2588&lt;45, G2588&gt;0.35),1,0)</f>
        <v>0</v>
      </c>
      <c r="O2588" t="str">
        <f t="shared" si="163"/>
        <v>mixed_low_risk</v>
      </c>
    </row>
    <row r="2589" spans="1:15" x14ac:dyDescent="0.35">
      <c r="A2589" t="s">
        <v>4167</v>
      </c>
      <c r="B2589">
        <v>48269</v>
      </c>
      <c r="C2589" t="s">
        <v>4491</v>
      </c>
      <c r="D2589" t="s">
        <v>4492</v>
      </c>
      <c r="E2589">
        <v>86359</v>
      </c>
      <c r="F2589">
        <v>91930</v>
      </c>
      <c r="G2589">
        <v>13.51</v>
      </c>
      <c r="H2589">
        <v>46.5</v>
      </c>
      <c r="I2589">
        <f t="shared" si="160"/>
        <v>3.2254889473013817E-2</v>
      </c>
      <c r="J2589">
        <f>1</f>
        <v>1</v>
      </c>
      <c r="K2589">
        <f t="shared" si="161"/>
        <v>1</v>
      </c>
      <c r="L2589">
        <f t="shared" si="162"/>
        <v>1</v>
      </c>
      <c r="M2589">
        <f>IF(AND([1]comp_data!F2589&lt;50000, [1]comp_data!H2589&lt;45),1,0)</f>
        <v>0</v>
      </c>
      <c r="N2589">
        <f>IF(AND([1]comp_data!F2589&gt;55000, [1]comp_data!H2589&lt;45, G2589&gt;0.35),1,0)</f>
        <v>0</v>
      </c>
      <c r="O2589" t="str">
        <f t="shared" si="163"/>
        <v>tips</v>
      </c>
    </row>
    <row r="2590" spans="1:15" x14ac:dyDescent="0.35">
      <c r="A2590" t="s">
        <v>4167</v>
      </c>
      <c r="B2590">
        <v>48303</v>
      </c>
      <c r="C2590" t="s">
        <v>4493</v>
      </c>
      <c r="D2590" t="s">
        <v>4494</v>
      </c>
      <c r="E2590">
        <v>45696</v>
      </c>
      <c r="F2590">
        <v>50881</v>
      </c>
      <c r="G2590">
        <v>32</v>
      </c>
      <c r="H2590">
        <v>32</v>
      </c>
      <c r="I2590">
        <f t="shared" si="160"/>
        <v>5.6733630952380952E-2</v>
      </c>
      <c r="J2590">
        <f>1</f>
        <v>1</v>
      </c>
      <c r="K2590">
        <f t="shared" si="161"/>
        <v>0</v>
      </c>
      <c r="L2590">
        <f t="shared" si="162"/>
        <v>0</v>
      </c>
      <c r="M2590">
        <f>IF(AND([1]comp_data!F2590&lt;50000, [1]comp_data!H2590&lt;45),1,0)</f>
        <v>0</v>
      </c>
      <c r="N2590">
        <f>IF(AND([1]comp_data!F2590&gt;55000, [1]comp_data!H2590&lt;45, G2590&gt;0.35),1,0)</f>
        <v>0</v>
      </c>
      <c r="O2590" t="str">
        <f t="shared" si="163"/>
        <v>stocks_and_index_funds</v>
      </c>
    </row>
    <row r="2591" spans="1:15" x14ac:dyDescent="0.35">
      <c r="A2591" t="s">
        <v>4167</v>
      </c>
      <c r="B2591">
        <v>48331</v>
      </c>
      <c r="C2591" t="s">
        <v>4495</v>
      </c>
      <c r="D2591" t="s">
        <v>4496</v>
      </c>
      <c r="E2591">
        <v>38124</v>
      </c>
      <c r="F2591">
        <v>45286</v>
      </c>
      <c r="G2591">
        <v>15.12</v>
      </c>
      <c r="H2591">
        <v>42.1</v>
      </c>
      <c r="I2591">
        <f t="shared" si="160"/>
        <v>9.3930332598887833E-2</v>
      </c>
      <c r="J2591">
        <f>1</f>
        <v>1</v>
      </c>
      <c r="K2591">
        <f t="shared" si="161"/>
        <v>0</v>
      </c>
      <c r="L2591">
        <f t="shared" si="162"/>
        <v>0</v>
      </c>
      <c r="M2591">
        <f>IF(AND([1]comp_data!F2591&lt;50000, [1]comp_data!H2591&lt;45),1,0)</f>
        <v>1</v>
      </c>
      <c r="N2591">
        <f>IF(AND([1]comp_data!F2591&gt;55000, [1]comp_data!H2591&lt;45, G2591&gt;0.35),1,0)</f>
        <v>0</v>
      </c>
      <c r="O2591" t="str">
        <f t="shared" si="163"/>
        <v>mixed_low_risk</v>
      </c>
    </row>
    <row r="2592" spans="1:15" x14ac:dyDescent="0.35">
      <c r="A2592" t="s">
        <v>4167</v>
      </c>
      <c r="B2592">
        <v>48429</v>
      </c>
      <c r="C2592" t="s">
        <v>1238</v>
      </c>
      <c r="D2592" t="s">
        <v>4497</v>
      </c>
      <c r="E2592">
        <v>45589</v>
      </c>
      <c r="F2592">
        <v>48498</v>
      </c>
      <c r="G2592">
        <v>15.74</v>
      </c>
      <c r="H2592">
        <v>40.5</v>
      </c>
      <c r="I2592">
        <f t="shared" si="160"/>
        <v>3.190462611594902E-2</v>
      </c>
      <c r="J2592">
        <f>1</f>
        <v>1</v>
      </c>
      <c r="K2592">
        <f t="shared" si="161"/>
        <v>1</v>
      </c>
      <c r="L2592">
        <f t="shared" si="162"/>
        <v>0</v>
      </c>
      <c r="M2592">
        <f>IF(AND([1]comp_data!F2592&lt;50000, [1]comp_data!H2592&lt;45),1,0)</f>
        <v>1</v>
      </c>
      <c r="N2592">
        <f>IF(AND([1]comp_data!F2592&gt;55000, [1]comp_data!H2592&lt;45, G2592&gt;0.35),1,0)</f>
        <v>0</v>
      </c>
      <c r="O2592" t="str">
        <f t="shared" si="163"/>
        <v>tips</v>
      </c>
    </row>
    <row r="2593" spans="1:15" x14ac:dyDescent="0.35">
      <c r="A2593" t="s">
        <v>4167</v>
      </c>
      <c r="B2593">
        <v>48443</v>
      </c>
      <c r="C2593" t="s">
        <v>1252</v>
      </c>
      <c r="D2593" t="s">
        <v>4498</v>
      </c>
      <c r="E2593">
        <v>47492</v>
      </c>
      <c r="F2593">
        <v>63481</v>
      </c>
      <c r="G2593">
        <v>22.59</v>
      </c>
      <c r="H2593">
        <v>48.9</v>
      </c>
      <c r="I2593">
        <f t="shared" si="160"/>
        <v>0.16833361408237177</v>
      </c>
      <c r="J2593">
        <f>1</f>
        <v>1</v>
      </c>
      <c r="K2593">
        <f t="shared" si="161"/>
        <v>0</v>
      </c>
      <c r="L2593">
        <f t="shared" si="162"/>
        <v>0</v>
      </c>
      <c r="M2593">
        <f>IF(AND([1]comp_data!F2593&lt;50000, [1]comp_data!H2593&lt;45),1,0)</f>
        <v>0</v>
      </c>
      <c r="N2593">
        <f>IF(AND([1]comp_data!F2593&gt;55000, [1]comp_data!H2593&lt;45, G2593&gt;0.35),1,0)</f>
        <v>0</v>
      </c>
      <c r="O2593" t="str">
        <f t="shared" si="163"/>
        <v>stocks_and_index_funds</v>
      </c>
    </row>
    <row r="2594" spans="1:15" x14ac:dyDescent="0.35">
      <c r="A2594" t="s">
        <v>4207</v>
      </c>
      <c r="B2594">
        <v>49047</v>
      </c>
      <c r="C2594" t="s">
        <v>4499</v>
      </c>
      <c r="D2594" t="s">
        <v>4500</v>
      </c>
      <c r="E2594">
        <v>32029</v>
      </c>
      <c r="F2594">
        <v>35128</v>
      </c>
      <c r="G2594">
        <v>16.29</v>
      </c>
      <c r="H2594">
        <v>33.299999999999997</v>
      </c>
      <c r="I2594">
        <f t="shared" si="160"/>
        <v>4.8378032408130135E-2</v>
      </c>
      <c r="J2594">
        <f>1</f>
        <v>1</v>
      </c>
      <c r="K2594">
        <f t="shared" si="161"/>
        <v>0</v>
      </c>
      <c r="L2594">
        <f t="shared" si="162"/>
        <v>0</v>
      </c>
      <c r="M2594">
        <f>IF(AND([1]comp_data!F2594&lt;50000, [1]comp_data!H2594&lt;45),1,0)</f>
        <v>1</v>
      </c>
      <c r="N2594">
        <f>IF(AND([1]comp_data!F2594&gt;55000, [1]comp_data!H2594&lt;45, G2594&gt;0.35),1,0)</f>
        <v>0</v>
      </c>
      <c r="O2594" t="str">
        <f t="shared" si="163"/>
        <v>mixed_low_risk</v>
      </c>
    </row>
    <row r="2595" spans="1:15" x14ac:dyDescent="0.35">
      <c r="A2595" t="s">
        <v>4199</v>
      </c>
      <c r="B2595">
        <v>54019</v>
      </c>
      <c r="C2595" t="s">
        <v>101</v>
      </c>
      <c r="D2595" t="s">
        <v>4501</v>
      </c>
      <c r="E2595">
        <v>38436</v>
      </c>
      <c r="F2595">
        <v>44136</v>
      </c>
      <c r="G2595">
        <v>15.24</v>
      </c>
      <c r="H2595">
        <v>44.9</v>
      </c>
      <c r="I2595">
        <f t="shared" si="160"/>
        <v>7.4149235092101154E-2</v>
      </c>
      <c r="J2595">
        <f>1</f>
        <v>1</v>
      </c>
      <c r="K2595">
        <f t="shared" si="161"/>
        <v>1</v>
      </c>
      <c r="L2595">
        <f t="shared" si="162"/>
        <v>0</v>
      </c>
      <c r="M2595">
        <f>IF(AND([1]comp_data!F2595&lt;50000, [1]comp_data!H2595&lt;45),1,0)</f>
        <v>1</v>
      </c>
      <c r="N2595">
        <f>IF(AND([1]comp_data!F2595&gt;55000, [1]comp_data!H2595&lt;45, G2595&gt;0.35),1,0)</f>
        <v>0</v>
      </c>
      <c r="O2595" t="str">
        <f t="shared" si="163"/>
        <v>tips</v>
      </c>
    </row>
    <row r="2596" spans="1:15" x14ac:dyDescent="0.35">
      <c r="A2596" t="s">
        <v>4167</v>
      </c>
      <c r="B2596">
        <v>48285</v>
      </c>
      <c r="C2596" t="s">
        <v>4502</v>
      </c>
      <c r="D2596" t="s">
        <v>4503</v>
      </c>
      <c r="E2596">
        <v>56955</v>
      </c>
      <c r="F2596">
        <v>62375</v>
      </c>
      <c r="G2596">
        <v>17.86</v>
      </c>
      <c r="H2596">
        <v>43.6</v>
      </c>
      <c r="I2596">
        <f t="shared" si="160"/>
        <v>4.7581423931173733E-2</v>
      </c>
      <c r="J2596">
        <f>1</f>
        <v>1</v>
      </c>
      <c r="K2596">
        <f t="shared" si="161"/>
        <v>0</v>
      </c>
      <c r="L2596">
        <f t="shared" si="162"/>
        <v>0</v>
      </c>
      <c r="M2596">
        <f>IF(AND([1]comp_data!F2596&lt;50000, [1]comp_data!H2596&lt;45),1,0)</f>
        <v>0</v>
      </c>
      <c r="N2596">
        <f>IF(AND([1]comp_data!F2596&gt;55000, [1]comp_data!H2596&lt;45, G2596&gt;0.35),1,0)</f>
        <v>1</v>
      </c>
      <c r="O2596" t="str">
        <f t="shared" si="163"/>
        <v>real_estate_corporate_bonds</v>
      </c>
    </row>
    <row r="2597" spans="1:15" x14ac:dyDescent="0.35">
      <c r="A2597" t="s">
        <v>4172</v>
      </c>
      <c r="B2597">
        <v>51036</v>
      </c>
      <c r="C2597" t="s">
        <v>4504</v>
      </c>
      <c r="D2597" t="s">
        <v>4505</v>
      </c>
      <c r="E2597">
        <v>49966</v>
      </c>
      <c r="F2597">
        <v>58882</v>
      </c>
      <c r="G2597">
        <v>16.22</v>
      </c>
      <c r="H2597">
        <v>53</v>
      </c>
      <c r="I2597">
        <f t="shared" si="160"/>
        <v>8.922067005563783E-2</v>
      </c>
      <c r="J2597">
        <f>1</f>
        <v>1</v>
      </c>
      <c r="K2597">
        <f t="shared" si="161"/>
        <v>0</v>
      </c>
      <c r="L2597">
        <f t="shared" si="162"/>
        <v>0</v>
      </c>
      <c r="M2597">
        <f>IF(AND([1]comp_data!F2597&lt;50000, [1]comp_data!H2597&lt;45),1,0)</f>
        <v>0</v>
      </c>
      <c r="N2597">
        <f>IF(AND([1]comp_data!F2597&gt;55000, [1]comp_data!H2597&lt;45, G2597&gt;0.35),1,0)</f>
        <v>0</v>
      </c>
      <c r="O2597" t="str">
        <f t="shared" si="163"/>
        <v>stocks_and_index_funds</v>
      </c>
    </row>
    <row r="2598" spans="1:15" x14ac:dyDescent="0.35">
      <c r="A2598" t="s">
        <v>4175</v>
      </c>
      <c r="B2598">
        <v>55111</v>
      </c>
      <c r="C2598" t="s">
        <v>4506</v>
      </c>
      <c r="D2598" t="s">
        <v>4507</v>
      </c>
      <c r="E2598">
        <v>52788</v>
      </c>
      <c r="F2598">
        <v>60631</v>
      </c>
      <c r="G2598">
        <v>23.77</v>
      </c>
      <c r="H2598">
        <v>42.2</v>
      </c>
      <c r="I2598">
        <f t="shared" si="160"/>
        <v>7.4287716905357279E-2</v>
      </c>
      <c r="J2598">
        <f>1</f>
        <v>1</v>
      </c>
      <c r="K2598">
        <f t="shared" si="161"/>
        <v>0</v>
      </c>
      <c r="L2598">
        <f t="shared" si="162"/>
        <v>0</v>
      </c>
      <c r="M2598">
        <f>IF(AND([1]comp_data!F2598&lt;50000, [1]comp_data!H2598&lt;45),1,0)</f>
        <v>0</v>
      </c>
      <c r="N2598">
        <f>IF(AND([1]comp_data!F2598&gt;55000, [1]comp_data!H2598&lt;45, G2598&gt;0.35),1,0)</f>
        <v>1</v>
      </c>
      <c r="O2598" t="str">
        <f t="shared" si="163"/>
        <v>real_estate_corporate_bonds</v>
      </c>
    </row>
    <row r="2599" spans="1:15" x14ac:dyDescent="0.35">
      <c r="A2599" t="s">
        <v>4108</v>
      </c>
      <c r="B2599">
        <v>47159</v>
      </c>
      <c r="C2599" t="s">
        <v>1953</v>
      </c>
      <c r="D2599" t="s">
        <v>4508</v>
      </c>
      <c r="E2599">
        <v>41898</v>
      </c>
      <c r="F2599">
        <v>48602</v>
      </c>
      <c r="G2599">
        <v>17.16</v>
      </c>
      <c r="H2599">
        <v>41.1</v>
      </c>
      <c r="I2599">
        <f t="shared" si="160"/>
        <v>8.0003818798033324E-2</v>
      </c>
      <c r="J2599">
        <f>1</f>
        <v>1</v>
      </c>
      <c r="K2599">
        <f t="shared" si="161"/>
        <v>0</v>
      </c>
      <c r="L2599">
        <f t="shared" si="162"/>
        <v>0</v>
      </c>
      <c r="M2599">
        <f>IF(AND([1]comp_data!F2599&lt;50000, [1]comp_data!H2599&lt;45),1,0)</f>
        <v>1</v>
      </c>
      <c r="N2599">
        <f>IF(AND([1]comp_data!F2599&gt;55000, [1]comp_data!H2599&lt;45, G2599&gt;0.35),1,0)</f>
        <v>0</v>
      </c>
      <c r="O2599" t="str">
        <f t="shared" si="163"/>
        <v>mixed_low_risk</v>
      </c>
    </row>
    <row r="2600" spans="1:15" x14ac:dyDescent="0.35">
      <c r="A2600" t="s">
        <v>4167</v>
      </c>
      <c r="B2600">
        <v>48205</v>
      </c>
      <c r="C2600" t="s">
        <v>4509</v>
      </c>
      <c r="D2600" t="s">
        <v>4510</v>
      </c>
      <c r="E2600">
        <v>74916</v>
      </c>
      <c r="F2600">
        <v>75790</v>
      </c>
      <c r="G2600">
        <v>21.1</v>
      </c>
      <c r="H2600">
        <v>39.4</v>
      </c>
      <c r="I2600">
        <f t="shared" si="160"/>
        <v>5.8331998504992256E-3</v>
      </c>
      <c r="J2600">
        <f>1</f>
        <v>1</v>
      </c>
      <c r="K2600">
        <f t="shared" si="161"/>
        <v>1</v>
      </c>
      <c r="L2600">
        <f t="shared" si="162"/>
        <v>0</v>
      </c>
      <c r="M2600">
        <f>IF(AND([1]comp_data!F2600&lt;50000, [1]comp_data!H2600&lt;45),1,0)</f>
        <v>0</v>
      </c>
      <c r="N2600">
        <f>IF(AND([1]comp_data!F2600&gt;55000, [1]comp_data!H2600&lt;45, G2600&gt;0.35),1,0)</f>
        <v>1</v>
      </c>
      <c r="O2600" t="str">
        <f t="shared" si="163"/>
        <v>tips</v>
      </c>
    </row>
    <row r="2601" spans="1:15" x14ac:dyDescent="0.35">
      <c r="A2601" t="s">
        <v>4167</v>
      </c>
      <c r="B2601">
        <v>48341</v>
      </c>
      <c r="C2601" t="s">
        <v>3376</v>
      </c>
      <c r="D2601" t="s">
        <v>4511</v>
      </c>
      <c r="E2601">
        <v>46943</v>
      </c>
      <c r="F2601">
        <v>56634</v>
      </c>
      <c r="G2601">
        <v>14.24</v>
      </c>
      <c r="H2601">
        <v>31.6</v>
      </c>
      <c r="I2601">
        <f t="shared" si="160"/>
        <v>0.10322092750782864</v>
      </c>
      <c r="J2601">
        <f>1</f>
        <v>1</v>
      </c>
      <c r="K2601">
        <f t="shared" si="161"/>
        <v>0</v>
      </c>
      <c r="L2601">
        <f t="shared" si="162"/>
        <v>0</v>
      </c>
      <c r="M2601">
        <f>IF(AND([1]comp_data!F2601&lt;50000, [1]comp_data!H2601&lt;45),1,0)</f>
        <v>0</v>
      </c>
      <c r="N2601">
        <f>IF(AND([1]comp_data!F2601&gt;55000, [1]comp_data!H2601&lt;45, G2601&gt;0.35),1,0)</f>
        <v>1</v>
      </c>
      <c r="O2601" t="str">
        <f t="shared" si="163"/>
        <v>real_estate_corporate_bonds</v>
      </c>
    </row>
    <row r="2602" spans="1:15" x14ac:dyDescent="0.35">
      <c r="A2602" t="s">
        <v>4167</v>
      </c>
      <c r="B2602">
        <v>48349</v>
      </c>
      <c r="C2602" t="s">
        <v>4512</v>
      </c>
      <c r="D2602" t="s">
        <v>4513</v>
      </c>
      <c r="E2602">
        <v>39544</v>
      </c>
      <c r="F2602">
        <v>45616</v>
      </c>
      <c r="G2602">
        <v>16.98</v>
      </c>
      <c r="H2602">
        <v>36.1</v>
      </c>
      <c r="I2602">
        <f t="shared" si="160"/>
        <v>7.677523770989278E-2</v>
      </c>
      <c r="J2602">
        <f>1</f>
        <v>1</v>
      </c>
      <c r="K2602">
        <f t="shared" si="161"/>
        <v>0</v>
      </c>
      <c r="L2602">
        <f t="shared" si="162"/>
        <v>0</v>
      </c>
      <c r="M2602">
        <f>IF(AND([1]comp_data!F2602&lt;50000, [1]comp_data!H2602&lt;45),1,0)</f>
        <v>1</v>
      </c>
      <c r="N2602">
        <f>IF(AND([1]comp_data!F2602&gt;55000, [1]comp_data!H2602&lt;45, G2602&gt;0.35),1,0)</f>
        <v>0</v>
      </c>
      <c r="O2602" t="str">
        <f t="shared" si="163"/>
        <v>mixed_low_risk</v>
      </c>
    </row>
    <row r="2603" spans="1:15" x14ac:dyDescent="0.35">
      <c r="A2603" t="s">
        <v>4207</v>
      </c>
      <c r="B2603">
        <v>49011</v>
      </c>
      <c r="C2603" t="s">
        <v>1700</v>
      </c>
      <c r="D2603" t="s">
        <v>4514</v>
      </c>
      <c r="E2603">
        <v>47468</v>
      </c>
      <c r="F2603">
        <v>54820</v>
      </c>
      <c r="G2603">
        <v>38.17</v>
      </c>
      <c r="H2603">
        <v>32.9</v>
      </c>
      <c r="I2603">
        <f t="shared" si="160"/>
        <v>7.7441644897615236E-2</v>
      </c>
      <c r="J2603">
        <f>1</f>
        <v>1</v>
      </c>
      <c r="K2603">
        <f t="shared" si="161"/>
        <v>0</v>
      </c>
      <c r="L2603">
        <f t="shared" si="162"/>
        <v>0</v>
      </c>
      <c r="M2603">
        <f>IF(AND([1]comp_data!F2603&lt;50000, [1]comp_data!H2603&lt;45),1,0)</f>
        <v>0</v>
      </c>
      <c r="N2603">
        <f>IF(AND([1]comp_data!F2603&gt;55000, [1]comp_data!H2603&lt;45, G2603&gt;0.35),1,0)</f>
        <v>0</v>
      </c>
      <c r="O2603" t="str">
        <f t="shared" si="163"/>
        <v>stocks_and_index_funds</v>
      </c>
    </row>
    <row r="2604" spans="1:15" x14ac:dyDescent="0.35">
      <c r="A2604" t="s">
        <v>4225</v>
      </c>
      <c r="B2604">
        <v>50003</v>
      </c>
      <c r="C2604" t="s">
        <v>4515</v>
      </c>
      <c r="D2604" t="s">
        <v>4516</v>
      </c>
      <c r="E2604">
        <v>54828</v>
      </c>
      <c r="F2604">
        <v>61287</v>
      </c>
      <c r="G2604">
        <v>37.479999999999997</v>
      </c>
      <c r="H2604">
        <v>47.4</v>
      </c>
      <c r="I2604">
        <f t="shared" si="160"/>
        <v>5.8902385642372511E-2</v>
      </c>
      <c r="J2604">
        <f>1</f>
        <v>1</v>
      </c>
      <c r="K2604">
        <f t="shared" si="161"/>
        <v>0</v>
      </c>
      <c r="L2604">
        <f t="shared" si="162"/>
        <v>0</v>
      </c>
      <c r="M2604">
        <f>IF(AND([1]comp_data!F2604&lt;50000, [1]comp_data!H2604&lt;45),1,0)</f>
        <v>0</v>
      </c>
      <c r="N2604">
        <f>IF(AND([1]comp_data!F2604&gt;55000, [1]comp_data!H2604&lt;45, G2604&gt;0.35),1,0)</f>
        <v>0</v>
      </c>
      <c r="O2604" t="str">
        <f t="shared" si="163"/>
        <v>stocks_and_index_funds</v>
      </c>
    </row>
    <row r="2605" spans="1:15" x14ac:dyDescent="0.35">
      <c r="A2605" t="s">
        <v>4172</v>
      </c>
      <c r="B2605">
        <v>51023</v>
      </c>
      <c r="C2605" t="s">
        <v>4517</v>
      </c>
      <c r="D2605" t="s">
        <v>4518</v>
      </c>
      <c r="E2605">
        <v>51755</v>
      </c>
      <c r="F2605">
        <v>57997</v>
      </c>
      <c r="G2605">
        <v>26.9</v>
      </c>
      <c r="H2605">
        <v>48.1</v>
      </c>
      <c r="I2605">
        <f t="shared" si="160"/>
        <v>6.0303352333107914E-2</v>
      </c>
      <c r="J2605">
        <f>1</f>
        <v>1</v>
      </c>
      <c r="K2605">
        <f t="shared" si="161"/>
        <v>0</v>
      </c>
      <c r="L2605">
        <f t="shared" si="162"/>
        <v>0</v>
      </c>
      <c r="M2605">
        <f>IF(AND([1]comp_data!F2605&lt;50000, [1]comp_data!H2605&lt;45),1,0)</f>
        <v>0</v>
      </c>
      <c r="N2605">
        <f>IF(AND([1]comp_data!F2605&gt;55000, [1]comp_data!H2605&lt;45, G2605&gt;0.35),1,0)</f>
        <v>0</v>
      </c>
      <c r="O2605" t="str">
        <f t="shared" si="163"/>
        <v>stocks_and_index_funds</v>
      </c>
    </row>
    <row r="2606" spans="1:15" x14ac:dyDescent="0.35">
      <c r="A2606" t="s">
        <v>4167</v>
      </c>
      <c r="B2606">
        <v>48317</v>
      </c>
      <c r="C2606" t="s">
        <v>982</v>
      </c>
      <c r="D2606" t="s">
        <v>4519</v>
      </c>
      <c r="E2606">
        <v>78790</v>
      </c>
      <c r="F2606">
        <v>84121</v>
      </c>
      <c r="G2606">
        <v>19.39</v>
      </c>
      <c r="H2606">
        <v>33.5</v>
      </c>
      <c r="I2606">
        <f t="shared" si="160"/>
        <v>3.3830435334433306E-2</v>
      </c>
      <c r="J2606">
        <f>1</f>
        <v>1</v>
      </c>
      <c r="K2606">
        <f t="shared" si="161"/>
        <v>1</v>
      </c>
      <c r="L2606">
        <f t="shared" si="162"/>
        <v>0</v>
      </c>
      <c r="M2606">
        <f>IF(AND([1]comp_data!F2606&lt;50000, [1]comp_data!H2606&lt;45),1,0)</f>
        <v>0</v>
      </c>
      <c r="N2606">
        <f>IF(AND([1]comp_data!F2606&gt;55000, [1]comp_data!H2606&lt;45, G2606&gt;0.35),1,0)</f>
        <v>1</v>
      </c>
      <c r="O2606" t="str">
        <f t="shared" si="163"/>
        <v>tips</v>
      </c>
    </row>
    <row r="2607" spans="1:15" x14ac:dyDescent="0.35">
      <c r="A2607" t="s">
        <v>4172</v>
      </c>
      <c r="B2607">
        <v>51147</v>
      </c>
      <c r="C2607" t="s">
        <v>4520</v>
      </c>
      <c r="D2607" t="s">
        <v>4521</v>
      </c>
      <c r="E2607">
        <v>33504</v>
      </c>
      <c r="F2607">
        <v>38883</v>
      </c>
      <c r="G2607">
        <v>25.45</v>
      </c>
      <c r="H2607">
        <v>32.200000000000003</v>
      </c>
      <c r="I2607">
        <f t="shared" si="160"/>
        <v>8.0273997134670483E-2</v>
      </c>
      <c r="J2607">
        <f>1</f>
        <v>1</v>
      </c>
      <c r="K2607">
        <f t="shared" si="161"/>
        <v>0</v>
      </c>
      <c r="L2607">
        <f t="shared" si="162"/>
        <v>0</v>
      </c>
      <c r="M2607">
        <f>IF(AND([1]comp_data!F2607&lt;50000, [1]comp_data!H2607&lt;45),1,0)</f>
        <v>1</v>
      </c>
      <c r="N2607">
        <f>IF(AND([1]comp_data!F2607&gt;55000, [1]comp_data!H2607&lt;45, G2607&gt;0.35),1,0)</f>
        <v>0</v>
      </c>
      <c r="O2607" t="str">
        <f t="shared" si="163"/>
        <v>mixed_low_risk</v>
      </c>
    </row>
    <row r="2608" spans="1:15" x14ac:dyDescent="0.35">
      <c r="A2608" t="s">
        <v>4167</v>
      </c>
      <c r="B2608">
        <v>48037</v>
      </c>
      <c r="C2608" t="s">
        <v>4522</v>
      </c>
      <c r="D2608" t="s">
        <v>4523</v>
      </c>
      <c r="E2608">
        <v>41563</v>
      </c>
      <c r="F2608">
        <v>47792</v>
      </c>
      <c r="G2608">
        <v>21.89</v>
      </c>
      <c r="H2608">
        <v>38.4</v>
      </c>
      <c r="I2608">
        <f t="shared" si="160"/>
        <v>7.4934436878954847E-2</v>
      </c>
      <c r="J2608">
        <f>1</f>
        <v>1</v>
      </c>
      <c r="K2608">
        <f t="shared" si="161"/>
        <v>0</v>
      </c>
      <c r="L2608">
        <f t="shared" si="162"/>
        <v>0</v>
      </c>
      <c r="M2608">
        <f>IF(AND([1]comp_data!F2608&lt;50000, [1]comp_data!H2608&lt;45),1,0)</f>
        <v>1</v>
      </c>
      <c r="N2608">
        <f>IF(AND([1]comp_data!F2608&gt;55000, [1]comp_data!H2608&lt;45, G2608&gt;0.35),1,0)</f>
        <v>0</v>
      </c>
      <c r="O2608" t="str">
        <f t="shared" si="163"/>
        <v>mixed_low_risk</v>
      </c>
    </row>
    <row r="2609" spans="1:15" x14ac:dyDescent="0.35">
      <c r="A2609" t="s">
        <v>4167</v>
      </c>
      <c r="B2609">
        <v>48227</v>
      </c>
      <c r="C2609" t="s">
        <v>425</v>
      </c>
      <c r="D2609" t="s">
        <v>4524</v>
      </c>
      <c r="E2609">
        <v>46684</v>
      </c>
      <c r="F2609">
        <v>51007</v>
      </c>
      <c r="G2609">
        <v>13.38</v>
      </c>
      <c r="H2609">
        <v>37.200000000000003</v>
      </c>
      <c r="I2609">
        <f t="shared" si="160"/>
        <v>4.630065975494816E-2</v>
      </c>
      <c r="J2609">
        <f>1</f>
        <v>1</v>
      </c>
      <c r="K2609">
        <f t="shared" si="161"/>
        <v>0</v>
      </c>
      <c r="L2609">
        <f t="shared" si="162"/>
        <v>0</v>
      </c>
      <c r="M2609">
        <f>IF(AND([1]comp_data!F2609&lt;50000, [1]comp_data!H2609&lt;45),1,0)</f>
        <v>0</v>
      </c>
      <c r="N2609">
        <f>IF(AND([1]comp_data!F2609&gt;55000, [1]comp_data!H2609&lt;45, G2609&gt;0.35),1,0)</f>
        <v>0</v>
      </c>
      <c r="O2609" t="str">
        <f t="shared" si="163"/>
        <v>stocks_and_index_funds</v>
      </c>
    </row>
    <row r="2610" spans="1:15" x14ac:dyDescent="0.35">
      <c r="A2610" t="s">
        <v>4167</v>
      </c>
      <c r="B2610">
        <v>48315</v>
      </c>
      <c r="C2610" t="s">
        <v>155</v>
      </c>
      <c r="D2610" t="s">
        <v>4525</v>
      </c>
      <c r="E2610">
        <v>42643</v>
      </c>
      <c r="F2610">
        <v>47582</v>
      </c>
      <c r="G2610">
        <v>16.68</v>
      </c>
      <c r="H2610">
        <v>50.8</v>
      </c>
      <c r="I2610">
        <f t="shared" si="160"/>
        <v>5.7911028773772952E-2</v>
      </c>
      <c r="J2610">
        <f>1</f>
        <v>1</v>
      </c>
      <c r="K2610">
        <f t="shared" si="161"/>
        <v>0</v>
      </c>
      <c r="L2610">
        <f t="shared" si="162"/>
        <v>0</v>
      </c>
      <c r="M2610">
        <f>IF(AND([1]comp_data!F2610&lt;50000, [1]comp_data!H2610&lt;45),1,0)</f>
        <v>0</v>
      </c>
      <c r="N2610">
        <f>IF(AND([1]comp_data!F2610&gt;55000, [1]comp_data!H2610&lt;45, G2610&gt;0.35),1,0)</f>
        <v>0</v>
      </c>
      <c r="O2610" t="str">
        <f t="shared" si="163"/>
        <v>stocks_and_index_funds</v>
      </c>
    </row>
    <row r="2611" spans="1:15" x14ac:dyDescent="0.35">
      <c r="A2611" t="s">
        <v>4172</v>
      </c>
      <c r="B2611">
        <v>51029</v>
      </c>
      <c r="C2611" t="s">
        <v>4526</v>
      </c>
      <c r="D2611" t="s">
        <v>4527</v>
      </c>
      <c r="E2611">
        <v>31098</v>
      </c>
      <c r="F2611">
        <v>37220</v>
      </c>
      <c r="G2611">
        <v>12.65</v>
      </c>
      <c r="H2611">
        <v>43.6</v>
      </c>
      <c r="I2611">
        <f t="shared" si="160"/>
        <v>9.8430767251913312E-2</v>
      </c>
      <c r="J2611">
        <f>1</f>
        <v>1</v>
      </c>
      <c r="K2611">
        <f t="shared" si="161"/>
        <v>1</v>
      </c>
      <c r="L2611">
        <f t="shared" si="162"/>
        <v>0</v>
      </c>
      <c r="M2611">
        <f>IF(AND([1]comp_data!F2611&lt;50000, [1]comp_data!H2611&lt;45),1,0)</f>
        <v>1</v>
      </c>
      <c r="N2611">
        <f>IF(AND([1]comp_data!F2611&gt;55000, [1]comp_data!H2611&lt;45, G2611&gt;0.35),1,0)</f>
        <v>0</v>
      </c>
      <c r="O2611" t="str">
        <f t="shared" si="163"/>
        <v>tips</v>
      </c>
    </row>
    <row r="2612" spans="1:15" x14ac:dyDescent="0.35">
      <c r="A2612" t="s">
        <v>4172</v>
      </c>
      <c r="B2612">
        <v>51075</v>
      </c>
      <c r="C2612" t="s">
        <v>4528</v>
      </c>
      <c r="D2612" t="s">
        <v>4529</v>
      </c>
      <c r="E2612">
        <v>104892</v>
      </c>
      <c r="F2612">
        <v>110781</v>
      </c>
      <c r="G2612">
        <v>43.81</v>
      </c>
      <c r="H2612">
        <v>50.4</v>
      </c>
      <c r="I2612">
        <f t="shared" si="160"/>
        <v>2.8071730923235328E-2</v>
      </c>
      <c r="J2612">
        <f>1</f>
        <v>1</v>
      </c>
      <c r="K2612">
        <f t="shared" si="161"/>
        <v>1</v>
      </c>
      <c r="L2612">
        <f t="shared" si="162"/>
        <v>1</v>
      </c>
      <c r="M2612">
        <f>IF(AND([1]comp_data!F2612&lt;50000, [1]comp_data!H2612&lt;45),1,0)</f>
        <v>0</v>
      </c>
      <c r="N2612">
        <f>IF(AND([1]comp_data!F2612&gt;55000, [1]comp_data!H2612&lt;45, G2612&gt;0.35),1,0)</f>
        <v>0</v>
      </c>
      <c r="O2612" t="str">
        <f t="shared" si="163"/>
        <v>tips</v>
      </c>
    </row>
    <row r="2613" spans="1:15" x14ac:dyDescent="0.35">
      <c r="A2613" t="s">
        <v>4172</v>
      </c>
      <c r="B2613">
        <v>51131</v>
      </c>
      <c r="C2613" t="s">
        <v>3382</v>
      </c>
      <c r="D2613" t="s">
        <v>4530</v>
      </c>
      <c r="E2613">
        <v>54353</v>
      </c>
      <c r="F2613">
        <v>63928</v>
      </c>
      <c r="G2613">
        <v>26.15</v>
      </c>
      <c r="H2613">
        <v>52.5</v>
      </c>
      <c r="I2613">
        <f t="shared" si="160"/>
        <v>8.80816146302872E-2</v>
      </c>
      <c r="J2613">
        <f>1</f>
        <v>1</v>
      </c>
      <c r="K2613">
        <f t="shared" si="161"/>
        <v>0</v>
      </c>
      <c r="L2613">
        <f t="shared" si="162"/>
        <v>0</v>
      </c>
      <c r="M2613">
        <f>IF(AND([1]comp_data!F2613&lt;50000, [1]comp_data!H2613&lt;45),1,0)</f>
        <v>0</v>
      </c>
      <c r="N2613">
        <f>IF(AND([1]comp_data!F2613&gt;55000, [1]comp_data!H2613&lt;45, G2613&gt;0.35),1,0)</f>
        <v>0</v>
      </c>
      <c r="O2613" t="str">
        <f t="shared" si="163"/>
        <v>stocks_and_index_funds</v>
      </c>
    </row>
    <row r="2614" spans="1:15" x14ac:dyDescent="0.35">
      <c r="A2614" t="s">
        <v>4199</v>
      </c>
      <c r="B2614">
        <v>54105</v>
      </c>
      <c r="C2614" t="s">
        <v>4531</v>
      </c>
      <c r="D2614" t="s">
        <v>4532</v>
      </c>
      <c r="E2614">
        <v>35094</v>
      </c>
      <c r="F2614">
        <v>40858</v>
      </c>
      <c r="G2614">
        <v>10.61</v>
      </c>
      <c r="H2614">
        <v>46.7</v>
      </c>
      <c r="I2614">
        <f t="shared" si="160"/>
        <v>8.2122300108280616E-2</v>
      </c>
      <c r="J2614">
        <f>1</f>
        <v>1</v>
      </c>
      <c r="K2614">
        <f t="shared" si="161"/>
        <v>1</v>
      </c>
      <c r="L2614">
        <f t="shared" si="162"/>
        <v>0</v>
      </c>
      <c r="M2614">
        <f>IF(AND([1]comp_data!F2614&lt;50000, [1]comp_data!H2614&lt;45),1,0)</f>
        <v>0</v>
      </c>
      <c r="N2614">
        <f>IF(AND([1]comp_data!F2614&gt;55000, [1]comp_data!H2614&lt;45, G2614&gt;0.35),1,0)</f>
        <v>0</v>
      </c>
      <c r="O2614" t="str">
        <f t="shared" si="163"/>
        <v>tips</v>
      </c>
    </row>
    <row r="2615" spans="1:15" x14ac:dyDescent="0.35">
      <c r="A2615" t="s">
        <v>4167</v>
      </c>
      <c r="B2615">
        <v>48081</v>
      </c>
      <c r="C2615" t="s">
        <v>4533</v>
      </c>
      <c r="D2615" t="s">
        <v>4534</v>
      </c>
      <c r="E2615">
        <v>43459</v>
      </c>
      <c r="F2615">
        <v>48804</v>
      </c>
      <c r="G2615">
        <v>22.19</v>
      </c>
      <c r="H2615">
        <v>45.1</v>
      </c>
      <c r="I2615">
        <f t="shared" si="160"/>
        <v>6.1494742170781658E-2</v>
      </c>
      <c r="J2615">
        <f>1</f>
        <v>1</v>
      </c>
      <c r="K2615">
        <f t="shared" si="161"/>
        <v>0</v>
      </c>
      <c r="L2615">
        <f t="shared" si="162"/>
        <v>0</v>
      </c>
      <c r="M2615">
        <f>IF(AND([1]comp_data!F2615&lt;50000, [1]comp_data!H2615&lt;45),1,0)</f>
        <v>0</v>
      </c>
      <c r="N2615">
        <f>IF(AND([1]comp_data!F2615&gt;55000, [1]comp_data!H2615&lt;45, G2615&gt;0.35),1,0)</f>
        <v>0</v>
      </c>
      <c r="O2615" t="str">
        <f t="shared" si="163"/>
        <v>stocks_and_index_funds</v>
      </c>
    </row>
    <row r="2616" spans="1:15" x14ac:dyDescent="0.35">
      <c r="A2616" t="s">
        <v>4167</v>
      </c>
      <c r="B2616">
        <v>48287</v>
      </c>
      <c r="C2616" t="s">
        <v>137</v>
      </c>
      <c r="D2616" t="s">
        <v>4535</v>
      </c>
      <c r="E2616">
        <v>54789</v>
      </c>
      <c r="F2616">
        <v>56674</v>
      </c>
      <c r="G2616">
        <v>13.97</v>
      </c>
      <c r="H2616">
        <v>42.8</v>
      </c>
      <c r="I2616">
        <f t="shared" si="160"/>
        <v>1.7202358137582363E-2</v>
      </c>
      <c r="J2616">
        <f>1</f>
        <v>1</v>
      </c>
      <c r="K2616">
        <f t="shared" si="161"/>
        <v>1</v>
      </c>
      <c r="L2616">
        <f t="shared" si="162"/>
        <v>0</v>
      </c>
      <c r="M2616">
        <f>IF(AND([1]comp_data!F2616&lt;50000, [1]comp_data!H2616&lt;45),1,0)</f>
        <v>0</v>
      </c>
      <c r="N2616">
        <f>IF(AND([1]comp_data!F2616&gt;55000, [1]comp_data!H2616&lt;45, G2616&gt;0.35),1,0)</f>
        <v>1</v>
      </c>
      <c r="O2616" t="str">
        <f t="shared" si="163"/>
        <v>tips</v>
      </c>
    </row>
    <row r="2617" spans="1:15" x14ac:dyDescent="0.35">
      <c r="A2617" t="s">
        <v>4207</v>
      </c>
      <c r="B2617">
        <v>49029</v>
      </c>
      <c r="C2617" t="s">
        <v>170</v>
      </c>
      <c r="D2617" t="s">
        <v>4536</v>
      </c>
      <c r="E2617">
        <v>54976</v>
      </c>
      <c r="F2617">
        <v>63256</v>
      </c>
      <c r="G2617">
        <v>38.39</v>
      </c>
      <c r="H2617">
        <v>33.5</v>
      </c>
      <c r="I2617">
        <f t="shared" si="160"/>
        <v>7.530558789289872E-2</v>
      </c>
      <c r="J2617">
        <f>1</f>
        <v>1</v>
      </c>
      <c r="K2617">
        <f t="shared" si="161"/>
        <v>0</v>
      </c>
      <c r="L2617">
        <f t="shared" si="162"/>
        <v>0</v>
      </c>
      <c r="M2617">
        <f>IF(AND([1]comp_data!F2617&lt;50000, [1]comp_data!H2617&lt;45),1,0)</f>
        <v>0</v>
      </c>
      <c r="N2617">
        <f>IF(AND([1]comp_data!F2617&gt;55000, [1]comp_data!H2617&lt;45, G2617&gt;0.35),1,0)</f>
        <v>1</v>
      </c>
      <c r="O2617" t="str">
        <f t="shared" si="163"/>
        <v>real_estate_corporate_bonds</v>
      </c>
    </row>
    <row r="2618" spans="1:15" x14ac:dyDescent="0.35">
      <c r="A2618" t="s">
        <v>4172</v>
      </c>
      <c r="B2618">
        <v>51157</v>
      </c>
      <c r="C2618" t="s">
        <v>4537</v>
      </c>
      <c r="D2618" t="s">
        <v>4538</v>
      </c>
      <c r="E2618">
        <v>69525</v>
      </c>
      <c r="F2618">
        <v>76181</v>
      </c>
      <c r="G2618">
        <v>34.11</v>
      </c>
      <c r="H2618">
        <v>52.7</v>
      </c>
      <c r="I2618">
        <f t="shared" si="160"/>
        <v>4.7867673498741457E-2</v>
      </c>
      <c r="J2618">
        <f>1</f>
        <v>1</v>
      </c>
      <c r="K2618">
        <f t="shared" si="161"/>
        <v>0</v>
      </c>
      <c r="L2618">
        <f t="shared" si="162"/>
        <v>1</v>
      </c>
      <c r="M2618">
        <f>IF(AND([1]comp_data!F2618&lt;50000, [1]comp_data!H2618&lt;45),1,0)</f>
        <v>0</v>
      </c>
      <c r="N2618">
        <f>IF(AND([1]comp_data!F2618&gt;55000, [1]comp_data!H2618&lt;45, G2618&gt;0.35),1,0)</f>
        <v>0</v>
      </c>
      <c r="O2618" t="str">
        <f t="shared" si="163"/>
        <v>derivatives_risk</v>
      </c>
    </row>
    <row r="2619" spans="1:15" x14ac:dyDescent="0.35">
      <c r="A2619" t="s">
        <v>4167</v>
      </c>
      <c r="B2619">
        <v>48185</v>
      </c>
      <c r="C2619" t="s">
        <v>4539</v>
      </c>
      <c r="D2619" t="s">
        <v>4540</v>
      </c>
      <c r="E2619">
        <v>37881</v>
      </c>
      <c r="F2619">
        <v>41914</v>
      </c>
      <c r="G2619">
        <v>18.260000000000002</v>
      </c>
      <c r="H2619">
        <v>40.1</v>
      </c>
      <c r="I2619">
        <f t="shared" si="160"/>
        <v>5.3232491222512605E-2</v>
      </c>
      <c r="J2619">
        <f>1</f>
        <v>1</v>
      </c>
      <c r="K2619">
        <f t="shared" si="161"/>
        <v>1</v>
      </c>
      <c r="L2619">
        <f t="shared" si="162"/>
        <v>0</v>
      </c>
      <c r="M2619">
        <f>IF(AND([1]comp_data!F2619&lt;50000, [1]comp_data!H2619&lt;45),1,0)</f>
        <v>1</v>
      </c>
      <c r="N2619">
        <f>IF(AND([1]comp_data!F2619&gt;55000, [1]comp_data!H2619&lt;45, G2619&gt;0.35),1,0)</f>
        <v>0</v>
      </c>
      <c r="O2619" t="str">
        <f t="shared" si="163"/>
        <v>tips</v>
      </c>
    </row>
    <row r="2620" spans="1:15" x14ac:dyDescent="0.35">
      <c r="A2620" t="s">
        <v>4167</v>
      </c>
      <c r="B2620">
        <v>48473</v>
      </c>
      <c r="C2620" t="s">
        <v>4541</v>
      </c>
      <c r="D2620" t="s">
        <v>4542</v>
      </c>
      <c r="E2620">
        <v>45670</v>
      </c>
      <c r="F2620">
        <v>49404</v>
      </c>
      <c r="G2620">
        <v>22.98</v>
      </c>
      <c r="H2620">
        <v>29.6</v>
      </c>
      <c r="I2620">
        <f t="shared" si="160"/>
        <v>4.0880227720604338E-2</v>
      </c>
      <c r="J2620">
        <f>1</f>
        <v>1</v>
      </c>
      <c r="K2620">
        <f t="shared" si="161"/>
        <v>0</v>
      </c>
      <c r="L2620">
        <f t="shared" si="162"/>
        <v>0</v>
      </c>
      <c r="M2620">
        <f>IF(AND([1]comp_data!F2620&lt;50000, [1]comp_data!H2620&lt;45),1,0)</f>
        <v>1</v>
      </c>
      <c r="N2620">
        <f>IF(AND([1]comp_data!F2620&gt;55000, [1]comp_data!H2620&lt;45, G2620&gt;0.35),1,0)</f>
        <v>0</v>
      </c>
      <c r="O2620" t="str">
        <f t="shared" si="163"/>
        <v>mixed_low_risk</v>
      </c>
    </row>
    <row r="2621" spans="1:15" x14ac:dyDescent="0.35">
      <c r="A2621" t="s">
        <v>4167</v>
      </c>
      <c r="B2621">
        <v>48485</v>
      </c>
      <c r="C2621" t="s">
        <v>1971</v>
      </c>
      <c r="D2621" t="s">
        <v>4543</v>
      </c>
      <c r="E2621">
        <v>45009</v>
      </c>
      <c r="F2621">
        <v>50210</v>
      </c>
      <c r="G2621">
        <v>23.13</v>
      </c>
      <c r="H2621">
        <v>35.200000000000003</v>
      </c>
      <c r="I2621">
        <f t="shared" si="160"/>
        <v>5.7777333422204445E-2</v>
      </c>
      <c r="J2621">
        <f>1</f>
        <v>1</v>
      </c>
      <c r="K2621">
        <f t="shared" si="161"/>
        <v>0</v>
      </c>
      <c r="L2621">
        <f t="shared" si="162"/>
        <v>0</v>
      </c>
      <c r="M2621">
        <f>IF(AND([1]comp_data!F2621&lt;50000, [1]comp_data!H2621&lt;45),1,0)</f>
        <v>0</v>
      </c>
      <c r="N2621">
        <f>IF(AND([1]comp_data!F2621&gt;55000, [1]comp_data!H2621&lt;45, G2621&gt;0.35),1,0)</f>
        <v>0</v>
      </c>
      <c r="O2621" t="str">
        <f t="shared" si="163"/>
        <v>stocks_and_index_funds</v>
      </c>
    </row>
    <row r="2622" spans="1:15" x14ac:dyDescent="0.35">
      <c r="A2622" t="s">
        <v>4207</v>
      </c>
      <c r="B2622">
        <v>49023</v>
      </c>
      <c r="C2622" t="s">
        <v>4544</v>
      </c>
      <c r="D2622" t="s">
        <v>4545</v>
      </c>
      <c r="E2622">
        <v>39419</v>
      </c>
      <c r="F2622">
        <v>48060</v>
      </c>
      <c r="G2622">
        <v>18.72</v>
      </c>
      <c r="H2622">
        <v>30.7</v>
      </c>
      <c r="I2622">
        <f t="shared" si="160"/>
        <v>0.10960450544153834</v>
      </c>
      <c r="J2622">
        <f>1</f>
        <v>1</v>
      </c>
      <c r="K2622">
        <f t="shared" si="161"/>
        <v>0</v>
      </c>
      <c r="L2622">
        <f t="shared" si="162"/>
        <v>0</v>
      </c>
      <c r="M2622">
        <f>IF(AND([1]comp_data!F2622&lt;50000, [1]comp_data!H2622&lt;45),1,0)</f>
        <v>1</v>
      </c>
      <c r="N2622">
        <f>IF(AND([1]comp_data!F2622&gt;55000, [1]comp_data!H2622&lt;45, G2622&gt;0.35),1,0)</f>
        <v>0</v>
      </c>
      <c r="O2622" t="str">
        <f t="shared" si="163"/>
        <v>mixed_low_risk</v>
      </c>
    </row>
    <row r="2623" spans="1:15" x14ac:dyDescent="0.35">
      <c r="A2623" t="s">
        <v>4199</v>
      </c>
      <c r="B2623">
        <v>54047</v>
      </c>
      <c r="C2623" t="s">
        <v>3367</v>
      </c>
      <c r="D2623" t="s">
        <v>4546</v>
      </c>
      <c r="E2623">
        <v>28919</v>
      </c>
      <c r="F2623">
        <v>34141</v>
      </c>
      <c r="G2623">
        <v>6.84</v>
      </c>
      <c r="H2623">
        <v>44.4</v>
      </c>
      <c r="I2623">
        <f t="shared" si="160"/>
        <v>9.0286662747674537E-2</v>
      </c>
      <c r="J2623">
        <f>1</f>
        <v>1</v>
      </c>
      <c r="K2623">
        <f t="shared" si="161"/>
        <v>1</v>
      </c>
      <c r="L2623">
        <f t="shared" si="162"/>
        <v>0</v>
      </c>
      <c r="M2623">
        <f>IF(AND([1]comp_data!F2623&lt;50000, [1]comp_data!H2623&lt;45),1,0)</f>
        <v>1</v>
      </c>
      <c r="N2623">
        <f>IF(AND([1]comp_data!F2623&gt;55000, [1]comp_data!H2623&lt;45, G2623&gt;0.35),1,0)</f>
        <v>0</v>
      </c>
      <c r="O2623" t="str">
        <f t="shared" si="163"/>
        <v>tips</v>
      </c>
    </row>
    <row r="2624" spans="1:15" x14ac:dyDescent="0.35">
      <c r="A2624" t="s">
        <v>4167</v>
      </c>
      <c r="B2624">
        <v>48167</v>
      </c>
      <c r="C2624" t="s">
        <v>4547</v>
      </c>
      <c r="D2624" t="s">
        <v>4548</v>
      </c>
      <c r="E2624">
        <v>55995</v>
      </c>
      <c r="F2624">
        <v>60071</v>
      </c>
      <c r="G2624">
        <v>32.119999999999997</v>
      </c>
      <c r="H2624">
        <v>39</v>
      </c>
      <c r="I2624">
        <f t="shared" si="160"/>
        <v>3.6396106795249579E-2</v>
      </c>
      <c r="J2624">
        <f>1</f>
        <v>1</v>
      </c>
      <c r="K2624">
        <f t="shared" si="161"/>
        <v>1</v>
      </c>
      <c r="L2624">
        <f t="shared" si="162"/>
        <v>0</v>
      </c>
      <c r="M2624">
        <f>IF(AND([1]comp_data!F2624&lt;50000, [1]comp_data!H2624&lt;45),1,0)</f>
        <v>0</v>
      </c>
      <c r="N2624">
        <f>IF(AND([1]comp_data!F2624&gt;55000, [1]comp_data!H2624&lt;45, G2624&gt;0.35),1,0)</f>
        <v>1</v>
      </c>
      <c r="O2624" t="str">
        <f t="shared" si="163"/>
        <v>tips</v>
      </c>
    </row>
    <row r="2625" spans="1:15" x14ac:dyDescent="0.35">
      <c r="A2625" t="s">
        <v>4167</v>
      </c>
      <c r="B2625">
        <v>48301</v>
      </c>
      <c r="C2625" t="s">
        <v>4549</v>
      </c>
      <c r="D2625" t="s">
        <v>4550</v>
      </c>
      <c r="E2625">
        <v>108522</v>
      </c>
      <c r="F2625">
        <v>115158</v>
      </c>
      <c r="G2625">
        <v>0</v>
      </c>
      <c r="H2625">
        <v>36.5</v>
      </c>
      <c r="I2625">
        <f t="shared" si="160"/>
        <v>3.0574445734505445E-2</v>
      </c>
      <c r="J2625">
        <f>1</f>
        <v>1</v>
      </c>
      <c r="K2625">
        <f t="shared" si="161"/>
        <v>1</v>
      </c>
      <c r="L2625">
        <f t="shared" si="162"/>
        <v>0</v>
      </c>
      <c r="M2625">
        <f>IF(AND([1]comp_data!F2625&lt;50000, [1]comp_data!H2625&lt;45),1,0)</f>
        <v>0</v>
      </c>
      <c r="N2625">
        <f>IF(AND([1]comp_data!F2625&gt;55000, [1]comp_data!H2625&lt;45, G2625&gt;0.35),1,0)</f>
        <v>0</v>
      </c>
      <c r="O2625" t="str">
        <f t="shared" si="163"/>
        <v>tips</v>
      </c>
    </row>
    <row r="2626" spans="1:15" x14ac:dyDescent="0.35">
      <c r="A2626" t="s">
        <v>4204</v>
      </c>
      <c r="B2626">
        <v>56033</v>
      </c>
      <c r="C2626" t="s">
        <v>1949</v>
      </c>
      <c r="D2626" t="s">
        <v>4551</v>
      </c>
      <c r="E2626">
        <v>59932</v>
      </c>
      <c r="F2626">
        <v>64449</v>
      </c>
      <c r="G2626">
        <v>30.65</v>
      </c>
      <c r="H2626">
        <v>43.6</v>
      </c>
      <c r="I2626">
        <f t="shared" si="160"/>
        <v>3.7684375625709136E-2</v>
      </c>
      <c r="J2626">
        <f>1</f>
        <v>1</v>
      </c>
      <c r="K2626">
        <f t="shared" si="161"/>
        <v>1</v>
      </c>
      <c r="L2626">
        <f t="shared" si="162"/>
        <v>0</v>
      </c>
      <c r="M2626">
        <f>IF(AND([1]comp_data!F2626&lt;50000, [1]comp_data!H2626&lt;45),1,0)</f>
        <v>0</v>
      </c>
      <c r="N2626">
        <f>IF(AND([1]comp_data!F2626&gt;55000, [1]comp_data!H2626&lt;45, G2626&gt;0.35),1,0)</f>
        <v>1</v>
      </c>
      <c r="O2626" t="str">
        <f t="shared" si="163"/>
        <v>tips</v>
      </c>
    </row>
    <row r="2627" spans="1:15" x14ac:dyDescent="0.35">
      <c r="A2627" t="s">
        <v>4204</v>
      </c>
      <c r="B2627">
        <v>56035</v>
      </c>
      <c r="C2627" t="s">
        <v>4552</v>
      </c>
      <c r="D2627" t="s">
        <v>4553</v>
      </c>
      <c r="E2627">
        <v>61618</v>
      </c>
      <c r="F2627">
        <v>65620</v>
      </c>
      <c r="G2627">
        <v>28.72</v>
      </c>
      <c r="H2627">
        <v>44.9</v>
      </c>
      <c r="I2627">
        <f t="shared" ref="I2627:I2690" si="164">(F2627-E2627)/(E2627*2)</f>
        <v>3.2474276996981404E-2</v>
      </c>
      <c r="J2627">
        <f>1</f>
        <v>1</v>
      </c>
      <c r="K2627">
        <f t="shared" ref="K2627:K2690" si="165">IF(I2627&lt;0.04,1,IF(AND(H2627&gt;40, F2627&lt;45000),1,0))</f>
        <v>1</v>
      </c>
      <c r="L2627">
        <f t="shared" ref="L2627:L2690" si="166">IF(AND(G2627&gt;0.4,F2627&gt;65000,H2627&gt;40),1,0)</f>
        <v>1</v>
      </c>
      <c r="M2627">
        <f>IF(AND([1]comp_data!F2627&lt;50000, [1]comp_data!H2627&lt;45),1,0)</f>
        <v>0</v>
      </c>
      <c r="N2627">
        <f>IF(AND([1]comp_data!F2627&gt;55000, [1]comp_data!H2627&lt;45, G2627&gt;0.35),1,0)</f>
        <v>1</v>
      </c>
      <c r="O2627" t="str">
        <f t="shared" ref="O2627:O2690" si="167">IF(K2627=1, "tips", IF(M2627=1, "mixed_low_risk", IF(L2627=1, "derivatives_risk", IF(N2627=1, "real_estate_corporate_bonds", "stocks_and_index_funds"))))</f>
        <v>tips</v>
      </c>
    </row>
    <row r="2628" spans="1:15" x14ac:dyDescent="0.35">
      <c r="A2628" t="s">
        <v>4167</v>
      </c>
      <c r="B2628">
        <v>48355</v>
      </c>
      <c r="C2628" t="s">
        <v>4554</v>
      </c>
      <c r="D2628" t="s">
        <v>4555</v>
      </c>
      <c r="E2628">
        <v>47242</v>
      </c>
      <c r="F2628">
        <v>52852</v>
      </c>
      <c r="G2628">
        <v>21.68</v>
      </c>
      <c r="H2628">
        <v>37.299999999999997</v>
      </c>
      <c r="I2628">
        <f t="shared" si="164"/>
        <v>5.9375132297531857E-2</v>
      </c>
      <c r="J2628">
        <f>1</f>
        <v>1</v>
      </c>
      <c r="K2628">
        <f t="shared" si="165"/>
        <v>0</v>
      </c>
      <c r="L2628">
        <f t="shared" si="166"/>
        <v>0</v>
      </c>
      <c r="M2628">
        <f>IF(AND([1]comp_data!F2628&lt;50000, [1]comp_data!H2628&lt;45),1,0)</f>
        <v>0</v>
      </c>
      <c r="N2628">
        <f>IF(AND([1]comp_data!F2628&gt;55000, [1]comp_data!H2628&lt;45, G2628&gt;0.35),1,0)</f>
        <v>0</v>
      </c>
      <c r="O2628" t="str">
        <f t="shared" si="167"/>
        <v>stocks_and_index_funds</v>
      </c>
    </row>
    <row r="2629" spans="1:15" x14ac:dyDescent="0.35">
      <c r="A2629" t="s">
        <v>4172</v>
      </c>
      <c r="B2629">
        <v>51019</v>
      </c>
      <c r="C2629" t="s">
        <v>3829</v>
      </c>
      <c r="D2629" t="s">
        <v>4556</v>
      </c>
      <c r="E2629">
        <v>48174</v>
      </c>
      <c r="F2629">
        <v>53861</v>
      </c>
      <c r="G2629">
        <v>30.85</v>
      </c>
      <c r="H2629">
        <v>46.9</v>
      </c>
      <c r="I2629">
        <f t="shared" si="164"/>
        <v>5.9025615477228378E-2</v>
      </c>
      <c r="J2629">
        <f>1</f>
        <v>1</v>
      </c>
      <c r="K2629">
        <f t="shared" si="165"/>
        <v>0</v>
      </c>
      <c r="L2629">
        <f t="shared" si="166"/>
        <v>0</v>
      </c>
      <c r="M2629">
        <f>IF(AND([1]comp_data!F2629&lt;50000, [1]comp_data!H2629&lt;45),1,0)</f>
        <v>0</v>
      </c>
      <c r="N2629">
        <f>IF(AND([1]comp_data!F2629&gt;55000, [1]comp_data!H2629&lt;45, G2629&gt;0.35),1,0)</f>
        <v>0</v>
      </c>
      <c r="O2629" t="str">
        <f t="shared" si="167"/>
        <v>stocks_and_index_funds</v>
      </c>
    </row>
    <row r="2630" spans="1:15" x14ac:dyDescent="0.35">
      <c r="A2630" t="s">
        <v>4108</v>
      </c>
      <c r="B2630">
        <v>47167</v>
      </c>
      <c r="C2630" t="s">
        <v>1643</v>
      </c>
      <c r="D2630" t="s">
        <v>4557</v>
      </c>
      <c r="E2630">
        <v>41866</v>
      </c>
      <c r="F2630">
        <v>49219</v>
      </c>
      <c r="G2630">
        <v>16.96</v>
      </c>
      <c r="H2630">
        <v>39.1</v>
      </c>
      <c r="I2630">
        <f t="shared" si="164"/>
        <v>8.7815888788038032E-2</v>
      </c>
      <c r="J2630">
        <f>1</f>
        <v>1</v>
      </c>
      <c r="K2630">
        <f t="shared" si="165"/>
        <v>0</v>
      </c>
      <c r="L2630">
        <f t="shared" si="166"/>
        <v>0</v>
      </c>
      <c r="M2630">
        <f>IF(AND([1]comp_data!F2630&lt;50000, [1]comp_data!H2630&lt;45),1,0)</f>
        <v>1</v>
      </c>
      <c r="N2630">
        <f>IF(AND([1]comp_data!F2630&gt;55000, [1]comp_data!H2630&lt;45, G2630&gt;0.35),1,0)</f>
        <v>0</v>
      </c>
      <c r="O2630" t="str">
        <f t="shared" si="167"/>
        <v>mixed_low_risk</v>
      </c>
    </row>
    <row r="2631" spans="1:15" x14ac:dyDescent="0.35">
      <c r="A2631" t="s">
        <v>4167</v>
      </c>
      <c r="B2631">
        <v>48243</v>
      </c>
      <c r="C2631" t="s">
        <v>1166</v>
      </c>
      <c r="D2631" t="s">
        <v>4558</v>
      </c>
      <c r="E2631">
        <v>49532</v>
      </c>
      <c r="F2631">
        <v>59302</v>
      </c>
      <c r="G2631">
        <v>29.92</v>
      </c>
      <c r="H2631">
        <v>62.9</v>
      </c>
      <c r="I2631">
        <f t="shared" si="164"/>
        <v>9.8623112331422111E-2</v>
      </c>
      <c r="J2631">
        <f>1</f>
        <v>1</v>
      </c>
      <c r="K2631">
        <f t="shared" si="165"/>
        <v>0</v>
      </c>
      <c r="L2631">
        <f t="shared" si="166"/>
        <v>0</v>
      </c>
      <c r="M2631">
        <f>IF(AND([1]comp_data!F2631&lt;50000, [1]comp_data!H2631&lt;45),1,0)</f>
        <v>0</v>
      </c>
      <c r="N2631">
        <f>IF(AND([1]comp_data!F2631&gt;55000, [1]comp_data!H2631&lt;45, G2631&gt;0.35),1,0)</f>
        <v>0</v>
      </c>
      <c r="O2631" t="str">
        <f t="shared" si="167"/>
        <v>stocks_and_index_funds</v>
      </c>
    </row>
    <row r="2632" spans="1:15" x14ac:dyDescent="0.35">
      <c r="A2632" t="s">
        <v>4175</v>
      </c>
      <c r="B2632">
        <v>55059</v>
      </c>
      <c r="C2632" t="s">
        <v>4559</v>
      </c>
      <c r="D2632" t="s">
        <v>4560</v>
      </c>
      <c r="E2632">
        <v>49153</v>
      </c>
      <c r="F2632">
        <v>57085</v>
      </c>
      <c r="G2632">
        <v>27.76</v>
      </c>
      <c r="H2632">
        <v>39.700000000000003</v>
      </c>
      <c r="I2632">
        <f t="shared" si="164"/>
        <v>8.0686834984639799E-2</v>
      </c>
      <c r="J2632">
        <f>1</f>
        <v>1</v>
      </c>
      <c r="K2632">
        <f t="shared" si="165"/>
        <v>0</v>
      </c>
      <c r="L2632">
        <f t="shared" si="166"/>
        <v>0</v>
      </c>
      <c r="M2632">
        <f>IF(AND([1]comp_data!F2632&lt;50000, [1]comp_data!H2632&lt;45),1,0)</f>
        <v>0</v>
      </c>
      <c r="N2632">
        <f>IF(AND([1]comp_data!F2632&gt;55000, [1]comp_data!H2632&lt;45, G2632&gt;0.35),1,0)</f>
        <v>1</v>
      </c>
      <c r="O2632" t="str">
        <f t="shared" si="167"/>
        <v>real_estate_corporate_bonds</v>
      </c>
    </row>
    <row r="2633" spans="1:15" x14ac:dyDescent="0.35">
      <c r="A2633" t="s">
        <v>4175</v>
      </c>
      <c r="B2633">
        <v>55093</v>
      </c>
      <c r="C2633" t="s">
        <v>1216</v>
      </c>
      <c r="D2633" t="s">
        <v>4561</v>
      </c>
      <c r="E2633">
        <v>48704</v>
      </c>
      <c r="F2633">
        <v>54429</v>
      </c>
      <c r="G2633">
        <v>29.88</v>
      </c>
      <c r="H2633">
        <v>38.5</v>
      </c>
      <c r="I2633">
        <f t="shared" si="164"/>
        <v>5.8773406701708282E-2</v>
      </c>
      <c r="J2633">
        <f>1</f>
        <v>1</v>
      </c>
      <c r="K2633">
        <f t="shared" si="165"/>
        <v>0</v>
      </c>
      <c r="L2633">
        <f t="shared" si="166"/>
        <v>0</v>
      </c>
      <c r="M2633">
        <f>IF(AND([1]comp_data!F2633&lt;50000, [1]comp_data!H2633&lt;45),1,0)</f>
        <v>0</v>
      </c>
      <c r="N2633">
        <f>IF(AND([1]comp_data!F2633&gt;55000, [1]comp_data!H2633&lt;45, G2633&gt;0.35),1,0)</f>
        <v>0</v>
      </c>
      <c r="O2633" t="str">
        <f t="shared" si="167"/>
        <v>stocks_and_index_funds</v>
      </c>
    </row>
    <row r="2634" spans="1:15" x14ac:dyDescent="0.35">
      <c r="A2634" t="s">
        <v>4175</v>
      </c>
      <c r="B2634">
        <v>55117</v>
      </c>
      <c r="C2634" t="s">
        <v>4562</v>
      </c>
      <c r="D2634" t="s">
        <v>4563</v>
      </c>
      <c r="E2634">
        <v>52696</v>
      </c>
      <c r="F2634">
        <v>58425</v>
      </c>
      <c r="G2634">
        <v>25.73</v>
      </c>
      <c r="H2634">
        <v>42.1</v>
      </c>
      <c r="I2634">
        <f t="shared" si="164"/>
        <v>5.435896462729619E-2</v>
      </c>
      <c r="J2634">
        <f>1</f>
        <v>1</v>
      </c>
      <c r="K2634">
        <f t="shared" si="165"/>
        <v>0</v>
      </c>
      <c r="L2634">
        <f t="shared" si="166"/>
        <v>0</v>
      </c>
      <c r="M2634">
        <f>IF(AND([1]comp_data!F2634&lt;50000, [1]comp_data!H2634&lt;45),1,0)</f>
        <v>0</v>
      </c>
      <c r="N2634">
        <f>IF(AND([1]comp_data!F2634&gt;55000, [1]comp_data!H2634&lt;45, G2634&gt;0.35),1,0)</f>
        <v>1</v>
      </c>
      <c r="O2634" t="str">
        <f t="shared" si="167"/>
        <v>real_estate_corporate_bonds</v>
      </c>
    </row>
    <row r="2635" spans="1:15" x14ac:dyDescent="0.35">
      <c r="A2635" t="s">
        <v>4167</v>
      </c>
      <c r="B2635">
        <v>48241</v>
      </c>
      <c r="C2635" t="s">
        <v>1164</v>
      </c>
      <c r="D2635" t="s">
        <v>4564</v>
      </c>
      <c r="E2635">
        <v>44267</v>
      </c>
      <c r="F2635">
        <v>49475</v>
      </c>
      <c r="G2635">
        <v>13.31</v>
      </c>
      <c r="H2635">
        <v>41.9</v>
      </c>
      <c r="I2635">
        <f t="shared" si="164"/>
        <v>5.8824858246549351E-2</v>
      </c>
      <c r="J2635">
        <f>1</f>
        <v>1</v>
      </c>
      <c r="K2635">
        <f t="shared" si="165"/>
        <v>0</v>
      </c>
      <c r="L2635">
        <f t="shared" si="166"/>
        <v>0</v>
      </c>
      <c r="M2635">
        <f>IF(AND([1]comp_data!F2635&lt;50000, [1]comp_data!H2635&lt;45),1,0)</f>
        <v>1</v>
      </c>
      <c r="N2635">
        <f>IF(AND([1]comp_data!F2635&gt;55000, [1]comp_data!H2635&lt;45, G2635&gt;0.35),1,0)</f>
        <v>0</v>
      </c>
      <c r="O2635" t="str">
        <f t="shared" si="167"/>
        <v>mixed_low_risk</v>
      </c>
    </row>
    <row r="2636" spans="1:15" x14ac:dyDescent="0.35">
      <c r="A2636" t="s">
        <v>4167</v>
      </c>
      <c r="B2636">
        <v>48447</v>
      </c>
      <c r="C2636" t="s">
        <v>4565</v>
      </c>
      <c r="D2636" t="s">
        <v>4566</v>
      </c>
      <c r="E2636">
        <v>43729</v>
      </c>
      <c r="F2636">
        <v>69390</v>
      </c>
      <c r="G2636">
        <v>22.31</v>
      </c>
      <c r="H2636">
        <v>46.1</v>
      </c>
      <c r="I2636">
        <f t="shared" si="164"/>
        <v>0.29340940794438475</v>
      </c>
      <c r="J2636">
        <f>1</f>
        <v>1</v>
      </c>
      <c r="K2636">
        <f t="shared" si="165"/>
        <v>0</v>
      </c>
      <c r="L2636">
        <f t="shared" si="166"/>
        <v>1</v>
      </c>
      <c r="M2636">
        <f>IF(AND([1]comp_data!F2636&lt;50000, [1]comp_data!H2636&lt;45),1,0)</f>
        <v>0</v>
      </c>
      <c r="N2636">
        <f>IF(AND([1]comp_data!F2636&gt;55000, [1]comp_data!H2636&lt;45, G2636&gt;0.35),1,0)</f>
        <v>0</v>
      </c>
      <c r="O2636" t="str">
        <f t="shared" si="167"/>
        <v>derivatives_risk</v>
      </c>
    </row>
    <row r="2637" spans="1:15" x14ac:dyDescent="0.35">
      <c r="A2637" t="s">
        <v>4172</v>
      </c>
      <c r="B2637">
        <v>51065</v>
      </c>
      <c r="C2637" t="s">
        <v>4567</v>
      </c>
      <c r="D2637" t="s">
        <v>4568</v>
      </c>
      <c r="E2637">
        <v>46851</v>
      </c>
      <c r="F2637">
        <v>53612</v>
      </c>
      <c r="G2637">
        <v>35.6</v>
      </c>
      <c r="H2637">
        <v>43.7</v>
      </c>
      <c r="I2637">
        <f t="shared" si="164"/>
        <v>7.2154276322810615E-2</v>
      </c>
      <c r="J2637">
        <f>1</f>
        <v>1</v>
      </c>
      <c r="K2637">
        <f t="shared" si="165"/>
        <v>0</v>
      </c>
      <c r="L2637">
        <f t="shared" si="166"/>
        <v>0</v>
      </c>
      <c r="M2637">
        <f>IF(AND([1]comp_data!F2637&lt;50000, [1]comp_data!H2637&lt;45),1,0)</f>
        <v>0</v>
      </c>
      <c r="N2637">
        <f>IF(AND([1]comp_data!F2637&gt;55000, [1]comp_data!H2637&lt;45, G2637&gt;0.35),1,0)</f>
        <v>0</v>
      </c>
      <c r="O2637" t="str">
        <f t="shared" si="167"/>
        <v>stocks_and_index_funds</v>
      </c>
    </row>
    <row r="2638" spans="1:15" x14ac:dyDescent="0.35">
      <c r="A2638" t="s">
        <v>4175</v>
      </c>
      <c r="B2638">
        <v>55087</v>
      </c>
      <c r="C2638" t="s">
        <v>4569</v>
      </c>
      <c r="D2638" t="s">
        <v>4570</v>
      </c>
      <c r="E2638">
        <v>52828</v>
      </c>
      <c r="F2638">
        <v>58622</v>
      </c>
      <c r="G2638">
        <v>30.02</v>
      </c>
      <c r="H2638">
        <v>39.4</v>
      </c>
      <c r="I2638">
        <f t="shared" si="164"/>
        <v>5.4838343302793975E-2</v>
      </c>
      <c r="J2638">
        <f>1</f>
        <v>1</v>
      </c>
      <c r="K2638">
        <f t="shared" si="165"/>
        <v>0</v>
      </c>
      <c r="L2638">
        <f t="shared" si="166"/>
        <v>0</v>
      </c>
      <c r="M2638">
        <f>IF(AND([1]comp_data!F2638&lt;50000, [1]comp_data!H2638&lt;45),1,0)</f>
        <v>0</v>
      </c>
      <c r="N2638">
        <f>IF(AND([1]comp_data!F2638&gt;55000, [1]comp_data!H2638&lt;45, G2638&gt;0.35),1,0)</f>
        <v>1</v>
      </c>
      <c r="O2638" t="str">
        <f t="shared" si="167"/>
        <v>real_estate_corporate_bonds</v>
      </c>
    </row>
    <row r="2639" spans="1:15" x14ac:dyDescent="0.35">
      <c r="A2639" t="s">
        <v>4167</v>
      </c>
      <c r="B2639">
        <v>48025</v>
      </c>
      <c r="C2639" t="s">
        <v>4571</v>
      </c>
      <c r="D2639" t="s">
        <v>4572</v>
      </c>
      <c r="E2639">
        <v>31593</v>
      </c>
      <c r="F2639">
        <v>34738</v>
      </c>
      <c r="G2639">
        <v>10.78</v>
      </c>
      <c r="H2639">
        <v>35.799999999999997</v>
      </c>
      <c r="I2639">
        <f t="shared" si="164"/>
        <v>4.9773684043933786E-2</v>
      </c>
      <c r="J2639">
        <f>1</f>
        <v>1</v>
      </c>
      <c r="K2639">
        <f t="shared" si="165"/>
        <v>0</v>
      </c>
      <c r="L2639">
        <f t="shared" si="166"/>
        <v>0</v>
      </c>
      <c r="M2639">
        <f>IF(AND([1]comp_data!F2639&lt;50000, [1]comp_data!H2639&lt;45),1,0)</f>
        <v>1</v>
      </c>
      <c r="N2639">
        <f>IF(AND([1]comp_data!F2639&gt;55000, [1]comp_data!H2639&lt;45, G2639&gt;0.35),1,0)</f>
        <v>0</v>
      </c>
      <c r="O2639" t="str">
        <f t="shared" si="167"/>
        <v>mixed_low_risk</v>
      </c>
    </row>
    <row r="2640" spans="1:15" x14ac:dyDescent="0.35">
      <c r="A2640" t="s">
        <v>4167</v>
      </c>
      <c r="B2640">
        <v>48265</v>
      </c>
      <c r="C2640" t="s">
        <v>4573</v>
      </c>
      <c r="D2640" t="s">
        <v>4574</v>
      </c>
      <c r="E2640">
        <v>54721</v>
      </c>
      <c r="F2640">
        <v>61401</v>
      </c>
      <c r="G2640">
        <v>28.18</v>
      </c>
      <c r="H2640">
        <v>48.7</v>
      </c>
      <c r="I2640">
        <f t="shared" si="164"/>
        <v>6.1036896255550886E-2</v>
      </c>
      <c r="J2640">
        <f>1</f>
        <v>1</v>
      </c>
      <c r="K2640">
        <f t="shared" si="165"/>
        <v>0</v>
      </c>
      <c r="L2640">
        <f t="shared" si="166"/>
        <v>0</v>
      </c>
      <c r="M2640">
        <f>IF(AND([1]comp_data!F2640&lt;50000, [1]comp_data!H2640&lt;45),1,0)</f>
        <v>0</v>
      </c>
      <c r="N2640">
        <f>IF(AND([1]comp_data!F2640&gt;55000, [1]comp_data!H2640&lt;45, G2640&gt;0.35),1,0)</f>
        <v>0</v>
      </c>
      <c r="O2640" t="str">
        <f t="shared" si="167"/>
        <v>stocks_and_index_funds</v>
      </c>
    </row>
    <row r="2641" spans="1:15" x14ac:dyDescent="0.35">
      <c r="A2641" t="s">
        <v>4167</v>
      </c>
      <c r="B2641">
        <v>48353</v>
      </c>
      <c r="C2641" t="s">
        <v>4575</v>
      </c>
      <c r="D2641" t="s">
        <v>4576</v>
      </c>
      <c r="E2641">
        <v>45680</v>
      </c>
      <c r="F2641">
        <v>52629</v>
      </c>
      <c r="G2641">
        <v>15.06</v>
      </c>
      <c r="H2641">
        <v>39.1</v>
      </c>
      <c r="I2641">
        <f t="shared" si="164"/>
        <v>7.6061733800350265E-2</v>
      </c>
      <c r="J2641">
        <f>1</f>
        <v>1</v>
      </c>
      <c r="K2641">
        <f t="shared" si="165"/>
        <v>0</v>
      </c>
      <c r="L2641">
        <f t="shared" si="166"/>
        <v>0</v>
      </c>
      <c r="M2641">
        <f>IF(AND([1]comp_data!F2641&lt;50000, [1]comp_data!H2641&lt;45),1,0)</f>
        <v>0</v>
      </c>
      <c r="N2641">
        <f>IF(AND([1]comp_data!F2641&gt;55000, [1]comp_data!H2641&lt;45, G2641&gt;0.35),1,0)</f>
        <v>0</v>
      </c>
      <c r="O2641" t="str">
        <f t="shared" si="167"/>
        <v>stocks_and_index_funds</v>
      </c>
    </row>
    <row r="2642" spans="1:15" x14ac:dyDescent="0.35">
      <c r="A2642" t="s">
        <v>4172</v>
      </c>
      <c r="B2642">
        <v>51041</v>
      </c>
      <c r="C2642" t="s">
        <v>3951</v>
      </c>
      <c r="D2642" t="s">
        <v>4577</v>
      </c>
      <c r="E2642">
        <v>54866</v>
      </c>
      <c r="F2642">
        <v>61200</v>
      </c>
      <c r="G2642">
        <v>40.049999999999997</v>
      </c>
      <c r="H2642">
        <v>39.200000000000003</v>
      </c>
      <c r="I2642">
        <f t="shared" si="164"/>
        <v>5.7722451062588852E-2</v>
      </c>
      <c r="J2642">
        <f>1</f>
        <v>1</v>
      </c>
      <c r="K2642">
        <f t="shared" si="165"/>
        <v>0</v>
      </c>
      <c r="L2642">
        <f t="shared" si="166"/>
        <v>0</v>
      </c>
      <c r="M2642">
        <f>IF(AND([1]comp_data!F2642&lt;50000, [1]comp_data!H2642&lt;45),1,0)</f>
        <v>0</v>
      </c>
      <c r="N2642">
        <f>IF(AND([1]comp_data!F2642&gt;55000, [1]comp_data!H2642&lt;45, G2642&gt;0.35),1,0)</f>
        <v>1</v>
      </c>
      <c r="O2642" t="str">
        <f t="shared" si="167"/>
        <v>real_estate_corporate_bonds</v>
      </c>
    </row>
    <row r="2643" spans="1:15" x14ac:dyDescent="0.35">
      <c r="A2643" t="s">
        <v>4187</v>
      </c>
      <c r="B2643">
        <v>53003</v>
      </c>
      <c r="C2643" t="s">
        <v>4578</v>
      </c>
      <c r="D2643" t="s">
        <v>4579</v>
      </c>
      <c r="E2643">
        <v>48040</v>
      </c>
      <c r="F2643">
        <v>55564</v>
      </c>
      <c r="G2643">
        <v>23.37</v>
      </c>
      <c r="H2643">
        <v>46.4</v>
      </c>
      <c r="I2643">
        <f t="shared" si="164"/>
        <v>7.8309741881765191E-2</v>
      </c>
      <c r="J2643">
        <f>1</f>
        <v>1</v>
      </c>
      <c r="K2643">
        <f t="shared" si="165"/>
        <v>0</v>
      </c>
      <c r="L2643">
        <f t="shared" si="166"/>
        <v>0</v>
      </c>
      <c r="M2643">
        <f>IF(AND([1]comp_data!F2643&lt;50000, [1]comp_data!H2643&lt;45),1,0)</f>
        <v>0</v>
      </c>
      <c r="N2643">
        <f>IF(AND([1]comp_data!F2643&gt;55000, [1]comp_data!H2643&lt;45, G2643&gt;0.35),1,0)</f>
        <v>0</v>
      </c>
      <c r="O2643" t="str">
        <f t="shared" si="167"/>
        <v>stocks_and_index_funds</v>
      </c>
    </row>
    <row r="2644" spans="1:15" x14ac:dyDescent="0.35">
      <c r="A2644" t="s">
        <v>4199</v>
      </c>
      <c r="B2644">
        <v>54107</v>
      </c>
      <c r="C2644" t="s">
        <v>3645</v>
      </c>
      <c r="D2644" t="s">
        <v>4580</v>
      </c>
      <c r="E2644">
        <v>46670</v>
      </c>
      <c r="F2644">
        <v>52329</v>
      </c>
      <c r="G2644">
        <v>21.96</v>
      </c>
      <c r="H2644">
        <v>43.8</v>
      </c>
      <c r="I2644">
        <f t="shared" si="164"/>
        <v>6.0627812299121495E-2</v>
      </c>
      <c r="J2644">
        <f>1</f>
        <v>1</v>
      </c>
      <c r="K2644">
        <f t="shared" si="165"/>
        <v>0</v>
      </c>
      <c r="L2644">
        <f t="shared" si="166"/>
        <v>0</v>
      </c>
      <c r="M2644">
        <f>IF(AND([1]comp_data!F2644&lt;50000, [1]comp_data!H2644&lt;45),1,0)</f>
        <v>0</v>
      </c>
      <c r="N2644">
        <f>IF(AND([1]comp_data!F2644&gt;55000, [1]comp_data!H2644&lt;45, G2644&gt;0.35),1,0)</f>
        <v>0</v>
      </c>
      <c r="O2644" t="str">
        <f t="shared" si="167"/>
        <v>stocks_and_index_funds</v>
      </c>
    </row>
    <row r="2645" spans="1:15" x14ac:dyDescent="0.35">
      <c r="A2645" t="s">
        <v>4175</v>
      </c>
      <c r="B2645">
        <v>55013</v>
      </c>
      <c r="C2645" t="s">
        <v>4581</v>
      </c>
      <c r="D2645" t="s">
        <v>4582</v>
      </c>
      <c r="E2645">
        <v>43464</v>
      </c>
      <c r="F2645">
        <v>49108</v>
      </c>
      <c r="G2645">
        <v>21.07</v>
      </c>
      <c r="H2645">
        <v>56.3</v>
      </c>
      <c r="I2645">
        <f t="shared" si="164"/>
        <v>6.4927296153138234E-2</v>
      </c>
      <c r="J2645">
        <f>1</f>
        <v>1</v>
      </c>
      <c r="K2645">
        <f t="shared" si="165"/>
        <v>0</v>
      </c>
      <c r="L2645">
        <f t="shared" si="166"/>
        <v>0</v>
      </c>
      <c r="M2645">
        <f>IF(AND([1]comp_data!F2645&lt;50000, [1]comp_data!H2645&lt;45),1,0)</f>
        <v>0</v>
      </c>
      <c r="N2645">
        <f>IF(AND([1]comp_data!F2645&gt;55000, [1]comp_data!H2645&lt;45, G2645&gt;0.35),1,0)</f>
        <v>0</v>
      </c>
      <c r="O2645" t="str">
        <f t="shared" si="167"/>
        <v>stocks_and_index_funds</v>
      </c>
    </row>
    <row r="2646" spans="1:15" x14ac:dyDescent="0.35">
      <c r="A2646" t="s">
        <v>4167</v>
      </c>
      <c r="B2646">
        <v>48151</v>
      </c>
      <c r="C2646" t="s">
        <v>4583</v>
      </c>
      <c r="D2646" t="s">
        <v>4584</v>
      </c>
      <c r="E2646">
        <v>46330</v>
      </c>
      <c r="F2646">
        <v>57245</v>
      </c>
      <c r="G2646">
        <v>20.309999999999999</v>
      </c>
      <c r="H2646">
        <v>44.9</v>
      </c>
      <c r="I2646">
        <f t="shared" si="164"/>
        <v>0.11779624433412476</v>
      </c>
      <c r="J2646">
        <f>1</f>
        <v>1</v>
      </c>
      <c r="K2646">
        <f t="shared" si="165"/>
        <v>0</v>
      </c>
      <c r="L2646">
        <f t="shared" si="166"/>
        <v>0</v>
      </c>
      <c r="M2646">
        <f>IF(AND([1]comp_data!F2646&lt;50000, [1]comp_data!H2646&lt;45),1,0)</f>
        <v>0</v>
      </c>
      <c r="N2646">
        <f>IF(AND([1]comp_data!F2646&gt;55000, [1]comp_data!H2646&lt;45, G2646&gt;0.35),1,0)</f>
        <v>1</v>
      </c>
      <c r="O2646" t="str">
        <f t="shared" si="167"/>
        <v>real_estate_corporate_bonds</v>
      </c>
    </row>
    <row r="2647" spans="1:15" x14ac:dyDescent="0.35">
      <c r="A2647" t="s">
        <v>4167</v>
      </c>
      <c r="B2647">
        <v>48201</v>
      </c>
      <c r="C2647" t="s">
        <v>1153</v>
      </c>
      <c r="D2647" t="s">
        <v>4585</v>
      </c>
      <c r="E2647">
        <v>60566</v>
      </c>
      <c r="F2647">
        <v>65869</v>
      </c>
      <c r="G2647">
        <v>32.26</v>
      </c>
      <c r="H2647">
        <v>34.799999999999997</v>
      </c>
      <c r="I2647">
        <f t="shared" si="164"/>
        <v>4.3778687712578014E-2</v>
      </c>
      <c r="J2647">
        <f>1</f>
        <v>1</v>
      </c>
      <c r="K2647">
        <f t="shared" si="165"/>
        <v>0</v>
      </c>
      <c r="L2647">
        <f t="shared" si="166"/>
        <v>0</v>
      </c>
      <c r="M2647">
        <f>IF(AND([1]comp_data!F2647&lt;50000, [1]comp_data!H2647&lt;45),1,0)</f>
        <v>0</v>
      </c>
      <c r="N2647">
        <f>IF(AND([1]comp_data!F2647&gt;55000, [1]comp_data!H2647&lt;45, G2647&gt;0.35),1,0)</f>
        <v>1</v>
      </c>
      <c r="O2647" t="str">
        <f t="shared" si="167"/>
        <v>real_estate_corporate_bonds</v>
      </c>
    </row>
    <row r="2648" spans="1:15" x14ac:dyDescent="0.35">
      <c r="A2648" t="s">
        <v>4167</v>
      </c>
      <c r="B2648">
        <v>48483</v>
      </c>
      <c r="C2648" t="s">
        <v>1284</v>
      </c>
      <c r="D2648" t="s">
        <v>4586</v>
      </c>
      <c r="E2648">
        <v>43274</v>
      </c>
      <c r="F2648">
        <v>49906</v>
      </c>
      <c r="G2648">
        <v>15.26</v>
      </c>
      <c r="H2648">
        <v>40.700000000000003</v>
      </c>
      <c r="I2648">
        <f t="shared" si="164"/>
        <v>7.6627998336183389E-2</v>
      </c>
      <c r="J2648">
        <f>1</f>
        <v>1</v>
      </c>
      <c r="K2648">
        <f t="shared" si="165"/>
        <v>0</v>
      </c>
      <c r="L2648">
        <f t="shared" si="166"/>
        <v>0</v>
      </c>
      <c r="M2648">
        <f>IF(AND([1]comp_data!F2648&lt;50000, [1]comp_data!H2648&lt;45),1,0)</f>
        <v>1</v>
      </c>
      <c r="N2648">
        <f>IF(AND([1]comp_data!F2648&gt;55000, [1]comp_data!H2648&lt;45, G2648&gt;0.35),1,0)</f>
        <v>0</v>
      </c>
      <c r="O2648" t="str">
        <f t="shared" si="167"/>
        <v>mixed_low_risk</v>
      </c>
    </row>
    <row r="2649" spans="1:15" x14ac:dyDescent="0.35">
      <c r="A2649" t="s">
        <v>4225</v>
      </c>
      <c r="B2649">
        <v>50011</v>
      </c>
      <c r="C2649" t="s">
        <v>104</v>
      </c>
      <c r="D2649" t="s">
        <v>4587</v>
      </c>
      <c r="E2649">
        <v>49217</v>
      </c>
      <c r="F2649">
        <v>54756</v>
      </c>
      <c r="G2649">
        <v>26.51</v>
      </c>
      <c r="H2649">
        <v>41.4</v>
      </c>
      <c r="I2649">
        <f t="shared" si="164"/>
        <v>5.6271207103236687E-2</v>
      </c>
      <c r="J2649">
        <f>1</f>
        <v>1</v>
      </c>
      <c r="K2649">
        <f t="shared" si="165"/>
        <v>0</v>
      </c>
      <c r="L2649">
        <f t="shared" si="166"/>
        <v>0</v>
      </c>
      <c r="M2649">
        <f>IF(AND([1]comp_data!F2649&lt;50000, [1]comp_data!H2649&lt;45),1,0)</f>
        <v>0</v>
      </c>
      <c r="N2649">
        <f>IF(AND([1]comp_data!F2649&gt;55000, [1]comp_data!H2649&lt;45, G2649&gt;0.35),1,0)</f>
        <v>0</v>
      </c>
      <c r="O2649" t="str">
        <f t="shared" si="167"/>
        <v>stocks_and_index_funds</v>
      </c>
    </row>
    <row r="2650" spans="1:15" x14ac:dyDescent="0.35">
      <c r="A2650" t="s">
        <v>4172</v>
      </c>
      <c r="B2650">
        <v>51187</v>
      </c>
      <c r="C2650" t="s">
        <v>1277</v>
      </c>
      <c r="D2650" t="s">
        <v>4588</v>
      </c>
      <c r="E2650">
        <v>47404</v>
      </c>
      <c r="F2650">
        <v>54290</v>
      </c>
      <c r="G2650">
        <v>20.78</v>
      </c>
      <c r="H2650">
        <v>40.4</v>
      </c>
      <c r="I2650">
        <f t="shared" si="164"/>
        <v>7.2631001603240236E-2</v>
      </c>
      <c r="J2650">
        <f>1</f>
        <v>1</v>
      </c>
      <c r="K2650">
        <f t="shared" si="165"/>
        <v>0</v>
      </c>
      <c r="L2650">
        <f t="shared" si="166"/>
        <v>0</v>
      </c>
      <c r="M2650">
        <f>IF(AND([1]comp_data!F2650&lt;50000, [1]comp_data!H2650&lt;45),1,0)</f>
        <v>0</v>
      </c>
      <c r="N2650">
        <f>IF(AND([1]comp_data!F2650&gt;55000, [1]comp_data!H2650&lt;45, G2650&gt;0.35),1,0)</f>
        <v>0</v>
      </c>
      <c r="O2650" t="str">
        <f t="shared" si="167"/>
        <v>stocks_and_index_funds</v>
      </c>
    </row>
    <row r="2651" spans="1:15" x14ac:dyDescent="0.35">
      <c r="A2651" t="s">
        <v>4187</v>
      </c>
      <c r="B2651">
        <v>53057</v>
      </c>
      <c r="C2651" t="s">
        <v>4589</v>
      </c>
      <c r="D2651" t="s">
        <v>4590</v>
      </c>
      <c r="E2651">
        <v>54843</v>
      </c>
      <c r="F2651">
        <v>64093</v>
      </c>
      <c r="G2651">
        <v>27.44</v>
      </c>
      <c r="H2651">
        <v>42.8</v>
      </c>
      <c r="I2651">
        <f t="shared" si="164"/>
        <v>8.4331637583647867E-2</v>
      </c>
      <c r="J2651">
        <f>1</f>
        <v>1</v>
      </c>
      <c r="K2651">
        <f t="shared" si="165"/>
        <v>0</v>
      </c>
      <c r="L2651">
        <f t="shared" si="166"/>
        <v>0</v>
      </c>
      <c r="M2651">
        <f>IF(AND([1]comp_data!F2651&lt;50000, [1]comp_data!H2651&lt;45),1,0)</f>
        <v>0</v>
      </c>
      <c r="N2651">
        <f>IF(AND([1]comp_data!F2651&gt;55000, [1]comp_data!H2651&lt;45, G2651&gt;0.35),1,0)</f>
        <v>1</v>
      </c>
      <c r="O2651" t="str">
        <f t="shared" si="167"/>
        <v>real_estate_corporate_bonds</v>
      </c>
    </row>
    <row r="2652" spans="1:15" x14ac:dyDescent="0.35">
      <c r="A2652" t="s">
        <v>4167</v>
      </c>
      <c r="B2652">
        <v>48357</v>
      </c>
      <c r="C2652" t="s">
        <v>4591</v>
      </c>
      <c r="D2652" t="s">
        <v>4592</v>
      </c>
      <c r="E2652">
        <v>58559</v>
      </c>
      <c r="F2652">
        <v>64247</v>
      </c>
      <c r="G2652">
        <v>16.690000000000001</v>
      </c>
      <c r="H2652">
        <v>32.799999999999997</v>
      </c>
      <c r="I2652">
        <f t="shared" si="164"/>
        <v>4.856640311480729E-2</v>
      </c>
      <c r="J2652">
        <f>1</f>
        <v>1</v>
      </c>
      <c r="K2652">
        <f t="shared" si="165"/>
        <v>0</v>
      </c>
      <c r="L2652">
        <f t="shared" si="166"/>
        <v>0</v>
      </c>
      <c r="M2652">
        <f>IF(AND([1]comp_data!F2652&lt;50000, [1]comp_data!H2652&lt;45),1,0)</f>
        <v>0</v>
      </c>
      <c r="N2652">
        <f>IF(AND([1]comp_data!F2652&gt;55000, [1]comp_data!H2652&lt;45, G2652&gt;0.35),1,0)</f>
        <v>1</v>
      </c>
      <c r="O2652" t="str">
        <f t="shared" si="167"/>
        <v>real_estate_corporate_bonds</v>
      </c>
    </row>
    <row r="2653" spans="1:15" x14ac:dyDescent="0.35">
      <c r="A2653" t="s">
        <v>4167</v>
      </c>
      <c r="B2653">
        <v>48369</v>
      </c>
      <c r="C2653" t="s">
        <v>4593</v>
      </c>
      <c r="D2653" t="s">
        <v>4594</v>
      </c>
      <c r="E2653">
        <v>50187</v>
      </c>
      <c r="F2653">
        <v>63512</v>
      </c>
      <c r="G2653">
        <v>15.09</v>
      </c>
      <c r="H2653">
        <v>35.5</v>
      </c>
      <c r="I2653">
        <f t="shared" si="164"/>
        <v>0.13275350190288321</v>
      </c>
      <c r="J2653">
        <f>1</f>
        <v>1</v>
      </c>
      <c r="K2653">
        <f t="shared" si="165"/>
        <v>0</v>
      </c>
      <c r="L2653">
        <f t="shared" si="166"/>
        <v>0</v>
      </c>
      <c r="M2653">
        <f>IF(AND([1]comp_data!F2653&lt;50000, [1]comp_data!H2653&lt;45),1,0)</f>
        <v>0</v>
      </c>
      <c r="N2653">
        <f>IF(AND([1]comp_data!F2653&gt;55000, [1]comp_data!H2653&lt;45, G2653&gt;0.35),1,0)</f>
        <v>1</v>
      </c>
      <c r="O2653" t="str">
        <f t="shared" si="167"/>
        <v>real_estate_corporate_bonds</v>
      </c>
    </row>
    <row r="2654" spans="1:15" x14ac:dyDescent="0.35">
      <c r="A2654" t="s">
        <v>4167</v>
      </c>
      <c r="B2654">
        <v>48385</v>
      </c>
      <c r="C2654" t="s">
        <v>4595</v>
      </c>
      <c r="D2654" t="s">
        <v>4596</v>
      </c>
      <c r="E2654">
        <v>46008</v>
      </c>
      <c r="F2654">
        <v>55449</v>
      </c>
      <c r="G2654">
        <v>16.78</v>
      </c>
      <c r="H2654">
        <v>52.3</v>
      </c>
      <c r="I2654">
        <f t="shared" si="164"/>
        <v>0.1026017214397496</v>
      </c>
      <c r="J2654">
        <f>1</f>
        <v>1</v>
      </c>
      <c r="K2654">
        <f t="shared" si="165"/>
        <v>0</v>
      </c>
      <c r="L2654">
        <f t="shared" si="166"/>
        <v>0</v>
      </c>
      <c r="M2654">
        <f>IF(AND([1]comp_data!F2654&lt;50000, [1]comp_data!H2654&lt;45),1,0)</f>
        <v>0</v>
      </c>
      <c r="N2654">
        <f>IF(AND([1]comp_data!F2654&gt;55000, [1]comp_data!H2654&lt;45, G2654&gt;0.35),1,0)</f>
        <v>0</v>
      </c>
      <c r="O2654" t="str">
        <f t="shared" si="167"/>
        <v>stocks_and_index_funds</v>
      </c>
    </row>
    <row r="2655" spans="1:15" x14ac:dyDescent="0.35">
      <c r="A2655" t="s">
        <v>4172</v>
      </c>
      <c r="B2655">
        <v>51155</v>
      </c>
      <c r="C2655" t="s">
        <v>502</v>
      </c>
      <c r="D2655" t="s">
        <v>4597</v>
      </c>
      <c r="E2655">
        <v>39965</v>
      </c>
      <c r="F2655">
        <v>47174</v>
      </c>
      <c r="G2655">
        <v>19.72</v>
      </c>
      <c r="H2655">
        <v>46.8</v>
      </c>
      <c r="I2655">
        <f t="shared" si="164"/>
        <v>9.0191417490304016E-2</v>
      </c>
      <c r="J2655">
        <f>1</f>
        <v>1</v>
      </c>
      <c r="K2655">
        <f t="shared" si="165"/>
        <v>0</v>
      </c>
      <c r="L2655">
        <f t="shared" si="166"/>
        <v>0</v>
      </c>
      <c r="M2655">
        <f>IF(AND([1]comp_data!F2655&lt;50000, [1]comp_data!H2655&lt;45),1,0)</f>
        <v>0</v>
      </c>
      <c r="N2655">
        <f>IF(AND([1]comp_data!F2655&gt;55000, [1]comp_data!H2655&lt;45, G2655&gt;0.35),1,0)</f>
        <v>0</v>
      </c>
      <c r="O2655" t="str">
        <f t="shared" si="167"/>
        <v>stocks_and_index_funds</v>
      </c>
    </row>
    <row r="2656" spans="1:15" x14ac:dyDescent="0.35">
      <c r="A2656" t="s">
        <v>4199</v>
      </c>
      <c r="B2656">
        <v>54099</v>
      </c>
      <c r="C2656" t="s">
        <v>1280</v>
      </c>
      <c r="D2656" t="s">
        <v>4598</v>
      </c>
      <c r="E2656">
        <v>35735</v>
      </c>
      <c r="F2656">
        <v>41080</v>
      </c>
      <c r="G2656">
        <v>17.510000000000002</v>
      </c>
      <c r="H2656">
        <v>44.8</v>
      </c>
      <c r="I2656">
        <f t="shared" si="164"/>
        <v>7.4786623758220233E-2</v>
      </c>
      <c r="J2656">
        <f>1</f>
        <v>1</v>
      </c>
      <c r="K2656">
        <f t="shared" si="165"/>
        <v>1</v>
      </c>
      <c r="L2656">
        <f t="shared" si="166"/>
        <v>0</v>
      </c>
      <c r="M2656">
        <f>IF(AND([1]comp_data!F2656&lt;50000, [1]comp_data!H2656&lt;45),1,0)</f>
        <v>1</v>
      </c>
      <c r="N2656">
        <f>IF(AND([1]comp_data!F2656&gt;55000, [1]comp_data!H2656&lt;45, G2656&gt;0.35),1,0)</f>
        <v>0</v>
      </c>
      <c r="O2656" t="str">
        <f t="shared" si="167"/>
        <v>tips</v>
      </c>
    </row>
    <row r="2657" spans="1:15" x14ac:dyDescent="0.35">
      <c r="A2657" t="s">
        <v>4175</v>
      </c>
      <c r="B2657">
        <v>55003</v>
      </c>
      <c r="C2657" t="s">
        <v>3527</v>
      </c>
      <c r="D2657" t="s">
        <v>4599</v>
      </c>
      <c r="E2657">
        <v>40816</v>
      </c>
      <c r="F2657">
        <v>46418</v>
      </c>
      <c r="G2657">
        <v>19.21</v>
      </c>
      <c r="H2657">
        <v>43.5</v>
      </c>
      <c r="I2657">
        <f t="shared" si="164"/>
        <v>6.8625049000391999E-2</v>
      </c>
      <c r="J2657">
        <f>1</f>
        <v>1</v>
      </c>
      <c r="K2657">
        <f t="shared" si="165"/>
        <v>0</v>
      </c>
      <c r="L2657">
        <f t="shared" si="166"/>
        <v>0</v>
      </c>
      <c r="M2657">
        <f>IF(AND([1]comp_data!F2657&lt;50000, [1]comp_data!H2657&lt;45),1,0)</f>
        <v>1</v>
      </c>
      <c r="N2657">
        <f>IF(AND([1]comp_data!F2657&gt;55000, [1]comp_data!H2657&lt;45, G2657&gt;0.35),1,0)</f>
        <v>0</v>
      </c>
      <c r="O2657" t="str">
        <f t="shared" si="167"/>
        <v>mixed_low_risk</v>
      </c>
    </row>
    <row r="2658" spans="1:15" x14ac:dyDescent="0.35">
      <c r="A2658" t="s">
        <v>4108</v>
      </c>
      <c r="B2658">
        <v>47165</v>
      </c>
      <c r="C2658" t="s">
        <v>1961</v>
      </c>
      <c r="D2658" t="s">
        <v>4600</v>
      </c>
      <c r="E2658">
        <v>52015</v>
      </c>
      <c r="F2658">
        <v>59105</v>
      </c>
      <c r="G2658">
        <v>28.61</v>
      </c>
      <c r="H2658">
        <v>39.9</v>
      </c>
      <c r="I2658">
        <f t="shared" si="164"/>
        <v>6.8153417283475917E-2</v>
      </c>
      <c r="J2658">
        <f>1</f>
        <v>1</v>
      </c>
      <c r="K2658">
        <f t="shared" si="165"/>
        <v>0</v>
      </c>
      <c r="L2658">
        <f t="shared" si="166"/>
        <v>0</v>
      </c>
      <c r="M2658">
        <f>IF(AND([1]comp_data!F2658&lt;50000, [1]comp_data!H2658&lt;45),1,0)</f>
        <v>0</v>
      </c>
      <c r="N2658">
        <f>IF(AND([1]comp_data!F2658&gt;55000, [1]comp_data!H2658&lt;45, G2658&gt;0.35),1,0)</f>
        <v>1</v>
      </c>
      <c r="O2658" t="str">
        <f t="shared" si="167"/>
        <v>real_estate_corporate_bonds</v>
      </c>
    </row>
    <row r="2659" spans="1:15" x14ac:dyDescent="0.35">
      <c r="A2659" t="s">
        <v>4167</v>
      </c>
      <c r="B2659">
        <v>48147</v>
      </c>
      <c r="C2659" t="s">
        <v>1123</v>
      </c>
      <c r="D2659" t="s">
        <v>4601</v>
      </c>
      <c r="E2659">
        <v>41009</v>
      </c>
      <c r="F2659">
        <v>46449</v>
      </c>
      <c r="G2659">
        <v>17.940000000000001</v>
      </c>
      <c r="H2659">
        <v>40.700000000000003</v>
      </c>
      <c r="I2659">
        <f t="shared" si="164"/>
        <v>6.6326903850374305E-2</v>
      </c>
      <c r="J2659">
        <f>1</f>
        <v>1</v>
      </c>
      <c r="K2659">
        <f t="shared" si="165"/>
        <v>0</v>
      </c>
      <c r="L2659">
        <f t="shared" si="166"/>
        <v>0</v>
      </c>
      <c r="M2659">
        <f>IF(AND([1]comp_data!F2659&lt;50000, [1]comp_data!H2659&lt;45),1,0)</f>
        <v>1</v>
      </c>
      <c r="N2659">
        <f>IF(AND([1]comp_data!F2659&gt;55000, [1]comp_data!H2659&lt;45, G2659&gt;0.35),1,0)</f>
        <v>0</v>
      </c>
      <c r="O2659" t="str">
        <f t="shared" si="167"/>
        <v>mixed_low_risk</v>
      </c>
    </row>
    <row r="2660" spans="1:15" x14ac:dyDescent="0.35">
      <c r="A2660" t="s">
        <v>4167</v>
      </c>
      <c r="B2660">
        <v>48261</v>
      </c>
      <c r="C2660" t="s">
        <v>4602</v>
      </c>
      <c r="D2660" t="s">
        <v>4603</v>
      </c>
      <c r="E2660">
        <v>43786</v>
      </c>
      <c r="F2660">
        <v>47141</v>
      </c>
      <c r="G2660">
        <v>1.48</v>
      </c>
      <c r="H2660">
        <v>44.8</v>
      </c>
      <c r="I2660">
        <f t="shared" si="164"/>
        <v>3.8311332389348196E-2</v>
      </c>
      <c r="J2660">
        <f>1</f>
        <v>1</v>
      </c>
      <c r="K2660">
        <f t="shared" si="165"/>
        <v>1</v>
      </c>
      <c r="L2660">
        <f t="shared" si="166"/>
        <v>0</v>
      </c>
      <c r="M2660">
        <f>IF(AND([1]comp_data!F2660&lt;50000, [1]comp_data!H2660&lt;45),1,0)</f>
        <v>1</v>
      </c>
      <c r="N2660">
        <f>IF(AND([1]comp_data!F2660&gt;55000, [1]comp_data!H2660&lt;45, G2660&gt;0.35),1,0)</f>
        <v>0</v>
      </c>
      <c r="O2660" t="str">
        <f t="shared" si="167"/>
        <v>tips</v>
      </c>
    </row>
    <row r="2661" spans="1:15" x14ac:dyDescent="0.35">
      <c r="A2661" t="s">
        <v>4167</v>
      </c>
      <c r="B2661">
        <v>48475</v>
      </c>
      <c r="C2661" t="s">
        <v>3519</v>
      </c>
      <c r="D2661" t="s">
        <v>4604</v>
      </c>
      <c r="E2661">
        <v>56395</v>
      </c>
      <c r="F2661">
        <v>55099</v>
      </c>
      <c r="G2661">
        <v>11.53</v>
      </c>
      <c r="H2661">
        <v>34.5</v>
      </c>
      <c r="I2661">
        <f t="shared" si="164"/>
        <v>-1.1490380352868161E-2</v>
      </c>
      <c r="J2661">
        <f>1</f>
        <v>1</v>
      </c>
      <c r="K2661">
        <f t="shared" si="165"/>
        <v>1</v>
      </c>
      <c r="L2661">
        <f t="shared" si="166"/>
        <v>0</v>
      </c>
      <c r="M2661">
        <f>IF(AND([1]comp_data!F2661&lt;50000, [1]comp_data!H2661&lt;45),1,0)</f>
        <v>0</v>
      </c>
      <c r="N2661">
        <f>IF(AND([1]comp_data!F2661&gt;55000, [1]comp_data!H2661&lt;45, G2661&gt;0.35),1,0)</f>
        <v>1</v>
      </c>
      <c r="O2661" t="str">
        <f t="shared" si="167"/>
        <v>tips</v>
      </c>
    </row>
    <row r="2662" spans="1:15" x14ac:dyDescent="0.35">
      <c r="A2662" t="s">
        <v>4175</v>
      </c>
      <c r="B2662">
        <v>55041</v>
      </c>
      <c r="C2662" t="s">
        <v>3862</v>
      </c>
      <c r="D2662" t="s">
        <v>4605</v>
      </c>
      <c r="E2662">
        <v>41617</v>
      </c>
      <c r="F2662">
        <v>46139</v>
      </c>
      <c r="G2662">
        <v>15.2</v>
      </c>
      <c r="H2662">
        <v>49.6</v>
      </c>
      <c r="I2662">
        <f t="shared" si="164"/>
        <v>5.4328759881779078E-2</v>
      </c>
      <c r="J2662">
        <f>1</f>
        <v>1</v>
      </c>
      <c r="K2662">
        <f t="shared" si="165"/>
        <v>0</v>
      </c>
      <c r="L2662">
        <f t="shared" si="166"/>
        <v>0</v>
      </c>
      <c r="M2662">
        <f>IF(AND([1]comp_data!F2662&lt;50000, [1]comp_data!H2662&lt;45),1,0)</f>
        <v>0</v>
      </c>
      <c r="N2662">
        <f>IF(AND([1]comp_data!F2662&gt;55000, [1]comp_data!H2662&lt;45, G2662&gt;0.35),1,0)</f>
        <v>0</v>
      </c>
      <c r="O2662" t="str">
        <f t="shared" si="167"/>
        <v>stocks_and_index_funds</v>
      </c>
    </row>
    <row r="2663" spans="1:15" x14ac:dyDescent="0.35">
      <c r="A2663" t="s">
        <v>4108</v>
      </c>
      <c r="B2663">
        <v>47117</v>
      </c>
      <c r="C2663" t="s">
        <v>158</v>
      </c>
      <c r="D2663" t="s">
        <v>4606</v>
      </c>
      <c r="E2663">
        <v>40704</v>
      </c>
      <c r="F2663">
        <v>47446</v>
      </c>
      <c r="G2663">
        <v>16.23</v>
      </c>
      <c r="H2663">
        <v>39.1</v>
      </c>
      <c r="I2663">
        <f t="shared" si="164"/>
        <v>8.2817413522012578E-2</v>
      </c>
      <c r="J2663">
        <f>1</f>
        <v>1</v>
      </c>
      <c r="K2663">
        <f t="shared" si="165"/>
        <v>0</v>
      </c>
      <c r="L2663">
        <f t="shared" si="166"/>
        <v>0</v>
      </c>
      <c r="M2663">
        <f>IF(AND([1]comp_data!F2663&lt;50000, [1]comp_data!H2663&lt;45),1,0)</f>
        <v>1</v>
      </c>
      <c r="N2663">
        <f>IF(AND([1]comp_data!F2663&gt;55000, [1]comp_data!H2663&lt;45, G2663&gt;0.35),1,0)</f>
        <v>0</v>
      </c>
      <c r="O2663" t="str">
        <f t="shared" si="167"/>
        <v>mixed_low_risk</v>
      </c>
    </row>
    <row r="2664" spans="1:15" x14ac:dyDescent="0.35">
      <c r="A2664" t="s">
        <v>4167</v>
      </c>
      <c r="B2664">
        <v>48023</v>
      </c>
      <c r="C2664" t="s">
        <v>4607</v>
      </c>
      <c r="D2664" t="s">
        <v>4608</v>
      </c>
      <c r="E2664">
        <v>48504</v>
      </c>
      <c r="F2664">
        <v>58779</v>
      </c>
      <c r="G2664">
        <v>20.97</v>
      </c>
      <c r="H2664">
        <v>42.5</v>
      </c>
      <c r="I2664">
        <f t="shared" si="164"/>
        <v>0.105919099455715</v>
      </c>
      <c r="J2664">
        <f>1</f>
        <v>1</v>
      </c>
      <c r="K2664">
        <f t="shared" si="165"/>
        <v>0</v>
      </c>
      <c r="L2664">
        <f t="shared" si="166"/>
        <v>0</v>
      </c>
      <c r="M2664">
        <f>IF(AND([1]comp_data!F2664&lt;50000, [1]comp_data!H2664&lt;45),1,0)</f>
        <v>0</v>
      </c>
      <c r="N2664">
        <f>IF(AND([1]comp_data!F2664&gt;55000, [1]comp_data!H2664&lt;45, G2664&gt;0.35),1,0)</f>
        <v>1</v>
      </c>
      <c r="O2664" t="str">
        <f t="shared" si="167"/>
        <v>real_estate_corporate_bonds</v>
      </c>
    </row>
    <row r="2665" spans="1:15" x14ac:dyDescent="0.35">
      <c r="A2665" t="s">
        <v>4167</v>
      </c>
      <c r="B2665">
        <v>48361</v>
      </c>
      <c r="C2665" t="s">
        <v>635</v>
      </c>
      <c r="D2665" t="s">
        <v>4609</v>
      </c>
      <c r="E2665">
        <v>45318</v>
      </c>
      <c r="F2665">
        <v>48912</v>
      </c>
      <c r="G2665">
        <v>15.99</v>
      </c>
      <c r="H2665">
        <v>37.5</v>
      </c>
      <c r="I2665">
        <f t="shared" si="164"/>
        <v>3.9653117966370978E-2</v>
      </c>
      <c r="J2665">
        <f>1</f>
        <v>1</v>
      </c>
      <c r="K2665">
        <f t="shared" si="165"/>
        <v>1</v>
      </c>
      <c r="L2665">
        <f t="shared" si="166"/>
        <v>0</v>
      </c>
      <c r="M2665">
        <f>IF(AND([1]comp_data!F2665&lt;50000, [1]comp_data!H2665&lt;45),1,0)</f>
        <v>1</v>
      </c>
      <c r="N2665">
        <f>IF(AND([1]comp_data!F2665&gt;55000, [1]comp_data!H2665&lt;45, G2665&gt;0.35),1,0)</f>
        <v>0</v>
      </c>
      <c r="O2665" t="str">
        <f t="shared" si="167"/>
        <v>tips</v>
      </c>
    </row>
    <row r="2666" spans="1:15" x14ac:dyDescent="0.35">
      <c r="A2666" t="s">
        <v>4172</v>
      </c>
      <c r="B2666">
        <v>51043</v>
      </c>
      <c r="C2666" t="s">
        <v>53</v>
      </c>
      <c r="D2666" t="s">
        <v>4610</v>
      </c>
      <c r="E2666">
        <v>68329</v>
      </c>
      <c r="F2666">
        <v>75403</v>
      </c>
      <c r="G2666">
        <v>34.67</v>
      </c>
      <c r="H2666">
        <v>47.1</v>
      </c>
      <c r="I2666">
        <f t="shared" si="164"/>
        <v>5.1764258221253058E-2</v>
      </c>
      <c r="J2666">
        <f>1</f>
        <v>1</v>
      </c>
      <c r="K2666">
        <f t="shared" si="165"/>
        <v>0</v>
      </c>
      <c r="L2666">
        <f t="shared" si="166"/>
        <v>1</v>
      </c>
      <c r="M2666">
        <f>IF(AND([1]comp_data!F2666&lt;50000, [1]comp_data!H2666&lt;45),1,0)</f>
        <v>0</v>
      </c>
      <c r="N2666">
        <f>IF(AND([1]comp_data!F2666&gt;55000, [1]comp_data!H2666&lt;45, G2666&gt;0.35),1,0)</f>
        <v>0</v>
      </c>
      <c r="O2666" t="str">
        <f t="shared" si="167"/>
        <v>derivatives_risk</v>
      </c>
    </row>
    <row r="2667" spans="1:15" x14ac:dyDescent="0.35">
      <c r="A2667" t="s">
        <v>4199</v>
      </c>
      <c r="B2667">
        <v>54065</v>
      </c>
      <c r="C2667" t="s">
        <v>170</v>
      </c>
      <c r="D2667" t="s">
        <v>4611</v>
      </c>
      <c r="E2667">
        <v>38901</v>
      </c>
      <c r="F2667">
        <v>44779</v>
      </c>
      <c r="G2667">
        <v>18.600000000000001</v>
      </c>
      <c r="H2667">
        <v>49.7</v>
      </c>
      <c r="I2667">
        <f t="shared" si="164"/>
        <v>7.5550757049947306E-2</v>
      </c>
      <c r="J2667">
        <f>1</f>
        <v>1</v>
      </c>
      <c r="K2667">
        <f t="shared" si="165"/>
        <v>1</v>
      </c>
      <c r="L2667">
        <f t="shared" si="166"/>
        <v>0</v>
      </c>
      <c r="M2667">
        <f>IF(AND([1]comp_data!F2667&lt;50000, [1]comp_data!H2667&lt;45),1,0)</f>
        <v>0</v>
      </c>
      <c r="N2667">
        <f>IF(AND([1]comp_data!F2667&gt;55000, [1]comp_data!H2667&lt;45, G2667&gt;0.35),1,0)</f>
        <v>0</v>
      </c>
      <c r="O2667" t="str">
        <f t="shared" si="167"/>
        <v>tips</v>
      </c>
    </row>
    <row r="2668" spans="1:15" x14ac:dyDescent="0.35">
      <c r="A2668" t="s">
        <v>4175</v>
      </c>
      <c r="B2668">
        <v>55031</v>
      </c>
      <c r="C2668" t="s">
        <v>776</v>
      </c>
      <c r="D2668" t="s">
        <v>4612</v>
      </c>
      <c r="E2668">
        <v>44172</v>
      </c>
      <c r="F2668">
        <v>49872</v>
      </c>
      <c r="G2668">
        <v>25.79</v>
      </c>
      <c r="H2668">
        <v>43.2</v>
      </c>
      <c r="I2668">
        <f t="shared" si="164"/>
        <v>6.4520510730779676E-2</v>
      </c>
      <c r="J2668">
        <f>1</f>
        <v>1</v>
      </c>
      <c r="K2668">
        <f t="shared" si="165"/>
        <v>0</v>
      </c>
      <c r="L2668">
        <f t="shared" si="166"/>
        <v>0</v>
      </c>
      <c r="M2668">
        <f>IF(AND([1]comp_data!F2668&lt;50000, [1]comp_data!H2668&lt;45),1,0)</f>
        <v>1</v>
      </c>
      <c r="N2668">
        <f>IF(AND([1]comp_data!F2668&gt;55000, [1]comp_data!H2668&lt;45, G2668&gt;0.35),1,0)</f>
        <v>0</v>
      </c>
      <c r="O2668" t="str">
        <f t="shared" si="167"/>
        <v>mixed_low_risk</v>
      </c>
    </row>
    <row r="2669" spans="1:15" x14ac:dyDescent="0.35">
      <c r="A2669" t="s">
        <v>4175</v>
      </c>
      <c r="B2669">
        <v>55121</v>
      </c>
      <c r="C2669" t="s">
        <v>4613</v>
      </c>
      <c r="D2669" t="s">
        <v>4614</v>
      </c>
      <c r="E2669">
        <v>43745</v>
      </c>
      <c r="F2669">
        <v>49712</v>
      </c>
      <c r="G2669">
        <v>19.02</v>
      </c>
      <c r="H2669">
        <v>40.1</v>
      </c>
      <c r="I2669">
        <f t="shared" si="164"/>
        <v>6.820208023774145E-2</v>
      </c>
      <c r="J2669">
        <f>1</f>
        <v>1</v>
      </c>
      <c r="K2669">
        <f t="shared" si="165"/>
        <v>0</v>
      </c>
      <c r="L2669">
        <f t="shared" si="166"/>
        <v>0</v>
      </c>
      <c r="M2669">
        <f>IF(AND([1]comp_data!F2669&lt;50000, [1]comp_data!H2669&lt;45),1,0)</f>
        <v>1</v>
      </c>
      <c r="N2669">
        <f>IF(AND([1]comp_data!F2669&gt;55000, [1]comp_data!H2669&lt;45, G2669&gt;0.35),1,0)</f>
        <v>0</v>
      </c>
      <c r="O2669" t="str">
        <f t="shared" si="167"/>
        <v>mixed_low_risk</v>
      </c>
    </row>
    <row r="2670" spans="1:15" x14ac:dyDescent="0.35">
      <c r="A2670" t="s">
        <v>4167</v>
      </c>
      <c r="B2670">
        <v>48319</v>
      </c>
      <c r="C2670" t="s">
        <v>1469</v>
      </c>
      <c r="D2670" t="s">
        <v>4615</v>
      </c>
      <c r="E2670">
        <v>50721</v>
      </c>
      <c r="F2670">
        <v>57094</v>
      </c>
      <c r="G2670">
        <v>35.049999999999997</v>
      </c>
      <c r="H2670">
        <v>51.6</v>
      </c>
      <c r="I2670">
        <f t="shared" si="164"/>
        <v>6.2824076812365681E-2</v>
      </c>
      <c r="J2670">
        <f>1</f>
        <v>1</v>
      </c>
      <c r="K2670">
        <f t="shared" si="165"/>
        <v>0</v>
      </c>
      <c r="L2670">
        <f t="shared" si="166"/>
        <v>0</v>
      </c>
      <c r="M2670">
        <f>IF(AND([1]comp_data!F2670&lt;50000, [1]comp_data!H2670&lt;45),1,0)</f>
        <v>0</v>
      </c>
      <c r="N2670">
        <f>IF(AND([1]comp_data!F2670&gt;55000, [1]comp_data!H2670&lt;45, G2670&gt;0.35),1,0)</f>
        <v>0</v>
      </c>
      <c r="O2670" t="str">
        <f t="shared" si="167"/>
        <v>stocks_and_index_funds</v>
      </c>
    </row>
    <row r="2671" spans="1:15" x14ac:dyDescent="0.35">
      <c r="A2671" t="s">
        <v>4172</v>
      </c>
      <c r="B2671">
        <v>51001</v>
      </c>
      <c r="C2671" t="s">
        <v>4616</v>
      </c>
      <c r="D2671" t="s">
        <v>4617</v>
      </c>
      <c r="E2671">
        <v>48224</v>
      </c>
      <c r="F2671">
        <v>57520</v>
      </c>
      <c r="G2671">
        <v>19.71</v>
      </c>
      <c r="H2671">
        <v>47.6</v>
      </c>
      <c r="I2671">
        <f t="shared" si="164"/>
        <v>9.638354346383543E-2</v>
      </c>
      <c r="J2671">
        <f>1</f>
        <v>1</v>
      </c>
      <c r="K2671">
        <f t="shared" si="165"/>
        <v>0</v>
      </c>
      <c r="L2671">
        <f t="shared" si="166"/>
        <v>0</v>
      </c>
      <c r="M2671">
        <f>IF(AND([1]comp_data!F2671&lt;50000, [1]comp_data!H2671&lt;45),1,0)</f>
        <v>0</v>
      </c>
      <c r="N2671">
        <f>IF(AND([1]comp_data!F2671&gt;55000, [1]comp_data!H2671&lt;45, G2671&gt;0.35),1,0)</f>
        <v>0</v>
      </c>
      <c r="O2671" t="str">
        <f t="shared" si="167"/>
        <v>stocks_and_index_funds</v>
      </c>
    </row>
    <row r="2672" spans="1:15" x14ac:dyDescent="0.35">
      <c r="A2672" t="s">
        <v>4172</v>
      </c>
      <c r="B2672">
        <v>51109</v>
      </c>
      <c r="C2672" t="s">
        <v>1741</v>
      </c>
      <c r="D2672" t="s">
        <v>4618</v>
      </c>
      <c r="E2672">
        <v>44759</v>
      </c>
      <c r="F2672">
        <v>50089</v>
      </c>
      <c r="G2672">
        <v>25.15</v>
      </c>
      <c r="H2672">
        <v>44.6</v>
      </c>
      <c r="I2672">
        <f t="shared" si="164"/>
        <v>5.9541097879756026E-2</v>
      </c>
      <c r="J2672">
        <f>1</f>
        <v>1</v>
      </c>
      <c r="K2672">
        <f t="shared" si="165"/>
        <v>0</v>
      </c>
      <c r="L2672">
        <f t="shared" si="166"/>
        <v>0</v>
      </c>
      <c r="M2672">
        <f>IF(AND([1]comp_data!F2672&lt;50000, [1]comp_data!H2672&lt;45),1,0)</f>
        <v>0</v>
      </c>
      <c r="N2672">
        <f>IF(AND([1]comp_data!F2672&gt;55000, [1]comp_data!H2672&lt;45, G2672&gt;0.35),1,0)</f>
        <v>0</v>
      </c>
      <c r="O2672" t="str">
        <f t="shared" si="167"/>
        <v>stocks_and_index_funds</v>
      </c>
    </row>
    <row r="2673" spans="1:15" x14ac:dyDescent="0.35">
      <c r="A2673" t="s">
        <v>4172</v>
      </c>
      <c r="B2673">
        <v>51117</v>
      </c>
      <c r="C2673" t="s">
        <v>3372</v>
      </c>
      <c r="D2673" t="s">
        <v>4619</v>
      </c>
      <c r="E2673">
        <v>37981</v>
      </c>
      <c r="F2673">
        <v>46019</v>
      </c>
      <c r="G2673">
        <v>23.1</v>
      </c>
      <c r="H2673">
        <v>49</v>
      </c>
      <c r="I2673">
        <f t="shared" si="164"/>
        <v>0.10581606592770069</v>
      </c>
      <c r="J2673">
        <f>1</f>
        <v>1</v>
      </c>
      <c r="K2673">
        <f t="shared" si="165"/>
        <v>0</v>
      </c>
      <c r="L2673">
        <f t="shared" si="166"/>
        <v>0</v>
      </c>
      <c r="M2673">
        <f>IF(AND([1]comp_data!F2673&lt;50000, [1]comp_data!H2673&lt;45),1,0)</f>
        <v>0</v>
      </c>
      <c r="N2673">
        <f>IF(AND([1]comp_data!F2673&gt;55000, [1]comp_data!H2673&lt;45, G2673&gt;0.35),1,0)</f>
        <v>0</v>
      </c>
      <c r="O2673" t="str">
        <f t="shared" si="167"/>
        <v>stocks_and_index_funds</v>
      </c>
    </row>
    <row r="2674" spans="1:15" x14ac:dyDescent="0.35">
      <c r="A2674" t="s">
        <v>4199</v>
      </c>
      <c r="B2674">
        <v>54025</v>
      </c>
      <c r="C2674" t="s">
        <v>4620</v>
      </c>
      <c r="D2674" t="s">
        <v>4621</v>
      </c>
      <c r="E2674">
        <v>41459</v>
      </c>
      <c r="F2674">
        <v>47283</v>
      </c>
      <c r="G2674">
        <v>20.07</v>
      </c>
      <c r="H2674">
        <v>46.6</v>
      </c>
      <c r="I2674">
        <f t="shared" si="164"/>
        <v>7.0238066523553397E-2</v>
      </c>
      <c r="J2674">
        <f>1</f>
        <v>1</v>
      </c>
      <c r="K2674">
        <f t="shared" si="165"/>
        <v>0</v>
      </c>
      <c r="L2674">
        <f t="shared" si="166"/>
        <v>0</v>
      </c>
      <c r="M2674">
        <f>IF(AND([1]comp_data!F2674&lt;50000, [1]comp_data!H2674&lt;45),1,0)</f>
        <v>0</v>
      </c>
      <c r="N2674">
        <f>IF(AND([1]comp_data!F2674&gt;55000, [1]comp_data!H2674&lt;45, G2674&gt;0.35),1,0)</f>
        <v>0</v>
      </c>
      <c r="O2674" t="str">
        <f t="shared" si="167"/>
        <v>stocks_and_index_funds</v>
      </c>
    </row>
    <row r="2675" spans="1:15" x14ac:dyDescent="0.35">
      <c r="A2675" t="s">
        <v>4175</v>
      </c>
      <c r="B2675">
        <v>55077</v>
      </c>
      <c r="C2675" t="s">
        <v>2338</v>
      </c>
      <c r="D2675" t="s">
        <v>4622</v>
      </c>
      <c r="E2675">
        <v>43032</v>
      </c>
      <c r="F2675">
        <v>47885</v>
      </c>
      <c r="G2675">
        <v>14.18</v>
      </c>
      <c r="H2675">
        <v>50.7</v>
      </c>
      <c r="I2675">
        <f t="shared" si="164"/>
        <v>5.638826919501766E-2</v>
      </c>
      <c r="J2675">
        <f>1</f>
        <v>1</v>
      </c>
      <c r="K2675">
        <f t="shared" si="165"/>
        <v>0</v>
      </c>
      <c r="L2675">
        <f t="shared" si="166"/>
        <v>0</v>
      </c>
      <c r="M2675">
        <f>IF(AND([1]comp_data!F2675&lt;50000, [1]comp_data!H2675&lt;45),1,0)</f>
        <v>0</v>
      </c>
      <c r="N2675">
        <f>IF(AND([1]comp_data!F2675&gt;55000, [1]comp_data!H2675&lt;45, G2675&gt;0.35),1,0)</f>
        <v>0</v>
      </c>
      <c r="O2675" t="str">
        <f t="shared" si="167"/>
        <v>stocks_and_index_funds</v>
      </c>
    </row>
    <row r="2676" spans="1:15" x14ac:dyDescent="0.35">
      <c r="A2676" t="s">
        <v>4167</v>
      </c>
      <c r="B2676">
        <v>48275</v>
      </c>
      <c r="C2676" t="s">
        <v>1449</v>
      </c>
      <c r="D2676" t="s">
        <v>4623</v>
      </c>
      <c r="E2676">
        <v>42658</v>
      </c>
      <c r="F2676">
        <v>50320</v>
      </c>
      <c r="G2676">
        <v>18.850000000000001</v>
      </c>
      <c r="H2676">
        <v>39.799999999999997</v>
      </c>
      <c r="I2676">
        <f t="shared" si="164"/>
        <v>8.9807304608748653E-2</v>
      </c>
      <c r="J2676">
        <f>1</f>
        <v>1</v>
      </c>
      <c r="K2676">
        <f t="shared" si="165"/>
        <v>0</v>
      </c>
      <c r="L2676">
        <f t="shared" si="166"/>
        <v>0</v>
      </c>
      <c r="M2676">
        <f>IF(AND([1]comp_data!F2676&lt;50000, [1]comp_data!H2676&lt;45),1,0)</f>
        <v>0</v>
      </c>
      <c r="N2676">
        <f>IF(AND([1]comp_data!F2676&gt;55000, [1]comp_data!H2676&lt;45, G2676&gt;0.35),1,0)</f>
        <v>0</v>
      </c>
      <c r="O2676" t="str">
        <f t="shared" si="167"/>
        <v>stocks_and_index_funds</v>
      </c>
    </row>
    <row r="2677" spans="1:15" x14ac:dyDescent="0.35">
      <c r="A2677" t="s">
        <v>4167</v>
      </c>
      <c r="B2677">
        <v>48439</v>
      </c>
      <c r="C2677" t="s">
        <v>4624</v>
      </c>
      <c r="D2677" t="s">
        <v>4625</v>
      </c>
      <c r="E2677">
        <v>52823</v>
      </c>
      <c r="F2677">
        <v>58940</v>
      </c>
      <c r="G2677">
        <v>32.61</v>
      </c>
      <c r="H2677">
        <v>35.299999999999997</v>
      </c>
      <c r="I2677">
        <f t="shared" si="164"/>
        <v>5.7900914374420236E-2</v>
      </c>
      <c r="J2677">
        <f>1</f>
        <v>1</v>
      </c>
      <c r="K2677">
        <f t="shared" si="165"/>
        <v>0</v>
      </c>
      <c r="L2677">
        <f t="shared" si="166"/>
        <v>0</v>
      </c>
      <c r="M2677">
        <f>IF(AND([1]comp_data!F2677&lt;50000, [1]comp_data!H2677&lt;45),1,0)</f>
        <v>0</v>
      </c>
      <c r="N2677">
        <f>IF(AND([1]comp_data!F2677&gt;55000, [1]comp_data!H2677&lt;45, G2677&gt;0.35),1,0)</f>
        <v>1</v>
      </c>
      <c r="O2677" t="str">
        <f t="shared" si="167"/>
        <v>real_estate_corporate_bonds</v>
      </c>
    </row>
    <row r="2678" spans="1:15" x14ac:dyDescent="0.35">
      <c r="A2678" t="s">
        <v>4167</v>
      </c>
      <c r="B2678">
        <v>48491</v>
      </c>
      <c r="C2678" t="s">
        <v>1525</v>
      </c>
      <c r="D2678" t="s">
        <v>4626</v>
      </c>
      <c r="E2678">
        <v>54444</v>
      </c>
      <c r="F2678">
        <v>62931</v>
      </c>
      <c r="G2678">
        <v>41.87</v>
      </c>
      <c r="H2678">
        <v>37.200000000000003</v>
      </c>
      <c r="I2678">
        <f t="shared" si="164"/>
        <v>7.7942472999779591E-2</v>
      </c>
      <c r="J2678">
        <f>1</f>
        <v>1</v>
      </c>
      <c r="K2678">
        <f t="shared" si="165"/>
        <v>0</v>
      </c>
      <c r="L2678">
        <f t="shared" si="166"/>
        <v>0</v>
      </c>
      <c r="M2678">
        <f>IF(AND([1]comp_data!F2678&lt;50000, [1]comp_data!H2678&lt;45),1,0)</f>
        <v>0</v>
      </c>
      <c r="N2678">
        <f>IF(AND([1]comp_data!F2678&gt;55000, [1]comp_data!H2678&lt;45, G2678&gt;0.35),1,0)</f>
        <v>1</v>
      </c>
      <c r="O2678" t="str">
        <f t="shared" si="167"/>
        <v>real_estate_corporate_bonds</v>
      </c>
    </row>
    <row r="2679" spans="1:15" x14ac:dyDescent="0.35">
      <c r="A2679" t="s">
        <v>4172</v>
      </c>
      <c r="B2679">
        <v>51105</v>
      </c>
      <c r="C2679" t="s">
        <v>137</v>
      </c>
      <c r="D2679" t="s">
        <v>4627</v>
      </c>
      <c r="E2679">
        <v>31270</v>
      </c>
      <c r="F2679">
        <v>38300</v>
      </c>
      <c r="G2679">
        <v>9.61</v>
      </c>
      <c r="H2679">
        <v>45</v>
      </c>
      <c r="I2679">
        <f t="shared" si="164"/>
        <v>0.1124080588423409</v>
      </c>
      <c r="J2679">
        <f>1</f>
        <v>1</v>
      </c>
      <c r="K2679">
        <f t="shared" si="165"/>
        <v>1</v>
      </c>
      <c r="L2679">
        <f t="shared" si="166"/>
        <v>0</v>
      </c>
      <c r="M2679">
        <f>IF(AND([1]comp_data!F2679&lt;50000, [1]comp_data!H2679&lt;45),1,0)</f>
        <v>0</v>
      </c>
      <c r="N2679">
        <f>IF(AND([1]comp_data!F2679&gt;55000, [1]comp_data!H2679&lt;45, G2679&gt;0.35),1,0)</f>
        <v>0</v>
      </c>
      <c r="O2679" t="str">
        <f t="shared" si="167"/>
        <v>tips</v>
      </c>
    </row>
    <row r="2680" spans="1:15" x14ac:dyDescent="0.35">
      <c r="A2680" t="s">
        <v>4172</v>
      </c>
      <c r="B2680">
        <v>51185</v>
      </c>
      <c r="C2680" t="s">
        <v>1510</v>
      </c>
      <c r="D2680" t="s">
        <v>4628</v>
      </c>
      <c r="E2680">
        <v>37901</v>
      </c>
      <c r="F2680">
        <v>43786</v>
      </c>
      <c r="G2680">
        <v>15.16</v>
      </c>
      <c r="H2680">
        <v>45.1</v>
      </c>
      <c r="I2680">
        <f t="shared" si="164"/>
        <v>7.7636473971663011E-2</v>
      </c>
      <c r="J2680">
        <f>1</f>
        <v>1</v>
      </c>
      <c r="K2680">
        <f t="shared" si="165"/>
        <v>1</v>
      </c>
      <c r="L2680">
        <f t="shared" si="166"/>
        <v>0</v>
      </c>
      <c r="M2680">
        <f>IF(AND([1]comp_data!F2680&lt;50000, [1]comp_data!H2680&lt;45),1,0)</f>
        <v>0</v>
      </c>
      <c r="N2680">
        <f>IF(AND([1]comp_data!F2680&gt;55000, [1]comp_data!H2680&lt;45, G2680&gt;0.35),1,0)</f>
        <v>0</v>
      </c>
      <c r="O2680" t="str">
        <f t="shared" si="167"/>
        <v>tips</v>
      </c>
    </row>
    <row r="2681" spans="1:15" x14ac:dyDescent="0.35">
      <c r="A2681" t="s">
        <v>4187</v>
      </c>
      <c r="B2681">
        <v>53063</v>
      </c>
      <c r="C2681" t="s">
        <v>4629</v>
      </c>
      <c r="D2681" t="s">
        <v>4630</v>
      </c>
      <c r="E2681">
        <v>46117</v>
      </c>
      <c r="F2681">
        <v>53770</v>
      </c>
      <c r="G2681">
        <v>31.62</v>
      </c>
      <c r="H2681">
        <v>38.5</v>
      </c>
      <c r="I2681">
        <f t="shared" si="164"/>
        <v>8.2973740702994556E-2</v>
      </c>
      <c r="J2681">
        <f>1</f>
        <v>1</v>
      </c>
      <c r="K2681">
        <f t="shared" si="165"/>
        <v>0</v>
      </c>
      <c r="L2681">
        <f t="shared" si="166"/>
        <v>0</v>
      </c>
      <c r="M2681">
        <f>IF(AND([1]comp_data!F2681&lt;50000, [1]comp_data!H2681&lt;45),1,0)</f>
        <v>0</v>
      </c>
      <c r="N2681">
        <f>IF(AND([1]comp_data!F2681&gt;55000, [1]comp_data!H2681&lt;45, G2681&gt;0.35),1,0)</f>
        <v>0</v>
      </c>
      <c r="O2681" t="str">
        <f t="shared" si="167"/>
        <v>stocks_and_index_funds</v>
      </c>
    </row>
    <row r="2682" spans="1:15" x14ac:dyDescent="0.35">
      <c r="A2682" t="s">
        <v>4187</v>
      </c>
      <c r="B2682">
        <v>53077</v>
      </c>
      <c r="C2682" t="s">
        <v>4631</v>
      </c>
      <c r="D2682" t="s">
        <v>4632</v>
      </c>
      <c r="E2682">
        <v>43208</v>
      </c>
      <c r="F2682">
        <v>50872</v>
      </c>
      <c r="G2682">
        <v>17.62</v>
      </c>
      <c r="H2682">
        <v>33.5</v>
      </c>
      <c r="I2682">
        <f t="shared" si="164"/>
        <v>8.8687280133308649E-2</v>
      </c>
      <c r="J2682">
        <f>1</f>
        <v>1</v>
      </c>
      <c r="K2682">
        <f t="shared" si="165"/>
        <v>0</v>
      </c>
      <c r="L2682">
        <f t="shared" si="166"/>
        <v>0</v>
      </c>
      <c r="M2682">
        <f>IF(AND([1]comp_data!F2682&lt;50000, [1]comp_data!H2682&lt;45),1,0)</f>
        <v>0</v>
      </c>
      <c r="N2682">
        <f>IF(AND([1]comp_data!F2682&gt;55000, [1]comp_data!H2682&lt;45, G2682&gt;0.35),1,0)</f>
        <v>0</v>
      </c>
      <c r="O2682" t="str">
        <f t="shared" si="167"/>
        <v>stocks_and_index_funds</v>
      </c>
    </row>
    <row r="2683" spans="1:15" x14ac:dyDescent="0.35">
      <c r="A2683" t="s">
        <v>4199</v>
      </c>
      <c r="B2683">
        <v>54057</v>
      </c>
      <c r="C2683" t="s">
        <v>837</v>
      </c>
      <c r="D2683" t="s">
        <v>4633</v>
      </c>
      <c r="E2683">
        <v>42607</v>
      </c>
      <c r="F2683">
        <v>48155</v>
      </c>
      <c r="G2683">
        <v>17.600000000000001</v>
      </c>
      <c r="H2683">
        <v>44.5</v>
      </c>
      <c r="I2683">
        <f t="shared" si="164"/>
        <v>6.5106672612481514E-2</v>
      </c>
      <c r="J2683">
        <f>1</f>
        <v>1</v>
      </c>
      <c r="K2683">
        <f t="shared" si="165"/>
        <v>0</v>
      </c>
      <c r="L2683">
        <f t="shared" si="166"/>
        <v>0</v>
      </c>
      <c r="M2683">
        <f>IF(AND([1]comp_data!F2683&lt;50000, [1]comp_data!H2683&lt;45),1,0)</f>
        <v>1</v>
      </c>
      <c r="N2683">
        <f>IF(AND([1]comp_data!F2683&gt;55000, [1]comp_data!H2683&lt;45, G2683&gt;0.35),1,0)</f>
        <v>0</v>
      </c>
      <c r="O2683" t="str">
        <f t="shared" si="167"/>
        <v>mixed_low_risk</v>
      </c>
    </row>
    <row r="2684" spans="1:15" x14ac:dyDescent="0.35">
      <c r="A2684" t="s">
        <v>4175</v>
      </c>
      <c r="B2684">
        <v>55037</v>
      </c>
      <c r="C2684" t="s">
        <v>3965</v>
      </c>
      <c r="D2684" t="s">
        <v>4634</v>
      </c>
      <c r="E2684">
        <v>59645</v>
      </c>
      <c r="F2684">
        <v>64600</v>
      </c>
      <c r="G2684">
        <v>21.32</v>
      </c>
      <c r="H2684">
        <v>56.9</v>
      </c>
      <c r="I2684">
        <f t="shared" si="164"/>
        <v>4.1537429792941574E-2</v>
      </c>
      <c r="J2684">
        <f>1</f>
        <v>1</v>
      </c>
      <c r="K2684">
        <f t="shared" si="165"/>
        <v>0</v>
      </c>
      <c r="L2684">
        <f t="shared" si="166"/>
        <v>0</v>
      </c>
      <c r="M2684">
        <f>IF(AND([1]comp_data!F2684&lt;50000, [1]comp_data!H2684&lt;45),1,0)</f>
        <v>0</v>
      </c>
      <c r="N2684">
        <f>IF(AND([1]comp_data!F2684&gt;55000, [1]comp_data!H2684&lt;45, G2684&gt;0.35),1,0)</f>
        <v>0</v>
      </c>
      <c r="O2684" t="str">
        <f t="shared" si="167"/>
        <v>stocks_and_index_funds</v>
      </c>
    </row>
    <row r="2685" spans="1:15" x14ac:dyDescent="0.35">
      <c r="A2685" t="s">
        <v>4108</v>
      </c>
      <c r="B2685">
        <v>47111</v>
      </c>
      <c r="C2685" t="s">
        <v>146</v>
      </c>
      <c r="D2685" t="s">
        <v>4635</v>
      </c>
      <c r="E2685">
        <v>33618</v>
      </c>
      <c r="F2685">
        <v>39669</v>
      </c>
      <c r="G2685">
        <v>9</v>
      </c>
      <c r="H2685">
        <v>37.9</v>
      </c>
      <c r="I2685">
        <f t="shared" si="164"/>
        <v>8.9996430483669468E-2</v>
      </c>
      <c r="J2685">
        <f>1</f>
        <v>1</v>
      </c>
      <c r="K2685">
        <f t="shared" si="165"/>
        <v>0</v>
      </c>
      <c r="L2685">
        <f t="shared" si="166"/>
        <v>0</v>
      </c>
      <c r="M2685">
        <f>IF(AND([1]comp_data!F2685&lt;50000, [1]comp_data!H2685&lt;45),1,0)</f>
        <v>1</v>
      </c>
      <c r="N2685">
        <f>IF(AND([1]comp_data!F2685&gt;55000, [1]comp_data!H2685&lt;45, G2685&gt;0.35),1,0)</f>
        <v>0</v>
      </c>
      <c r="O2685" t="str">
        <f t="shared" si="167"/>
        <v>mixed_low_risk</v>
      </c>
    </row>
    <row r="2686" spans="1:15" x14ac:dyDescent="0.35">
      <c r="A2686" t="s">
        <v>4108</v>
      </c>
      <c r="B2686">
        <v>47131</v>
      </c>
      <c r="C2686" t="s">
        <v>4636</v>
      </c>
      <c r="D2686" t="s">
        <v>4637</v>
      </c>
      <c r="E2686">
        <v>40375</v>
      </c>
      <c r="F2686">
        <v>48493</v>
      </c>
      <c r="G2686">
        <v>15.49</v>
      </c>
      <c r="H2686">
        <v>42.5</v>
      </c>
      <c r="I2686">
        <f t="shared" si="164"/>
        <v>0.10053250773993808</v>
      </c>
      <c r="J2686">
        <f>1</f>
        <v>1</v>
      </c>
      <c r="K2686">
        <f t="shared" si="165"/>
        <v>0</v>
      </c>
      <c r="L2686">
        <f t="shared" si="166"/>
        <v>0</v>
      </c>
      <c r="M2686">
        <f>IF(AND([1]comp_data!F2686&lt;50000, [1]comp_data!H2686&lt;45),1,0)</f>
        <v>1</v>
      </c>
      <c r="N2686">
        <f>IF(AND([1]comp_data!F2686&gt;55000, [1]comp_data!H2686&lt;45, G2686&gt;0.35),1,0)</f>
        <v>0</v>
      </c>
      <c r="O2686" t="str">
        <f t="shared" si="167"/>
        <v>mixed_low_risk</v>
      </c>
    </row>
    <row r="2687" spans="1:15" x14ac:dyDescent="0.35">
      <c r="A2687" t="s">
        <v>4167</v>
      </c>
      <c r="B2687">
        <v>48233</v>
      </c>
      <c r="C2687" t="s">
        <v>4057</v>
      </c>
      <c r="D2687" t="s">
        <v>4638</v>
      </c>
      <c r="E2687">
        <v>43542</v>
      </c>
      <c r="F2687">
        <v>50130</v>
      </c>
      <c r="G2687">
        <v>15.4</v>
      </c>
      <c r="H2687">
        <v>39.200000000000003</v>
      </c>
      <c r="I2687">
        <f t="shared" si="164"/>
        <v>7.5651095494005782E-2</v>
      </c>
      <c r="J2687">
        <f>1</f>
        <v>1</v>
      </c>
      <c r="K2687">
        <f t="shared" si="165"/>
        <v>0</v>
      </c>
      <c r="L2687">
        <f t="shared" si="166"/>
        <v>0</v>
      </c>
      <c r="M2687">
        <f>IF(AND([1]comp_data!F2687&lt;50000, [1]comp_data!H2687&lt;45),1,0)</f>
        <v>0</v>
      </c>
      <c r="N2687">
        <f>IF(AND([1]comp_data!F2687&gt;55000, [1]comp_data!H2687&lt;45, G2687&gt;0.35),1,0)</f>
        <v>0</v>
      </c>
      <c r="O2687" t="str">
        <f t="shared" si="167"/>
        <v>stocks_and_index_funds</v>
      </c>
    </row>
    <row r="2688" spans="1:15" x14ac:dyDescent="0.35">
      <c r="A2688" t="s">
        <v>4187</v>
      </c>
      <c r="B2688">
        <v>53031</v>
      </c>
      <c r="C2688" t="s">
        <v>125</v>
      </c>
      <c r="D2688" t="s">
        <v>4639</v>
      </c>
      <c r="E2688">
        <v>54524</v>
      </c>
      <c r="F2688">
        <v>60365</v>
      </c>
      <c r="G2688">
        <v>42.51</v>
      </c>
      <c r="H2688">
        <v>60.8</v>
      </c>
      <c r="I2688">
        <f t="shared" si="164"/>
        <v>5.3563568336879169E-2</v>
      </c>
      <c r="J2688">
        <f>1</f>
        <v>1</v>
      </c>
      <c r="K2688">
        <f t="shared" si="165"/>
        <v>0</v>
      </c>
      <c r="L2688">
        <f t="shared" si="166"/>
        <v>0</v>
      </c>
      <c r="M2688">
        <f>IF(AND([1]comp_data!F2688&lt;50000, [1]comp_data!H2688&lt;45),1,0)</f>
        <v>0</v>
      </c>
      <c r="N2688">
        <f>IF(AND([1]comp_data!F2688&gt;55000, [1]comp_data!H2688&lt;45, G2688&gt;0.35),1,0)</f>
        <v>0</v>
      </c>
      <c r="O2688" t="str">
        <f t="shared" si="167"/>
        <v>stocks_and_index_funds</v>
      </c>
    </row>
    <row r="2689" spans="1:15" x14ac:dyDescent="0.35">
      <c r="A2689" t="s">
        <v>4204</v>
      </c>
      <c r="B2689">
        <v>56037</v>
      </c>
      <c r="C2689" t="s">
        <v>4640</v>
      </c>
      <c r="D2689" t="s">
        <v>4641</v>
      </c>
      <c r="E2689">
        <v>56619</v>
      </c>
      <c r="F2689">
        <v>56934</v>
      </c>
      <c r="G2689">
        <v>21.21</v>
      </c>
      <c r="H2689">
        <v>38.200000000000003</v>
      </c>
      <c r="I2689">
        <f t="shared" si="164"/>
        <v>2.7817517087903353E-3</v>
      </c>
      <c r="J2689">
        <f>1</f>
        <v>1</v>
      </c>
      <c r="K2689">
        <f t="shared" si="165"/>
        <v>1</v>
      </c>
      <c r="L2689">
        <f t="shared" si="166"/>
        <v>0</v>
      </c>
      <c r="M2689">
        <f>IF(AND([1]comp_data!F2689&lt;50000, [1]comp_data!H2689&lt;45),1,0)</f>
        <v>0</v>
      </c>
      <c r="N2689">
        <f>IF(AND([1]comp_data!F2689&gt;55000, [1]comp_data!H2689&lt;45, G2689&gt;0.35),1,0)</f>
        <v>1</v>
      </c>
      <c r="O2689" t="str">
        <f t="shared" si="167"/>
        <v>tips</v>
      </c>
    </row>
    <row r="2690" spans="1:15" x14ac:dyDescent="0.35">
      <c r="A2690" t="s">
        <v>4108</v>
      </c>
      <c r="B2690">
        <v>47109</v>
      </c>
      <c r="C2690" t="s">
        <v>4642</v>
      </c>
      <c r="D2690" t="s">
        <v>4643</v>
      </c>
      <c r="E2690">
        <v>33591</v>
      </c>
      <c r="F2690">
        <v>38354</v>
      </c>
      <c r="G2690">
        <v>13.07</v>
      </c>
      <c r="H2690">
        <v>43.3</v>
      </c>
      <c r="I2690">
        <f t="shared" si="164"/>
        <v>7.0896966449346552E-2</v>
      </c>
      <c r="J2690">
        <f>1</f>
        <v>1</v>
      </c>
      <c r="K2690">
        <f t="shared" si="165"/>
        <v>1</v>
      </c>
      <c r="L2690">
        <f t="shared" si="166"/>
        <v>0</v>
      </c>
      <c r="M2690">
        <f>IF(AND([1]comp_data!F2690&lt;50000, [1]comp_data!H2690&lt;45),1,0)</f>
        <v>1</v>
      </c>
      <c r="N2690">
        <f>IF(AND([1]comp_data!F2690&gt;55000, [1]comp_data!H2690&lt;45, G2690&gt;0.35),1,0)</f>
        <v>0</v>
      </c>
      <c r="O2690" t="str">
        <f t="shared" si="167"/>
        <v>tips</v>
      </c>
    </row>
    <row r="2691" spans="1:15" x14ac:dyDescent="0.35">
      <c r="A2691" t="s">
        <v>4167</v>
      </c>
      <c r="B2691">
        <v>48141</v>
      </c>
      <c r="C2691" t="s">
        <v>785</v>
      </c>
      <c r="D2691" t="s">
        <v>4644</v>
      </c>
      <c r="E2691">
        <v>37894</v>
      </c>
      <c r="F2691">
        <v>44064</v>
      </c>
      <c r="G2691">
        <v>24.03</v>
      </c>
      <c r="H2691">
        <v>33.799999999999997</v>
      </c>
      <c r="I2691">
        <f t="shared" ref="I2691:I2754" si="168">(F2691-E2691)/(E2691*2)</f>
        <v>8.1411305219823718E-2</v>
      </c>
      <c r="J2691">
        <f>1</f>
        <v>1</v>
      </c>
      <c r="K2691">
        <f t="shared" ref="K2691:K2754" si="169">IF(I2691&lt;0.04,1,IF(AND(H2691&gt;40, F2691&lt;45000),1,0))</f>
        <v>0</v>
      </c>
      <c r="L2691">
        <f t="shared" ref="L2691:L2754" si="170">IF(AND(G2691&gt;0.4,F2691&gt;65000,H2691&gt;40),1,0)</f>
        <v>0</v>
      </c>
      <c r="M2691">
        <f>IF(AND([1]comp_data!F2691&lt;50000, [1]comp_data!H2691&lt;45),1,0)</f>
        <v>1</v>
      </c>
      <c r="N2691">
        <f>IF(AND([1]comp_data!F2691&gt;55000, [1]comp_data!H2691&lt;45, G2691&gt;0.35),1,0)</f>
        <v>0</v>
      </c>
      <c r="O2691" t="str">
        <f t="shared" ref="O2691:O2754" si="171">IF(K2691=1, "tips", IF(M2691=1, "mixed_low_risk", IF(L2691=1, "derivatives_risk", IF(N2691=1, "real_estate_corporate_bonds", "stocks_and_index_funds"))))</f>
        <v>mixed_low_risk</v>
      </c>
    </row>
    <row r="2692" spans="1:15" x14ac:dyDescent="0.35">
      <c r="A2692" t="s">
        <v>4172</v>
      </c>
      <c r="B2692">
        <v>51047</v>
      </c>
      <c r="C2692" t="s">
        <v>4645</v>
      </c>
      <c r="D2692" t="s">
        <v>4646</v>
      </c>
      <c r="E2692">
        <v>49181</v>
      </c>
      <c r="F2692">
        <v>55336</v>
      </c>
      <c r="G2692">
        <v>25.15</v>
      </c>
      <c r="H2692">
        <v>39.5</v>
      </c>
      <c r="I2692">
        <f t="shared" si="168"/>
        <v>6.2574978141965387E-2</v>
      </c>
      <c r="J2692">
        <f>1</f>
        <v>1</v>
      </c>
      <c r="K2692">
        <f t="shared" si="169"/>
        <v>0</v>
      </c>
      <c r="L2692">
        <f t="shared" si="170"/>
        <v>0</v>
      </c>
      <c r="M2692">
        <f>IF(AND([1]comp_data!F2692&lt;50000, [1]comp_data!H2692&lt;45),1,0)</f>
        <v>0</v>
      </c>
      <c r="N2692">
        <f>IF(AND([1]comp_data!F2692&gt;55000, [1]comp_data!H2692&lt;45, G2692&gt;0.35),1,0)</f>
        <v>1</v>
      </c>
      <c r="O2692" t="str">
        <f t="shared" si="171"/>
        <v>real_estate_corporate_bonds</v>
      </c>
    </row>
    <row r="2693" spans="1:15" x14ac:dyDescent="0.35">
      <c r="A2693" t="s">
        <v>4199</v>
      </c>
      <c r="B2693">
        <v>54021</v>
      </c>
      <c r="C2693" t="s">
        <v>1132</v>
      </c>
      <c r="D2693" t="s">
        <v>4647</v>
      </c>
      <c r="E2693">
        <v>31784</v>
      </c>
      <c r="F2693">
        <v>35405</v>
      </c>
      <c r="G2693">
        <v>17.04</v>
      </c>
      <c r="H2693">
        <v>39.9</v>
      </c>
      <c r="I2693">
        <f t="shared" si="168"/>
        <v>5.6962622703246917E-2</v>
      </c>
      <c r="J2693">
        <f>1</f>
        <v>1</v>
      </c>
      <c r="K2693">
        <f t="shared" si="169"/>
        <v>0</v>
      </c>
      <c r="L2693">
        <f t="shared" si="170"/>
        <v>0</v>
      </c>
      <c r="M2693">
        <f>IF(AND([1]comp_data!F2693&lt;50000, [1]comp_data!H2693&lt;45),1,0)</f>
        <v>1</v>
      </c>
      <c r="N2693">
        <f>IF(AND([1]comp_data!F2693&gt;55000, [1]comp_data!H2693&lt;45, G2693&gt;0.35),1,0)</f>
        <v>0</v>
      </c>
      <c r="O2693" t="str">
        <f t="shared" si="171"/>
        <v>mixed_low_risk</v>
      </c>
    </row>
    <row r="2694" spans="1:15" x14ac:dyDescent="0.35">
      <c r="A2694" t="s">
        <v>4175</v>
      </c>
      <c r="B2694">
        <v>55073</v>
      </c>
      <c r="C2694" t="s">
        <v>4648</v>
      </c>
      <c r="D2694" t="s">
        <v>4649</v>
      </c>
      <c r="E2694">
        <v>52045</v>
      </c>
      <c r="F2694">
        <v>58096</v>
      </c>
      <c r="G2694">
        <v>26.25</v>
      </c>
      <c r="H2694">
        <v>41.5</v>
      </c>
      <c r="I2694">
        <f t="shared" si="168"/>
        <v>5.813238543568066E-2</v>
      </c>
      <c r="J2694">
        <f>1</f>
        <v>1</v>
      </c>
      <c r="K2694">
        <f t="shared" si="169"/>
        <v>0</v>
      </c>
      <c r="L2694">
        <f t="shared" si="170"/>
        <v>0</v>
      </c>
      <c r="M2694">
        <f>IF(AND([1]comp_data!F2694&lt;50000, [1]comp_data!H2694&lt;45),1,0)</f>
        <v>0</v>
      </c>
      <c r="N2694">
        <f>IF(AND([1]comp_data!F2694&gt;55000, [1]comp_data!H2694&lt;45, G2694&gt;0.35),1,0)</f>
        <v>1</v>
      </c>
      <c r="O2694" t="str">
        <f t="shared" si="171"/>
        <v>real_estate_corporate_bonds</v>
      </c>
    </row>
    <row r="2695" spans="1:15" x14ac:dyDescent="0.35">
      <c r="A2695" t="s">
        <v>4175</v>
      </c>
      <c r="B2695">
        <v>55119</v>
      </c>
      <c r="C2695" t="s">
        <v>1018</v>
      </c>
      <c r="D2695" t="s">
        <v>4650</v>
      </c>
      <c r="E2695">
        <v>42940</v>
      </c>
      <c r="F2695">
        <v>49783</v>
      </c>
      <c r="G2695">
        <v>16.21</v>
      </c>
      <c r="H2695">
        <v>44.7</v>
      </c>
      <c r="I2695">
        <f t="shared" si="168"/>
        <v>7.9680950163018169E-2</v>
      </c>
      <c r="J2695">
        <f>1</f>
        <v>1</v>
      </c>
      <c r="K2695">
        <f t="shared" si="169"/>
        <v>0</v>
      </c>
      <c r="L2695">
        <f t="shared" si="170"/>
        <v>0</v>
      </c>
      <c r="M2695">
        <f>IF(AND([1]comp_data!F2695&lt;50000, [1]comp_data!H2695&lt;45),1,0)</f>
        <v>1</v>
      </c>
      <c r="N2695">
        <f>IF(AND([1]comp_data!F2695&gt;55000, [1]comp_data!H2695&lt;45, G2695&gt;0.35),1,0)</f>
        <v>0</v>
      </c>
      <c r="O2695" t="str">
        <f t="shared" si="171"/>
        <v>mixed_low_risk</v>
      </c>
    </row>
    <row r="2696" spans="1:15" x14ac:dyDescent="0.35">
      <c r="A2696" t="s">
        <v>4167</v>
      </c>
      <c r="B2696">
        <v>48367</v>
      </c>
      <c r="C2696" t="s">
        <v>4651</v>
      </c>
      <c r="D2696" t="s">
        <v>4652</v>
      </c>
      <c r="E2696">
        <v>58675</v>
      </c>
      <c r="F2696">
        <v>65358</v>
      </c>
      <c r="G2696">
        <v>26.7</v>
      </c>
      <c r="H2696">
        <v>39.5</v>
      </c>
      <c r="I2696">
        <f t="shared" si="168"/>
        <v>5.6949296974861528E-2</v>
      </c>
      <c r="J2696">
        <f>1</f>
        <v>1</v>
      </c>
      <c r="K2696">
        <f t="shared" si="169"/>
        <v>0</v>
      </c>
      <c r="L2696">
        <f t="shared" si="170"/>
        <v>0</v>
      </c>
      <c r="M2696">
        <f>IF(AND([1]comp_data!F2696&lt;50000, [1]comp_data!H2696&lt;45),1,0)</f>
        <v>0</v>
      </c>
      <c r="N2696">
        <f>IF(AND([1]comp_data!F2696&gt;55000, [1]comp_data!H2696&lt;45, G2696&gt;0.35),1,0)</f>
        <v>1</v>
      </c>
      <c r="O2696" t="str">
        <f t="shared" si="171"/>
        <v>real_estate_corporate_bonds</v>
      </c>
    </row>
    <row r="2697" spans="1:15" x14ac:dyDescent="0.35">
      <c r="A2697" t="s">
        <v>4199</v>
      </c>
      <c r="B2697">
        <v>54055</v>
      </c>
      <c r="C2697" t="s">
        <v>1475</v>
      </c>
      <c r="D2697" t="s">
        <v>4653</v>
      </c>
      <c r="E2697">
        <v>38251</v>
      </c>
      <c r="F2697">
        <v>44564</v>
      </c>
      <c r="G2697">
        <v>20.11</v>
      </c>
      <c r="H2697">
        <v>43.4</v>
      </c>
      <c r="I2697">
        <f t="shared" si="168"/>
        <v>8.2520718412590524E-2</v>
      </c>
      <c r="J2697">
        <f>1</f>
        <v>1</v>
      </c>
      <c r="K2697">
        <f t="shared" si="169"/>
        <v>1</v>
      </c>
      <c r="L2697">
        <f t="shared" si="170"/>
        <v>0</v>
      </c>
      <c r="M2697">
        <f>IF(AND([1]comp_data!F2697&lt;50000, [1]comp_data!H2697&lt;45),1,0)</f>
        <v>1</v>
      </c>
      <c r="N2697">
        <f>IF(AND([1]comp_data!F2697&gt;55000, [1]comp_data!H2697&lt;45, G2697&gt;0.35),1,0)</f>
        <v>0</v>
      </c>
      <c r="O2697" t="str">
        <f t="shared" si="171"/>
        <v>tips</v>
      </c>
    </row>
    <row r="2698" spans="1:15" x14ac:dyDescent="0.35">
      <c r="A2698" t="s">
        <v>4175</v>
      </c>
      <c r="B2698">
        <v>55135</v>
      </c>
      <c r="C2698" t="s">
        <v>4654</v>
      </c>
      <c r="D2698" t="s">
        <v>4655</v>
      </c>
      <c r="E2698">
        <v>46452</v>
      </c>
      <c r="F2698">
        <v>52622</v>
      </c>
      <c r="G2698">
        <v>20.95</v>
      </c>
      <c r="H2698">
        <v>45.5</v>
      </c>
      <c r="I2698">
        <f t="shared" si="168"/>
        <v>6.6412641005769393E-2</v>
      </c>
      <c r="J2698">
        <f>1</f>
        <v>1</v>
      </c>
      <c r="K2698">
        <f t="shared" si="169"/>
        <v>0</v>
      </c>
      <c r="L2698">
        <f t="shared" si="170"/>
        <v>0</v>
      </c>
      <c r="M2698">
        <f>IF(AND([1]comp_data!F2698&lt;50000, [1]comp_data!H2698&lt;45),1,0)</f>
        <v>0</v>
      </c>
      <c r="N2698">
        <f>IF(AND([1]comp_data!F2698&gt;55000, [1]comp_data!H2698&lt;45, G2698&gt;0.35),1,0)</f>
        <v>0</v>
      </c>
      <c r="O2698" t="str">
        <f t="shared" si="171"/>
        <v>stocks_and_index_funds</v>
      </c>
    </row>
    <row r="2699" spans="1:15" x14ac:dyDescent="0.35">
      <c r="A2699" t="s">
        <v>4108</v>
      </c>
      <c r="B2699">
        <v>47125</v>
      </c>
      <c r="C2699" t="s">
        <v>167</v>
      </c>
      <c r="D2699" t="s">
        <v>4656</v>
      </c>
      <c r="E2699">
        <v>42647</v>
      </c>
      <c r="F2699">
        <v>48104</v>
      </c>
      <c r="G2699">
        <v>29.42</v>
      </c>
      <c r="H2699">
        <v>32.200000000000003</v>
      </c>
      <c r="I2699">
        <f t="shared" si="168"/>
        <v>6.3978708936150264E-2</v>
      </c>
      <c r="J2699">
        <f>1</f>
        <v>1</v>
      </c>
      <c r="K2699">
        <f t="shared" si="169"/>
        <v>0</v>
      </c>
      <c r="L2699">
        <f t="shared" si="170"/>
        <v>0</v>
      </c>
      <c r="M2699">
        <f>IF(AND([1]comp_data!F2699&lt;50000, [1]comp_data!H2699&lt;45),1,0)</f>
        <v>1</v>
      </c>
      <c r="N2699">
        <f>IF(AND([1]comp_data!F2699&gt;55000, [1]comp_data!H2699&lt;45, G2699&gt;0.35),1,0)</f>
        <v>0</v>
      </c>
      <c r="O2699" t="str">
        <f t="shared" si="171"/>
        <v>mixed_low_risk</v>
      </c>
    </row>
    <row r="2700" spans="1:15" x14ac:dyDescent="0.35">
      <c r="A2700" t="s">
        <v>4167</v>
      </c>
      <c r="B2700">
        <v>48239</v>
      </c>
      <c r="C2700" t="s">
        <v>122</v>
      </c>
      <c r="D2700" t="s">
        <v>4657</v>
      </c>
      <c r="E2700">
        <v>47992</v>
      </c>
      <c r="F2700">
        <v>51971</v>
      </c>
      <c r="G2700">
        <v>15.4</v>
      </c>
      <c r="H2700">
        <v>39.200000000000003</v>
      </c>
      <c r="I2700">
        <f t="shared" si="168"/>
        <v>4.1454825804300717E-2</v>
      </c>
      <c r="J2700">
        <f>1</f>
        <v>1</v>
      </c>
      <c r="K2700">
        <f t="shared" si="169"/>
        <v>0</v>
      </c>
      <c r="L2700">
        <f t="shared" si="170"/>
        <v>0</v>
      </c>
      <c r="M2700">
        <f>IF(AND([1]comp_data!F2700&lt;50000, [1]comp_data!H2700&lt;45),1,0)</f>
        <v>0</v>
      </c>
      <c r="N2700">
        <f>IF(AND([1]comp_data!F2700&gt;55000, [1]comp_data!H2700&lt;45, G2700&gt;0.35),1,0)</f>
        <v>0</v>
      </c>
      <c r="O2700" t="str">
        <f t="shared" si="171"/>
        <v>stocks_and_index_funds</v>
      </c>
    </row>
    <row r="2701" spans="1:15" x14ac:dyDescent="0.35">
      <c r="A2701" t="s">
        <v>4207</v>
      </c>
      <c r="B2701">
        <v>49041</v>
      </c>
      <c r="C2701" t="s">
        <v>522</v>
      </c>
      <c r="D2701" t="s">
        <v>4658</v>
      </c>
      <c r="E2701">
        <v>36186</v>
      </c>
      <c r="F2701">
        <v>41983</v>
      </c>
      <c r="G2701">
        <v>20.9</v>
      </c>
      <c r="H2701">
        <v>37</v>
      </c>
      <c r="I2701">
        <f t="shared" si="168"/>
        <v>8.0100038688995748E-2</v>
      </c>
      <c r="J2701">
        <f>1</f>
        <v>1</v>
      </c>
      <c r="K2701">
        <f t="shared" si="169"/>
        <v>0</v>
      </c>
      <c r="L2701">
        <f t="shared" si="170"/>
        <v>0</v>
      </c>
      <c r="M2701">
        <f>IF(AND([1]comp_data!F2701&lt;50000, [1]comp_data!H2701&lt;45),1,0)</f>
        <v>1</v>
      </c>
      <c r="N2701">
        <f>IF(AND([1]comp_data!F2701&gt;55000, [1]comp_data!H2701&lt;45, G2701&gt;0.35),1,0)</f>
        <v>0</v>
      </c>
      <c r="O2701" t="str">
        <f t="shared" si="171"/>
        <v>mixed_low_risk</v>
      </c>
    </row>
    <row r="2702" spans="1:15" x14ac:dyDescent="0.35">
      <c r="A2702" t="s">
        <v>4172</v>
      </c>
      <c r="B2702">
        <v>51181</v>
      </c>
      <c r="C2702" t="s">
        <v>3415</v>
      </c>
      <c r="D2702" t="s">
        <v>4659</v>
      </c>
      <c r="E2702">
        <v>43176</v>
      </c>
      <c r="F2702">
        <v>51892</v>
      </c>
      <c r="G2702">
        <v>20.39</v>
      </c>
      <c r="H2702">
        <v>50.3</v>
      </c>
      <c r="I2702">
        <f t="shared" si="168"/>
        <v>0.10093570502130814</v>
      </c>
      <c r="J2702">
        <f>1</f>
        <v>1</v>
      </c>
      <c r="K2702">
        <f t="shared" si="169"/>
        <v>0</v>
      </c>
      <c r="L2702">
        <f t="shared" si="170"/>
        <v>0</v>
      </c>
      <c r="M2702">
        <f>IF(AND([1]comp_data!F2702&lt;50000, [1]comp_data!H2702&lt;45),1,0)</f>
        <v>0</v>
      </c>
      <c r="N2702">
        <f>IF(AND([1]comp_data!F2702&gt;55000, [1]comp_data!H2702&lt;45, G2702&gt;0.35),1,0)</f>
        <v>0</v>
      </c>
      <c r="O2702" t="str">
        <f t="shared" si="171"/>
        <v>stocks_and_index_funds</v>
      </c>
    </row>
    <row r="2703" spans="1:15" x14ac:dyDescent="0.35">
      <c r="A2703" t="s">
        <v>4108</v>
      </c>
      <c r="B2703">
        <v>47171</v>
      </c>
      <c r="C2703" t="s">
        <v>4660</v>
      </c>
      <c r="D2703" t="s">
        <v>4661</v>
      </c>
      <c r="E2703">
        <v>37049</v>
      </c>
      <c r="F2703">
        <v>43044</v>
      </c>
      <c r="G2703">
        <v>16.420000000000002</v>
      </c>
      <c r="H2703">
        <v>47</v>
      </c>
      <c r="I2703">
        <f t="shared" si="168"/>
        <v>8.0906367243380392E-2</v>
      </c>
      <c r="J2703">
        <f>1</f>
        <v>1</v>
      </c>
      <c r="K2703">
        <f t="shared" si="169"/>
        <v>1</v>
      </c>
      <c r="L2703">
        <f t="shared" si="170"/>
        <v>0</v>
      </c>
      <c r="M2703">
        <f>IF(AND([1]comp_data!F2703&lt;50000, [1]comp_data!H2703&lt;45),1,0)</f>
        <v>0</v>
      </c>
      <c r="N2703">
        <f>IF(AND([1]comp_data!F2703&gt;55000, [1]comp_data!H2703&lt;45, G2703&gt;0.35),1,0)</f>
        <v>0</v>
      </c>
      <c r="O2703" t="str">
        <f t="shared" si="171"/>
        <v>tips</v>
      </c>
    </row>
    <row r="2704" spans="1:15" x14ac:dyDescent="0.35">
      <c r="A2704" t="s">
        <v>4167</v>
      </c>
      <c r="B2704">
        <v>48143</v>
      </c>
      <c r="C2704" t="s">
        <v>4662</v>
      </c>
      <c r="D2704" t="s">
        <v>4663</v>
      </c>
      <c r="E2704">
        <v>42446</v>
      </c>
      <c r="F2704">
        <v>46906</v>
      </c>
      <c r="G2704">
        <v>32.97</v>
      </c>
      <c r="H2704">
        <v>32.6</v>
      </c>
      <c r="I2704">
        <f t="shared" si="168"/>
        <v>5.2537341563398197E-2</v>
      </c>
      <c r="J2704">
        <f>1</f>
        <v>1</v>
      </c>
      <c r="K2704">
        <f t="shared" si="169"/>
        <v>0</v>
      </c>
      <c r="L2704">
        <f t="shared" si="170"/>
        <v>0</v>
      </c>
      <c r="M2704">
        <f>IF(AND([1]comp_data!F2704&lt;50000, [1]comp_data!H2704&lt;45),1,0)</f>
        <v>1</v>
      </c>
      <c r="N2704">
        <f>IF(AND([1]comp_data!F2704&gt;55000, [1]comp_data!H2704&lt;45, G2704&gt;0.35),1,0)</f>
        <v>0</v>
      </c>
      <c r="O2704" t="str">
        <f t="shared" si="171"/>
        <v>mixed_low_risk</v>
      </c>
    </row>
    <row r="2705" spans="1:15" x14ac:dyDescent="0.35">
      <c r="A2705" t="s">
        <v>4167</v>
      </c>
      <c r="B2705">
        <v>48225</v>
      </c>
      <c r="C2705" t="s">
        <v>119</v>
      </c>
      <c r="D2705" t="s">
        <v>4664</v>
      </c>
      <c r="E2705">
        <v>42259</v>
      </c>
      <c r="F2705">
        <v>48835</v>
      </c>
      <c r="G2705">
        <v>15.58</v>
      </c>
      <c r="H2705">
        <v>43.6</v>
      </c>
      <c r="I2705">
        <f t="shared" si="168"/>
        <v>7.7805911166852038E-2</v>
      </c>
      <c r="J2705">
        <f>1</f>
        <v>1</v>
      </c>
      <c r="K2705">
        <f t="shared" si="169"/>
        <v>0</v>
      </c>
      <c r="L2705">
        <f t="shared" si="170"/>
        <v>0</v>
      </c>
      <c r="M2705">
        <f>IF(AND([1]comp_data!F2705&lt;50000, [1]comp_data!H2705&lt;45),1,0)</f>
        <v>1</v>
      </c>
      <c r="N2705">
        <f>IF(AND([1]comp_data!F2705&gt;55000, [1]comp_data!H2705&lt;45, G2705&gt;0.35),1,0)</f>
        <v>0</v>
      </c>
      <c r="O2705" t="str">
        <f t="shared" si="171"/>
        <v>mixed_low_risk</v>
      </c>
    </row>
    <row r="2706" spans="1:15" x14ac:dyDescent="0.35">
      <c r="A2706" t="s">
        <v>4167</v>
      </c>
      <c r="B2706">
        <v>48277</v>
      </c>
      <c r="C2706" t="s">
        <v>128</v>
      </c>
      <c r="D2706" t="s">
        <v>4665</v>
      </c>
      <c r="E2706">
        <v>43454</v>
      </c>
      <c r="F2706">
        <v>50699</v>
      </c>
      <c r="G2706">
        <v>18.739999999999998</v>
      </c>
      <c r="H2706">
        <v>38.9</v>
      </c>
      <c r="I2706">
        <f t="shared" si="168"/>
        <v>8.3364017121553821E-2</v>
      </c>
      <c r="J2706">
        <f>1</f>
        <v>1</v>
      </c>
      <c r="K2706">
        <f t="shared" si="169"/>
        <v>0</v>
      </c>
      <c r="L2706">
        <f t="shared" si="170"/>
        <v>0</v>
      </c>
      <c r="M2706">
        <f>IF(AND([1]comp_data!F2706&lt;50000, [1]comp_data!H2706&lt;45),1,0)</f>
        <v>0</v>
      </c>
      <c r="N2706">
        <f>IF(AND([1]comp_data!F2706&gt;55000, [1]comp_data!H2706&lt;45, G2706&gt;0.35),1,0)</f>
        <v>0</v>
      </c>
      <c r="O2706" t="str">
        <f t="shared" si="171"/>
        <v>stocks_and_index_funds</v>
      </c>
    </row>
    <row r="2707" spans="1:15" x14ac:dyDescent="0.35">
      <c r="A2707" t="s">
        <v>4167</v>
      </c>
      <c r="B2707">
        <v>48383</v>
      </c>
      <c r="C2707" t="s">
        <v>4666</v>
      </c>
      <c r="D2707" t="s">
        <v>4667</v>
      </c>
      <c r="E2707">
        <v>58618</v>
      </c>
      <c r="F2707">
        <v>61077</v>
      </c>
      <c r="G2707">
        <v>11.66</v>
      </c>
      <c r="H2707">
        <v>35.299999999999997</v>
      </c>
      <c r="I2707">
        <f t="shared" si="168"/>
        <v>2.0974785901941382E-2</v>
      </c>
      <c r="J2707">
        <f>1</f>
        <v>1</v>
      </c>
      <c r="K2707">
        <f t="shared" si="169"/>
        <v>1</v>
      </c>
      <c r="L2707">
        <f t="shared" si="170"/>
        <v>0</v>
      </c>
      <c r="M2707">
        <f>IF(AND([1]comp_data!F2707&lt;50000, [1]comp_data!H2707&lt;45),1,0)</f>
        <v>0</v>
      </c>
      <c r="N2707">
        <f>IF(AND([1]comp_data!F2707&gt;55000, [1]comp_data!H2707&lt;45, G2707&gt;0.35),1,0)</f>
        <v>1</v>
      </c>
      <c r="O2707" t="str">
        <f t="shared" si="171"/>
        <v>tips</v>
      </c>
    </row>
    <row r="2708" spans="1:15" x14ac:dyDescent="0.35">
      <c r="A2708" t="s">
        <v>4172</v>
      </c>
      <c r="B2708">
        <v>51115</v>
      </c>
      <c r="C2708" t="s">
        <v>4668</v>
      </c>
      <c r="D2708" t="s">
        <v>4669</v>
      </c>
      <c r="E2708">
        <v>59904</v>
      </c>
      <c r="F2708">
        <v>66906</v>
      </c>
      <c r="G2708">
        <v>29.06</v>
      </c>
      <c r="H2708">
        <v>54.6</v>
      </c>
      <c r="I2708">
        <f t="shared" si="168"/>
        <v>5.8443509615384616E-2</v>
      </c>
      <c r="J2708">
        <f>1</f>
        <v>1</v>
      </c>
      <c r="K2708">
        <f t="shared" si="169"/>
        <v>0</v>
      </c>
      <c r="L2708">
        <f t="shared" si="170"/>
        <v>1</v>
      </c>
      <c r="M2708">
        <f>IF(AND([1]comp_data!F2708&lt;50000, [1]comp_data!H2708&lt;45),1,0)</f>
        <v>0</v>
      </c>
      <c r="N2708">
        <f>IF(AND([1]comp_data!F2708&gt;55000, [1]comp_data!H2708&lt;45, G2708&gt;0.35),1,0)</f>
        <v>0</v>
      </c>
      <c r="O2708" t="str">
        <f t="shared" si="171"/>
        <v>derivatives_risk</v>
      </c>
    </row>
    <row r="2709" spans="1:15" x14ac:dyDescent="0.35">
      <c r="A2709" t="s">
        <v>4167</v>
      </c>
      <c r="B2709">
        <v>48127</v>
      </c>
      <c r="C2709" t="s">
        <v>4670</v>
      </c>
      <c r="D2709" t="s">
        <v>4671</v>
      </c>
      <c r="E2709">
        <v>49033</v>
      </c>
      <c r="F2709">
        <v>55771</v>
      </c>
      <c r="G2709">
        <v>14.85</v>
      </c>
      <c r="H2709">
        <v>34.299999999999997</v>
      </c>
      <c r="I2709">
        <f t="shared" si="168"/>
        <v>6.8708828747986048E-2</v>
      </c>
      <c r="J2709">
        <f>1</f>
        <v>1</v>
      </c>
      <c r="K2709">
        <f t="shared" si="169"/>
        <v>0</v>
      </c>
      <c r="L2709">
        <f t="shared" si="170"/>
        <v>0</v>
      </c>
      <c r="M2709">
        <f>IF(AND([1]comp_data!F2709&lt;50000, [1]comp_data!H2709&lt;45),1,0)</f>
        <v>0</v>
      </c>
      <c r="N2709">
        <f>IF(AND([1]comp_data!F2709&gt;55000, [1]comp_data!H2709&lt;45, G2709&gt;0.35),1,0)</f>
        <v>1</v>
      </c>
      <c r="O2709" t="str">
        <f t="shared" si="171"/>
        <v>real_estate_corporate_bonds</v>
      </c>
    </row>
    <row r="2710" spans="1:15" x14ac:dyDescent="0.35">
      <c r="A2710" t="s">
        <v>4167</v>
      </c>
      <c r="B2710">
        <v>48307</v>
      </c>
      <c r="C2710" t="s">
        <v>4672</v>
      </c>
      <c r="D2710" t="s">
        <v>4673</v>
      </c>
      <c r="E2710">
        <v>39901</v>
      </c>
      <c r="F2710">
        <v>45744</v>
      </c>
      <c r="G2710">
        <v>17.670000000000002</v>
      </c>
      <c r="H2710">
        <v>44.5</v>
      </c>
      <c r="I2710">
        <f t="shared" si="168"/>
        <v>7.3218716322899169E-2</v>
      </c>
      <c r="J2710">
        <f>1</f>
        <v>1</v>
      </c>
      <c r="K2710">
        <f t="shared" si="169"/>
        <v>0</v>
      </c>
      <c r="L2710">
        <f t="shared" si="170"/>
        <v>0</v>
      </c>
      <c r="M2710">
        <f>IF(AND([1]comp_data!F2710&lt;50000, [1]comp_data!H2710&lt;45),1,0)</f>
        <v>1</v>
      </c>
      <c r="N2710">
        <f>IF(AND([1]comp_data!F2710&gt;55000, [1]comp_data!H2710&lt;45, G2710&gt;0.35),1,0)</f>
        <v>0</v>
      </c>
      <c r="O2710" t="str">
        <f t="shared" si="171"/>
        <v>mixed_low_risk</v>
      </c>
    </row>
    <row r="2711" spans="1:15" x14ac:dyDescent="0.35">
      <c r="A2711" t="s">
        <v>4167</v>
      </c>
      <c r="B2711">
        <v>48363</v>
      </c>
      <c r="C2711" t="s">
        <v>4674</v>
      </c>
      <c r="D2711" t="s">
        <v>4675</v>
      </c>
      <c r="E2711">
        <v>45246</v>
      </c>
      <c r="F2711">
        <v>52042</v>
      </c>
      <c r="G2711">
        <v>18.079999999999998</v>
      </c>
      <c r="H2711">
        <v>41.2</v>
      </c>
      <c r="I2711">
        <f t="shared" si="168"/>
        <v>7.5100561375591207E-2</v>
      </c>
      <c r="J2711">
        <f>1</f>
        <v>1</v>
      </c>
      <c r="K2711">
        <f t="shared" si="169"/>
        <v>0</v>
      </c>
      <c r="L2711">
        <f t="shared" si="170"/>
        <v>0</v>
      </c>
      <c r="M2711">
        <f>IF(AND([1]comp_data!F2711&lt;50000, [1]comp_data!H2711&lt;45),1,0)</f>
        <v>0</v>
      </c>
      <c r="N2711">
        <f>IF(AND([1]comp_data!F2711&gt;55000, [1]comp_data!H2711&lt;45, G2711&gt;0.35),1,0)</f>
        <v>0</v>
      </c>
      <c r="O2711" t="str">
        <f t="shared" si="171"/>
        <v>stocks_and_index_funds</v>
      </c>
    </row>
    <row r="2712" spans="1:15" x14ac:dyDescent="0.35">
      <c r="A2712" t="s">
        <v>4225</v>
      </c>
      <c r="B2712">
        <v>50017</v>
      </c>
      <c r="C2712" t="s">
        <v>635</v>
      </c>
      <c r="D2712" t="s">
        <v>4676</v>
      </c>
      <c r="E2712">
        <v>49622</v>
      </c>
      <c r="F2712">
        <v>55573</v>
      </c>
      <c r="G2712">
        <v>31.95</v>
      </c>
      <c r="H2712">
        <v>46.8</v>
      </c>
      <c r="I2712">
        <f t="shared" si="168"/>
        <v>5.9963322719761396E-2</v>
      </c>
      <c r="J2712">
        <f>1</f>
        <v>1</v>
      </c>
      <c r="K2712">
        <f t="shared" si="169"/>
        <v>0</v>
      </c>
      <c r="L2712">
        <f t="shared" si="170"/>
        <v>0</v>
      </c>
      <c r="M2712">
        <f>IF(AND([1]comp_data!F2712&lt;50000, [1]comp_data!H2712&lt;45),1,0)</f>
        <v>0</v>
      </c>
      <c r="N2712">
        <f>IF(AND([1]comp_data!F2712&gt;55000, [1]comp_data!H2712&lt;45, G2712&gt;0.35),1,0)</f>
        <v>0</v>
      </c>
      <c r="O2712" t="str">
        <f t="shared" si="171"/>
        <v>stocks_and_index_funds</v>
      </c>
    </row>
    <row r="2713" spans="1:15" x14ac:dyDescent="0.35">
      <c r="A2713" t="s">
        <v>4172</v>
      </c>
      <c r="B2713">
        <v>51167</v>
      </c>
      <c r="C2713" t="s">
        <v>185</v>
      </c>
      <c r="D2713" t="s">
        <v>4677</v>
      </c>
      <c r="E2713">
        <v>34512</v>
      </c>
      <c r="F2713">
        <v>40061</v>
      </c>
      <c r="G2713">
        <v>10.220000000000001</v>
      </c>
      <c r="H2713">
        <v>46.5</v>
      </c>
      <c r="I2713">
        <f t="shared" si="168"/>
        <v>8.0392327306444133E-2</v>
      </c>
      <c r="J2713">
        <f>1</f>
        <v>1</v>
      </c>
      <c r="K2713">
        <f t="shared" si="169"/>
        <v>1</v>
      </c>
      <c r="L2713">
        <f t="shared" si="170"/>
        <v>0</v>
      </c>
      <c r="M2713">
        <f>IF(AND([1]comp_data!F2713&lt;50000, [1]comp_data!H2713&lt;45),1,0)</f>
        <v>0</v>
      </c>
      <c r="N2713">
        <f>IF(AND([1]comp_data!F2713&gt;55000, [1]comp_data!H2713&lt;45, G2713&gt;0.35),1,0)</f>
        <v>0</v>
      </c>
      <c r="O2713" t="str">
        <f t="shared" si="171"/>
        <v>tips</v>
      </c>
    </row>
    <row r="2714" spans="1:15" x14ac:dyDescent="0.35">
      <c r="A2714" t="s">
        <v>4172</v>
      </c>
      <c r="B2714">
        <v>51171</v>
      </c>
      <c r="C2714" t="s">
        <v>4678</v>
      </c>
      <c r="D2714" t="s">
        <v>4679</v>
      </c>
      <c r="E2714">
        <v>46388</v>
      </c>
      <c r="F2714">
        <v>53753</v>
      </c>
      <c r="G2714">
        <v>19.649999999999999</v>
      </c>
      <c r="H2714">
        <v>43.6</v>
      </c>
      <c r="I2714">
        <f t="shared" si="168"/>
        <v>7.9384754677933947E-2</v>
      </c>
      <c r="J2714">
        <f>1</f>
        <v>1</v>
      </c>
      <c r="K2714">
        <f t="shared" si="169"/>
        <v>0</v>
      </c>
      <c r="L2714">
        <f t="shared" si="170"/>
        <v>0</v>
      </c>
      <c r="M2714">
        <f>IF(AND([1]comp_data!F2714&lt;50000, [1]comp_data!H2714&lt;45),1,0)</f>
        <v>0</v>
      </c>
      <c r="N2714">
        <f>IF(AND([1]comp_data!F2714&gt;55000, [1]comp_data!H2714&lt;45, G2714&gt;0.35),1,0)</f>
        <v>0</v>
      </c>
      <c r="O2714" t="str">
        <f t="shared" si="171"/>
        <v>stocks_and_index_funds</v>
      </c>
    </row>
    <row r="2715" spans="1:15" x14ac:dyDescent="0.35">
      <c r="A2715" t="s">
        <v>4199</v>
      </c>
      <c r="B2715">
        <v>54041</v>
      </c>
      <c r="C2715" t="s">
        <v>1351</v>
      </c>
      <c r="D2715" t="s">
        <v>4680</v>
      </c>
      <c r="E2715">
        <v>40035</v>
      </c>
      <c r="F2715">
        <v>43341</v>
      </c>
      <c r="G2715">
        <v>15.74</v>
      </c>
      <c r="H2715">
        <v>43.6</v>
      </c>
      <c r="I2715">
        <f t="shared" si="168"/>
        <v>4.1288872236792805E-2</v>
      </c>
      <c r="J2715">
        <f>1</f>
        <v>1</v>
      </c>
      <c r="K2715">
        <f t="shared" si="169"/>
        <v>1</v>
      </c>
      <c r="L2715">
        <f t="shared" si="170"/>
        <v>0</v>
      </c>
      <c r="M2715">
        <f>IF(AND([1]comp_data!F2715&lt;50000, [1]comp_data!H2715&lt;45),1,0)</f>
        <v>1</v>
      </c>
      <c r="N2715">
        <f>IF(AND([1]comp_data!F2715&gt;55000, [1]comp_data!H2715&lt;45, G2715&gt;0.35),1,0)</f>
        <v>0</v>
      </c>
      <c r="O2715" t="str">
        <f t="shared" si="171"/>
        <v>tips</v>
      </c>
    </row>
    <row r="2716" spans="1:15" x14ac:dyDescent="0.35">
      <c r="A2716" t="s">
        <v>4167</v>
      </c>
      <c r="B2716">
        <v>48119</v>
      </c>
      <c r="C2716" t="s">
        <v>767</v>
      </c>
      <c r="D2716" t="s">
        <v>4681</v>
      </c>
      <c r="E2716">
        <v>41006</v>
      </c>
      <c r="F2716">
        <v>47471</v>
      </c>
      <c r="G2716">
        <v>21.61</v>
      </c>
      <c r="H2716">
        <v>41.2</v>
      </c>
      <c r="I2716">
        <f t="shared" si="168"/>
        <v>7.8829927327708146E-2</v>
      </c>
      <c r="J2716">
        <f>1</f>
        <v>1</v>
      </c>
      <c r="K2716">
        <f t="shared" si="169"/>
        <v>0</v>
      </c>
      <c r="L2716">
        <f t="shared" si="170"/>
        <v>0</v>
      </c>
      <c r="M2716">
        <f>IF(AND([1]comp_data!F2716&lt;50000, [1]comp_data!H2716&lt;45),1,0)</f>
        <v>1</v>
      </c>
      <c r="N2716">
        <f>IF(AND([1]comp_data!F2716&gt;55000, [1]comp_data!H2716&lt;45, G2716&gt;0.35),1,0)</f>
        <v>0</v>
      </c>
      <c r="O2716" t="str">
        <f t="shared" si="171"/>
        <v>mixed_low_risk</v>
      </c>
    </row>
    <row r="2717" spans="1:15" x14ac:dyDescent="0.35">
      <c r="A2717" t="s">
        <v>4172</v>
      </c>
      <c r="B2717">
        <v>51077</v>
      </c>
      <c r="C2717" t="s">
        <v>2044</v>
      </c>
      <c r="D2717" t="s">
        <v>4682</v>
      </c>
      <c r="E2717">
        <v>32497</v>
      </c>
      <c r="F2717">
        <v>38600</v>
      </c>
      <c r="G2717">
        <v>16.04</v>
      </c>
      <c r="H2717">
        <v>48.8</v>
      </c>
      <c r="I2717">
        <f t="shared" si="168"/>
        <v>9.3900975474659198E-2</v>
      </c>
      <c r="J2717">
        <f>1</f>
        <v>1</v>
      </c>
      <c r="K2717">
        <f t="shared" si="169"/>
        <v>1</v>
      </c>
      <c r="L2717">
        <f t="shared" si="170"/>
        <v>0</v>
      </c>
      <c r="M2717">
        <f>IF(AND([1]comp_data!F2717&lt;50000, [1]comp_data!H2717&lt;45),1,0)</f>
        <v>0</v>
      </c>
      <c r="N2717">
        <f>IF(AND([1]comp_data!F2717&gt;55000, [1]comp_data!H2717&lt;45, G2717&gt;0.35),1,0)</f>
        <v>0</v>
      </c>
      <c r="O2717" t="str">
        <f t="shared" si="171"/>
        <v>tips</v>
      </c>
    </row>
    <row r="2718" spans="1:15" x14ac:dyDescent="0.35">
      <c r="A2718" t="s">
        <v>4199</v>
      </c>
      <c r="B2718">
        <v>54039</v>
      </c>
      <c r="C2718" t="s">
        <v>4683</v>
      </c>
      <c r="D2718" t="s">
        <v>4684</v>
      </c>
      <c r="E2718">
        <v>49159</v>
      </c>
      <c r="F2718">
        <v>55897</v>
      </c>
      <c r="G2718">
        <v>26.37</v>
      </c>
      <c r="H2718">
        <v>43.7</v>
      </c>
      <c r="I2718">
        <f t="shared" si="168"/>
        <v>6.8532720356394558E-2</v>
      </c>
      <c r="J2718">
        <f>1</f>
        <v>1</v>
      </c>
      <c r="K2718">
        <f t="shared" si="169"/>
        <v>0</v>
      </c>
      <c r="L2718">
        <f t="shared" si="170"/>
        <v>0</v>
      </c>
      <c r="M2718">
        <f>IF(AND([1]comp_data!F2718&lt;50000, [1]comp_data!H2718&lt;45),1,0)</f>
        <v>0</v>
      </c>
      <c r="N2718">
        <f>IF(AND([1]comp_data!F2718&gt;55000, [1]comp_data!H2718&lt;45, G2718&gt;0.35),1,0)</f>
        <v>1</v>
      </c>
      <c r="O2718" t="str">
        <f t="shared" si="171"/>
        <v>real_estate_corporate_bonds</v>
      </c>
    </row>
    <row r="2719" spans="1:15" x14ac:dyDescent="0.35">
      <c r="A2719" t="s">
        <v>4167</v>
      </c>
      <c r="B2719">
        <v>48235</v>
      </c>
      <c r="C2719" t="s">
        <v>4685</v>
      </c>
      <c r="D2719" t="s">
        <v>4686</v>
      </c>
      <c r="E2719">
        <v>73308</v>
      </c>
      <c r="F2719">
        <v>78988</v>
      </c>
      <c r="G2719">
        <v>20.51</v>
      </c>
      <c r="H2719">
        <v>42.2</v>
      </c>
      <c r="I2719">
        <f t="shared" si="168"/>
        <v>3.8740655862934466E-2</v>
      </c>
      <c r="J2719">
        <f>1</f>
        <v>1</v>
      </c>
      <c r="K2719">
        <f t="shared" si="169"/>
        <v>1</v>
      </c>
      <c r="L2719">
        <f t="shared" si="170"/>
        <v>1</v>
      </c>
      <c r="M2719">
        <f>IF(AND([1]comp_data!F2719&lt;50000, [1]comp_data!H2719&lt;45),1,0)</f>
        <v>0</v>
      </c>
      <c r="N2719">
        <f>IF(AND([1]comp_data!F2719&gt;55000, [1]comp_data!H2719&lt;45, G2719&gt;0.35),1,0)</f>
        <v>1</v>
      </c>
      <c r="O2719" t="str">
        <f t="shared" si="171"/>
        <v>tips</v>
      </c>
    </row>
    <row r="2720" spans="1:15" x14ac:dyDescent="0.35">
      <c r="A2720" t="s">
        <v>4207</v>
      </c>
      <c r="B2720">
        <v>49027</v>
      </c>
      <c r="C2720" t="s">
        <v>4687</v>
      </c>
      <c r="D2720" t="s">
        <v>4688</v>
      </c>
      <c r="E2720">
        <v>38283</v>
      </c>
      <c r="F2720">
        <v>44281</v>
      </c>
      <c r="G2720">
        <v>22.37</v>
      </c>
      <c r="H2720">
        <v>35.299999999999997</v>
      </c>
      <c r="I2720">
        <f t="shared" si="168"/>
        <v>7.8337643340386079E-2</v>
      </c>
      <c r="J2720">
        <f>1</f>
        <v>1</v>
      </c>
      <c r="K2720">
        <f t="shared" si="169"/>
        <v>0</v>
      </c>
      <c r="L2720">
        <f t="shared" si="170"/>
        <v>0</v>
      </c>
      <c r="M2720">
        <f>IF(AND([1]comp_data!F2720&lt;50000, [1]comp_data!H2720&lt;45),1,0)</f>
        <v>1</v>
      </c>
      <c r="N2720">
        <f>IF(AND([1]comp_data!F2720&gt;55000, [1]comp_data!H2720&lt;45, G2720&gt;0.35),1,0)</f>
        <v>0</v>
      </c>
      <c r="O2720" t="str">
        <f t="shared" si="171"/>
        <v>mixed_low_risk</v>
      </c>
    </row>
    <row r="2721" spans="1:15" x14ac:dyDescent="0.35">
      <c r="A2721" t="s">
        <v>4187</v>
      </c>
      <c r="B2721">
        <v>53009</v>
      </c>
      <c r="C2721" t="s">
        <v>4689</v>
      </c>
      <c r="D2721" t="s">
        <v>4690</v>
      </c>
      <c r="E2721">
        <v>48024</v>
      </c>
      <c r="F2721">
        <v>54894</v>
      </c>
      <c r="G2721">
        <v>28.84</v>
      </c>
      <c r="H2721">
        <v>52.6</v>
      </c>
      <c r="I2721">
        <f t="shared" si="168"/>
        <v>7.1526736631684157E-2</v>
      </c>
      <c r="J2721">
        <f>1</f>
        <v>1</v>
      </c>
      <c r="K2721">
        <f t="shared" si="169"/>
        <v>0</v>
      </c>
      <c r="L2721">
        <f t="shared" si="170"/>
        <v>0</v>
      </c>
      <c r="M2721">
        <f>IF(AND([1]comp_data!F2721&lt;50000, [1]comp_data!H2721&lt;45),1,0)</f>
        <v>0</v>
      </c>
      <c r="N2721">
        <f>IF(AND([1]comp_data!F2721&gt;55000, [1]comp_data!H2721&lt;45, G2721&gt;0.35),1,0)</f>
        <v>0</v>
      </c>
      <c r="O2721" t="str">
        <f t="shared" si="171"/>
        <v>stocks_and_index_funds</v>
      </c>
    </row>
    <row r="2722" spans="1:15" x14ac:dyDescent="0.35">
      <c r="A2722" t="s">
        <v>4187</v>
      </c>
      <c r="B2722">
        <v>53069</v>
      </c>
      <c r="C2722" t="s">
        <v>4691</v>
      </c>
      <c r="D2722" t="s">
        <v>4692</v>
      </c>
      <c r="E2722">
        <v>45523</v>
      </c>
      <c r="F2722">
        <v>52239</v>
      </c>
      <c r="G2722">
        <v>20.29</v>
      </c>
      <c r="H2722">
        <v>54.8</v>
      </c>
      <c r="I2722">
        <f t="shared" si="168"/>
        <v>7.3764910045471518E-2</v>
      </c>
      <c r="J2722">
        <f>1</f>
        <v>1</v>
      </c>
      <c r="K2722">
        <f t="shared" si="169"/>
        <v>0</v>
      </c>
      <c r="L2722">
        <f t="shared" si="170"/>
        <v>0</v>
      </c>
      <c r="M2722">
        <f>IF(AND([1]comp_data!F2722&lt;50000, [1]comp_data!H2722&lt;45),1,0)</f>
        <v>0</v>
      </c>
      <c r="N2722">
        <f>IF(AND([1]comp_data!F2722&gt;55000, [1]comp_data!H2722&lt;45, G2722&gt;0.35),1,0)</f>
        <v>0</v>
      </c>
      <c r="O2722" t="str">
        <f t="shared" si="171"/>
        <v>stocks_and_index_funds</v>
      </c>
    </row>
    <row r="2723" spans="1:15" x14ac:dyDescent="0.35">
      <c r="A2723" t="s">
        <v>4199</v>
      </c>
      <c r="B2723">
        <v>54045</v>
      </c>
      <c r="C2723" t="s">
        <v>454</v>
      </c>
      <c r="D2723" t="s">
        <v>4693</v>
      </c>
      <c r="E2723">
        <v>37531</v>
      </c>
      <c r="F2723">
        <v>43764</v>
      </c>
      <c r="G2723">
        <v>12.34</v>
      </c>
      <c r="H2723">
        <v>44.4</v>
      </c>
      <c r="I2723">
        <f t="shared" si="168"/>
        <v>8.3038021901894438E-2</v>
      </c>
      <c r="J2723">
        <f>1</f>
        <v>1</v>
      </c>
      <c r="K2723">
        <f t="shared" si="169"/>
        <v>1</v>
      </c>
      <c r="L2723">
        <f t="shared" si="170"/>
        <v>0</v>
      </c>
      <c r="M2723">
        <f>IF(AND([1]comp_data!F2723&lt;50000, [1]comp_data!H2723&lt;45),1,0)</f>
        <v>1</v>
      </c>
      <c r="N2723">
        <f>IF(AND([1]comp_data!F2723&gt;55000, [1]comp_data!H2723&lt;45, G2723&gt;0.35),1,0)</f>
        <v>0</v>
      </c>
      <c r="O2723" t="str">
        <f t="shared" si="171"/>
        <v>tips</v>
      </c>
    </row>
    <row r="2724" spans="1:15" x14ac:dyDescent="0.35">
      <c r="A2724" t="s">
        <v>4167</v>
      </c>
      <c r="B2724">
        <v>48047</v>
      </c>
      <c r="C2724" t="s">
        <v>1052</v>
      </c>
      <c r="D2724" t="s">
        <v>4694</v>
      </c>
      <c r="E2724">
        <v>36269</v>
      </c>
      <c r="F2724">
        <v>43437</v>
      </c>
      <c r="G2724">
        <v>16.39</v>
      </c>
      <c r="H2724">
        <v>35.700000000000003</v>
      </c>
      <c r="I2724">
        <f t="shared" si="168"/>
        <v>9.8817171689321456E-2</v>
      </c>
      <c r="J2724">
        <f>1</f>
        <v>1</v>
      </c>
      <c r="K2724">
        <f t="shared" si="169"/>
        <v>0</v>
      </c>
      <c r="L2724">
        <f t="shared" si="170"/>
        <v>0</v>
      </c>
      <c r="M2724">
        <f>IF(AND([1]comp_data!F2724&lt;50000, [1]comp_data!H2724&lt;45),1,0)</f>
        <v>1</v>
      </c>
      <c r="N2724">
        <f>IF(AND([1]comp_data!F2724&gt;55000, [1]comp_data!H2724&lt;45, G2724&gt;0.35),1,0)</f>
        <v>0</v>
      </c>
      <c r="O2724" t="str">
        <f t="shared" si="171"/>
        <v>mixed_low_risk</v>
      </c>
    </row>
    <row r="2725" spans="1:15" x14ac:dyDescent="0.35">
      <c r="A2725" t="s">
        <v>4167</v>
      </c>
      <c r="B2725">
        <v>48055</v>
      </c>
      <c r="C2725" t="s">
        <v>2006</v>
      </c>
      <c r="D2725" t="s">
        <v>4695</v>
      </c>
      <c r="E2725">
        <v>34368</v>
      </c>
      <c r="F2725">
        <v>41642</v>
      </c>
      <c r="G2725">
        <v>14.79</v>
      </c>
      <c r="H2725">
        <v>37.200000000000003</v>
      </c>
      <c r="I2725">
        <f t="shared" si="168"/>
        <v>0.1058251862197393</v>
      </c>
      <c r="J2725">
        <f>1</f>
        <v>1</v>
      </c>
      <c r="K2725">
        <f t="shared" si="169"/>
        <v>0</v>
      </c>
      <c r="L2725">
        <f t="shared" si="170"/>
        <v>0</v>
      </c>
      <c r="M2725">
        <f>IF(AND([1]comp_data!F2725&lt;50000, [1]comp_data!H2725&lt;45),1,0)</f>
        <v>1</v>
      </c>
      <c r="N2725">
        <f>IF(AND([1]comp_data!F2725&gt;55000, [1]comp_data!H2725&lt;45, G2725&gt;0.35),1,0)</f>
        <v>0</v>
      </c>
      <c r="O2725" t="str">
        <f t="shared" si="171"/>
        <v>mixed_low_risk</v>
      </c>
    </row>
    <row r="2726" spans="1:15" x14ac:dyDescent="0.35">
      <c r="A2726" t="s">
        <v>4167</v>
      </c>
      <c r="B2726">
        <v>48219</v>
      </c>
      <c r="C2726" t="s">
        <v>4696</v>
      </c>
      <c r="D2726" t="s">
        <v>4697</v>
      </c>
      <c r="E2726">
        <v>45384</v>
      </c>
      <c r="F2726">
        <v>52586</v>
      </c>
      <c r="G2726">
        <v>15.65</v>
      </c>
      <c r="H2726">
        <v>35.9</v>
      </c>
      <c r="I2726">
        <f t="shared" si="168"/>
        <v>7.9345143662964926E-2</v>
      </c>
      <c r="J2726">
        <f>1</f>
        <v>1</v>
      </c>
      <c r="K2726">
        <f t="shared" si="169"/>
        <v>0</v>
      </c>
      <c r="L2726">
        <f t="shared" si="170"/>
        <v>0</v>
      </c>
      <c r="M2726">
        <f>IF(AND([1]comp_data!F2726&lt;50000, [1]comp_data!H2726&lt;45),1,0)</f>
        <v>0</v>
      </c>
      <c r="N2726">
        <f>IF(AND([1]comp_data!F2726&gt;55000, [1]comp_data!H2726&lt;45, G2726&gt;0.35),1,0)</f>
        <v>0</v>
      </c>
      <c r="O2726" t="str">
        <f t="shared" si="171"/>
        <v>stocks_and_index_funds</v>
      </c>
    </row>
    <row r="2727" spans="1:15" x14ac:dyDescent="0.35">
      <c r="A2727" t="s">
        <v>4167</v>
      </c>
      <c r="B2727">
        <v>48365</v>
      </c>
      <c r="C2727" t="s">
        <v>2618</v>
      </c>
      <c r="D2727" t="s">
        <v>4698</v>
      </c>
      <c r="E2727">
        <v>48801</v>
      </c>
      <c r="F2727">
        <v>53292</v>
      </c>
      <c r="G2727">
        <v>15.56</v>
      </c>
      <c r="H2727">
        <v>41.1</v>
      </c>
      <c r="I2727">
        <f t="shared" si="168"/>
        <v>4.6013401364726134E-2</v>
      </c>
      <c r="J2727">
        <f>1</f>
        <v>1</v>
      </c>
      <c r="K2727">
        <f t="shared" si="169"/>
        <v>0</v>
      </c>
      <c r="L2727">
        <f t="shared" si="170"/>
        <v>0</v>
      </c>
      <c r="M2727">
        <f>IF(AND([1]comp_data!F2727&lt;50000, [1]comp_data!H2727&lt;45),1,0)</f>
        <v>0</v>
      </c>
      <c r="N2727">
        <f>IF(AND([1]comp_data!F2727&gt;55000, [1]comp_data!H2727&lt;45, G2727&gt;0.35),1,0)</f>
        <v>0</v>
      </c>
      <c r="O2727" t="str">
        <f t="shared" si="171"/>
        <v>stocks_and_index_funds</v>
      </c>
    </row>
    <row r="2728" spans="1:15" x14ac:dyDescent="0.35">
      <c r="A2728" t="s">
        <v>4207</v>
      </c>
      <c r="B2728">
        <v>49021</v>
      </c>
      <c r="C2728" t="s">
        <v>2310</v>
      </c>
      <c r="D2728" t="s">
        <v>4699</v>
      </c>
      <c r="E2728">
        <v>33840</v>
      </c>
      <c r="F2728">
        <v>38834</v>
      </c>
      <c r="G2728">
        <v>28.87</v>
      </c>
      <c r="H2728">
        <v>30.7</v>
      </c>
      <c r="I2728">
        <f t="shared" si="168"/>
        <v>7.3788416075650121E-2</v>
      </c>
      <c r="J2728">
        <f>1</f>
        <v>1</v>
      </c>
      <c r="K2728">
        <f t="shared" si="169"/>
        <v>0</v>
      </c>
      <c r="L2728">
        <f t="shared" si="170"/>
        <v>0</v>
      </c>
      <c r="M2728">
        <f>IF(AND([1]comp_data!F2728&lt;50000, [1]comp_data!H2728&lt;45),1,0)</f>
        <v>1</v>
      </c>
      <c r="N2728">
        <f>IF(AND([1]comp_data!F2728&gt;55000, [1]comp_data!H2728&lt;45, G2728&gt;0.35),1,0)</f>
        <v>0</v>
      </c>
      <c r="O2728" t="str">
        <f t="shared" si="171"/>
        <v>mixed_low_risk</v>
      </c>
    </row>
    <row r="2729" spans="1:15" x14ac:dyDescent="0.35">
      <c r="A2729" t="s">
        <v>4172</v>
      </c>
      <c r="B2729">
        <v>51113</v>
      </c>
      <c r="C2729" t="s">
        <v>149</v>
      </c>
      <c r="D2729" t="s">
        <v>4700</v>
      </c>
      <c r="E2729">
        <v>48543</v>
      </c>
      <c r="F2729">
        <v>55148</v>
      </c>
      <c r="G2729">
        <v>24.49</v>
      </c>
      <c r="H2729">
        <v>46.1</v>
      </c>
      <c r="I2729">
        <f t="shared" si="168"/>
        <v>6.8032466061018065E-2</v>
      </c>
      <c r="J2729">
        <f>1</f>
        <v>1</v>
      </c>
      <c r="K2729">
        <f t="shared" si="169"/>
        <v>0</v>
      </c>
      <c r="L2729">
        <f t="shared" si="170"/>
        <v>0</v>
      </c>
      <c r="M2729">
        <f>IF(AND([1]comp_data!F2729&lt;50000, [1]comp_data!H2729&lt;45),1,0)</f>
        <v>0</v>
      </c>
      <c r="N2729">
        <f>IF(AND([1]comp_data!F2729&gt;55000, [1]comp_data!H2729&lt;45, G2729&gt;0.35),1,0)</f>
        <v>0</v>
      </c>
      <c r="O2729" t="str">
        <f t="shared" si="171"/>
        <v>stocks_and_index_funds</v>
      </c>
    </row>
    <row r="2730" spans="1:15" x14ac:dyDescent="0.35">
      <c r="A2730" t="s">
        <v>4175</v>
      </c>
      <c r="B2730">
        <v>55127</v>
      </c>
      <c r="C2730" t="s">
        <v>4102</v>
      </c>
      <c r="D2730" t="s">
        <v>4701</v>
      </c>
      <c r="E2730">
        <v>51483</v>
      </c>
      <c r="F2730">
        <v>58208</v>
      </c>
      <c r="G2730">
        <v>29.48</v>
      </c>
      <c r="H2730">
        <v>42</v>
      </c>
      <c r="I2730">
        <f t="shared" si="168"/>
        <v>6.5312821708136667E-2</v>
      </c>
      <c r="J2730">
        <f>1</f>
        <v>1</v>
      </c>
      <c r="K2730">
        <f t="shared" si="169"/>
        <v>0</v>
      </c>
      <c r="L2730">
        <f t="shared" si="170"/>
        <v>0</v>
      </c>
      <c r="M2730">
        <f>IF(AND([1]comp_data!F2730&lt;50000, [1]comp_data!H2730&lt;45),1,0)</f>
        <v>0</v>
      </c>
      <c r="N2730">
        <f>IF(AND([1]comp_data!F2730&gt;55000, [1]comp_data!H2730&lt;45, G2730&gt;0.35),1,0)</f>
        <v>1</v>
      </c>
      <c r="O2730" t="str">
        <f t="shared" si="171"/>
        <v>real_estate_corporate_bonds</v>
      </c>
    </row>
    <row r="2731" spans="1:15" x14ac:dyDescent="0.35">
      <c r="A2731" t="s">
        <v>4167</v>
      </c>
      <c r="B2731">
        <v>48071</v>
      </c>
      <c r="C2731" t="s">
        <v>41</v>
      </c>
      <c r="D2731" t="s">
        <v>4702</v>
      </c>
      <c r="E2731">
        <v>57391</v>
      </c>
      <c r="F2731">
        <v>60591</v>
      </c>
      <c r="G2731">
        <v>22.48</v>
      </c>
      <c r="H2731">
        <v>34.700000000000003</v>
      </c>
      <c r="I2731">
        <f t="shared" si="168"/>
        <v>2.7878935721628827E-2</v>
      </c>
      <c r="J2731">
        <f>1</f>
        <v>1</v>
      </c>
      <c r="K2731">
        <f t="shared" si="169"/>
        <v>1</v>
      </c>
      <c r="L2731">
        <f t="shared" si="170"/>
        <v>0</v>
      </c>
      <c r="M2731">
        <f>IF(AND([1]comp_data!F2731&lt;50000, [1]comp_data!H2731&lt;45),1,0)</f>
        <v>0</v>
      </c>
      <c r="N2731">
        <f>IF(AND([1]comp_data!F2731&gt;55000, [1]comp_data!H2731&lt;45, G2731&gt;0.35),1,0)</f>
        <v>1</v>
      </c>
      <c r="O2731" t="str">
        <f t="shared" si="171"/>
        <v>tips</v>
      </c>
    </row>
    <row r="2732" spans="1:15" x14ac:dyDescent="0.35">
      <c r="A2732" t="s">
        <v>4167</v>
      </c>
      <c r="B2732">
        <v>48171</v>
      </c>
      <c r="C2732" t="s">
        <v>4703</v>
      </c>
      <c r="D2732" t="s">
        <v>4704</v>
      </c>
      <c r="E2732">
        <v>69396</v>
      </c>
      <c r="F2732">
        <v>78039</v>
      </c>
      <c r="G2732">
        <v>34.15</v>
      </c>
      <c r="H2732">
        <v>50.5</v>
      </c>
      <c r="I2732">
        <f t="shared" si="168"/>
        <v>6.2273041673871696E-2</v>
      </c>
      <c r="J2732">
        <f>1</f>
        <v>1</v>
      </c>
      <c r="K2732">
        <f t="shared" si="169"/>
        <v>0</v>
      </c>
      <c r="L2732">
        <f t="shared" si="170"/>
        <v>1</v>
      </c>
      <c r="M2732">
        <f>IF(AND([1]comp_data!F2732&lt;50000, [1]comp_data!H2732&lt;45),1,0)</f>
        <v>0</v>
      </c>
      <c r="N2732">
        <f>IF(AND([1]comp_data!F2732&gt;55000, [1]comp_data!H2732&lt;45, G2732&gt;0.35),1,0)</f>
        <v>0</v>
      </c>
      <c r="O2732" t="str">
        <f t="shared" si="171"/>
        <v>derivatives_risk</v>
      </c>
    </row>
    <row r="2733" spans="1:15" x14ac:dyDescent="0.35">
      <c r="A2733" t="s">
        <v>4172</v>
      </c>
      <c r="B2733">
        <v>51009</v>
      </c>
      <c r="C2733" t="s">
        <v>4705</v>
      </c>
      <c r="D2733" t="s">
        <v>4706</v>
      </c>
      <c r="E2733">
        <v>38200</v>
      </c>
      <c r="F2733">
        <v>44051</v>
      </c>
      <c r="G2733">
        <v>21.33</v>
      </c>
      <c r="H2733">
        <v>43.8</v>
      </c>
      <c r="I2733">
        <f t="shared" si="168"/>
        <v>7.6583769633507853E-2</v>
      </c>
      <c r="J2733">
        <f>1</f>
        <v>1</v>
      </c>
      <c r="K2733">
        <f t="shared" si="169"/>
        <v>1</v>
      </c>
      <c r="L2733">
        <f t="shared" si="170"/>
        <v>0</v>
      </c>
      <c r="M2733">
        <f>IF(AND([1]comp_data!F2733&lt;50000, [1]comp_data!H2733&lt;45),1,0)</f>
        <v>1</v>
      </c>
      <c r="N2733">
        <f>IF(AND([1]comp_data!F2733&gt;55000, [1]comp_data!H2733&lt;45, G2733&gt;0.35),1,0)</f>
        <v>0</v>
      </c>
      <c r="O2733" t="str">
        <f t="shared" si="171"/>
        <v>tips</v>
      </c>
    </row>
    <row r="2734" spans="1:15" x14ac:dyDescent="0.35">
      <c r="A2734" t="s">
        <v>4199</v>
      </c>
      <c r="B2734">
        <v>54003</v>
      </c>
      <c r="C2734" t="s">
        <v>3944</v>
      </c>
      <c r="D2734" t="s">
        <v>4707</v>
      </c>
      <c r="E2734">
        <v>44030</v>
      </c>
      <c r="F2734">
        <v>49759</v>
      </c>
      <c r="G2734">
        <v>22.81</v>
      </c>
      <c r="H2734">
        <v>38.5</v>
      </c>
      <c r="I2734">
        <f t="shared" si="168"/>
        <v>6.5057915057915056E-2</v>
      </c>
      <c r="J2734">
        <f>1</f>
        <v>1</v>
      </c>
      <c r="K2734">
        <f t="shared" si="169"/>
        <v>0</v>
      </c>
      <c r="L2734">
        <f t="shared" si="170"/>
        <v>0</v>
      </c>
      <c r="M2734">
        <f>IF(AND([1]comp_data!F2734&lt;50000, [1]comp_data!H2734&lt;45),1,0)</f>
        <v>1</v>
      </c>
      <c r="N2734">
        <f>IF(AND([1]comp_data!F2734&gt;55000, [1]comp_data!H2734&lt;45, G2734&gt;0.35),1,0)</f>
        <v>0</v>
      </c>
      <c r="O2734" t="str">
        <f t="shared" si="171"/>
        <v>mixed_low_risk</v>
      </c>
    </row>
    <row r="2735" spans="1:15" x14ac:dyDescent="0.35">
      <c r="A2735" t="s">
        <v>4204</v>
      </c>
      <c r="B2735">
        <v>56039</v>
      </c>
      <c r="C2735" t="s">
        <v>1369</v>
      </c>
      <c r="D2735" t="s">
        <v>4708</v>
      </c>
      <c r="E2735">
        <v>278682</v>
      </c>
      <c r="F2735">
        <v>318297</v>
      </c>
      <c r="G2735">
        <v>55.05</v>
      </c>
      <c r="H2735">
        <v>41.8</v>
      </c>
      <c r="I2735">
        <f t="shared" si="168"/>
        <v>7.107563459426873E-2</v>
      </c>
      <c r="J2735">
        <f>1</f>
        <v>1</v>
      </c>
      <c r="K2735">
        <f t="shared" si="169"/>
        <v>0</v>
      </c>
      <c r="L2735">
        <f t="shared" si="170"/>
        <v>1</v>
      </c>
      <c r="M2735">
        <f>IF(AND([1]comp_data!F2735&lt;50000, [1]comp_data!H2735&lt;45),1,0)</f>
        <v>0</v>
      </c>
      <c r="N2735">
        <f>IF(AND([1]comp_data!F2735&gt;55000, [1]comp_data!H2735&lt;45, G2735&gt;0.35),1,0)</f>
        <v>1</v>
      </c>
      <c r="O2735" t="str">
        <f t="shared" si="171"/>
        <v>derivatives_risk</v>
      </c>
    </row>
    <row r="2736" spans="1:15" x14ac:dyDescent="0.35">
      <c r="A2736" t="s">
        <v>4167</v>
      </c>
      <c r="B2736">
        <v>48453</v>
      </c>
      <c r="C2736" t="s">
        <v>4709</v>
      </c>
      <c r="D2736" t="s">
        <v>4710</v>
      </c>
      <c r="E2736">
        <v>73299</v>
      </c>
      <c r="F2736">
        <v>81708</v>
      </c>
      <c r="G2736">
        <v>51.53</v>
      </c>
      <c r="H2736">
        <v>35.9</v>
      </c>
      <c r="I2736">
        <f t="shared" si="168"/>
        <v>5.736094626120411E-2</v>
      </c>
      <c r="J2736">
        <f>1</f>
        <v>1</v>
      </c>
      <c r="K2736">
        <f t="shared" si="169"/>
        <v>0</v>
      </c>
      <c r="L2736">
        <f t="shared" si="170"/>
        <v>0</v>
      </c>
      <c r="M2736">
        <f>IF(AND([1]comp_data!F2736&lt;50000, [1]comp_data!H2736&lt;45),1,0)</f>
        <v>0</v>
      </c>
      <c r="N2736">
        <f>IF(AND([1]comp_data!F2736&gt;55000, [1]comp_data!H2736&lt;45, G2736&gt;0.35),1,0)</f>
        <v>1</v>
      </c>
      <c r="O2736" t="str">
        <f t="shared" si="171"/>
        <v>real_estate_corporate_bonds</v>
      </c>
    </row>
    <row r="2737" spans="1:15" x14ac:dyDescent="0.35">
      <c r="A2737" t="s">
        <v>4207</v>
      </c>
      <c r="B2737">
        <v>49045</v>
      </c>
      <c r="C2737" t="s">
        <v>4711</v>
      </c>
      <c r="D2737" t="s">
        <v>4712</v>
      </c>
      <c r="E2737">
        <v>39109</v>
      </c>
      <c r="F2737">
        <v>46131</v>
      </c>
      <c r="G2737">
        <v>23.07</v>
      </c>
      <c r="H2737">
        <v>32.200000000000003</v>
      </c>
      <c r="I2737">
        <f t="shared" si="168"/>
        <v>8.9774732158838119E-2</v>
      </c>
      <c r="J2737">
        <f>1</f>
        <v>1</v>
      </c>
      <c r="K2737">
        <f t="shared" si="169"/>
        <v>0</v>
      </c>
      <c r="L2737">
        <f t="shared" si="170"/>
        <v>0</v>
      </c>
      <c r="M2737">
        <f>IF(AND([1]comp_data!F2737&lt;50000, [1]comp_data!H2737&lt;45),1,0)</f>
        <v>1</v>
      </c>
      <c r="N2737">
        <f>IF(AND([1]comp_data!F2737&gt;55000, [1]comp_data!H2737&lt;45, G2737&gt;0.35),1,0)</f>
        <v>0</v>
      </c>
      <c r="O2737" t="str">
        <f t="shared" si="171"/>
        <v>mixed_low_risk</v>
      </c>
    </row>
    <row r="2738" spans="1:15" x14ac:dyDescent="0.35">
      <c r="A2738" t="s">
        <v>4187</v>
      </c>
      <c r="B2738">
        <v>53007</v>
      </c>
      <c r="C2738" t="s">
        <v>4713</v>
      </c>
      <c r="D2738" t="s">
        <v>4714</v>
      </c>
      <c r="E2738">
        <v>54288</v>
      </c>
      <c r="F2738">
        <v>62792</v>
      </c>
      <c r="G2738">
        <v>26.37</v>
      </c>
      <c r="H2738">
        <v>40.9</v>
      </c>
      <c r="I2738">
        <f t="shared" si="168"/>
        <v>7.8323017978190398E-2</v>
      </c>
      <c r="J2738">
        <f>1</f>
        <v>1</v>
      </c>
      <c r="K2738">
        <f t="shared" si="169"/>
        <v>0</v>
      </c>
      <c r="L2738">
        <f t="shared" si="170"/>
        <v>0</v>
      </c>
      <c r="M2738">
        <f>IF(AND([1]comp_data!F2738&lt;50000, [1]comp_data!H2738&lt;45),1,0)</f>
        <v>0</v>
      </c>
      <c r="N2738">
        <f>IF(AND([1]comp_data!F2738&gt;55000, [1]comp_data!H2738&lt;45, G2738&gt;0.35),1,0)</f>
        <v>1</v>
      </c>
      <c r="O2738" t="str">
        <f t="shared" si="171"/>
        <v>real_estate_corporate_bonds</v>
      </c>
    </row>
    <row r="2739" spans="1:15" x14ac:dyDescent="0.35">
      <c r="A2739" t="s">
        <v>4175</v>
      </c>
      <c r="B2739">
        <v>55051</v>
      </c>
      <c r="C2739" t="s">
        <v>2310</v>
      </c>
      <c r="D2739" t="s">
        <v>4715</v>
      </c>
      <c r="E2739">
        <v>47623</v>
      </c>
      <c r="F2739">
        <v>52673</v>
      </c>
      <c r="G2739">
        <v>21.78</v>
      </c>
      <c r="H2739">
        <v>55.6</v>
      </c>
      <c r="I2739">
        <f t="shared" si="168"/>
        <v>5.3020599290258909E-2</v>
      </c>
      <c r="J2739">
        <f>1</f>
        <v>1</v>
      </c>
      <c r="K2739">
        <f t="shared" si="169"/>
        <v>0</v>
      </c>
      <c r="L2739">
        <f t="shared" si="170"/>
        <v>0</v>
      </c>
      <c r="M2739">
        <f>IF(AND([1]comp_data!F2739&lt;50000, [1]comp_data!H2739&lt;45),1,0)</f>
        <v>0</v>
      </c>
      <c r="N2739">
        <f>IF(AND([1]comp_data!F2739&gt;55000, [1]comp_data!H2739&lt;45, G2739&gt;0.35),1,0)</f>
        <v>0</v>
      </c>
      <c r="O2739" t="str">
        <f t="shared" si="171"/>
        <v>stocks_and_index_funds</v>
      </c>
    </row>
    <row r="2740" spans="1:15" x14ac:dyDescent="0.35">
      <c r="A2740" t="s">
        <v>4175</v>
      </c>
      <c r="B2740">
        <v>55091</v>
      </c>
      <c r="C2740" t="s">
        <v>4716</v>
      </c>
      <c r="D2740" t="s">
        <v>4717</v>
      </c>
      <c r="E2740">
        <v>49977</v>
      </c>
      <c r="F2740">
        <v>57620</v>
      </c>
      <c r="G2740">
        <v>20.05</v>
      </c>
      <c r="H2740">
        <v>45.7</v>
      </c>
      <c r="I2740">
        <f t="shared" si="168"/>
        <v>7.6465173980030818E-2</v>
      </c>
      <c r="J2740">
        <f>1</f>
        <v>1</v>
      </c>
      <c r="K2740">
        <f t="shared" si="169"/>
        <v>0</v>
      </c>
      <c r="L2740">
        <f t="shared" si="170"/>
        <v>0</v>
      </c>
      <c r="M2740">
        <f>IF(AND([1]comp_data!F2740&lt;50000, [1]comp_data!H2740&lt;45),1,0)</f>
        <v>0</v>
      </c>
      <c r="N2740">
        <f>IF(AND([1]comp_data!F2740&gt;55000, [1]comp_data!H2740&lt;45, G2740&gt;0.35),1,0)</f>
        <v>0</v>
      </c>
      <c r="O2740" t="str">
        <f t="shared" si="171"/>
        <v>stocks_and_index_funds</v>
      </c>
    </row>
    <row r="2741" spans="1:15" x14ac:dyDescent="0.35">
      <c r="A2741" t="s">
        <v>4167</v>
      </c>
      <c r="B2741">
        <v>48041</v>
      </c>
      <c r="C2741" t="s">
        <v>4718</v>
      </c>
      <c r="D2741" t="s">
        <v>4719</v>
      </c>
      <c r="E2741">
        <v>41404</v>
      </c>
      <c r="F2741">
        <v>46702</v>
      </c>
      <c r="G2741">
        <v>41.41</v>
      </c>
      <c r="H2741">
        <v>27.1</v>
      </c>
      <c r="I2741">
        <f t="shared" si="168"/>
        <v>6.3979325669017484E-2</v>
      </c>
      <c r="J2741">
        <f>1</f>
        <v>1</v>
      </c>
      <c r="K2741">
        <f t="shared" si="169"/>
        <v>0</v>
      </c>
      <c r="L2741">
        <f t="shared" si="170"/>
        <v>0</v>
      </c>
      <c r="M2741">
        <f>IF(AND([1]comp_data!F2741&lt;50000, [1]comp_data!H2741&lt;45),1,0)</f>
        <v>1</v>
      </c>
      <c r="N2741">
        <f>IF(AND([1]comp_data!F2741&gt;55000, [1]comp_data!H2741&lt;45, G2741&gt;0.35),1,0)</f>
        <v>0</v>
      </c>
      <c r="O2741" t="str">
        <f t="shared" si="171"/>
        <v>mixed_low_risk</v>
      </c>
    </row>
    <row r="2742" spans="1:15" x14ac:dyDescent="0.35">
      <c r="A2742" t="s">
        <v>4167</v>
      </c>
      <c r="B2742">
        <v>48093</v>
      </c>
      <c r="C2742" t="s">
        <v>1832</v>
      </c>
      <c r="D2742" t="s">
        <v>4720</v>
      </c>
      <c r="E2742">
        <v>44216</v>
      </c>
      <c r="F2742">
        <v>50112</v>
      </c>
      <c r="G2742">
        <v>20.13</v>
      </c>
      <c r="H2742">
        <v>43.9</v>
      </c>
      <c r="I2742">
        <f t="shared" si="168"/>
        <v>6.6672697666003256E-2</v>
      </c>
      <c r="J2742">
        <f>1</f>
        <v>1</v>
      </c>
      <c r="K2742">
        <f t="shared" si="169"/>
        <v>0</v>
      </c>
      <c r="L2742">
        <f t="shared" si="170"/>
        <v>0</v>
      </c>
      <c r="M2742">
        <f>IF(AND([1]comp_data!F2742&lt;50000, [1]comp_data!H2742&lt;45),1,0)</f>
        <v>0</v>
      </c>
      <c r="N2742">
        <f>IF(AND([1]comp_data!F2742&gt;55000, [1]comp_data!H2742&lt;45, G2742&gt;0.35),1,0)</f>
        <v>0</v>
      </c>
      <c r="O2742" t="str">
        <f t="shared" si="171"/>
        <v>stocks_and_index_funds</v>
      </c>
    </row>
    <row r="2743" spans="1:15" x14ac:dyDescent="0.35">
      <c r="A2743" t="s">
        <v>4167</v>
      </c>
      <c r="B2743">
        <v>48153</v>
      </c>
      <c r="C2743" t="s">
        <v>1126</v>
      </c>
      <c r="D2743" t="s">
        <v>4721</v>
      </c>
      <c r="E2743">
        <v>44395</v>
      </c>
      <c r="F2743">
        <v>53292</v>
      </c>
      <c r="G2743">
        <v>15.68</v>
      </c>
      <c r="H2743">
        <v>38.700000000000003</v>
      </c>
      <c r="I2743">
        <f t="shared" si="168"/>
        <v>0.10020272553215452</v>
      </c>
      <c r="J2743">
        <f>1</f>
        <v>1</v>
      </c>
      <c r="K2743">
        <f t="shared" si="169"/>
        <v>0</v>
      </c>
      <c r="L2743">
        <f t="shared" si="170"/>
        <v>0</v>
      </c>
      <c r="M2743">
        <f>IF(AND([1]comp_data!F2743&lt;50000, [1]comp_data!H2743&lt;45),1,0)</f>
        <v>0</v>
      </c>
      <c r="N2743">
        <f>IF(AND([1]comp_data!F2743&gt;55000, [1]comp_data!H2743&lt;45, G2743&gt;0.35),1,0)</f>
        <v>0</v>
      </c>
      <c r="O2743" t="str">
        <f t="shared" si="171"/>
        <v>stocks_and_index_funds</v>
      </c>
    </row>
    <row r="2744" spans="1:15" x14ac:dyDescent="0.35">
      <c r="A2744" t="s">
        <v>4167</v>
      </c>
      <c r="B2744">
        <v>48163</v>
      </c>
      <c r="C2744" t="s">
        <v>4722</v>
      </c>
      <c r="D2744" t="s">
        <v>4723</v>
      </c>
      <c r="E2744">
        <v>33917</v>
      </c>
      <c r="F2744">
        <v>39898</v>
      </c>
      <c r="G2744">
        <v>8.1999999999999993</v>
      </c>
      <c r="H2744">
        <v>31.5</v>
      </c>
      <c r="I2744">
        <f t="shared" si="168"/>
        <v>8.8171123625320633E-2</v>
      </c>
      <c r="J2744">
        <f>1</f>
        <v>1</v>
      </c>
      <c r="K2744">
        <f t="shared" si="169"/>
        <v>0</v>
      </c>
      <c r="L2744">
        <f t="shared" si="170"/>
        <v>0</v>
      </c>
      <c r="M2744">
        <f>IF(AND([1]comp_data!F2744&lt;50000, [1]comp_data!H2744&lt;45),1,0)</f>
        <v>1</v>
      </c>
      <c r="N2744">
        <f>IF(AND([1]comp_data!F2744&gt;55000, [1]comp_data!H2744&lt;45, G2744&gt;0.35),1,0)</f>
        <v>0</v>
      </c>
      <c r="O2744" t="str">
        <f t="shared" si="171"/>
        <v>mixed_low_risk</v>
      </c>
    </row>
    <row r="2745" spans="1:15" x14ac:dyDescent="0.35">
      <c r="A2745" t="s">
        <v>4172</v>
      </c>
      <c r="B2745">
        <v>51145</v>
      </c>
      <c r="C2745" t="s">
        <v>4724</v>
      </c>
      <c r="D2745" t="s">
        <v>4725</v>
      </c>
      <c r="E2745">
        <v>61060</v>
      </c>
      <c r="F2745">
        <v>67031</v>
      </c>
      <c r="G2745">
        <v>30.58</v>
      </c>
      <c r="H2745">
        <v>45.9</v>
      </c>
      <c r="I2745">
        <f t="shared" si="168"/>
        <v>4.8894529970520802E-2</v>
      </c>
      <c r="J2745">
        <f>1</f>
        <v>1</v>
      </c>
      <c r="K2745">
        <f t="shared" si="169"/>
        <v>0</v>
      </c>
      <c r="L2745">
        <f t="shared" si="170"/>
        <v>1</v>
      </c>
      <c r="M2745">
        <f>IF(AND([1]comp_data!F2745&lt;50000, [1]comp_data!H2745&lt;45),1,0)</f>
        <v>0</v>
      </c>
      <c r="N2745">
        <f>IF(AND([1]comp_data!F2745&gt;55000, [1]comp_data!H2745&lt;45, G2745&gt;0.35),1,0)</f>
        <v>0</v>
      </c>
      <c r="O2745" t="str">
        <f t="shared" si="171"/>
        <v>derivatives_risk</v>
      </c>
    </row>
    <row r="2746" spans="1:15" x14ac:dyDescent="0.35">
      <c r="A2746" t="s">
        <v>4187</v>
      </c>
      <c r="B2746">
        <v>53013</v>
      </c>
      <c r="C2746" t="s">
        <v>377</v>
      </c>
      <c r="D2746" t="s">
        <v>4726</v>
      </c>
      <c r="E2746">
        <v>57520</v>
      </c>
      <c r="F2746">
        <v>70579</v>
      </c>
      <c r="G2746">
        <v>25.29</v>
      </c>
      <c r="H2746">
        <v>49.6</v>
      </c>
      <c r="I2746">
        <f t="shared" si="168"/>
        <v>0.11351703755215577</v>
      </c>
      <c r="J2746">
        <f>1</f>
        <v>1</v>
      </c>
      <c r="K2746">
        <f t="shared" si="169"/>
        <v>0</v>
      </c>
      <c r="L2746">
        <f t="shared" si="170"/>
        <v>1</v>
      </c>
      <c r="M2746">
        <f>IF(AND([1]comp_data!F2746&lt;50000, [1]comp_data!H2746&lt;45),1,0)</f>
        <v>0</v>
      </c>
      <c r="N2746">
        <f>IF(AND([1]comp_data!F2746&gt;55000, [1]comp_data!H2746&lt;45, G2746&gt;0.35),1,0)</f>
        <v>0</v>
      </c>
      <c r="O2746" t="str">
        <f t="shared" si="171"/>
        <v>derivatives_risk</v>
      </c>
    </row>
    <row r="2747" spans="1:15" x14ac:dyDescent="0.35">
      <c r="A2747" t="s">
        <v>4199</v>
      </c>
      <c r="B2747">
        <v>54093</v>
      </c>
      <c r="C2747" t="s">
        <v>4727</v>
      </c>
      <c r="D2747" t="s">
        <v>4728</v>
      </c>
      <c r="E2747">
        <v>44161</v>
      </c>
      <c r="F2747">
        <v>52251</v>
      </c>
      <c r="G2747">
        <v>19.489999999999998</v>
      </c>
      <c r="H2747">
        <v>51.9</v>
      </c>
      <c r="I2747">
        <f t="shared" si="168"/>
        <v>9.1596657684382146E-2</v>
      </c>
      <c r="J2747">
        <f>1</f>
        <v>1</v>
      </c>
      <c r="K2747">
        <f t="shared" si="169"/>
        <v>0</v>
      </c>
      <c r="L2747">
        <f t="shared" si="170"/>
        <v>0</v>
      </c>
      <c r="M2747">
        <f>IF(AND([1]comp_data!F2747&lt;50000, [1]comp_data!H2747&lt;45),1,0)</f>
        <v>0</v>
      </c>
      <c r="N2747">
        <f>IF(AND([1]comp_data!F2747&gt;55000, [1]comp_data!H2747&lt;45, G2747&gt;0.35),1,0)</f>
        <v>0</v>
      </c>
      <c r="O2747" t="str">
        <f t="shared" si="171"/>
        <v>stocks_and_index_funds</v>
      </c>
    </row>
    <row r="2748" spans="1:15" x14ac:dyDescent="0.35">
      <c r="A2748" t="s">
        <v>4108</v>
      </c>
      <c r="B2748">
        <v>47099</v>
      </c>
      <c r="C2748" t="s">
        <v>134</v>
      </c>
      <c r="D2748" t="s">
        <v>4729</v>
      </c>
      <c r="E2748">
        <v>35784</v>
      </c>
      <c r="F2748">
        <v>41310</v>
      </c>
      <c r="G2748">
        <v>13.86</v>
      </c>
      <c r="H2748">
        <v>39.1</v>
      </c>
      <c r="I2748">
        <f t="shared" si="168"/>
        <v>7.7213279678068417E-2</v>
      </c>
      <c r="J2748">
        <f>1</f>
        <v>1</v>
      </c>
      <c r="K2748">
        <f t="shared" si="169"/>
        <v>0</v>
      </c>
      <c r="L2748">
        <f t="shared" si="170"/>
        <v>0</v>
      </c>
      <c r="M2748">
        <f>IF(AND([1]comp_data!F2748&lt;50000, [1]comp_data!H2748&lt;45),1,0)</f>
        <v>1</v>
      </c>
      <c r="N2748">
        <f>IF(AND([1]comp_data!F2748&gt;55000, [1]comp_data!H2748&lt;45, G2748&gt;0.35),1,0)</f>
        <v>0</v>
      </c>
      <c r="O2748" t="str">
        <f t="shared" si="171"/>
        <v>mixed_low_risk</v>
      </c>
    </row>
    <row r="2749" spans="1:15" x14ac:dyDescent="0.35">
      <c r="A2749" t="s">
        <v>4199</v>
      </c>
      <c r="B2749">
        <v>54051</v>
      </c>
      <c r="C2749" t="s">
        <v>158</v>
      </c>
      <c r="D2749" t="s">
        <v>4730</v>
      </c>
      <c r="E2749">
        <v>42578</v>
      </c>
      <c r="F2749">
        <v>47456</v>
      </c>
      <c r="G2749">
        <v>18.579999999999998</v>
      </c>
      <c r="H2749">
        <v>46.6</v>
      </c>
      <c r="I2749">
        <f t="shared" si="168"/>
        <v>5.7283103950396916E-2</v>
      </c>
      <c r="J2749">
        <f>1</f>
        <v>1</v>
      </c>
      <c r="K2749">
        <f t="shared" si="169"/>
        <v>0</v>
      </c>
      <c r="L2749">
        <f t="shared" si="170"/>
        <v>0</v>
      </c>
      <c r="M2749">
        <f>IF(AND([1]comp_data!F2749&lt;50000, [1]comp_data!H2749&lt;45),1,0)</f>
        <v>0</v>
      </c>
      <c r="N2749">
        <f>IF(AND([1]comp_data!F2749&gt;55000, [1]comp_data!H2749&lt;45, G2749&gt;0.35),1,0)</f>
        <v>0</v>
      </c>
      <c r="O2749" t="str">
        <f t="shared" si="171"/>
        <v>stocks_and_index_funds</v>
      </c>
    </row>
    <row r="2750" spans="1:15" x14ac:dyDescent="0.35">
      <c r="A2750" t="s">
        <v>4199</v>
      </c>
      <c r="B2750">
        <v>54083</v>
      </c>
      <c r="C2750" t="s">
        <v>182</v>
      </c>
      <c r="D2750" t="s">
        <v>4731</v>
      </c>
      <c r="E2750">
        <v>39581</v>
      </c>
      <c r="F2750">
        <v>45453</v>
      </c>
      <c r="G2750">
        <v>15.73</v>
      </c>
      <c r="H2750">
        <v>44.3</v>
      </c>
      <c r="I2750">
        <f t="shared" si="168"/>
        <v>7.4177004118137491E-2</v>
      </c>
      <c r="J2750">
        <f>1</f>
        <v>1</v>
      </c>
      <c r="K2750">
        <f t="shared" si="169"/>
        <v>0</v>
      </c>
      <c r="L2750">
        <f t="shared" si="170"/>
        <v>0</v>
      </c>
      <c r="M2750">
        <f>IF(AND([1]comp_data!F2750&lt;50000, [1]comp_data!H2750&lt;45),1,0)</f>
        <v>1</v>
      </c>
      <c r="N2750">
        <f>IF(AND([1]comp_data!F2750&gt;55000, [1]comp_data!H2750&lt;45, G2750&gt;0.35),1,0)</f>
        <v>0</v>
      </c>
      <c r="O2750" t="str">
        <f t="shared" si="171"/>
        <v>mixed_low_risk</v>
      </c>
    </row>
    <row r="2751" spans="1:15" x14ac:dyDescent="0.35">
      <c r="A2751" t="s">
        <v>4204</v>
      </c>
      <c r="B2751">
        <v>56023</v>
      </c>
      <c r="C2751" t="s">
        <v>448</v>
      </c>
      <c r="D2751" t="s">
        <v>4732</v>
      </c>
      <c r="E2751">
        <v>49329</v>
      </c>
      <c r="F2751">
        <v>61945</v>
      </c>
      <c r="G2751">
        <v>22.33</v>
      </c>
      <c r="H2751">
        <v>42.1</v>
      </c>
      <c r="I2751">
        <f t="shared" si="168"/>
        <v>0.12787609722475624</v>
      </c>
      <c r="J2751">
        <f>1</f>
        <v>1</v>
      </c>
      <c r="K2751">
        <f t="shared" si="169"/>
        <v>0</v>
      </c>
      <c r="L2751">
        <f t="shared" si="170"/>
        <v>0</v>
      </c>
      <c r="M2751">
        <f>IF(AND([1]comp_data!F2751&lt;50000, [1]comp_data!H2751&lt;45),1,0)</f>
        <v>0</v>
      </c>
      <c r="N2751">
        <f>IF(AND([1]comp_data!F2751&gt;55000, [1]comp_data!H2751&lt;45, G2751&gt;0.35),1,0)</f>
        <v>1</v>
      </c>
      <c r="O2751" t="str">
        <f t="shared" si="171"/>
        <v>real_estate_corporate_bonds</v>
      </c>
    </row>
    <row r="2752" spans="1:15" x14ac:dyDescent="0.35">
      <c r="A2752" t="s">
        <v>4167</v>
      </c>
      <c r="B2752">
        <v>48193</v>
      </c>
      <c r="C2752" t="s">
        <v>951</v>
      </c>
      <c r="D2752" t="s">
        <v>4733</v>
      </c>
      <c r="E2752">
        <v>68903</v>
      </c>
      <c r="F2752">
        <v>77672</v>
      </c>
      <c r="G2752">
        <v>20.56</v>
      </c>
      <c r="H2752">
        <v>45</v>
      </c>
      <c r="I2752">
        <f t="shared" si="168"/>
        <v>6.3632933253994745E-2</v>
      </c>
      <c r="J2752">
        <f>1</f>
        <v>1</v>
      </c>
      <c r="K2752">
        <f t="shared" si="169"/>
        <v>0</v>
      </c>
      <c r="L2752">
        <f t="shared" si="170"/>
        <v>1</v>
      </c>
      <c r="M2752">
        <f>IF(AND([1]comp_data!F2752&lt;50000, [1]comp_data!H2752&lt;45),1,0)</f>
        <v>0</v>
      </c>
      <c r="N2752">
        <f>IF(AND([1]comp_data!F2752&gt;55000, [1]comp_data!H2752&lt;45, G2752&gt;0.35),1,0)</f>
        <v>0</v>
      </c>
      <c r="O2752" t="str">
        <f t="shared" si="171"/>
        <v>derivatives_risk</v>
      </c>
    </row>
    <row r="2753" spans="1:15" x14ac:dyDescent="0.35">
      <c r="A2753" t="s">
        <v>4167</v>
      </c>
      <c r="B2753">
        <v>48411</v>
      </c>
      <c r="C2753" t="s">
        <v>4734</v>
      </c>
      <c r="D2753" t="s">
        <v>4735</v>
      </c>
      <c r="E2753">
        <v>44005</v>
      </c>
      <c r="F2753">
        <v>43735</v>
      </c>
      <c r="G2753">
        <v>17.37</v>
      </c>
      <c r="H2753">
        <v>40.299999999999997</v>
      </c>
      <c r="I2753">
        <f t="shared" si="168"/>
        <v>-3.0678332007726397E-3</v>
      </c>
      <c r="J2753">
        <f>1</f>
        <v>1</v>
      </c>
      <c r="K2753">
        <f t="shared" si="169"/>
        <v>1</v>
      </c>
      <c r="L2753">
        <f t="shared" si="170"/>
        <v>0</v>
      </c>
      <c r="M2753">
        <f>IF(AND([1]comp_data!F2753&lt;50000, [1]comp_data!H2753&lt;45),1,0)</f>
        <v>1</v>
      </c>
      <c r="N2753">
        <f>IF(AND([1]comp_data!F2753&gt;55000, [1]comp_data!H2753&lt;45, G2753&gt;0.35),1,0)</f>
        <v>0</v>
      </c>
      <c r="O2753" t="str">
        <f t="shared" si="171"/>
        <v>tips</v>
      </c>
    </row>
    <row r="2754" spans="1:15" x14ac:dyDescent="0.35">
      <c r="A2754" t="s">
        <v>4199</v>
      </c>
      <c r="B2754">
        <v>54089</v>
      </c>
      <c r="C2754" t="s">
        <v>4736</v>
      </c>
      <c r="D2754" t="s">
        <v>4737</v>
      </c>
      <c r="E2754">
        <v>36895</v>
      </c>
      <c r="F2754">
        <v>42796</v>
      </c>
      <c r="G2754">
        <v>16.05</v>
      </c>
      <c r="H2754">
        <v>49.1</v>
      </c>
      <c r="I2754">
        <f t="shared" si="168"/>
        <v>7.9970185662013818E-2</v>
      </c>
      <c r="J2754">
        <f>1</f>
        <v>1</v>
      </c>
      <c r="K2754">
        <f t="shared" si="169"/>
        <v>1</v>
      </c>
      <c r="L2754">
        <f t="shared" si="170"/>
        <v>0</v>
      </c>
      <c r="M2754">
        <f>IF(AND([1]comp_data!F2754&lt;50000, [1]comp_data!H2754&lt;45),1,0)</f>
        <v>0</v>
      </c>
      <c r="N2754">
        <f>IF(AND([1]comp_data!F2754&gt;55000, [1]comp_data!H2754&lt;45, G2754&gt;0.35),1,0)</f>
        <v>0</v>
      </c>
      <c r="O2754" t="str">
        <f t="shared" si="171"/>
        <v>tips</v>
      </c>
    </row>
    <row r="2755" spans="1:15" x14ac:dyDescent="0.35">
      <c r="A2755" t="s">
        <v>4167</v>
      </c>
      <c r="B2755">
        <v>48223</v>
      </c>
      <c r="C2755" t="s">
        <v>2060</v>
      </c>
      <c r="D2755" t="s">
        <v>4738</v>
      </c>
      <c r="E2755">
        <v>43351</v>
      </c>
      <c r="F2755">
        <v>50272</v>
      </c>
      <c r="G2755">
        <v>21.3</v>
      </c>
      <c r="H2755">
        <v>39.299999999999997</v>
      </c>
      <c r="I2755">
        <f t="shared" ref="I2755:I2818" si="172">(F2755-E2755)/(E2755*2)</f>
        <v>7.9825148208807178E-2</v>
      </c>
      <c r="J2755">
        <f>1</f>
        <v>1</v>
      </c>
      <c r="K2755">
        <f t="shared" ref="K2755:K2818" si="173">IF(I2755&lt;0.04,1,IF(AND(H2755&gt;40, F2755&lt;45000),1,0))</f>
        <v>0</v>
      </c>
      <c r="L2755">
        <f t="shared" ref="L2755:L2818" si="174">IF(AND(G2755&gt;0.4,F2755&gt;65000,H2755&gt;40),1,0)</f>
        <v>0</v>
      </c>
      <c r="M2755">
        <f>IF(AND([1]comp_data!F2755&lt;50000, [1]comp_data!H2755&lt;45),1,0)</f>
        <v>0</v>
      </c>
      <c r="N2755">
        <f>IF(AND([1]comp_data!F2755&gt;55000, [1]comp_data!H2755&lt;45, G2755&gt;0.35),1,0)</f>
        <v>0</v>
      </c>
      <c r="O2755" t="str">
        <f t="shared" ref="O2755:O2818" si="175">IF(K2755=1, "tips", IF(M2755=1, "mixed_low_risk", IF(L2755=1, "derivatives_risk", IF(N2755=1, "real_estate_corporate_bonds", "stocks_and_index_funds"))))</f>
        <v>stocks_and_index_funds</v>
      </c>
    </row>
    <row r="2756" spans="1:15" x14ac:dyDescent="0.35">
      <c r="A2756" t="s">
        <v>4167</v>
      </c>
      <c r="B2756">
        <v>48333</v>
      </c>
      <c r="C2756" t="s">
        <v>1752</v>
      </c>
      <c r="D2756" t="s">
        <v>4739</v>
      </c>
      <c r="E2756">
        <v>43994</v>
      </c>
      <c r="F2756">
        <v>51712</v>
      </c>
      <c r="G2756">
        <v>21.09</v>
      </c>
      <c r="H2756">
        <v>49.3</v>
      </c>
      <c r="I2756">
        <f t="shared" si="172"/>
        <v>8.7716506796381322E-2</v>
      </c>
      <c r="J2756">
        <f>1</f>
        <v>1</v>
      </c>
      <c r="K2756">
        <f t="shared" si="173"/>
        <v>0</v>
      </c>
      <c r="L2756">
        <f t="shared" si="174"/>
        <v>0</v>
      </c>
      <c r="M2756">
        <f>IF(AND([1]comp_data!F2756&lt;50000, [1]comp_data!H2756&lt;45),1,0)</f>
        <v>0</v>
      </c>
      <c r="N2756">
        <f>IF(AND([1]comp_data!F2756&gt;55000, [1]comp_data!H2756&lt;45, G2756&gt;0.35),1,0)</f>
        <v>0</v>
      </c>
      <c r="O2756" t="str">
        <f t="shared" si="175"/>
        <v>stocks_and_index_funds</v>
      </c>
    </row>
    <row r="2757" spans="1:15" x14ac:dyDescent="0.35">
      <c r="A2757" t="s">
        <v>4172</v>
      </c>
      <c r="B2757">
        <v>51169</v>
      </c>
      <c r="C2757" t="s">
        <v>513</v>
      </c>
      <c r="D2757" t="s">
        <v>4740</v>
      </c>
      <c r="E2757">
        <v>33546</v>
      </c>
      <c r="F2757">
        <v>39583</v>
      </c>
      <c r="G2757">
        <v>15.03</v>
      </c>
      <c r="H2757">
        <v>47.7</v>
      </c>
      <c r="I2757">
        <f t="shared" si="172"/>
        <v>8.9980921719430035E-2</v>
      </c>
      <c r="J2757">
        <f>1</f>
        <v>1</v>
      </c>
      <c r="K2757">
        <f t="shared" si="173"/>
        <v>1</v>
      </c>
      <c r="L2757">
        <f t="shared" si="174"/>
        <v>0</v>
      </c>
      <c r="M2757">
        <f>IF(AND([1]comp_data!F2757&lt;50000, [1]comp_data!H2757&lt;45),1,0)</f>
        <v>0</v>
      </c>
      <c r="N2757">
        <f>IF(AND([1]comp_data!F2757&gt;55000, [1]comp_data!H2757&lt;45, G2757&gt;0.35),1,0)</f>
        <v>0</v>
      </c>
      <c r="O2757" t="str">
        <f t="shared" si="175"/>
        <v>tips</v>
      </c>
    </row>
    <row r="2758" spans="1:15" x14ac:dyDescent="0.35">
      <c r="A2758" t="s">
        <v>4187</v>
      </c>
      <c r="B2758">
        <v>53041</v>
      </c>
      <c r="C2758" t="s">
        <v>1351</v>
      </c>
      <c r="D2758" t="s">
        <v>4741</v>
      </c>
      <c r="E2758">
        <v>44310</v>
      </c>
      <c r="F2758">
        <v>52517</v>
      </c>
      <c r="G2758">
        <v>19.079999999999998</v>
      </c>
      <c r="H2758">
        <v>42.3</v>
      </c>
      <c r="I2758">
        <f t="shared" si="172"/>
        <v>9.260889189799143E-2</v>
      </c>
      <c r="J2758">
        <f>1</f>
        <v>1</v>
      </c>
      <c r="K2758">
        <f t="shared" si="173"/>
        <v>0</v>
      </c>
      <c r="L2758">
        <f t="shared" si="174"/>
        <v>0</v>
      </c>
      <c r="M2758">
        <f>IF(AND([1]comp_data!F2758&lt;50000, [1]comp_data!H2758&lt;45),1,0)</f>
        <v>0</v>
      </c>
      <c r="N2758">
        <f>IF(AND([1]comp_data!F2758&gt;55000, [1]comp_data!H2758&lt;45, G2758&gt;0.35),1,0)</f>
        <v>0</v>
      </c>
      <c r="O2758" t="str">
        <f t="shared" si="175"/>
        <v>stocks_and_index_funds</v>
      </c>
    </row>
    <row r="2759" spans="1:15" x14ac:dyDescent="0.35">
      <c r="A2759" t="s">
        <v>4108</v>
      </c>
      <c r="B2759">
        <v>47103</v>
      </c>
      <c r="C2759" t="s">
        <v>448</v>
      </c>
      <c r="D2759" t="s">
        <v>4742</v>
      </c>
      <c r="E2759">
        <v>41767</v>
      </c>
      <c r="F2759">
        <v>48683</v>
      </c>
      <c r="G2759">
        <v>19.149999999999999</v>
      </c>
      <c r="H2759">
        <v>42.5</v>
      </c>
      <c r="I2759">
        <f t="shared" si="172"/>
        <v>8.2792635334115447E-2</v>
      </c>
      <c r="J2759">
        <f>1</f>
        <v>1</v>
      </c>
      <c r="K2759">
        <f t="shared" si="173"/>
        <v>0</v>
      </c>
      <c r="L2759">
        <f t="shared" si="174"/>
        <v>0</v>
      </c>
      <c r="M2759">
        <f>IF(AND([1]comp_data!F2759&lt;50000, [1]comp_data!H2759&lt;45),1,0)</f>
        <v>1</v>
      </c>
      <c r="N2759">
        <f>IF(AND([1]comp_data!F2759&gt;55000, [1]comp_data!H2759&lt;45, G2759&gt;0.35),1,0)</f>
        <v>0</v>
      </c>
      <c r="O2759" t="str">
        <f t="shared" si="175"/>
        <v>mixed_low_risk</v>
      </c>
    </row>
    <row r="2760" spans="1:15" x14ac:dyDescent="0.35">
      <c r="A2760" t="s">
        <v>4167</v>
      </c>
      <c r="B2760">
        <v>48115</v>
      </c>
      <c r="C2760" t="s">
        <v>1100</v>
      </c>
      <c r="D2760" t="s">
        <v>4743</v>
      </c>
      <c r="E2760">
        <v>40633</v>
      </c>
      <c r="F2760">
        <v>46139</v>
      </c>
      <c r="G2760">
        <v>14.46</v>
      </c>
      <c r="H2760">
        <v>33.700000000000003</v>
      </c>
      <c r="I2760">
        <f t="shared" si="172"/>
        <v>6.7752811753993059E-2</v>
      </c>
      <c r="J2760">
        <f>1</f>
        <v>1</v>
      </c>
      <c r="K2760">
        <f t="shared" si="173"/>
        <v>0</v>
      </c>
      <c r="L2760">
        <f t="shared" si="174"/>
        <v>0</v>
      </c>
      <c r="M2760">
        <f>IF(AND([1]comp_data!F2760&lt;50000, [1]comp_data!H2760&lt;45),1,0)</f>
        <v>1</v>
      </c>
      <c r="N2760">
        <f>IF(AND([1]comp_data!F2760&gt;55000, [1]comp_data!H2760&lt;45, G2760&gt;0.35),1,0)</f>
        <v>0</v>
      </c>
      <c r="O2760" t="str">
        <f t="shared" si="175"/>
        <v>mixed_low_risk</v>
      </c>
    </row>
    <row r="2761" spans="1:15" x14ac:dyDescent="0.35">
      <c r="A2761" t="s">
        <v>4167</v>
      </c>
      <c r="B2761">
        <v>48323</v>
      </c>
      <c r="C2761" t="s">
        <v>4744</v>
      </c>
      <c r="D2761" t="s">
        <v>4745</v>
      </c>
      <c r="E2761">
        <v>32537</v>
      </c>
      <c r="F2761">
        <v>38448</v>
      </c>
      <c r="G2761">
        <v>15.66</v>
      </c>
      <c r="H2761">
        <v>30.5</v>
      </c>
      <c r="I2761">
        <f t="shared" si="172"/>
        <v>9.0835049328456832E-2</v>
      </c>
      <c r="J2761">
        <f>1</f>
        <v>1</v>
      </c>
      <c r="K2761">
        <f t="shared" si="173"/>
        <v>0</v>
      </c>
      <c r="L2761">
        <f t="shared" si="174"/>
        <v>0</v>
      </c>
      <c r="M2761">
        <f>IF(AND([1]comp_data!F2761&lt;50000, [1]comp_data!H2761&lt;45),1,0)</f>
        <v>1</v>
      </c>
      <c r="N2761">
        <f>IF(AND([1]comp_data!F2761&gt;55000, [1]comp_data!H2761&lt;45, G2761&gt;0.35),1,0)</f>
        <v>0</v>
      </c>
      <c r="O2761" t="str">
        <f t="shared" si="175"/>
        <v>mixed_low_risk</v>
      </c>
    </row>
    <row r="2762" spans="1:15" x14ac:dyDescent="0.35">
      <c r="A2762" t="s">
        <v>4172</v>
      </c>
      <c r="B2762">
        <v>51011</v>
      </c>
      <c r="C2762" t="s">
        <v>4746</v>
      </c>
      <c r="D2762" t="s">
        <v>4747</v>
      </c>
      <c r="E2762">
        <v>39235</v>
      </c>
      <c r="F2762">
        <v>44943</v>
      </c>
      <c r="G2762">
        <v>21.46</v>
      </c>
      <c r="H2762">
        <v>42.2</v>
      </c>
      <c r="I2762">
        <f t="shared" si="172"/>
        <v>7.2741174971326622E-2</v>
      </c>
      <c r="J2762">
        <f>1</f>
        <v>1</v>
      </c>
      <c r="K2762">
        <f t="shared" si="173"/>
        <v>1</v>
      </c>
      <c r="L2762">
        <f t="shared" si="174"/>
        <v>0</v>
      </c>
      <c r="M2762">
        <f>IF(AND([1]comp_data!F2762&lt;50000, [1]comp_data!H2762&lt;45),1,0)</f>
        <v>1</v>
      </c>
      <c r="N2762">
        <f>IF(AND([1]comp_data!F2762&gt;55000, [1]comp_data!H2762&lt;45, G2762&gt;0.35),1,0)</f>
        <v>0</v>
      </c>
      <c r="O2762" t="str">
        <f t="shared" si="175"/>
        <v>tips</v>
      </c>
    </row>
    <row r="2763" spans="1:15" x14ac:dyDescent="0.35">
      <c r="A2763" t="s">
        <v>4172</v>
      </c>
      <c r="B2763">
        <v>51099</v>
      </c>
      <c r="C2763" t="s">
        <v>4748</v>
      </c>
      <c r="D2763" t="s">
        <v>4749</v>
      </c>
      <c r="E2763">
        <v>56280</v>
      </c>
      <c r="F2763">
        <v>62077</v>
      </c>
      <c r="G2763">
        <v>35.46</v>
      </c>
      <c r="H2763">
        <v>38.700000000000003</v>
      </c>
      <c r="I2763">
        <f t="shared" si="172"/>
        <v>5.1501421464108028E-2</v>
      </c>
      <c r="J2763">
        <f>1</f>
        <v>1</v>
      </c>
      <c r="K2763">
        <f t="shared" si="173"/>
        <v>0</v>
      </c>
      <c r="L2763">
        <f t="shared" si="174"/>
        <v>0</v>
      </c>
      <c r="M2763">
        <f>IF(AND([1]comp_data!F2763&lt;50000, [1]comp_data!H2763&lt;45),1,0)</f>
        <v>0</v>
      </c>
      <c r="N2763">
        <f>IF(AND([1]comp_data!F2763&gt;55000, [1]comp_data!H2763&lt;45, G2763&gt;0.35),1,0)</f>
        <v>1</v>
      </c>
      <c r="O2763" t="str">
        <f t="shared" si="175"/>
        <v>real_estate_corporate_bonds</v>
      </c>
    </row>
    <row r="2764" spans="1:15" x14ac:dyDescent="0.35">
      <c r="A2764" t="s">
        <v>4187</v>
      </c>
      <c r="B2764">
        <v>53055</v>
      </c>
      <c r="C2764" t="s">
        <v>883</v>
      </c>
      <c r="D2764" t="s">
        <v>4750</v>
      </c>
      <c r="E2764">
        <v>81070</v>
      </c>
      <c r="F2764">
        <v>87038</v>
      </c>
      <c r="G2764">
        <v>51.66</v>
      </c>
      <c r="H2764">
        <v>57</v>
      </c>
      <c r="I2764">
        <f t="shared" si="172"/>
        <v>3.6807697051930433E-2</v>
      </c>
      <c r="J2764">
        <f>1</f>
        <v>1</v>
      </c>
      <c r="K2764">
        <f t="shared" si="173"/>
        <v>1</v>
      </c>
      <c r="L2764">
        <f t="shared" si="174"/>
        <v>1</v>
      </c>
      <c r="M2764">
        <f>IF(AND([1]comp_data!F2764&lt;50000, [1]comp_data!H2764&lt;45),1,0)</f>
        <v>0</v>
      </c>
      <c r="N2764">
        <f>IF(AND([1]comp_data!F2764&gt;55000, [1]comp_data!H2764&lt;45, G2764&gt;0.35),1,0)</f>
        <v>0</v>
      </c>
      <c r="O2764" t="str">
        <f t="shared" si="175"/>
        <v>tips</v>
      </c>
    </row>
    <row r="2765" spans="1:15" x14ac:dyDescent="0.35">
      <c r="A2765" t="s">
        <v>4167</v>
      </c>
      <c r="B2765">
        <v>48189</v>
      </c>
      <c r="C2765" t="s">
        <v>113</v>
      </c>
      <c r="D2765" t="s">
        <v>4751</v>
      </c>
      <c r="E2765">
        <v>36347</v>
      </c>
      <c r="F2765">
        <v>43543</v>
      </c>
      <c r="G2765">
        <v>17.190000000000001</v>
      </c>
      <c r="H2765">
        <v>34.6</v>
      </c>
      <c r="I2765">
        <f t="shared" si="172"/>
        <v>9.8990288056785974E-2</v>
      </c>
      <c r="J2765">
        <f>1</f>
        <v>1</v>
      </c>
      <c r="K2765">
        <f t="shared" si="173"/>
        <v>0</v>
      </c>
      <c r="L2765">
        <f t="shared" si="174"/>
        <v>0</v>
      </c>
      <c r="M2765">
        <f>IF(AND([1]comp_data!F2765&lt;50000, [1]comp_data!H2765&lt;45),1,0)</f>
        <v>1</v>
      </c>
      <c r="N2765">
        <f>IF(AND([1]comp_data!F2765&gt;55000, [1]comp_data!H2765&lt;45, G2765&gt;0.35),1,0)</f>
        <v>0</v>
      </c>
      <c r="O2765" t="str">
        <f t="shared" si="175"/>
        <v>mixed_low_risk</v>
      </c>
    </row>
    <row r="2766" spans="1:15" x14ac:dyDescent="0.35">
      <c r="A2766" t="s">
        <v>4172</v>
      </c>
      <c r="B2766">
        <v>51071</v>
      </c>
      <c r="C2766" t="s">
        <v>4144</v>
      </c>
      <c r="D2766" t="s">
        <v>4752</v>
      </c>
      <c r="E2766">
        <v>40611</v>
      </c>
      <c r="F2766">
        <v>48098</v>
      </c>
      <c r="G2766">
        <v>19.53</v>
      </c>
      <c r="H2766">
        <v>45.4</v>
      </c>
      <c r="I2766">
        <f t="shared" si="172"/>
        <v>9.2179458767329053E-2</v>
      </c>
      <c r="J2766">
        <f>1</f>
        <v>1</v>
      </c>
      <c r="K2766">
        <f t="shared" si="173"/>
        <v>0</v>
      </c>
      <c r="L2766">
        <f t="shared" si="174"/>
        <v>0</v>
      </c>
      <c r="M2766">
        <f>IF(AND([1]comp_data!F2766&lt;50000, [1]comp_data!H2766&lt;45),1,0)</f>
        <v>0</v>
      </c>
      <c r="N2766">
        <f>IF(AND([1]comp_data!F2766&gt;55000, [1]comp_data!H2766&lt;45, G2766&gt;0.35),1,0)</f>
        <v>0</v>
      </c>
      <c r="O2766" t="str">
        <f t="shared" si="175"/>
        <v>stocks_and_index_funds</v>
      </c>
    </row>
    <row r="2767" spans="1:15" x14ac:dyDescent="0.35">
      <c r="A2767" t="s">
        <v>4172</v>
      </c>
      <c r="B2767">
        <v>51091</v>
      </c>
      <c r="C2767" t="s">
        <v>3575</v>
      </c>
      <c r="D2767" t="s">
        <v>4753</v>
      </c>
      <c r="E2767">
        <v>43656</v>
      </c>
      <c r="F2767">
        <v>50196</v>
      </c>
      <c r="G2767">
        <v>30.7</v>
      </c>
      <c r="H2767">
        <v>60</v>
      </c>
      <c r="I2767">
        <f t="shared" si="172"/>
        <v>7.4903793293018148E-2</v>
      </c>
      <c r="J2767">
        <f>1</f>
        <v>1</v>
      </c>
      <c r="K2767">
        <f t="shared" si="173"/>
        <v>0</v>
      </c>
      <c r="L2767">
        <f t="shared" si="174"/>
        <v>0</v>
      </c>
      <c r="M2767">
        <f>IF(AND([1]comp_data!F2767&lt;50000, [1]comp_data!H2767&lt;45),1,0)</f>
        <v>0</v>
      </c>
      <c r="N2767">
        <f>IF(AND([1]comp_data!F2767&gt;55000, [1]comp_data!H2767&lt;45, G2767&gt;0.35),1,0)</f>
        <v>0</v>
      </c>
      <c r="O2767" t="str">
        <f t="shared" si="175"/>
        <v>stocks_and_index_funds</v>
      </c>
    </row>
    <row r="2768" spans="1:15" x14ac:dyDescent="0.35">
      <c r="A2768" t="s">
        <v>4175</v>
      </c>
      <c r="B2768">
        <v>55078</v>
      </c>
      <c r="C2768" t="s">
        <v>2343</v>
      </c>
      <c r="D2768" t="s">
        <v>4754</v>
      </c>
      <c r="E2768">
        <v>36500</v>
      </c>
      <c r="F2768">
        <v>43212</v>
      </c>
      <c r="G2768">
        <v>17.07</v>
      </c>
      <c r="H2768">
        <v>34.6</v>
      </c>
      <c r="I2768">
        <f t="shared" si="172"/>
        <v>9.194520547945205E-2</v>
      </c>
      <c r="J2768">
        <f>1</f>
        <v>1</v>
      </c>
      <c r="K2768">
        <f t="shared" si="173"/>
        <v>0</v>
      </c>
      <c r="L2768">
        <f t="shared" si="174"/>
        <v>0</v>
      </c>
      <c r="M2768">
        <f>IF(AND([1]comp_data!F2768&lt;50000, [1]comp_data!H2768&lt;45),1,0)</f>
        <v>1</v>
      </c>
      <c r="N2768">
        <f>IF(AND([1]comp_data!F2768&gt;55000, [1]comp_data!H2768&lt;45, G2768&gt;0.35),1,0)</f>
        <v>0</v>
      </c>
      <c r="O2768" t="str">
        <f t="shared" si="175"/>
        <v>mixed_low_risk</v>
      </c>
    </row>
    <row r="2769" spans="1:15" x14ac:dyDescent="0.35">
      <c r="A2769" t="s">
        <v>4204</v>
      </c>
      <c r="B2769">
        <v>56019</v>
      </c>
      <c r="C2769" t="s">
        <v>438</v>
      </c>
      <c r="D2769" t="s">
        <v>4755</v>
      </c>
      <c r="E2769">
        <v>56585</v>
      </c>
      <c r="F2769">
        <v>61294</v>
      </c>
      <c r="G2769">
        <v>33.119999999999997</v>
      </c>
      <c r="H2769">
        <v>47.8</v>
      </c>
      <c r="I2769">
        <f t="shared" si="172"/>
        <v>4.1609967305823101E-2</v>
      </c>
      <c r="J2769">
        <f>1</f>
        <v>1</v>
      </c>
      <c r="K2769">
        <f t="shared" si="173"/>
        <v>0</v>
      </c>
      <c r="L2769">
        <f t="shared" si="174"/>
        <v>0</v>
      </c>
      <c r="M2769">
        <f>IF(AND([1]comp_data!F2769&lt;50000, [1]comp_data!H2769&lt;45),1,0)</f>
        <v>0</v>
      </c>
      <c r="N2769">
        <f>IF(AND([1]comp_data!F2769&gt;55000, [1]comp_data!H2769&lt;45, G2769&gt;0.35),1,0)</f>
        <v>0</v>
      </c>
      <c r="O2769" t="str">
        <f t="shared" si="175"/>
        <v>stocks_and_index_funds</v>
      </c>
    </row>
    <row r="2770" spans="1:15" x14ac:dyDescent="0.35">
      <c r="A2770" t="s">
        <v>4108</v>
      </c>
      <c r="B2770">
        <v>47161</v>
      </c>
      <c r="C2770" t="s">
        <v>1240</v>
      </c>
      <c r="D2770" t="s">
        <v>4756</v>
      </c>
      <c r="E2770">
        <v>42737</v>
      </c>
      <c r="F2770">
        <v>48205</v>
      </c>
      <c r="G2770">
        <v>18.25</v>
      </c>
      <c r="H2770">
        <v>44.1</v>
      </c>
      <c r="I2770">
        <f t="shared" si="172"/>
        <v>6.397267005171163E-2</v>
      </c>
      <c r="J2770">
        <f>1</f>
        <v>1</v>
      </c>
      <c r="K2770">
        <f t="shared" si="173"/>
        <v>0</v>
      </c>
      <c r="L2770">
        <f t="shared" si="174"/>
        <v>0</v>
      </c>
      <c r="M2770">
        <f>IF(AND([1]comp_data!F2770&lt;50000, [1]comp_data!H2770&lt;45),1,0)</f>
        <v>1</v>
      </c>
      <c r="N2770">
        <f>IF(AND([1]comp_data!F2770&gt;55000, [1]comp_data!H2770&lt;45, G2770&gt;0.35),1,0)</f>
        <v>0</v>
      </c>
      <c r="O2770" t="str">
        <f t="shared" si="175"/>
        <v>mixed_low_risk</v>
      </c>
    </row>
    <row r="2771" spans="1:15" x14ac:dyDescent="0.35">
      <c r="A2771" t="s">
        <v>4167</v>
      </c>
      <c r="B2771">
        <v>48013</v>
      </c>
      <c r="C2771" t="s">
        <v>4757</v>
      </c>
      <c r="D2771" t="s">
        <v>4758</v>
      </c>
      <c r="E2771">
        <v>40588</v>
      </c>
      <c r="F2771">
        <v>46737</v>
      </c>
      <c r="G2771">
        <v>15.31</v>
      </c>
      <c r="H2771">
        <v>36.299999999999997</v>
      </c>
      <c r="I2771">
        <f t="shared" si="172"/>
        <v>7.5748989849216519E-2</v>
      </c>
      <c r="J2771">
        <f>1</f>
        <v>1</v>
      </c>
      <c r="K2771">
        <f t="shared" si="173"/>
        <v>0</v>
      </c>
      <c r="L2771">
        <f t="shared" si="174"/>
        <v>0</v>
      </c>
      <c r="M2771">
        <f>IF(AND([1]comp_data!F2771&lt;50000, [1]comp_data!H2771&lt;45),1,0)</f>
        <v>1</v>
      </c>
      <c r="N2771">
        <f>IF(AND([1]comp_data!F2771&gt;55000, [1]comp_data!H2771&lt;45, G2771&gt;0.35),1,0)</f>
        <v>0</v>
      </c>
      <c r="O2771" t="str">
        <f t="shared" si="175"/>
        <v>mixed_low_risk</v>
      </c>
    </row>
    <row r="2772" spans="1:15" x14ac:dyDescent="0.35">
      <c r="A2772" t="s">
        <v>4167</v>
      </c>
      <c r="B2772">
        <v>48077</v>
      </c>
      <c r="C2772" t="s">
        <v>56</v>
      </c>
      <c r="D2772" t="s">
        <v>4759</v>
      </c>
      <c r="E2772">
        <v>46704</v>
      </c>
      <c r="F2772">
        <v>51938</v>
      </c>
      <c r="G2772">
        <v>23.62</v>
      </c>
      <c r="H2772">
        <v>46.1</v>
      </c>
      <c r="I2772">
        <f t="shared" si="172"/>
        <v>5.6033744433025008E-2</v>
      </c>
      <c r="J2772">
        <f>1</f>
        <v>1</v>
      </c>
      <c r="K2772">
        <f t="shared" si="173"/>
        <v>0</v>
      </c>
      <c r="L2772">
        <f t="shared" si="174"/>
        <v>0</v>
      </c>
      <c r="M2772">
        <f>IF(AND([1]comp_data!F2772&lt;50000, [1]comp_data!H2772&lt;45),1,0)</f>
        <v>0</v>
      </c>
      <c r="N2772">
        <f>IF(AND([1]comp_data!F2772&gt;55000, [1]comp_data!H2772&lt;45, G2772&gt;0.35),1,0)</f>
        <v>0</v>
      </c>
      <c r="O2772" t="str">
        <f t="shared" si="175"/>
        <v>stocks_and_index_funds</v>
      </c>
    </row>
    <row r="2773" spans="1:15" x14ac:dyDescent="0.35">
      <c r="A2773" t="s">
        <v>4167</v>
      </c>
      <c r="B2773">
        <v>48183</v>
      </c>
      <c r="C2773" t="s">
        <v>4760</v>
      </c>
      <c r="D2773" t="s">
        <v>4761</v>
      </c>
      <c r="E2773">
        <v>47616</v>
      </c>
      <c r="F2773">
        <v>52958</v>
      </c>
      <c r="G2773">
        <v>21.16</v>
      </c>
      <c r="H2773">
        <v>36</v>
      </c>
      <c r="I2773">
        <f t="shared" si="172"/>
        <v>5.6094590053763438E-2</v>
      </c>
      <c r="J2773">
        <f>1</f>
        <v>1</v>
      </c>
      <c r="K2773">
        <f t="shared" si="173"/>
        <v>0</v>
      </c>
      <c r="L2773">
        <f t="shared" si="174"/>
        <v>0</v>
      </c>
      <c r="M2773">
        <f>IF(AND([1]comp_data!F2773&lt;50000, [1]comp_data!H2773&lt;45),1,0)</f>
        <v>0</v>
      </c>
      <c r="N2773">
        <f>IF(AND([1]comp_data!F2773&gt;55000, [1]comp_data!H2773&lt;45, G2773&gt;0.35),1,0)</f>
        <v>0</v>
      </c>
      <c r="O2773" t="str">
        <f t="shared" si="175"/>
        <v>stocks_and_index_funds</v>
      </c>
    </row>
    <row r="2774" spans="1:15" x14ac:dyDescent="0.35">
      <c r="A2774" t="s">
        <v>4199</v>
      </c>
      <c r="B2774">
        <v>54077</v>
      </c>
      <c r="C2774" t="s">
        <v>4762</v>
      </c>
      <c r="D2774" t="s">
        <v>4763</v>
      </c>
      <c r="E2774">
        <v>37367</v>
      </c>
      <c r="F2774">
        <v>42091</v>
      </c>
      <c r="G2774">
        <v>16.22</v>
      </c>
      <c r="H2774">
        <v>43.4</v>
      </c>
      <c r="I2774">
        <f t="shared" si="172"/>
        <v>6.3210854497283697E-2</v>
      </c>
      <c r="J2774">
        <f>1</f>
        <v>1</v>
      </c>
      <c r="K2774">
        <f t="shared" si="173"/>
        <v>1</v>
      </c>
      <c r="L2774">
        <f t="shared" si="174"/>
        <v>0</v>
      </c>
      <c r="M2774">
        <f>IF(AND([1]comp_data!F2774&lt;50000, [1]comp_data!H2774&lt;45),1,0)</f>
        <v>1</v>
      </c>
      <c r="N2774">
        <f>IF(AND([1]comp_data!F2774&gt;55000, [1]comp_data!H2774&lt;45, G2774&gt;0.35),1,0)</f>
        <v>0</v>
      </c>
      <c r="O2774" t="str">
        <f t="shared" si="175"/>
        <v>tips</v>
      </c>
    </row>
    <row r="2775" spans="1:15" x14ac:dyDescent="0.35">
      <c r="A2775" t="s">
        <v>4175</v>
      </c>
      <c r="B2775">
        <v>55033</v>
      </c>
      <c r="C2775" t="s">
        <v>3461</v>
      </c>
      <c r="D2775" t="s">
        <v>4764</v>
      </c>
      <c r="E2775">
        <v>41558</v>
      </c>
      <c r="F2775">
        <v>47673</v>
      </c>
      <c r="G2775">
        <v>29.68</v>
      </c>
      <c r="H2775">
        <v>36.299999999999997</v>
      </c>
      <c r="I2775">
        <f t="shared" si="172"/>
        <v>7.3571875451176674E-2</v>
      </c>
      <c r="J2775">
        <f>1</f>
        <v>1</v>
      </c>
      <c r="K2775">
        <f t="shared" si="173"/>
        <v>0</v>
      </c>
      <c r="L2775">
        <f t="shared" si="174"/>
        <v>0</v>
      </c>
      <c r="M2775">
        <f>IF(AND([1]comp_data!F2775&lt;50000, [1]comp_data!H2775&lt;45),1,0)</f>
        <v>1</v>
      </c>
      <c r="N2775">
        <f>IF(AND([1]comp_data!F2775&gt;55000, [1]comp_data!H2775&lt;45, G2775&gt;0.35),1,0)</f>
        <v>0</v>
      </c>
      <c r="O2775" t="str">
        <f t="shared" si="175"/>
        <v>mixed_low_risk</v>
      </c>
    </row>
    <row r="2776" spans="1:15" x14ac:dyDescent="0.35">
      <c r="A2776" t="s">
        <v>4108</v>
      </c>
      <c r="B2776">
        <v>47135</v>
      </c>
      <c r="C2776" t="s">
        <v>173</v>
      </c>
      <c r="D2776" t="s">
        <v>4765</v>
      </c>
      <c r="E2776">
        <v>34491</v>
      </c>
      <c r="F2776">
        <v>38404</v>
      </c>
      <c r="G2776">
        <v>8.65</v>
      </c>
      <c r="H2776">
        <v>42.4</v>
      </c>
      <c r="I2776">
        <f t="shared" si="172"/>
        <v>5.6724942738685454E-2</v>
      </c>
      <c r="J2776">
        <f>1</f>
        <v>1</v>
      </c>
      <c r="K2776">
        <f t="shared" si="173"/>
        <v>1</v>
      </c>
      <c r="L2776">
        <f t="shared" si="174"/>
        <v>0</v>
      </c>
      <c r="M2776">
        <f>IF(AND([1]comp_data!F2776&lt;50000, [1]comp_data!H2776&lt;45),1,0)</f>
        <v>1</v>
      </c>
      <c r="N2776">
        <f>IF(AND([1]comp_data!F2776&gt;55000, [1]comp_data!H2776&lt;45, G2776&gt;0.35),1,0)</f>
        <v>0</v>
      </c>
      <c r="O2776" t="str">
        <f t="shared" si="175"/>
        <v>tips</v>
      </c>
    </row>
    <row r="2777" spans="1:15" x14ac:dyDescent="0.35">
      <c r="A2777" t="s">
        <v>4167</v>
      </c>
      <c r="B2777">
        <v>48123</v>
      </c>
      <c r="C2777" t="s">
        <v>4766</v>
      </c>
      <c r="D2777" t="s">
        <v>4767</v>
      </c>
      <c r="E2777">
        <v>60771</v>
      </c>
      <c r="F2777">
        <v>66916</v>
      </c>
      <c r="G2777">
        <v>12.21</v>
      </c>
      <c r="H2777">
        <v>41.7</v>
      </c>
      <c r="I2777">
        <f t="shared" si="172"/>
        <v>5.0558654621447728E-2</v>
      </c>
      <c r="J2777">
        <f>1</f>
        <v>1</v>
      </c>
      <c r="K2777">
        <f t="shared" si="173"/>
        <v>0</v>
      </c>
      <c r="L2777">
        <f t="shared" si="174"/>
        <v>1</v>
      </c>
      <c r="M2777">
        <f>IF(AND([1]comp_data!F2777&lt;50000, [1]comp_data!H2777&lt;45),1,0)</f>
        <v>0</v>
      </c>
      <c r="N2777">
        <f>IF(AND([1]comp_data!F2777&gt;55000, [1]comp_data!H2777&lt;45, G2777&gt;0.35),1,0)</f>
        <v>1</v>
      </c>
      <c r="O2777" t="str">
        <f t="shared" si="175"/>
        <v>derivatives_risk</v>
      </c>
    </row>
    <row r="2778" spans="1:15" x14ac:dyDescent="0.35">
      <c r="A2778" t="s">
        <v>4207</v>
      </c>
      <c r="B2778">
        <v>49043</v>
      </c>
      <c r="C2778" t="s">
        <v>892</v>
      </c>
      <c r="D2778" t="s">
        <v>4768</v>
      </c>
      <c r="E2778">
        <v>164980</v>
      </c>
      <c r="F2778">
        <v>183972</v>
      </c>
      <c r="G2778">
        <v>56.12</v>
      </c>
      <c r="H2778">
        <v>42.1</v>
      </c>
      <c r="I2778">
        <f t="shared" si="172"/>
        <v>5.7558491938416778E-2</v>
      </c>
      <c r="J2778">
        <f>1</f>
        <v>1</v>
      </c>
      <c r="K2778">
        <f t="shared" si="173"/>
        <v>0</v>
      </c>
      <c r="L2778">
        <f t="shared" si="174"/>
        <v>1</v>
      </c>
      <c r="M2778">
        <f>IF(AND([1]comp_data!F2778&lt;50000, [1]comp_data!H2778&lt;45),1,0)</f>
        <v>0</v>
      </c>
      <c r="N2778">
        <f>IF(AND([1]comp_data!F2778&gt;55000, [1]comp_data!H2778&lt;45, G2778&gt;0.35),1,0)</f>
        <v>1</v>
      </c>
      <c r="O2778" t="str">
        <f t="shared" si="175"/>
        <v>derivatives_risk</v>
      </c>
    </row>
    <row r="2779" spans="1:15" x14ac:dyDescent="0.35">
      <c r="A2779" t="s">
        <v>4225</v>
      </c>
      <c r="B2779">
        <v>50005</v>
      </c>
      <c r="C2779" t="s">
        <v>4769</v>
      </c>
      <c r="D2779" t="s">
        <v>4770</v>
      </c>
      <c r="E2779">
        <v>43758</v>
      </c>
      <c r="F2779">
        <v>50533</v>
      </c>
      <c r="G2779">
        <v>30.67</v>
      </c>
      <c r="H2779">
        <v>45.5</v>
      </c>
      <c r="I2779">
        <f t="shared" si="172"/>
        <v>7.7414415649709772E-2</v>
      </c>
      <c r="J2779">
        <f>1</f>
        <v>1</v>
      </c>
      <c r="K2779">
        <f t="shared" si="173"/>
        <v>0</v>
      </c>
      <c r="L2779">
        <f t="shared" si="174"/>
        <v>0</v>
      </c>
      <c r="M2779">
        <f>IF(AND([1]comp_data!F2779&lt;50000, [1]comp_data!H2779&lt;45),1,0)</f>
        <v>0</v>
      </c>
      <c r="N2779">
        <f>IF(AND([1]comp_data!F2779&gt;55000, [1]comp_data!H2779&lt;45, G2779&gt;0.35),1,0)</f>
        <v>0</v>
      </c>
      <c r="O2779" t="str">
        <f t="shared" si="175"/>
        <v>stocks_and_index_funds</v>
      </c>
    </row>
    <row r="2780" spans="1:15" x14ac:dyDescent="0.35">
      <c r="A2780" t="s">
        <v>4199</v>
      </c>
      <c r="B2780">
        <v>54035</v>
      </c>
      <c r="C2780" t="s">
        <v>122</v>
      </c>
      <c r="D2780" t="s">
        <v>4771</v>
      </c>
      <c r="E2780">
        <v>40190</v>
      </c>
      <c r="F2780">
        <v>45681</v>
      </c>
      <c r="G2780">
        <v>18.02</v>
      </c>
      <c r="H2780">
        <v>44.1</v>
      </c>
      <c r="I2780">
        <f t="shared" si="172"/>
        <v>6.8313013187360036E-2</v>
      </c>
      <c r="J2780">
        <f>1</f>
        <v>1</v>
      </c>
      <c r="K2780">
        <f t="shared" si="173"/>
        <v>0</v>
      </c>
      <c r="L2780">
        <f t="shared" si="174"/>
        <v>0</v>
      </c>
      <c r="M2780">
        <f>IF(AND([1]comp_data!F2780&lt;50000, [1]comp_data!H2780&lt;45),1,0)</f>
        <v>1</v>
      </c>
      <c r="N2780">
        <f>IF(AND([1]comp_data!F2780&gt;55000, [1]comp_data!H2780&lt;45, G2780&gt;0.35),1,0)</f>
        <v>0</v>
      </c>
      <c r="O2780" t="str">
        <f t="shared" si="175"/>
        <v>mixed_low_risk</v>
      </c>
    </row>
    <row r="2781" spans="1:15" x14ac:dyDescent="0.35">
      <c r="A2781" t="s">
        <v>4108</v>
      </c>
      <c r="B2781">
        <v>47145</v>
      </c>
      <c r="C2781" t="s">
        <v>4772</v>
      </c>
      <c r="D2781" t="s">
        <v>4773</v>
      </c>
      <c r="E2781">
        <v>43488</v>
      </c>
      <c r="F2781">
        <v>49972</v>
      </c>
      <c r="G2781">
        <v>19.09</v>
      </c>
      <c r="H2781">
        <v>46.6</v>
      </c>
      <c r="I2781">
        <f t="shared" si="172"/>
        <v>7.4549300956585726E-2</v>
      </c>
      <c r="J2781">
        <f>1</f>
        <v>1</v>
      </c>
      <c r="K2781">
        <f t="shared" si="173"/>
        <v>0</v>
      </c>
      <c r="L2781">
        <f t="shared" si="174"/>
        <v>0</v>
      </c>
      <c r="M2781">
        <f>IF(AND([1]comp_data!F2781&lt;50000, [1]comp_data!H2781&lt;45),1,0)</f>
        <v>0</v>
      </c>
      <c r="N2781">
        <f>IF(AND([1]comp_data!F2781&gt;55000, [1]comp_data!H2781&lt;45, G2781&gt;0.35),1,0)</f>
        <v>0</v>
      </c>
      <c r="O2781" t="str">
        <f t="shared" si="175"/>
        <v>stocks_and_index_funds</v>
      </c>
    </row>
    <row r="2782" spans="1:15" x14ac:dyDescent="0.35">
      <c r="A2782" t="s">
        <v>4167</v>
      </c>
      <c r="B2782">
        <v>48063</v>
      </c>
      <c r="C2782" t="s">
        <v>4774</v>
      </c>
      <c r="D2782" t="s">
        <v>4775</v>
      </c>
      <c r="E2782">
        <v>39703</v>
      </c>
      <c r="F2782">
        <v>46705</v>
      </c>
      <c r="G2782">
        <v>21.88</v>
      </c>
      <c r="H2782">
        <v>37.1</v>
      </c>
      <c r="I2782">
        <f t="shared" si="172"/>
        <v>8.817973452887691E-2</v>
      </c>
      <c r="J2782">
        <f>1</f>
        <v>1</v>
      </c>
      <c r="K2782">
        <f t="shared" si="173"/>
        <v>0</v>
      </c>
      <c r="L2782">
        <f t="shared" si="174"/>
        <v>0</v>
      </c>
      <c r="M2782">
        <f>IF(AND([1]comp_data!F2782&lt;50000, [1]comp_data!H2782&lt;45),1,0)</f>
        <v>1</v>
      </c>
      <c r="N2782">
        <f>IF(AND([1]comp_data!F2782&gt;55000, [1]comp_data!H2782&lt;45, G2782&gt;0.35),1,0)</f>
        <v>0</v>
      </c>
      <c r="O2782" t="str">
        <f t="shared" si="175"/>
        <v>mixed_low_risk</v>
      </c>
    </row>
    <row r="2783" spans="1:15" x14ac:dyDescent="0.35">
      <c r="A2783" t="s">
        <v>4172</v>
      </c>
      <c r="B2783">
        <v>51013</v>
      </c>
      <c r="C2783" t="s">
        <v>4776</v>
      </c>
      <c r="D2783" t="s">
        <v>4777</v>
      </c>
      <c r="E2783">
        <v>97629</v>
      </c>
      <c r="F2783">
        <v>107603</v>
      </c>
      <c r="G2783">
        <v>75.84</v>
      </c>
      <c r="H2783">
        <v>35.700000000000003</v>
      </c>
      <c r="I2783">
        <f t="shared" si="172"/>
        <v>5.1081133679541937E-2</v>
      </c>
      <c r="J2783">
        <f>1</f>
        <v>1</v>
      </c>
      <c r="K2783">
        <f t="shared" si="173"/>
        <v>0</v>
      </c>
      <c r="L2783">
        <f t="shared" si="174"/>
        <v>0</v>
      </c>
      <c r="M2783">
        <f>IF(AND([1]comp_data!F2783&lt;50000, [1]comp_data!H2783&lt;45),1,0)</f>
        <v>0</v>
      </c>
      <c r="N2783">
        <f>IF(AND([1]comp_data!F2783&gt;55000, [1]comp_data!H2783&lt;45, G2783&gt;0.35),1,0)</f>
        <v>1</v>
      </c>
      <c r="O2783" t="str">
        <f t="shared" si="175"/>
        <v>real_estate_corporate_bonds</v>
      </c>
    </row>
    <row r="2784" spans="1:15" x14ac:dyDescent="0.35">
      <c r="A2784" t="s">
        <v>4167</v>
      </c>
      <c r="B2784">
        <v>48351</v>
      </c>
      <c r="C2784" t="s">
        <v>477</v>
      </c>
      <c r="D2784" t="s">
        <v>4778</v>
      </c>
      <c r="E2784">
        <v>38416</v>
      </c>
      <c r="F2784">
        <v>43123</v>
      </c>
      <c r="G2784">
        <v>8.8000000000000007</v>
      </c>
      <c r="H2784">
        <v>46.3</v>
      </c>
      <c r="I2784">
        <f t="shared" si="172"/>
        <v>6.126353602665556E-2</v>
      </c>
      <c r="J2784">
        <f>1</f>
        <v>1</v>
      </c>
      <c r="K2784">
        <f t="shared" si="173"/>
        <v>1</v>
      </c>
      <c r="L2784">
        <f t="shared" si="174"/>
        <v>0</v>
      </c>
      <c r="M2784">
        <f>IF(AND([1]comp_data!F2784&lt;50000, [1]comp_data!H2784&lt;45),1,0)</f>
        <v>0</v>
      </c>
      <c r="N2784">
        <f>IF(AND([1]comp_data!F2784&gt;55000, [1]comp_data!H2784&lt;45, G2784&gt;0.35),1,0)</f>
        <v>0</v>
      </c>
      <c r="O2784" t="str">
        <f t="shared" si="175"/>
        <v>tips</v>
      </c>
    </row>
    <row r="2785" spans="1:15" x14ac:dyDescent="0.35">
      <c r="A2785" t="s">
        <v>4175</v>
      </c>
      <c r="B2785">
        <v>55029</v>
      </c>
      <c r="C2785" t="s">
        <v>4779</v>
      </c>
      <c r="D2785" t="s">
        <v>4780</v>
      </c>
      <c r="E2785">
        <v>61746</v>
      </c>
      <c r="F2785">
        <v>68172</v>
      </c>
      <c r="G2785">
        <v>34.71</v>
      </c>
      <c r="H2785">
        <v>54.7</v>
      </c>
      <c r="I2785">
        <f t="shared" si="172"/>
        <v>5.2035759401418719E-2</v>
      </c>
      <c r="J2785">
        <f>1</f>
        <v>1</v>
      </c>
      <c r="K2785">
        <f t="shared" si="173"/>
        <v>0</v>
      </c>
      <c r="L2785">
        <f t="shared" si="174"/>
        <v>1</v>
      </c>
      <c r="M2785">
        <f>IF(AND([1]comp_data!F2785&lt;50000, [1]comp_data!H2785&lt;45),1,0)</f>
        <v>0</v>
      </c>
      <c r="N2785">
        <f>IF(AND([1]comp_data!F2785&gt;55000, [1]comp_data!H2785&lt;45, G2785&gt;0.35),1,0)</f>
        <v>0</v>
      </c>
      <c r="O2785" t="str">
        <f t="shared" si="175"/>
        <v>derivatives_risk</v>
      </c>
    </row>
    <row r="2786" spans="1:15" x14ac:dyDescent="0.35">
      <c r="A2786" t="s">
        <v>4175</v>
      </c>
      <c r="B2786">
        <v>55115</v>
      </c>
      <c r="C2786" t="s">
        <v>4781</v>
      </c>
      <c r="D2786" t="s">
        <v>4782</v>
      </c>
      <c r="E2786">
        <v>44022</v>
      </c>
      <c r="F2786">
        <v>49746</v>
      </c>
      <c r="G2786">
        <v>16.329999999999998</v>
      </c>
      <c r="H2786">
        <v>45.4</v>
      </c>
      <c r="I2786">
        <f t="shared" si="172"/>
        <v>6.501294807141883E-2</v>
      </c>
      <c r="J2786">
        <f>1</f>
        <v>1</v>
      </c>
      <c r="K2786">
        <f t="shared" si="173"/>
        <v>0</v>
      </c>
      <c r="L2786">
        <f t="shared" si="174"/>
        <v>0</v>
      </c>
      <c r="M2786">
        <f>IF(AND([1]comp_data!F2786&lt;50000, [1]comp_data!H2786&lt;45),1,0)</f>
        <v>0</v>
      </c>
      <c r="N2786">
        <f>IF(AND([1]comp_data!F2786&gt;55000, [1]comp_data!H2786&lt;45, G2786&gt;0.35),1,0)</f>
        <v>0</v>
      </c>
      <c r="O2786" t="str">
        <f t="shared" si="175"/>
        <v>stocks_and_index_funds</v>
      </c>
    </row>
    <row r="2787" spans="1:15" x14ac:dyDescent="0.35">
      <c r="A2787" t="s">
        <v>4167</v>
      </c>
      <c r="B2787">
        <v>48191</v>
      </c>
      <c r="C2787" t="s">
        <v>1147</v>
      </c>
      <c r="D2787" t="s">
        <v>4783</v>
      </c>
      <c r="E2787">
        <v>34368</v>
      </c>
      <c r="F2787">
        <v>48706</v>
      </c>
      <c r="G2787">
        <v>18.260000000000002</v>
      </c>
      <c r="H2787">
        <v>44.1</v>
      </c>
      <c r="I2787">
        <f t="shared" si="172"/>
        <v>0.20859520484171323</v>
      </c>
      <c r="J2787">
        <f>1</f>
        <v>1</v>
      </c>
      <c r="K2787">
        <f t="shared" si="173"/>
        <v>0</v>
      </c>
      <c r="L2787">
        <f t="shared" si="174"/>
        <v>0</v>
      </c>
      <c r="M2787">
        <f>IF(AND([1]comp_data!F2787&lt;50000, [1]comp_data!H2787&lt;45),1,0)</f>
        <v>1</v>
      </c>
      <c r="N2787">
        <f>IF(AND([1]comp_data!F2787&gt;55000, [1]comp_data!H2787&lt;45, G2787&gt;0.35),1,0)</f>
        <v>0</v>
      </c>
      <c r="O2787" t="str">
        <f t="shared" si="175"/>
        <v>mixed_low_risk</v>
      </c>
    </row>
    <row r="2788" spans="1:15" x14ac:dyDescent="0.35">
      <c r="A2788" t="s">
        <v>4167</v>
      </c>
      <c r="B2788">
        <v>48199</v>
      </c>
      <c r="C2788" t="s">
        <v>1428</v>
      </c>
      <c r="D2788" t="s">
        <v>4784</v>
      </c>
      <c r="E2788">
        <v>49402</v>
      </c>
      <c r="F2788">
        <v>52544</v>
      </c>
      <c r="G2788">
        <v>18.059999999999999</v>
      </c>
      <c r="H2788">
        <v>39.200000000000003</v>
      </c>
      <c r="I2788">
        <f t="shared" si="172"/>
        <v>3.1800331970365574E-2</v>
      </c>
      <c r="J2788">
        <f>1</f>
        <v>1</v>
      </c>
      <c r="K2788">
        <f t="shared" si="173"/>
        <v>1</v>
      </c>
      <c r="L2788">
        <f t="shared" si="174"/>
        <v>0</v>
      </c>
      <c r="M2788">
        <f>IF(AND([1]comp_data!F2788&lt;50000, [1]comp_data!H2788&lt;45),1,0)</f>
        <v>0</v>
      </c>
      <c r="N2788">
        <f>IF(AND([1]comp_data!F2788&gt;55000, [1]comp_data!H2788&lt;45, G2788&gt;0.35),1,0)</f>
        <v>0</v>
      </c>
      <c r="O2788" t="str">
        <f t="shared" si="175"/>
        <v>tips</v>
      </c>
    </row>
    <row r="2789" spans="1:15" x14ac:dyDescent="0.35">
      <c r="A2789" t="s">
        <v>4167</v>
      </c>
      <c r="B2789">
        <v>48335</v>
      </c>
      <c r="C2789" t="s">
        <v>1197</v>
      </c>
      <c r="D2789" t="s">
        <v>4785</v>
      </c>
      <c r="E2789">
        <v>33045</v>
      </c>
      <c r="F2789">
        <v>35417</v>
      </c>
      <c r="G2789">
        <v>12.14</v>
      </c>
      <c r="H2789">
        <v>35.5</v>
      </c>
      <c r="I2789">
        <f t="shared" si="172"/>
        <v>3.5890452413375698E-2</v>
      </c>
      <c r="J2789">
        <f>1</f>
        <v>1</v>
      </c>
      <c r="K2789">
        <f t="shared" si="173"/>
        <v>1</v>
      </c>
      <c r="L2789">
        <f t="shared" si="174"/>
        <v>0</v>
      </c>
      <c r="M2789">
        <f>IF(AND([1]comp_data!F2789&lt;50000, [1]comp_data!H2789&lt;45),1,0)</f>
        <v>1</v>
      </c>
      <c r="N2789">
        <f>IF(AND([1]comp_data!F2789&gt;55000, [1]comp_data!H2789&lt;45, G2789&gt;0.35),1,0)</f>
        <v>0</v>
      </c>
      <c r="O2789" t="str">
        <f t="shared" si="175"/>
        <v>tips</v>
      </c>
    </row>
    <row r="2790" spans="1:15" x14ac:dyDescent="0.35">
      <c r="A2790" t="s">
        <v>4207</v>
      </c>
      <c r="B2790">
        <v>49025</v>
      </c>
      <c r="C2790" t="s">
        <v>1443</v>
      </c>
      <c r="D2790" t="s">
        <v>4786</v>
      </c>
      <c r="E2790">
        <v>42444</v>
      </c>
      <c r="F2790">
        <v>49842</v>
      </c>
      <c r="G2790">
        <v>29.7</v>
      </c>
      <c r="H2790">
        <v>43</v>
      </c>
      <c r="I2790">
        <f t="shared" si="172"/>
        <v>8.7150127226463106E-2</v>
      </c>
      <c r="J2790">
        <f>1</f>
        <v>1</v>
      </c>
      <c r="K2790">
        <f t="shared" si="173"/>
        <v>0</v>
      </c>
      <c r="L2790">
        <f t="shared" si="174"/>
        <v>0</v>
      </c>
      <c r="M2790">
        <f>IF(AND([1]comp_data!F2790&lt;50000, [1]comp_data!H2790&lt;45),1,0)</f>
        <v>1</v>
      </c>
      <c r="N2790">
        <f>IF(AND([1]comp_data!F2790&gt;55000, [1]comp_data!H2790&lt;45, G2790&gt;0.35),1,0)</f>
        <v>0</v>
      </c>
      <c r="O2790" t="str">
        <f t="shared" si="175"/>
        <v>mixed_low_risk</v>
      </c>
    </row>
    <row r="2791" spans="1:15" x14ac:dyDescent="0.35">
      <c r="A2791" t="s">
        <v>4172</v>
      </c>
      <c r="B2791">
        <v>51139</v>
      </c>
      <c r="C2791" t="s">
        <v>1764</v>
      </c>
      <c r="D2791" t="s">
        <v>4787</v>
      </c>
      <c r="E2791">
        <v>39449</v>
      </c>
      <c r="F2791">
        <v>47157</v>
      </c>
      <c r="G2791">
        <v>14.32</v>
      </c>
      <c r="H2791">
        <v>45.9</v>
      </c>
      <c r="I2791">
        <f t="shared" si="172"/>
        <v>9.7695759081345535E-2</v>
      </c>
      <c r="J2791">
        <f>1</f>
        <v>1</v>
      </c>
      <c r="K2791">
        <f t="shared" si="173"/>
        <v>0</v>
      </c>
      <c r="L2791">
        <f t="shared" si="174"/>
        <v>0</v>
      </c>
      <c r="M2791">
        <f>IF(AND([1]comp_data!F2791&lt;50000, [1]comp_data!H2791&lt;45),1,0)</f>
        <v>0</v>
      </c>
      <c r="N2791">
        <f>IF(AND([1]comp_data!F2791&gt;55000, [1]comp_data!H2791&lt;45, G2791&gt;0.35),1,0)</f>
        <v>0</v>
      </c>
      <c r="O2791" t="str">
        <f t="shared" si="175"/>
        <v>stocks_and_index_funds</v>
      </c>
    </row>
    <row r="2792" spans="1:15" x14ac:dyDescent="0.35">
      <c r="A2792" t="s">
        <v>4187</v>
      </c>
      <c r="B2792">
        <v>53001</v>
      </c>
      <c r="C2792" t="s">
        <v>722</v>
      </c>
      <c r="D2792" t="s">
        <v>4788</v>
      </c>
      <c r="E2792">
        <v>40526</v>
      </c>
      <c r="F2792">
        <v>47867</v>
      </c>
      <c r="G2792">
        <v>13.82</v>
      </c>
      <c r="H2792">
        <v>28.9</v>
      </c>
      <c r="I2792">
        <f t="shared" si="172"/>
        <v>9.0571484972610181E-2</v>
      </c>
      <c r="J2792">
        <f>1</f>
        <v>1</v>
      </c>
      <c r="K2792">
        <f t="shared" si="173"/>
        <v>0</v>
      </c>
      <c r="L2792">
        <f t="shared" si="174"/>
        <v>0</v>
      </c>
      <c r="M2792">
        <f>IF(AND([1]comp_data!F2792&lt;50000, [1]comp_data!H2792&lt;45),1,0)</f>
        <v>1</v>
      </c>
      <c r="N2792">
        <f>IF(AND([1]comp_data!F2792&gt;55000, [1]comp_data!H2792&lt;45, G2792&gt;0.35),1,0)</f>
        <v>0</v>
      </c>
      <c r="O2792" t="str">
        <f t="shared" si="175"/>
        <v>mixed_low_risk</v>
      </c>
    </row>
    <row r="2793" spans="1:15" x14ac:dyDescent="0.35">
      <c r="A2793" t="s">
        <v>4167</v>
      </c>
      <c r="B2793">
        <v>48005</v>
      </c>
      <c r="C2793" t="s">
        <v>4789</v>
      </c>
      <c r="D2793" t="s">
        <v>4790</v>
      </c>
      <c r="E2793">
        <v>40417</v>
      </c>
      <c r="F2793">
        <v>46170</v>
      </c>
      <c r="G2793">
        <v>18.18</v>
      </c>
      <c r="H2793">
        <v>37.6</v>
      </c>
      <c r="I2793">
        <f t="shared" si="172"/>
        <v>7.1170547047034668E-2</v>
      </c>
      <c r="J2793">
        <f>1</f>
        <v>1</v>
      </c>
      <c r="K2793">
        <f t="shared" si="173"/>
        <v>0</v>
      </c>
      <c r="L2793">
        <f t="shared" si="174"/>
        <v>0</v>
      </c>
      <c r="M2793">
        <f>IF(AND([1]comp_data!F2793&lt;50000, [1]comp_data!H2793&lt;45),1,0)</f>
        <v>1</v>
      </c>
      <c r="N2793">
        <f>IF(AND([1]comp_data!F2793&gt;55000, [1]comp_data!H2793&lt;45, G2793&gt;0.35),1,0)</f>
        <v>0</v>
      </c>
      <c r="O2793" t="str">
        <f t="shared" si="175"/>
        <v>mixed_low_risk</v>
      </c>
    </row>
    <row r="2794" spans="1:15" x14ac:dyDescent="0.35">
      <c r="A2794" t="s">
        <v>4167</v>
      </c>
      <c r="B2794">
        <v>48057</v>
      </c>
      <c r="C2794" t="s">
        <v>38</v>
      </c>
      <c r="D2794" t="s">
        <v>4791</v>
      </c>
      <c r="E2794">
        <v>56746</v>
      </c>
      <c r="F2794">
        <v>60589</v>
      </c>
      <c r="G2794">
        <v>17.510000000000002</v>
      </c>
      <c r="H2794">
        <v>40.700000000000003</v>
      </c>
      <c r="I2794">
        <f t="shared" si="172"/>
        <v>3.3861417544848976E-2</v>
      </c>
      <c r="J2794">
        <f>1</f>
        <v>1</v>
      </c>
      <c r="K2794">
        <f t="shared" si="173"/>
        <v>1</v>
      </c>
      <c r="L2794">
        <f t="shared" si="174"/>
        <v>0</v>
      </c>
      <c r="M2794">
        <f>IF(AND([1]comp_data!F2794&lt;50000, [1]comp_data!H2794&lt;45),1,0)</f>
        <v>0</v>
      </c>
      <c r="N2794">
        <f>IF(AND([1]comp_data!F2794&gt;55000, [1]comp_data!H2794&lt;45, G2794&gt;0.35),1,0)</f>
        <v>1</v>
      </c>
      <c r="O2794" t="str">
        <f t="shared" si="175"/>
        <v>tips</v>
      </c>
    </row>
    <row r="2795" spans="1:15" x14ac:dyDescent="0.35">
      <c r="A2795" t="s">
        <v>4167</v>
      </c>
      <c r="B2795">
        <v>48221</v>
      </c>
      <c r="C2795" t="s">
        <v>4792</v>
      </c>
      <c r="D2795" t="s">
        <v>4793</v>
      </c>
      <c r="E2795">
        <v>55491</v>
      </c>
      <c r="F2795">
        <v>60912</v>
      </c>
      <c r="G2795">
        <v>29.26</v>
      </c>
      <c r="H2795">
        <v>45.8</v>
      </c>
      <c r="I2795">
        <f t="shared" si="172"/>
        <v>4.8845758771692706E-2</v>
      </c>
      <c r="J2795">
        <f>1</f>
        <v>1</v>
      </c>
      <c r="K2795">
        <f t="shared" si="173"/>
        <v>0</v>
      </c>
      <c r="L2795">
        <f t="shared" si="174"/>
        <v>0</v>
      </c>
      <c r="M2795">
        <f>IF(AND([1]comp_data!F2795&lt;50000, [1]comp_data!H2795&lt;45),1,0)</f>
        <v>0</v>
      </c>
      <c r="N2795">
        <f>IF(AND([1]comp_data!F2795&gt;55000, [1]comp_data!H2795&lt;45, G2795&gt;0.35),1,0)</f>
        <v>0</v>
      </c>
      <c r="O2795" t="str">
        <f t="shared" si="175"/>
        <v>stocks_and_index_funds</v>
      </c>
    </row>
    <row r="2796" spans="1:15" x14ac:dyDescent="0.35">
      <c r="A2796" t="s">
        <v>4167</v>
      </c>
      <c r="B2796">
        <v>48289</v>
      </c>
      <c r="C2796" t="s">
        <v>972</v>
      </c>
      <c r="D2796" t="s">
        <v>4794</v>
      </c>
      <c r="E2796">
        <v>45690</v>
      </c>
      <c r="F2796">
        <v>53179</v>
      </c>
      <c r="G2796">
        <v>14.99</v>
      </c>
      <c r="H2796">
        <v>44.1</v>
      </c>
      <c r="I2796">
        <f t="shared" si="172"/>
        <v>8.1954475815276873E-2</v>
      </c>
      <c r="J2796">
        <f>1</f>
        <v>1</v>
      </c>
      <c r="K2796">
        <f t="shared" si="173"/>
        <v>0</v>
      </c>
      <c r="L2796">
        <f t="shared" si="174"/>
        <v>0</v>
      </c>
      <c r="M2796">
        <f>IF(AND([1]comp_data!F2796&lt;50000, [1]comp_data!H2796&lt;45),1,0)</f>
        <v>0</v>
      </c>
      <c r="N2796">
        <f>IF(AND([1]comp_data!F2796&gt;55000, [1]comp_data!H2796&lt;45, G2796&gt;0.35),1,0)</f>
        <v>0</v>
      </c>
      <c r="O2796" t="str">
        <f t="shared" si="175"/>
        <v>stocks_and_index_funds</v>
      </c>
    </row>
    <row r="2797" spans="1:15" x14ac:dyDescent="0.35">
      <c r="A2797" t="s">
        <v>4167</v>
      </c>
      <c r="B2797">
        <v>48295</v>
      </c>
      <c r="C2797" t="s">
        <v>4795</v>
      </c>
      <c r="D2797" t="s">
        <v>4796</v>
      </c>
      <c r="E2797">
        <v>88722</v>
      </c>
      <c r="F2797">
        <v>102569</v>
      </c>
      <c r="G2797">
        <v>23.61</v>
      </c>
      <c r="H2797">
        <v>40.799999999999997</v>
      </c>
      <c r="I2797">
        <f t="shared" si="172"/>
        <v>7.8035887378553229E-2</v>
      </c>
      <c r="J2797">
        <f>1</f>
        <v>1</v>
      </c>
      <c r="K2797">
        <f t="shared" si="173"/>
        <v>0</v>
      </c>
      <c r="L2797">
        <f t="shared" si="174"/>
        <v>1</v>
      </c>
      <c r="M2797">
        <f>IF(AND([1]comp_data!F2797&lt;50000, [1]comp_data!H2797&lt;45),1,0)</f>
        <v>0</v>
      </c>
      <c r="N2797">
        <f>IF(AND([1]comp_data!F2797&gt;55000, [1]comp_data!H2797&lt;45, G2797&gt;0.35),1,0)</f>
        <v>1</v>
      </c>
      <c r="O2797" t="str">
        <f t="shared" si="175"/>
        <v>derivatives_risk</v>
      </c>
    </row>
    <row r="2798" spans="1:15" x14ac:dyDescent="0.35">
      <c r="A2798" t="s">
        <v>4167</v>
      </c>
      <c r="B2798">
        <v>48311</v>
      </c>
      <c r="C2798" t="s">
        <v>4797</v>
      </c>
      <c r="D2798" t="s">
        <v>4798</v>
      </c>
      <c r="E2798">
        <v>94047</v>
      </c>
      <c r="F2798">
        <v>110273</v>
      </c>
      <c r="G2798">
        <v>14.78</v>
      </c>
      <c r="H2798">
        <v>43</v>
      </c>
      <c r="I2798">
        <f t="shared" si="172"/>
        <v>8.6265377949323208E-2</v>
      </c>
      <c r="J2798">
        <f>1</f>
        <v>1</v>
      </c>
      <c r="K2798">
        <f t="shared" si="173"/>
        <v>0</v>
      </c>
      <c r="L2798">
        <f t="shared" si="174"/>
        <v>1</v>
      </c>
      <c r="M2798">
        <f>IF(AND([1]comp_data!F2798&lt;50000, [1]comp_data!H2798&lt;45),1,0)</f>
        <v>0</v>
      </c>
      <c r="N2798">
        <f>IF(AND([1]comp_data!F2798&gt;55000, [1]comp_data!H2798&lt;45, G2798&gt;0.35),1,0)</f>
        <v>1</v>
      </c>
      <c r="O2798" t="str">
        <f t="shared" si="175"/>
        <v>derivatives_risk</v>
      </c>
    </row>
    <row r="2799" spans="1:15" x14ac:dyDescent="0.35">
      <c r="A2799" t="s">
        <v>4167</v>
      </c>
      <c r="B2799">
        <v>48379</v>
      </c>
      <c r="C2799" t="s">
        <v>4799</v>
      </c>
      <c r="D2799" t="s">
        <v>4800</v>
      </c>
      <c r="E2799">
        <v>36781</v>
      </c>
      <c r="F2799">
        <v>41563</v>
      </c>
      <c r="G2799">
        <v>15.3</v>
      </c>
      <c r="H2799">
        <v>47.3</v>
      </c>
      <c r="I2799">
        <f t="shared" si="172"/>
        <v>6.5006389168320605E-2</v>
      </c>
      <c r="J2799">
        <f>1</f>
        <v>1</v>
      </c>
      <c r="K2799">
        <f t="shared" si="173"/>
        <v>1</v>
      </c>
      <c r="L2799">
        <f t="shared" si="174"/>
        <v>0</v>
      </c>
      <c r="M2799">
        <f>IF(AND([1]comp_data!F2799&lt;50000, [1]comp_data!H2799&lt;45),1,0)</f>
        <v>0</v>
      </c>
      <c r="N2799">
        <f>IF(AND([1]comp_data!F2799&gt;55000, [1]comp_data!H2799&lt;45, G2799&gt;0.35),1,0)</f>
        <v>0</v>
      </c>
      <c r="O2799" t="str">
        <f t="shared" si="175"/>
        <v>tips</v>
      </c>
    </row>
    <row r="2800" spans="1:15" x14ac:dyDescent="0.35">
      <c r="A2800" t="s">
        <v>4225</v>
      </c>
      <c r="B2800">
        <v>50013</v>
      </c>
      <c r="C2800" t="s">
        <v>4801</v>
      </c>
      <c r="D2800" t="s">
        <v>4802</v>
      </c>
      <c r="E2800">
        <v>64765</v>
      </c>
      <c r="F2800">
        <v>70543</v>
      </c>
      <c r="G2800">
        <v>42.22</v>
      </c>
      <c r="H2800">
        <v>49.3</v>
      </c>
      <c r="I2800">
        <f t="shared" si="172"/>
        <v>4.4607426850922567E-2</v>
      </c>
      <c r="J2800">
        <f>1</f>
        <v>1</v>
      </c>
      <c r="K2800">
        <f t="shared" si="173"/>
        <v>0</v>
      </c>
      <c r="L2800">
        <f t="shared" si="174"/>
        <v>1</v>
      </c>
      <c r="M2800">
        <f>IF(AND([1]comp_data!F2800&lt;50000, [1]comp_data!H2800&lt;45),1,0)</f>
        <v>0</v>
      </c>
      <c r="N2800">
        <f>IF(AND([1]comp_data!F2800&gt;55000, [1]comp_data!H2800&lt;45, G2800&gt;0.35),1,0)</f>
        <v>0</v>
      </c>
      <c r="O2800" t="str">
        <f t="shared" si="175"/>
        <v>derivatives_risk</v>
      </c>
    </row>
    <row r="2801" spans="1:15" x14ac:dyDescent="0.35">
      <c r="A2801" t="s">
        <v>4108</v>
      </c>
      <c r="B2801">
        <v>47189</v>
      </c>
      <c r="C2801" t="s">
        <v>1973</v>
      </c>
      <c r="D2801" t="s">
        <v>4803</v>
      </c>
      <c r="E2801">
        <v>52573</v>
      </c>
      <c r="F2801">
        <v>59229</v>
      </c>
      <c r="G2801">
        <v>34.76</v>
      </c>
      <c r="H2801">
        <v>39.6</v>
      </c>
      <c r="I2801">
        <f t="shared" si="172"/>
        <v>6.3302455633119661E-2</v>
      </c>
      <c r="J2801">
        <f>1</f>
        <v>1</v>
      </c>
      <c r="K2801">
        <f t="shared" si="173"/>
        <v>0</v>
      </c>
      <c r="L2801">
        <f t="shared" si="174"/>
        <v>0</v>
      </c>
      <c r="M2801">
        <f>IF(AND([1]comp_data!F2801&lt;50000, [1]comp_data!H2801&lt;45),1,0)</f>
        <v>0</v>
      </c>
      <c r="N2801">
        <f>IF(AND([1]comp_data!F2801&gt;55000, [1]comp_data!H2801&lt;45, G2801&gt;0.35),1,0)</f>
        <v>1</v>
      </c>
      <c r="O2801" t="str">
        <f t="shared" si="175"/>
        <v>real_estate_corporate_bonds</v>
      </c>
    </row>
    <row r="2802" spans="1:15" x14ac:dyDescent="0.35">
      <c r="A2802" t="s">
        <v>4167</v>
      </c>
      <c r="B2802">
        <v>48133</v>
      </c>
      <c r="C2802" t="s">
        <v>4804</v>
      </c>
      <c r="D2802" t="s">
        <v>4805</v>
      </c>
      <c r="E2802">
        <v>67745</v>
      </c>
      <c r="F2802">
        <v>66400</v>
      </c>
      <c r="G2802">
        <v>19.239999999999998</v>
      </c>
      <c r="H2802">
        <v>42</v>
      </c>
      <c r="I2802">
        <f t="shared" si="172"/>
        <v>-9.9269318768912835E-3</v>
      </c>
      <c r="J2802">
        <f>1</f>
        <v>1</v>
      </c>
      <c r="K2802">
        <f t="shared" si="173"/>
        <v>1</v>
      </c>
      <c r="L2802">
        <f t="shared" si="174"/>
        <v>1</v>
      </c>
      <c r="M2802">
        <f>IF(AND([1]comp_data!F2802&lt;50000, [1]comp_data!H2802&lt;45),1,0)</f>
        <v>0</v>
      </c>
      <c r="N2802">
        <f>IF(AND([1]comp_data!F2802&gt;55000, [1]comp_data!H2802&lt;45, G2802&gt;0.35),1,0)</f>
        <v>1</v>
      </c>
      <c r="O2802" t="str">
        <f t="shared" si="175"/>
        <v>tips</v>
      </c>
    </row>
    <row r="2803" spans="1:15" x14ac:dyDescent="0.35">
      <c r="A2803" t="s">
        <v>4172</v>
      </c>
      <c r="B2803">
        <v>51027</v>
      </c>
      <c r="C2803" t="s">
        <v>1679</v>
      </c>
      <c r="D2803" t="s">
        <v>4806</v>
      </c>
      <c r="E2803">
        <v>37586</v>
      </c>
      <c r="F2803">
        <v>44003</v>
      </c>
      <c r="G2803">
        <v>11.79</v>
      </c>
      <c r="H2803">
        <v>47.4</v>
      </c>
      <c r="I2803">
        <f t="shared" si="172"/>
        <v>8.5364231362741447E-2</v>
      </c>
      <c r="J2803">
        <f>1</f>
        <v>1</v>
      </c>
      <c r="K2803">
        <f t="shared" si="173"/>
        <v>1</v>
      </c>
      <c r="L2803">
        <f t="shared" si="174"/>
        <v>0</v>
      </c>
      <c r="M2803">
        <f>IF(AND([1]comp_data!F2803&lt;50000, [1]comp_data!H2803&lt;45),1,0)</f>
        <v>0</v>
      </c>
      <c r="N2803">
        <f>IF(AND([1]comp_data!F2803&gt;55000, [1]comp_data!H2803&lt;45, G2803&gt;0.35),1,0)</f>
        <v>0</v>
      </c>
      <c r="O2803" t="str">
        <f t="shared" si="175"/>
        <v>tips</v>
      </c>
    </row>
    <row r="2804" spans="1:15" x14ac:dyDescent="0.35">
      <c r="A2804" t="s">
        <v>4199</v>
      </c>
      <c r="B2804">
        <v>54087</v>
      </c>
      <c r="C2804" t="s">
        <v>4772</v>
      </c>
      <c r="D2804" t="s">
        <v>4807</v>
      </c>
      <c r="E2804">
        <v>34699</v>
      </c>
      <c r="F2804">
        <v>39963</v>
      </c>
      <c r="G2804">
        <v>12.98</v>
      </c>
      <c r="H2804">
        <v>46.9</v>
      </c>
      <c r="I2804">
        <f t="shared" si="172"/>
        <v>7.5852330038329641E-2</v>
      </c>
      <c r="J2804">
        <f>1</f>
        <v>1</v>
      </c>
      <c r="K2804">
        <f t="shared" si="173"/>
        <v>1</v>
      </c>
      <c r="L2804">
        <f t="shared" si="174"/>
        <v>0</v>
      </c>
      <c r="M2804">
        <f>IF(AND([1]comp_data!F2804&lt;50000, [1]comp_data!H2804&lt;45),1,0)</f>
        <v>0</v>
      </c>
      <c r="N2804">
        <f>IF(AND([1]comp_data!F2804&gt;55000, [1]comp_data!H2804&lt;45, G2804&gt;0.35),1,0)</f>
        <v>0</v>
      </c>
      <c r="O2804" t="str">
        <f t="shared" si="175"/>
        <v>tips</v>
      </c>
    </row>
    <row r="2805" spans="1:15" x14ac:dyDescent="0.35">
      <c r="A2805" t="s">
        <v>4175</v>
      </c>
      <c r="B2805">
        <v>55109</v>
      </c>
      <c r="C2805" t="s">
        <v>4808</v>
      </c>
      <c r="D2805" t="s">
        <v>4809</v>
      </c>
      <c r="E2805">
        <v>57706</v>
      </c>
      <c r="F2805">
        <v>63800</v>
      </c>
      <c r="G2805">
        <v>36.770000000000003</v>
      </c>
      <c r="H2805">
        <v>40.700000000000003</v>
      </c>
      <c r="I2805">
        <f t="shared" si="172"/>
        <v>5.28021349599695E-2</v>
      </c>
      <c r="J2805">
        <f>1</f>
        <v>1</v>
      </c>
      <c r="K2805">
        <f t="shared" si="173"/>
        <v>0</v>
      </c>
      <c r="L2805">
        <f t="shared" si="174"/>
        <v>0</v>
      </c>
      <c r="M2805">
        <f>IF(AND([1]comp_data!F2805&lt;50000, [1]comp_data!H2805&lt;45),1,0)</f>
        <v>0</v>
      </c>
      <c r="N2805">
        <f>IF(AND([1]comp_data!F2805&gt;55000, [1]comp_data!H2805&lt;45, G2805&gt;0.35),1,0)</f>
        <v>1</v>
      </c>
      <c r="O2805" t="str">
        <f t="shared" si="175"/>
        <v>real_estate_corporate_bonds</v>
      </c>
    </row>
    <row r="2806" spans="1:15" x14ac:dyDescent="0.35">
      <c r="A2806" t="s">
        <v>4204</v>
      </c>
      <c r="B2806">
        <v>56015</v>
      </c>
      <c r="C2806" t="s">
        <v>4810</v>
      </c>
      <c r="D2806" t="s">
        <v>4811</v>
      </c>
      <c r="E2806">
        <v>45141</v>
      </c>
      <c r="F2806">
        <v>50633</v>
      </c>
      <c r="G2806">
        <v>25.63</v>
      </c>
      <c r="H2806">
        <v>43.6</v>
      </c>
      <c r="I2806">
        <f t="shared" si="172"/>
        <v>6.0831616490551826E-2</v>
      </c>
      <c r="J2806">
        <f>1</f>
        <v>1</v>
      </c>
      <c r="K2806">
        <f t="shared" si="173"/>
        <v>0</v>
      </c>
      <c r="L2806">
        <f t="shared" si="174"/>
        <v>0</v>
      </c>
      <c r="M2806">
        <f>IF(AND([1]comp_data!F2806&lt;50000, [1]comp_data!H2806&lt;45),1,0)</f>
        <v>0</v>
      </c>
      <c r="N2806">
        <f>IF(AND([1]comp_data!F2806&gt;55000, [1]comp_data!H2806&lt;45, G2806&gt;0.35),1,0)</f>
        <v>0</v>
      </c>
      <c r="O2806" t="str">
        <f t="shared" si="175"/>
        <v>stocks_and_index_funds</v>
      </c>
    </row>
    <row r="2807" spans="1:15" x14ac:dyDescent="0.35">
      <c r="A2807" t="s">
        <v>4167</v>
      </c>
      <c r="B2807">
        <v>48489</v>
      </c>
      <c r="C2807" t="s">
        <v>4812</v>
      </c>
      <c r="D2807" t="s">
        <v>4813</v>
      </c>
      <c r="E2807">
        <v>29395</v>
      </c>
      <c r="F2807">
        <v>37792</v>
      </c>
      <c r="G2807">
        <v>9.2100000000000009</v>
      </c>
      <c r="H2807">
        <v>33.799999999999997</v>
      </c>
      <c r="I2807">
        <f t="shared" si="172"/>
        <v>0.14283041333560129</v>
      </c>
      <c r="J2807">
        <f>1</f>
        <v>1</v>
      </c>
      <c r="K2807">
        <f t="shared" si="173"/>
        <v>0</v>
      </c>
      <c r="L2807">
        <f t="shared" si="174"/>
        <v>0</v>
      </c>
      <c r="M2807">
        <f>IF(AND([1]comp_data!F2807&lt;50000, [1]comp_data!H2807&lt;45),1,0)</f>
        <v>1</v>
      </c>
      <c r="N2807">
        <f>IF(AND([1]comp_data!F2807&gt;55000, [1]comp_data!H2807&lt;45, G2807&gt;0.35),1,0)</f>
        <v>0</v>
      </c>
      <c r="O2807" t="str">
        <f t="shared" si="175"/>
        <v>mixed_low_risk</v>
      </c>
    </row>
    <row r="2808" spans="1:15" x14ac:dyDescent="0.35">
      <c r="A2808" t="s">
        <v>4207</v>
      </c>
      <c r="B2808">
        <v>49001</v>
      </c>
      <c r="C2808" t="s">
        <v>3655</v>
      </c>
      <c r="D2808" t="s">
        <v>4814</v>
      </c>
      <c r="E2808">
        <v>36202</v>
      </c>
      <c r="F2808">
        <v>46960</v>
      </c>
      <c r="G2808">
        <v>25.81</v>
      </c>
      <c r="H2808">
        <v>33.700000000000003</v>
      </c>
      <c r="I2808">
        <f t="shared" si="172"/>
        <v>0.14858295121816475</v>
      </c>
      <c r="J2808">
        <f>1</f>
        <v>1</v>
      </c>
      <c r="K2808">
        <f t="shared" si="173"/>
        <v>0</v>
      </c>
      <c r="L2808">
        <f t="shared" si="174"/>
        <v>0</v>
      </c>
      <c r="M2808">
        <f>IF(AND([1]comp_data!F2808&lt;50000, [1]comp_data!H2808&lt;45),1,0)</f>
        <v>1</v>
      </c>
      <c r="N2808">
        <f>IF(AND([1]comp_data!F2808&gt;55000, [1]comp_data!H2808&lt;45, G2808&gt;0.35),1,0)</f>
        <v>0</v>
      </c>
      <c r="O2808" t="str">
        <f t="shared" si="175"/>
        <v>mixed_low_risk</v>
      </c>
    </row>
    <row r="2809" spans="1:15" x14ac:dyDescent="0.35">
      <c r="A2809" t="s">
        <v>4172</v>
      </c>
      <c r="B2809">
        <v>51073</v>
      </c>
      <c r="C2809" t="s">
        <v>3103</v>
      </c>
      <c r="D2809" t="s">
        <v>4815</v>
      </c>
      <c r="E2809">
        <v>49305</v>
      </c>
      <c r="F2809">
        <v>55944</v>
      </c>
      <c r="G2809">
        <v>24</v>
      </c>
      <c r="H2809">
        <v>44.4</v>
      </c>
      <c r="I2809">
        <f t="shared" si="172"/>
        <v>6.7325829023425612E-2</v>
      </c>
      <c r="J2809">
        <f>1</f>
        <v>1</v>
      </c>
      <c r="K2809">
        <f t="shared" si="173"/>
        <v>0</v>
      </c>
      <c r="L2809">
        <f t="shared" si="174"/>
        <v>0</v>
      </c>
      <c r="M2809">
        <f>IF(AND([1]comp_data!F2809&lt;50000, [1]comp_data!H2809&lt;45),1,0)</f>
        <v>0</v>
      </c>
      <c r="N2809">
        <f>IF(AND([1]comp_data!F2809&gt;55000, [1]comp_data!H2809&lt;45, G2809&gt;0.35),1,0)</f>
        <v>1</v>
      </c>
      <c r="O2809" t="str">
        <f t="shared" si="175"/>
        <v>real_estate_corporate_bonds</v>
      </c>
    </row>
    <row r="2810" spans="1:15" x14ac:dyDescent="0.35">
      <c r="A2810" t="s">
        <v>4108</v>
      </c>
      <c r="B2810">
        <v>47093</v>
      </c>
      <c r="C2810" t="s">
        <v>1449</v>
      </c>
      <c r="D2810" t="s">
        <v>4816</v>
      </c>
      <c r="E2810">
        <v>52753</v>
      </c>
      <c r="F2810">
        <v>59934</v>
      </c>
      <c r="G2810">
        <v>38.79</v>
      </c>
      <c r="H2810">
        <v>37.5</v>
      </c>
      <c r="I2810">
        <f t="shared" si="172"/>
        <v>6.8062479858965366E-2</v>
      </c>
      <c r="J2810">
        <f>1</f>
        <v>1</v>
      </c>
      <c r="K2810">
        <f t="shared" si="173"/>
        <v>0</v>
      </c>
      <c r="L2810">
        <f t="shared" si="174"/>
        <v>0</v>
      </c>
      <c r="M2810">
        <f>IF(AND([1]comp_data!F2810&lt;50000, [1]comp_data!H2810&lt;45),1,0)</f>
        <v>0</v>
      </c>
      <c r="N2810">
        <f>IF(AND([1]comp_data!F2810&gt;55000, [1]comp_data!H2810&lt;45, G2810&gt;0.35),1,0)</f>
        <v>1</v>
      </c>
      <c r="O2810" t="str">
        <f t="shared" si="175"/>
        <v>real_estate_corporate_bonds</v>
      </c>
    </row>
    <row r="2811" spans="1:15" x14ac:dyDescent="0.35">
      <c r="A2811" t="s">
        <v>4167</v>
      </c>
      <c r="B2811">
        <v>48017</v>
      </c>
      <c r="C2811" t="s">
        <v>4817</v>
      </c>
      <c r="D2811" t="s">
        <v>4818</v>
      </c>
      <c r="E2811">
        <v>44309</v>
      </c>
      <c r="F2811">
        <v>51709</v>
      </c>
      <c r="G2811">
        <v>17.38</v>
      </c>
      <c r="H2811">
        <v>33.9</v>
      </c>
      <c r="I2811">
        <f t="shared" si="172"/>
        <v>8.3504479902502884E-2</v>
      </c>
      <c r="J2811">
        <f>1</f>
        <v>1</v>
      </c>
      <c r="K2811">
        <f t="shared" si="173"/>
        <v>0</v>
      </c>
      <c r="L2811">
        <f t="shared" si="174"/>
        <v>0</v>
      </c>
      <c r="M2811">
        <f>IF(AND([1]comp_data!F2811&lt;50000, [1]comp_data!H2811&lt;45),1,0)</f>
        <v>0</v>
      </c>
      <c r="N2811">
        <f>IF(AND([1]comp_data!F2811&gt;55000, [1]comp_data!H2811&lt;45, G2811&gt;0.35),1,0)</f>
        <v>0</v>
      </c>
      <c r="O2811" t="str">
        <f t="shared" si="175"/>
        <v>stocks_and_index_funds</v>
      </c>
    </row>
    <row r="2812" spans="1:15" x14ac:dyDescent="0.35">
      <c r="A2812" t="s">
        <v>4167</v>
      </c>
      <c r="B2812">
        <v>48497</v>
      </c>
      <c r="C2812" t="s">
        <v>4819</v>
      </c>
      <c r="D2812" t="s">
        <v>4820</v>
      </c>
      <c r="E2812">
        <v>47794</v>
      </c>
      <c r="F2812">
        <v>53871</v>
      </c>
      <c r="G2812">
        <v>18.809999999999999</v>
      </c>
      <c r="H2812">
        <v>38.9</v>
      </c>
      <c r="I2812">
        <f t="shared" si="172"/>
        <v>6.3574925722894082E-2</v>
      </c>
      <c r="J2812">
        <f>1</f>
        <v>1</v>
      </c>
      <c r="K2812">
        <f t="shared" si="173"/>
        <v>0</v>
      </c>
      <c r="L2812">
        <f t="shared" si="174"/>
        <v>0</v>
      </c>
      <c r="M2812">
        <f>IF(AND([1]comp_data!F2812&lt;50000, [1]comp_data!H2812&lt;45),1,0)</f>
        <v>0</v>
      </c>
      <c r="N2812">
        <f>IF(AND([1]comp_data!F2812&gt;55000, [1]comp_data!H2812&lt;45, G2812&gt;0.35),1,0)</f>
        <v>0</v>
      </c>
      <c r="O2812" t="str">
        <f t="shared" si="175"/>
        <v>stocks_and_index_funds</v>
      </c>
    </row>
    <row r="2813" spans="1:15" x14ac:dyDescent="0.35">
      <c r="A2813" t="s">
        <v>4175</v>
      </c>
      <c r="B2813">
        <v>55063</v>
      </c>
      <c r="C2813" t="s">
        <v>4821</v>
      </c>
      <c r="D2813" t="s">
        <v>4822</v>
      </c>
      <c r="E2813">
        <v>51477</v>
      </c>
      <c r="F2813">
        <v>58301</v>
      </c>
      <c r="G2813">
        <v>36.090000000000003</v>
      </c>
      <c r="H2813">
        <v>37.5</v>
      </c>
      <c r="I2813">
        <f t="shared" si="172"/>
        <v>6.6282028867261103E-2</v>
      </c>
      <c r="J2813">
        <f>1</f>
        <v>1</v>
      </c>
      <c r="K2813">
        <f t="shared" si="173"/>
        <v>0</v>
      </c>
      <c r="L2813">
        <f t="shared" si="174"/>
        <v>0</v>
      </c>
      <c r="M2813">
        <f>IF(AND([1]comp_data!F2813&lt;50000, [1]comp_data!H2813&lt;45),1,0)</f>
        <v>0</v>
      </c>
      <c r="N2813">
        <f>IF(AND([1]comp_data!F2813&gt;55000, [1]comp_data!H2813&lt;45, G2813&gt;0.35),1,0)</f>
        <v>1</v>
      </c>
      <c r="O2813" t="str">
        <f t="shared" si="175"/>
        <v>real_estate_corporate_bonds</v>
      </c>
    </row>
    <row r="2814" spans="1:15" x14ac:dyDescent="0.35">
      <c r="A2814" t="s">
        <v>4175</v>
      </c>
      <c r="B2814">
        <v>55075</v>
      </c>
      <c r="C2814" t="s">
        <v>4823</v>
      </c>
      <c r="D2814" t="s">
        <v>4824</v>
      </c>
      <c r="E2814">
        <v>45231</v>
      </c>
      <c r="F2814">
        <v>51265</v>
      </c>
      <c r="G2814">
        <v>16.45</v>
      </c>
      <c r="H2814">
        <v>49</v>
      </c>
      <c r="I2814">
        <f t="shared" si="172"/>
        <v>6.6702040635847101E-2</v>
      </c>
      <c r="J2814">
        <f>1</f>
        <v>1</v>
      </c>
      <c r="K2814">
        <f t="shared" si="173"/>
        <v>0</v>
      </c>
      <c r="L2814">
        <f t="shared" si="174"/>
        <v>0</v>
      </c>
      <c r="M2814">
        <f>IF(AND([1]comp_data!F2814&lt;50000, [1]comp_data!H2814&lt;45),1,0)</f>
        <v>0</v>
      </c>
      <c r="N2814">
        <f>IF(AND([1]comp_data!F2814&gt;55000, [1]comp_data!H2814&lt;45, G2814&gt;0.35),1,0)</f>
        <v>0</v>
      </c>
      <c r="O2814" t="str">
        <f t="shared" si="175"/>
        <v>stocks_and_index_funds</v>
      </c>
    </row>
    <row r="2815" spans="1:15" x14ac:dyDescent="0.35">
      <c r="A2815" t="s">
        <v>4204</v>
      </c>
      <c r="B2815">
        <v>56007</v>
      </c>
      <c r="C2815" t="s">
        <v>2825</v>
      </c>
      <c r="D2815" t="s">
        <v>4825</v>
      </c>
      <c r="E2815">
        <v>58619</v>
      </c>
      <c r="F2815">
        <v>64804</v>
      </c>
      <c r="G2815">
        <v>20.48</v>
      </c>
      <c r="H2815">
        <v>40.799999999999997</v>
      </c>
      <c r="I2815">
        <f t="shared" si="172"/>
        <v>5.2755932376874391E-2</v>
      </c>
      <c r="J2815">
        <f>1</f>
        <v>1</v>
      </c>
      <c r="K2815">
        <f t="shared" si="173"/>
        <v>0</v>
      </c>
      <c r="L2815">
        <f t="shared" si="174"/>
        <v>0</v>
      </c>
      <c r="M2815">
        <f>IF(AND([1]comp_data!F2815&lt;50000, [1]comp_data!H2815&lt;45),1,0)</f>
        <v>0</v>
      </c>
      <c r="N2815">
        <f>IF(AND([1]comp_data!F2815&gt;55000, [1]comp_data!H2815&lt;45, G2815&gt;0.35),1,0)</f>
        <v>1</v>
      </c>
      <c r="O2815" t="str">
        <f t="shared" si="175"/>
        <v>real_estate_corporate_bonds</v>
      </c>
    </row>
    <row r="2816" spans="1:15" x14ac:dyDescent="0.35">
      <c r="A2816" t="s">
        <v>4204</v>
      </c>
      <c r="B2816">
        <v>56029</v>
      </c>
      <c r="C2816" t="s">
        <v>857</v>
      </c>
      <c r="D2816" t="s">
        <v>4826</v>
      </c>
      <c r="E2816">
        <v>60645</v>
      </c>
      <c r="F2816">
        <v>65944</v>
      </c>
      <c r="G2816">
        <v>34.869999999999997</v>
      </c>
      <c r="H2816">
        <v>44.8</v>
      </c>
      <c r="I2816">
        <f t="shared" si="172"/>
        <v>4.3688680023085166E-2</v>
      </c>
      <c r="J2816">
        <f>1</f>
        <v>1</v>
      </c>
      <c r="K2816">
        <f t="shared" si="173"/>
        <v>0</v>
      </c>
      <c r="L2816">
        <f t="shared" si="174"/>
        <v>1</v>
      </c>
      <c r="M2816">
        <f>IF(AND([1]comp_data!F2816&lt;50000, [1]comp_data!H2816&lt;45),1,0)</f>
        <v>0</v>
      </c>
      <c r="N2816">
        <f>IF(AND([1]comp_data!F2816&gt;55000, [1]comp_data!H2816&lt;45, G2816&gt;0.35),1,0)</f>
        <v>1</v>
      </c>
      <c r="O2816" t="str">
        <f t="shared" si="175"/>
        <v>derivatives_risk</v>
      </c>
    </row>
    <row r="2817" spans="1:15" x14ac:dyDescent="0.35">
      <c r="A2817" t="s">
        <v>4167</v>
      </c>
      <c r="B2817">
        <v>48173</v>
      </c>
      <c r="C2817" t="s">
        <v>4827</v>
      </c>
      <c r="D2817" t="s">
        <v>4828</v>
      </c>
      <c r="E2817">
        <v>116639</v>
      </c>
      <c r="F2817">
        <v>124963</v>
      </c>
      <c r="G2817">
        <v>25.45</v>
      </c>
      <c r="H2817">
        <v>36.5</v>
      </c>
      <c r="I2817">
        <f t="shared" si="172"/>
        <v>3.5682747623007743E-2</v>
      </c>
      <c r="J2817">
        <f>1</f>
        <v>1</v>
      </c>
      <c r="K2817">
        <f t="shared" si="173"/>
        <v>1</v>
      </c>
      <c r="L2817">
        <f t="shared" si="174"/>
        <v>0</v>
      </c>
      <c r="M2817">
        <f>IF(AND([1]comp_data!F2817&lt;50000, [1]comp_data!H2817&lt;45),1,0)</f>
        <v>0</v>
      </c>
      <c r="N2817">
        <f>IF(AND([1]comp_data!F2817&gt;55000, [1]comp_data!H2817&lt;45, G2817&gt;0.35),1,0)</f>
        <v>1</v>
      </c>
      <c r="O2817" t="str">
        <f t="shared" si="175"/>
        <v>tips</v>
      </c>
    </row>
    <row r="2818" spans="1:15" x14ac:dyDescent="0.35">
      <c r="A2818" t="s">
        <v>4167</v>
      </c>
      <c r="B2818">
        <v>48503</v>
      </c>
      <c r="C2818" t="s">
        <v>4829</v>
      </c>
      <c r="D2818" t="s">
        <v>4830</v>
      </c>
      <c r="E2818">
        <v>52250</v>
      </c>
      <c r="F2818">
        <v>58602</v>
      </c>
      <c r="G2818">
        <v>23.57</v>
      </c>
      <c r="H2818">
        <v>40.700000000000003</v>
      </c>
      <c r="I2818">
        <f t="shared" si="172"/>
        <v>6.0784688995215309E-2</v>
      </c>
      <c r="J2818">
        <f>1</f>
        <v>1</v>
      </c>
      <c r="K2818">
        <f t="shared" si="173"/>
        <v>0</v>
      </c>
      <c r="L2818">
        <f t="shared" si="174"/>
        <v>0</v>
      </c>
      <c r="M2818">
        <f>IF(AND([1]comp_data!F2818&lt;50000, [1]comp_data!H2818&lt;45),1,0)</f>
        <v>0</v>
      </c>
      <c r="N2818">
        <f>IF(AND([1]comp_data!F2818&gt;55000, [1]comp_data!H2818&lt;45, G2818&gt;0.35),1,0)</f>
        <v>1</v>
      </c>
      <c r="O2818" t="str">
        <f t="shared" si="175"/>
        <v>real_estate_corporate_bonds</v>
      </c>
    </row>
    <row r="2819" spans="1:15" x14ac:dyDescent="0.35">
      <c r="A2819" t="s">
        <v>4207</v>
      </c>
      <c r="B2819">
        <v>49035</v>
      </c>
      <c r="C2819" t="s">
        <v>4831</v>
      </c>
      <c r="D2819" t="s">
        <v>4832</v>
      </c>
      <c r="E2819">
        <v>53472</v>
      </c>
      <c r="F2819">
        <v>62547</v>
      </c>
      <c r="G2819">
        <v>36.53</v>
      </c>
      <c r="H2819">
        <v>34.299999999999997</v>
      </c>
      <c r="I2819">
        <f t="shared" ref="I2819:I2882" si="176">(F2819-E2819)/(E2819*2)</f>
        <v>8.4857495511669656E-2</v>
      </c>
      <c r="J2819">
        <f>1</f>
        <v>1</v>
      </c>
      <c r="K2819">
        <f t="shared" ref="K2819:K2882" si="177">IF(I2819&lt;0.04,1,IF(AND(H2819&gt;40, F2819&lt;45000),1,0))</f>
        <v>0</v>
      </c>
      <c r="L2819">
        <f t="shared" ref="L2819:L2882" si="178">IF(AND(G2819&gt;0.4,F2819&gt;65000,H2819&gt;40),1,0)</f>
        <v>0</v>
      </c>
      <c r="M2819">
        <f>IF(AND([1]comp_data!F2819&lt;50000, [1]comp_data!H2819&lt;45),1,0)</f>
        <v>0</v>
      </c>
      <c r="N2819">
        <f>IF(AND([1]comp_data!F2819&gt;55000, [1]comp_data!H2819&lt;45, G2819&gt;0.35),1,0)</f>
        <v>1</v>
      </c>
      <c r="O2819" t="str">
        <f t="shared" ref="O2819:O2882" si="179">IF(K2819=1, "tips", IF(M2819=1, "mixed_low_risk", IF(L2819=1, "derivatives_risk", IF(N2819=1, "real_estate_corporate_bonds", "stocks_and_index_funds"))))</f>
        <v>real_estate_corporate_bonds</v>
      </c>
    </row>
    <row r="2820" spans="1:15" x14ac:dyDescent="0.35">
      <c r="A2820" t="s">
        <v>4187</v>
      </c>
      <c r="B2820">
        <v>53073</v>
      </c>
      <c r="C2820" t="s">
        <v>4833</v>
      </c>
      <c r="D2820" t="s">
        <v>4834</v>
      </c>
      <c r="E2820">
        <v>51683</v>
      </c>
      <c r="F2820">
        <v>58137</v>
      </c>
      <c r="G2820">
        <v>35.28</v>
      </c>
      <c r="H2820">
        <v>38.700000000000003</v>
      </c>
      <c r="I2820">
        <f t="shared" si="176"/>
        <v>6.24383259485711E-2</v>
      </c>
      <c r="J2820">
        <f>1</f>
        <v>1</v>
      </c>
      <c r="K2820">
        <f t="shared" si="177"/>
        <v>0</v>
      </c>
      <c r="L2820">
        <f t="shared" si="178"/>
        <v>0</v>
      </c>
      <c r="M2820">
        <f>IF(AND([1]comp_data!F2820&lt;50000, [1]comp_data!H2820&lt;45),1,0)</f>
        <v>0</v>
      </c>
      <c r="N2820">
        <f>IF(AND([1]comp_data!F2820&gt;55000, [1]comp_data!H2820&lt;45, G2820&gt;0.35),1,0)</f>
        <v>1</v>
      </c>
      <c r="O2820" t="str">
        <f t="shared" si="179"/>
        <v>real_estate_corporate_bonds</v>
      </c>
    </row>
    <row r="2821" spans="1:15" x14ac:dyDescent="0.35">
      <c r="A2821" t="s">
        <v>4175</v>
      </c>
      <c r="B2821">
        <v>55035</v>
      </c>
      <c r="C2821" t="s">
        <v>4835</v>
      </c>
      <c r="D2821" t="s">
        <v>4836</v>
      </c>
      <c r="E2821">
        <v>49605</v>
      </c>
      <c r="F2821">
        <v>55693</v>
      </c>
      <c r="G2821">
        <v>33.26</v>
      </c>
      <c r="H2821">
        <v>36.200000000000003</v>
      </c>
      <c r="I2821">
        <f t="shared" si="176"/>
        <v>6.1364781776030643E-2</v>
      </c>
      <c r="J2821">
        <f>1</f>
        <v>1</v>
      </c>
      <c r="K2821">
        <f t="shared" si="177"/>
        <v>0</v>
      </c>
      <c r="L2821">
        <f t="shared" si="178"/>
        <v>0</v>
      </c>
      <c r="M2821">
        <f>IF(AND([1]comp_data!F2821&lt;50000, [1]comp_data!H2821&lt;45),1,0)</f>
        <v>0</v>
      </c>
      <c r="N2821">
        <f>IF(AND([1]comp_data!F2821&gt;55000, [1]comp_data!H2821&lt;45, G2821&gt;0.35),1,0)</f>
        <v>1</v>
      </c>
      <c r="O2821" t="str">
        <f t="shared" si="179"/>
        <v>real_estate_corporate_bonds</v>
      </c>
    </row>
    <row r="2822" spans="1:15" x14ac:dyDescent="0.35">
      <c r="A2822" t="s">
        <v>4175</v>
      </c>
      <c r="B2822">
        <v>55057</v>
      </c>
      <c r="C2822" t="s">
        <v>4837</v>
      </c>
      <c r="D2822" t="s">
        <v>4838</v>
      </c>
      <c r="E2822">
        <v>40189</v>
      </c>
      <c r="F2822">
        <v>46040</v>
      </c>
      <c r="G2822">
        <v>14.98</v>
      </c>
      <c r="H2822">
        <v>46</v>
      </c>
      <c r="I2822">
        <f t="shared" si="176"/>
        <v>7.2793550474010302E-2</v>
      </c>
      <c r="J2822">
        <f>1</f>
        <v>1</v>
      </c>
      <c r="K2822">
        <f t="shared" si="177"/>
        <v>0</v>
      </c>
      <c r="L2822">
        <f t="shared" si="178"/>
        <v>0</v>
      </c>
      <c r="M2822">
        <f>IF(AND([1]comp_data!F2822&lt;50000, [1]comp_data!H2822&lt;45),1,0)</f>
        <v>0</v>
      </c>
      <c r="N2822">
        <f>IF(AND([1]comp_data!F2822&gt;55000, [1]comp_data!H2822&lt;45, G2822&gt;0.35),1,0)</f>
        <v>0</v>
      </c>
      <c r="O2822" t="str">
        <f t="shared" si="179"/>
        <v>stocks_and_index_funds</v>
      </c>
    </row>
    <row r="2823" spans="1:15" x14ac:dyDescent="0.35">
      <c r="A2823" t="s">
        <v>4108</v>
      </c>
      <c r="B2823">
        <v>47091</v>
      </c>
      <c r="C2823" t="s">
        <v>438</v>
      </c>
      <c r="D2823" t="s">
        <v>4839</v>
      </c>
      <c r="E2823">
        <v>33282</v>
      </c>
      <c r="F2823">
        <v>37936</v>
      </c>
      <c r="G2823">
        <v>11.93</v>
      </c>
      <c r="H2823">
        <v>47.5</v>
      </c>
      <c r="I2823">
        <f t="shared" si="176"/>
        <v>6.9917673216753795E-2</v>
      </c>
      <c r="J2823">
        <f>1</f>
        <v>1</v>
      </c>
      <c r="K2823">
        <f t="shared" si="177"/>
        <v>1</v>
      </c>
      <c r="L2823">
        <f t="shared" si="178"/>
        <v>0</v>
      </c>
      <c r="M2823">
        <f>IF(AND([1]comp_data!F2823&lt;50000, [1]comp_data!H2823&lt;45),1,0)</f>
        <v>0</v>
      </c>
      <c r="N2823">
        <f>IF(AND([1]comp_data!F2823&gt;55000, [1]comp_data!H2823&lt;45, G2823&gt;0.35),1,0)</f>
        <v>0</v>
      </c>
      <c r="O2823" t="str">
        <f t="shared" si="179"/>
        <v>tips</v>
      </c>
    </row>
    <row r="2824" spans="1:15" x14ac:dyDescent="0.35">
      <c r="A2824" t="s">
        <v>4108</v>
      </c>
      <c r="B2824">
        <v>47183</v>
      </c>
      <c r="C2824" t="s">
        <v>4840</v>
      </c>
      <c r="D2824" t="s">
        <v>4841</v>
      </c>
      <c r="E2824">
        <v>38337</v>
      </c>
      <c r="F2824">
        <v>45366</v>
      </c>
      <c r="G2824">
        <v>19.850000000000001</v>
      </c>
      <c r="H2824">
        <v>37.4</v>
      </c>
      <c r="I2824">
        <f t="shared" si="176"/>
        <v>9.1673839893575401E-2</v>
      </c>
      <c r="J2824">
        <f>1</f>
        <v>1</v>
      </c>
      <c r="K2824">
        <f t="shared" si="177"/>
        <v>0</v>
      </c>
      <c r="L2824">
        <f t="shared" si="178"/>
        <v>0</v>
      </c>
      <c r="M2824">
        <f>IF(AND([1]comp_data!F2824&lt;50000, [1]comp_data!H2824&lt;45),1,0)</f>
        <v>1</v>
      </c>
      <c r="N2824">
        <f>IF(AND([1]comp_data!F2824&gt;55000, [1]comp_data!H2824&lt;45, G2824&gt;0.35),1,0)</f>
        <v>0</v>
      </c>
      <c r="O2824" t="str">
        <f t="shared" si="179"/>
        <v>mixed_low_risk</v>
      </c>
    </row>
    <row r="2825" spans="1:15" x14ac:dyDescent="0.35">
      <c r="A2825" t="s">
        <v>4167</v>
      </c>
      <c r="B2825">
        <v>48097</v>
      </c>
      <c r="C2825" t="s">
        <v>4842</v>
      </c>
      <c r="D2825" t="s">
        <v>4843</v>
      </c>
      <c r="E2825">
        <v>53372</v>
      </c>
      <c r="F2825">
        <v>59800</v>
      </c>
      <c r="G2825">
        <v>21.77</v>
      </c>
      <c r="H2825">
        <v>40.299999999999997</v>
      </c>
      <c r="I2825">
        <f t="shared" si="176"/>
        <v>6.021884134002848E-2</v>
      </c>
      <c r="J2825">
        <f>1</f>
        <v>1</v>
      </c>
      <c r="K2825">
        <f t="shared" si="177"/>
        <v>0</v>
      </c>
      <c r="L2825">
        <f t="shared" si="178"/>
        <v>0</v>
      </c>
      <c r="M2825">
        <f>IF(AND([1]comp_data!F2825&lt;50000, [1]comp_data!H2825&lt;45),1,0)</f>
        <v>0</v>
      </c>
      <c r="N2825">
        <f>IF(AND([1]comp_data!F2825&gt;55000, [1]comp_data!H2825&lt;45, G2825&gt;0.35),1,0)</f>
        <v>1</v>
      </c>
      <c r="O2825" t="str">
        <f t="shared" si="179"/>
        <v>real_estate_corporate_bonds</v>
      </c>
    </row>
    <row r="2826" spans="1:15" x14ac:dyDescent="0.35">
      <c r="A2826" t="s">
        <v>4172</v>
      </c>
      <c r="B2826">
        <v>51083</v>
      </c>
      <c r="C2826" t="s">
        <v>3344</v>
      </c>
      <c r="D2826" t="s">
        <v>4844</v>
      </c>
      <c r="E2826">
        <v>36761</v>
      </c>
      <c r="F2826">
        <v>43557</v>
      </c>
      <c r="G2826">
        <v>16.079999999999998</v>
      </c>
      <c r="H2826">
        <v>46.7</v>
      </c>
      <c r="I2826">
        <f t="shared" si="176"/>
        <v>9.2434917439677924E-2</v>
      </c>
      <c r="J2826">
        <f>1</f>
        <v>1</v>
      </c>
      <c r="K2826">
        <f t="shared" si="177"/>
        <v>1</v>
      </c>
      <c r="L2826">
        <f t="shared" si="178"/>
        <v>0</v>
      </c>
      <c r="M2826">
        <f>IF(AND([1]comp_data!F2826&lt;50000, [1]comp_data!H2826&lt;45),1,0)</f>
        <v>0</v>
      </c>
      <c r="N2826">
        <f>IF(AND([1]comp_data!F2826&gt;55000, [1]comp_data!H2826&lt;45, G2826&gt;0.35),1,0)</f>
        <v>0</v>
      </c>
      <c r="O2826" t="str">
        <f t="shared" si="179"/>
        <v>tips</v>
      </c>
    </row>
    <row r="2827" spans="1:15" x14ac:dyDescent="0.35">
      <c r="A2827" t="s">
        <v>4175</v>
      </c>
      <c r="B2827">
        <v>55085</v>
      </c>
      <c r="C2827" t="s">
        <v>1359</v>
      </c>
      <c r="D2827" t="s">
        <v>4845</v>
      </c>
      <c r="E2827">
        <v>50147</v>
      </c>
      <c r="F2827">
        <v>55861</v>
      </c>
      <c r="G2827">
        <v>26.34</v>
      </c>
      <c r="H2827">
        <v>53.2</v>
      </c>
      <c r="I2827">
        <f t="shared" si="176"/>
        <v>5.6972500847508323E-2</v>
      </c>
      <c r="J2827">
        <f>1</f>
        <v>1</v>
      </c>
      <c r="K2827">
        <f t="shared" si="177"/>
        <v>0</v>
      </c>
      <c r="L2827">
        <f t="shared" si="178"/>
        <v>0</v>
      </c>
      <c r="M2827">
        <f>IF(AND([1]comp_data!F2827&lt;50000, [1]comp_data!H2827&lt;45),1,0)</f>
        <v>0</v>
      </c>
      <c r="N2827">
        <f>IF(AND([1]comp_data!F2827&gt;55000, [1]comp_data!H2827&lt;45, G2827&gt;0.35),1,0)</f>
        <v>0</v>
      </c>
      <c r="O2827" t="str">
        <f t="shared" si="179"/>
        <v>stocks_and_index_funds</v>
      </c>
    </row>
    <row r="2828" spans="1:15" x14ac:dyDescent="0.35">
      <c r="A2828" t="s">
        <v>4108</v>
      </c>
      <c r="B2828">
        <v>47147</v>
      </c>
      <c r="C2828" t="s">
        <v>2127</v>
      </c>
      <c r="D2828" t="s">
        <v>4846</v>
      </c>
      <c r="E2828">
        <v>44306</v>
      </c>
      <c r="F2828">
        <v>51097</v>
      </c>
      <c r="G2828">
        <v>20.399999999999999</v>
      </c>
      <c r="H2828">
        <v>39</v>
      </c>
      <c r="I2828">
        <f t="shared" si="176"/>
        <v>7.6637475736920507E-2</v>
      </c>
      <c r="J2828">
        <f>1</f>
        <v>1</v>
      </c>
      <c r="K2828">
        <f t="shared" si="177"/>
        <v>0</v>
      </c>
      <c r="L2828">
        <f t="shared" si="178"/>
        <v>0</v>
      </c>
      <c r="M2828">
        <f>IF(AND([1]comp_data!F2828&lt;50000, [1]comp_data!H2828&lt;45),1,0)</f>
        <v>0</v>
      </c>
      <c r="N2828">
        <f>IF(AND([1]comp_data!F2828&gt;55000, [1]comp_data!H2828&lt;45, G2828&gt;0.35),1,0)</f>
        <v>0</v>
      </c>
      <c r="O2828" t="str">
        <f t="shared" si="179"/>
        <v>stocks_and_index_funds</v>
      </c>
    </row>
    <row r="2829" spans="1:15" x14ac:dyDescent="0.35">
      <c r="A2829" t="s">
        <v>4108</v>
      </c>
      <c r="B2829">
        <v>47177</v>
      </c>
      <c r="C2829" t="s">
        <v>1277</v>
      </c>
      <c r="D2829" t="s">
        <v>4847</v>
      </c>
      <c r="E2829">
        <v>36188</v>
      </c>
      <c r="F2829">
        <v>41296</v>
      </c>
      <c r="G2829">
        <v>13.66</v>
      </c>
      <c r="H2829">
        <v>40.4</v>
      </c>
      <c r="I2829">
        <f t="shared" si="176"/>
        <v>7.0575881507682098E-2</v>
      </c>
      <c r="J2829">
        <f>1</f>
        <v>1</v>
      </c>
      <c r="K2829">
        <f t="shared" si="177"/>
        <v>1</v>
      </c>
      <c r="L2829">
        <f t="shared" si="178"/>
        <v>0</v>
      </c>
      <c r="M2829">
        <f>IF(AND([1]comp_data!F2829&lt;50000, [1]comp_data!H2829&lt;45),1,0)</f>
        <v>1</v>
      </c>
      <c r="N2829">
        <f>IF(AND([1]comp_data!F2829&gt;55000, [1]comp_data!H2829&lt;45, G2829&gt;0.35),1,0)</f>
        <v>0</v>
      </c>
      <c r="O2829" t="str">
        <f t="shared" si="179"/>
        <v>tips</v>
      </c>
    </row>
    <row r="2830" spans="1:15" x14ac:dyDescent="0.35">
      <c r="A2830" t="s">
        <v>4167</v>
      </c>
      <c r="B2830">
        <v>48003</v>
      </c>
      <c r="C2830" t="s">
        <v>4848</v>
      </c>
      <c r="D2830" t="s">
        <v>4849</v>
      </c>
      <c r="E2830">
        <v>53300</v>
      </c>
      <c r="F2830">
        <v>52943</v>
      </c>
      <c r="G2830">
        <v>14.93</v>
      </c>
      <c r="H2830">
        <v>32.4</v>
      </c>
      <c r="I2830">
        <f t="shared" si="176"/>
        <v>-3.3489681050656661E-3</v>
      </c>
      <c r="J2830">
        <f>1</f>
        <v>1</v>
      </c>
      <c r="K2830">
        <f t="shared" si="177"/>
        <v>1</v>
      </c>
      <c r="L2830">
        <f t="shared" si="178"/>
        <v>0</v>
      </c>
      <c r="M2830">
        <f>IF(AND([1]comp_data!F2830&lt;50000, [1]comp_data!H2830&lt;45),1,0)</f>
        <v>0</v>
      </c>
      <c r="N2830">
        <f>IF(AND([1]comp_data!F2830&gt;55000, [1]comp_data!H2830&lt;45, G2830&gt;0.35),1,0)</f>
        <v>0</v>
      </c>
      <c r="O2830" t="str">
        <f t="shared" si="179"/>
        <v>tips</v>
      </c>
    </row>
    <row r="2831" spans="1:15" x14ac:dyDescent="0.35">
      <c r="A2831" t="s">
        <v>4167</v>
      </c>
      <c r="B2831">
        <v>48145</v>
      </c>
      <c r="C2831" t="s">
        <v>4850</v>
      </c>
      <c r="D2831" t="s">
        <v>4851</v>
      </c>
      <c r="E2831">
        <v>36678</v>
      </c>
      <c r="F2831">
        <v>43658</v>
      </c>
      <c r="G2831">
        <v>12.42</v>
      </c>
      <c r="H2831">
        <v>39.6</v>
      </c>
      <c r="I2831">
        <f t="shared" si="176"/>
        <v>9.5152407437701078E-2</v>
      </c>
      <c r="J2831">
        <f>1</f>
        <v>1</v>
      </c>
      <c r="K2831">
        <f t="shared" si="177"/>
        <v>0</v>
      </c>
      <c r="L2831">
        <f t="shared" si="178"/>
        <v>0</v>
      </c>
      <c r="M2831">
        <f>IF(AND([1]comp_data!F2831&lt;50000, [1]comp_data!H2831&lt;45),1,0)</f>
        <v>1</v>
      </c>
      <c r="N2831">
        <f>IF(AND([1]comp_data!F2831&gt;55000, [1]comp_data!H2831&lt;45, G2831&gt;0.35),1,0)</f>
        <v>0</v>
      </c>
      <c r="O2831" t="str">
        <f t="shared" si="179"/>
        <v>mixed_low_risk</v>
      </c>
    </row>
    <row r="2832" spans="1:15" x14ac:dyDescent="0.35">
      <c r="A2832" t="s">
        <v>4167</v>
      </c>
      <c r="B2832">
        <v>48421</v>
      </c>
      <c r="C2832" t="s">
        <v>1951</v>
      </c>
      <c r="D2832" t="s">
        <v>4852</v>
      </c>
      <c r="E2832">
        <v>99946</v>
      </c>
      <c r="F2832">
        <v>122945</v>
      </c>
      <c r="G2832">
        <v>18.489999999999998</v>
      </c>
      <c r="H2832">
        <v>36.5</v>
      </c>
      <c r="I2832">
        <f t="shared" si="176"/>
        <v>0.11505713085065936</v>
      </c>
      <c r="J2832">
        <f>1</f>
        <v>1</v>
      </c>
      <c r="K2832">
        <f t="shared" si="177"/>
        <v>0</v>
      </c>
      <c r="L2832">
        <f t="shared" si="178"/>
        <v>0</v>
      </c>
      <c r="M2832">
        <f>IF(AND([1]comp_data!F2832&lt;50000, [1]comp_data!H2832&lt;45),1,0)</f>
        <v>0</v>
      </c>
      <c r="N2832">
        <f>IF(AND([1]comp_data!F2832&gt;55000, [1]comp_data!H2832&lt;45, G2832&gt;0.35),1,0)</f>
        <v>1</v>
      </c>
      <c r="O2832" t="str">
        <f t="shared" si="179"/>
        <v>real_estate_corporate_bonds</v>
      </c>
    </row>
    <row r="2833" spans="1:15" x14ac:dyDescent="0.35">
      <c r="A2833" t="s">
        <v>4225</v>
      </c>
      <c r="B2833">
        <v>50027</v>
      </c>
      <c r="C2833" t="s">
        <v>4853</v>
      </c>
      <c r="D2833" t="s">
        <v>4854</v>
      </c>
      <c r="E2833">
        <v>61443</v>
      </c>
      <c r="F2833">
        <v>69523</v>
      </c>
      <c r="G2833">
        <v>38.36</v>
      </c>
      <c r="H2833">
        <v>47.8</v>
      </c>
      <c r="I2833">
        <f t="shared" si="176"/>
        <v>6.5751997786566416E-2</v>
      </c>
      <c r="J2833">
        <f>1</f>
        <v>1</v>
      </c>
      <c r="K2833">
        <f t="shared" si="177"/>
        <v>0</v>
      </c>
      <c r="L2833">
        <f t="shared" si="178"/>
        <v>1</v>
      </c>
      <c r="M2833">
        <f>IF(AND([1]comp_data!F2833&lt;50000, [1]comp_data!H2833&lt;45),1,0)</f>
        <v>0</v>
      </c>
      <c r="N2833">
        <f>IF(AND([1]comp_data!F2833&gt;55000, [1]comp_data!H2833&lt;45, G2833&gt;0.35),1,0)</f>
        <v>0</v>
      </c>
      <c r="O2833" t="str">
        <f t="shared" si="179"/>
        <v>derivatives_risk</v>
      </c>
    </row>
    <row r="2834" spans="1:15" x14ac:dyDescent="0.35">
      <c r="A2834" t="s">
        <v>4172</v>
      </c>
      <c r="B2834">
        <v>51111</v>
      </c>
      <c r="C2834" t="s">
        <v>4855</v>
      </c>
      <c r="D2834" t="s">
        <v>4856</v>
      </c>
      <c r="E2834">
        <v>33635</v>
      </c>
      <c r="F2834">
        <v>40149</v>
      </c>
      <c r="G2834">
        <v>12.47</v>
      </c>
      <c r="H2834">
        <v>44.8</v>
      </c>
      <c r="I2834">
        <f t="shared" si="176"/>
        <v>9.6833655418462908E-2</v>
      </c>
      <c r="J2834">
        <f>1</f>
        <v>1</v>
      </c>
      <c r="K2834">
        <f t="shared" si="177"/>
        <v>1</v>
      </c>
      <c r="L2834">
        <f t="shared" si="178"/>
        <v>0</v>
      </c>
      <c r="M2834">
        <f>IF(AND([1]comp_data!F2834&lt;50000, [1]comp_data!H2834&lt;45),1,0)</f>
        <v>1</v>
      </c>
      <c r="N2834">
        <f>IF(AND([1]comp_data!F2834&gt;55000, [1]comp_data!H2834&lt;45, G2834&gt;0.35),1,0)</f>
        <v>0</v>
      </c>
      <c r="O2834" t="str">
        <f t="shared" si="179"/>
        <v>tips</v>
      </c>
    </row>
    <row r="2835" spans="1:15" x14ac:dyDescent="0.35">
      <c r="A2835" t="s">
        <v>4172</v>
      </c>
      <c r="B2835">
        <v>51197</v>
      </c>
      <c r="C2835" t="s">
        <v>4857</v>
      </c>
      <c r="D2835" t="s">
        <v>4858</v>
      </c>
      <c r="E2835">
        <v>36422</v>
      </c>
      <c r="F2835">
        <v>43593</v>
      </c>
      <c r="G2835">
        <v>19.010000000000002</v>
      </c>
      <c r="H2835">
        <v>45.7</v>
      </c>
      <c r="I2835">
        <f t="shared" si="176"/>
        <v>9.8443248586019438E-2</v>
      </c>
      <c r="J2835">
        <f>1</f>
        <v>1</v>
      </c>
      <c r="K2835">
        <f t="shared" si="177"/>
        <v>1</v>
      </c>
      <c r="L2835">
        <f t="shared" si="178"/>
        <v>0</v>
      </c>
      <c r="M2835">
        <f>IF(AND([1]comp_data!F2835&lt;50000, [1]comp_data!H2835&lt;45),1,0)</f>
        <v>0</v>
      </c>
      <c r="N2835">
        <f>IF(AND([1]comp_data!F2835&gt;55000, [1]comp_data!H2835&lt;45, G2835&gt;0.35),1,0)</f>
        <v>0</v>
      </c>
      <c r="O2835" t="str">
        <f t="shared" si="179"/>
        <v>tips</v>
      </c>
    </row>
    <row r="2836" spans="1:15" x14ac:dyDescent="0.35">
      <c r="A2836" t="s">
        <v>4225</v>
      </c>
      <c r="B2836">
        <v>50001</v>
      </c>
      <c r="C2836" t="s">
        <v>4859</v>
      </c>
      <c r="D2836" t="s">
        <v>4860</v>
      </c>
      <c r="E2836">
        <v>53670</v>
      </c>
      <c r="F2836">
        <v>59540</v>
      </c>
      <c r="G2836">
        <v>40.96</v>
      </c>
      <c r="H2836">
        <v>44.4</v>
      </c>
      <c r="I2836">
        <f t="shared" si="176"/>
        <v>5.4686044345071731E-2</v>
      </c>
      <c r="J2836">
        <f>1</f>
        <v>1</v>
      </c>
      <c r="K2836">
        <f t="shared" si="177"/>
        <v>0</v>
      </c>
      <c r="L2836">
        <f t="shared" si="178"/>
        <v>0</v>
      </c>
      <c r="M2836">
        <f>IF(AND([1]comp_data!F2836&lt;50000, [1]comp_data!H2836&lt;45),1,0)</f>
        <v>0</v>
      </c>
      <c r="N2836">
        <f>IF(AND([1]comp_data!F2836&gt;55000, [1]comp_data!H2836&lt;45, G2836&gt;0.35),1,0)</f>
        <v>1</v>
      </c>
      <c r="O2836" t="str">
        <f t="shared" si="179"/>
        <v>real_estate_corporate_bonds</v>
      </c>
    </row>
    <row r="2837" spans="1:15" x14ac:dyDescent="0.35">
      <c r="A2837" t="s">
        <v>4172</v>
      </c>
      <c r="B2837">
        <v>51097</v>
      </c>
      <c r="C2837" t="s">
        <v>4861</v>
      </c>
      <c r="D2837" t="s">
        <v>4862</v>
      </c>
      <c r="E2837">
        <v>47278</v>
      </c>
      <c r="F2837">
        <v>55935</v>
      </c>
      <c r="G2837">
        <v>25.83</v>
      </c>
      <c r="H2837">
        <v>48.8</v>
      </c>
      <c r="I2837">
        <f t="shared" si="176"/>
        <v>9.1554211261051649E-2</v>
      </c>
      <c r="J2837">
        <f>1</f>
        <v>1</v>
      </c>
      <c r="K2837">
        <f t="shared" si="177"/>
        <v>0</v>
      </c>
      <c r="L2837">
        <f t="shared" si="178"/>
        <v>0</v>
      </c>
      <c r="M2837">
        <f>IF(AND([1]comp_data!F2837&lt;50000, [1]comp_data!H2837&lt;45),1,0)</f>
        <v>0</v>
      </c>
      <c r="N2837">
        <f>IF(AND([1]comp_data!F2837&gt;55000, [1]comp_data!H2837&lt;45, G2837&gt;0.35),1,0)</f>
        <v>0</v>
      </c>
      <c r="O2837" t="str">
        <f t="shared" si="179"/>
        <v>stocks_and_index_funds</v>
      </c>
    </row>
    <row r="2838" spans="1:15" x14ac:dyDescent="0.35">
      <c r="A2838" t="s">
        <v>4199</v>
      </c>
      <c r="B2838">
        <v>54009</v>
      </c>
      <c r="C2838" t="s">
        <v>4863</v>
      </c>
      <c r="D2838" t="s">
        <v>4864</v>
      </c>
      <c r="E2838">
        <v>43210</v>
      </c>
      <c r="F2838">
        <v>50271</v>
      </c>
      <c r="G2838">
        <v>20.16</v>
      </c>
      <c r="H2838">
        <v>47.3</v>
      </c>
      <c r="I2838">
        <f t="shared" si="176"/>
        <v>8.1705623698218002E-2</v>
      </c>
      <c r="J2838">
        <f>1</f>
        <v>1</v>
      </c>
      <c r="K2838">
        <f t="shared" si="177"/>
        <v>0</v>
      </c>
      <c r="L2838">
        <f t="shared" si="178"/>
        <v>0</v>
      </c>
      <c r="M2838">
        <f>IF(AND([1]comp_data!F2838&lt;50000, [1]comp_data!H2838&lt;45),1,0)</f>
        <v>0</v>
      </c>
      <c r="N2838">
        <f>IF(AND([1]comp_data!F2838&gt;55000, [1]comp_data!H2838&lt;45, G2838&gt;0.35),1,0)</f>
        <v>0</v>
      </c>
      <c r="O2838" t="str">
        <f t="shared" si="179"/>
        <v>stocks_and_index_funds</v>
      </c>
    </row>
    <row r="2839" spans="1:15" x14ac:dyDescent="0.35">
      <c r="A2839" t="s">
        <v>4175</v>
      </c>
      <c r="B2839">
        <v>55049</v>
      </c>
      <c r="C2839" t="s">
        <v>4865</v>
      </c>
      <c r="D2839" t="s">
        <v>4866</v>
      </c>
      <c r="E2839">
        <v>50155</v>
      </c>
      <c r="F2839">
        <v>57445</v>
      </c>
      <c r="G2839">
        <v>25.25</v>
      </c>
      <c r="H2839">
        <v>43.9</v>
      </c>
      <c r="I2839">
        <f t="shared" si="176"/>
        <v>7.2674708403947769E-2</v>
      </c>
      <c r="J2839">
        <f>1</f>
        <v>1</v>
      </c>
      <c r="K2839">
        <f t="shared" si="177"/>
        <v>0</v>
      </c>
      <c r="L2839">
        <f t="shared" si="178"/>
        <v>0</v>
      </c>
      <c r="M2839">
        <f>IF(AND([1]comp_data!F2839&lt;50000, [1]comp_data!H2839&lt;45),1,0)</f>
        <v>0</v>
      </c>
      <c r="N2839">
        <f>IF(AND([1]comp_data!F2839&gt;55000, [1]comp_data!H2839&lt;45, G2839&gt;0.35),1,0)</f>
        <v>1</v>
      </c>
      <c r="O2839" t="str">
        <f t="shared" si="179"/>
        <v>real_estate_corporate_bonds</v>
      </c>
    </row>
    <row r="2840" spans="1:15" x14ac:dyDescent="0.35">
      <c r="A2840" t="s">
        <v>4175</v>
      </c>
      <c r="B2840">
        <v>55053</v>
      </c>
      <c r="C2840" t="s">
        <v>122</v>
      </c>
      <c r="D2840" t="s">
        <v>4867</v>
      </c>
      <c r="E2840">
        <v>44994</v>
      </c>
      <c r="F2840">
        <v>49697</v>
      </c>
      <c r="G2840">
        <v>15.61</v>
      </c>
      <c r="H2840">
        <v>43.4</v>
      </c>
      <c r="I2840">
        <f t="shared" si="176"/>
        <v>5.2262523892074496E-2</v>
      </c>
      <c r="J2840">
        <f>1</f>
        <v>1</v>
      </c>
      <c r="K2840">
        <f t="shared" si="177"/>
        <v>0</v>
      </c>
      <c r="L2840">
        <f t="shared" si="178"/>
        <v>0</v>
      </c>
      <c r="M2840">
        <f>IF(AND([1]comp_data!F2840&lt;50000, [1]comp_data!H2840&lt;45),1,0)</f>
        <v>1</v>
      </c>
      <c r="N2840">
        <f>IF(AND([1]comp_data!F2840&gt;55000, [1]comp_data!H2840&lt;45, G2840&gt;0.35),1,0)</f>
        <v>0</v>
      </c>
      <c r="O2840" t="str">
        <f t="shared" si="179"/>
        <v>mixed_low_risk</v>
      </c>
    </row>
    <row r="2841" spans="1:15" x14ac:dyDescent="0.35">
      <c r="A2841" t="s">
        <v>4175</v>
      </c>
      <c r="B2841">
        <v>55105</v>
      </c>
      <c r="C2841" t="s">
        <v>2506</v>
      </c>
      <c r="D2841" t="s">
        <v>4868</v>
      </c>
      <c r="E2841">
        <v>45883</v>
      </c>
      <c r="F2841">
        <v>52787</v>
      </c>
      <c r="G2841">
        <v>23.52</v>
      </c>
      <c r="H2841">
        <v>40.700000000000003</v>
      </c>
      <c r="I2841">
        <f t="shared" si="176"/>
        <v>7.5234836431793906E-2</v>
      </c>
      <c r="J2841">
        <f>1</f>
        <v>1</v>
      </c>
      <c r="K2841">
        <f t="shared" si="177"/>
        <v>0</v>
      </c>
      <c r="L2841">
        <f t="shared" si="178"/>
        <v>0</v>
      </c>
      <c r="M2841">
        <f>IF(AND([1]comp_data!F2841&lt;50000, [1]comp_data!H2841&lt;45),1,0)</f>
        <v>0</v>
      </c>
      <c r="N2841">
        <f>IF(AND([1]comp_data!F2841&gt;55000, [1]comp_data!H2841&lt;45, G2841&gt;0.35),1,0)</f>
        <v>0</v>
      </c>
      <c r="O2841" t="str">
        <f t="shared" si="179"/>
        <v>stocks_and_index_funds</v>
      </c>
    </row>
    <row r="2842" spans="1:15" x14ac:dyDescent="0.35">
      <c r="A2842" t="s">
        <v>4108</v>
      </c>
      <c r="B2842">
        <v>47187</v>
      </c>
      <c r="C2842" t="s">
        <v>1525</v>
      </c>
      <c r="D2842" t="s">
        <v>4869</v>
      </c>
      <c r="E2842">
        <v>95806</v>
      </c>
      <c r="F2842">
        <v>107698</v>
      </c>
      <c r="G2842">
        <v>60.46</v>
      </c>
      <c r="H2842">
        <v>40.799999999999997</v>
      </c>
      <c r="I2842">
        <f t="shared" si="176"/>
        <v>6.2062918815105526E-2</v>
      </c>
      <c r="J2842">
        <f>1</f>
        <v>1</v>
      </c>
      <c r="K2842">
        <f t="shared" si="177"/>
        <v>0</v>
      </c>
      <c r="L2842">
        <f t="shared" si="178"/>
        <v>1</v>
      </c>
      <c r="M2842">
        <f>IF(AND([1]comp_data!F2842&lt;50000, [1]comp_data!H2842&lt;45),1,0)</f>
        <v>0</v>
      </c>
      <c r="N2842">
        <f>IF(AND([1]comp_data!F2842&gt;55000, [1]comp_data!H2842&lt;45, G2842&gt;0.35),1,0)</f>
        <v>1</v>
      </c>
      <c r="O2842" t="str">
        <f t="shared" si="179"/>
        <v>derivatives_risk</v>
      </c>
    </row>
    <row r="2843" spans="1:15" x14ac:dyDescent="0.35">
      <c r="A2843" t="s">
        <v>4167</v>
      </c>
      <c r="B2843">
        <v>48281</v>
      </c>
      <c r="C2843" t="s">
        <v>4870</v>
      </c>
      <c r="D2843" t="s">
        <v>4871</v>
      </c>
      <c r="E2843">
        <v>52701</v>
      </c>
      <c r="F2843">
        <v>58507</v>
      </c>
      <c r="G2843">
        <v>18.43</v>
      </c>
      <c r="H2843">
        <v>44.1</v>
      </c>
      <c r="I2843">
        <f t="shared" si="176"/>
        <v>5.5084343750592971E-2</v>
      </c>
      <c r="J2843">
        <f>1</f>
        <v>1</v>
      </c>
      <c r="K2843">
        <f t="shared" si="177"/>
        <v>0</v>
      </c>
      <c r="L2843">
        <f t="shared" si="178"/>
        <v>0</v>
      </c>
      <c r="M2843">
        <f>IF(AND([1]comp_data!F2843&lt;50000, [1]comp_data!H2843&lt;45),1,0)</f>
        <v>0</v>
      </c>
      <c r="N2843">
        <f>IF(AND([1]comp_data!F2843&gt;55000, [1]comp_data!H2843&lt;45, G2843&gt;0.35),1,0)</f>
        <v>1</v>
      </c>
      <c r="O2843" t="str">
        <f t="shared" si="179"/>
        <v>real_estate_corporate_bonds</v>
      </c>
    </row>
    <row r="2844" spans="1:15" x14ac:dyDescent="0.35">
      <c r="A2844" t="s">
        <v>4225</v>
      </c>
      <c r="B2844">
        <v>50007</v>
      </c>
      <c r="C2844" t="s">
        <v>4872</v>
      </c>
      <c r="D2844" t="s">
        <v>4873</v>
      </c>
      <c r="E2844">
        <v>61686</v>
      </c>
      <c r="F2844">
        <v>67921</v>
      </c>
      <c r="G2844">
        <v>52.61</v>
      </c>
      <c r="H2844">
        <v>37.799999999999997</v>
      </c>
      <c r="I2844">
        <f t="shared" si="176"/>
        <v>5.0538209642382391E-2</v>
      </c>
      <c r="J2844">
        <f>1</f>
        <v>1</v>
      </c>
      <c r="K2844">
        <f t="shared" si="177"/>
        <v>0</v>
      </c>
      <c r="L2844">
        <f t="shared" si="178"/>
        <v>0</v>
      </c>
      <c r="M2844">
        <f>IF(AND([1]comp_data!F2844&lt;50000, [1]comp_data!H2844&lt;45),1,0)</f>
        <v>0</v>
      </c>
      <c r="N2844">
        <f>IF(AND([1]comp_data!F2844&gt;55000, [1]comp_data!H2844&lt;45, G2844&gt;0.35),1,0)</f>
        <v>1</v>
      </c>
      <c r="O2844" t="str">
        <f t="shared" si="179"/>
        <v>real_estate_corporate_bonds</v>
      </c>
    </row>
    <row r="2845" spans="1:15" x14ac:dyDescent="0.35">
      <c r="A2845" t="s">
        <v>4172</v>
      </c>
      <c r="B2845">
        <v>51087</v>
      </c>
      <c r="C2845" t="s">
        <v>4874</v>
      </c>
      <c r="D2845" t="s">
        <v>4875</v>
      </c>
      <c r="E2845">
        <v>68826</v>
      </c>
      <c r="F2845">
        <v>74650</v>
      </c>
      <c r="G2845">
        <v>44.26</v>
      </c>
      <c r="H2845">
        <v>39.700000000000003</v>
      </c>
      <c r="I2845">
        <f t="shared" si="176"/>
        <v>4.2309592305233484E-2</v>
      </c>
      <c r="J2845">
        <f>1</f>
        <v>1</v>
      </c>
      <c r="K2845">
        <f t="shared" si="177"/>
        <v>0</v>
      </c>
      <c r="L2845">
        <f t="shared" si="178"/>
        <v>0</v>
      </c>
      <c r="M2845">
        <f>IF(AND([1]comp_data!F2845&lt;50000, [1]comp_data!H2845&lt;45),1,0)</f>
        <v>0</v>
      </c>
      <c r="N2845">
        <f>IF(AND([1]comp_data!F2845&gt;55000, [1]comp_data!H2845&lt;45, G2845&gt;0.35),1,0)</f>
        <v>1</v>
      </c>
      <c r="O2845" t="str">
        <f t="shared" si="179"/>
        <v>real_estate_corporate_bonds</v>
      </c>
    </row>
    <row r="2846" spans="1:15" x14ac:dyDescent="0.35">
      <c r="A2846" t="s">
        <v>4175</v>
      </c>
      <c r="B2846">
        <v>55011</v>
      </c>
      <c r="C2846" t="s">
        <v>2924</v>
      </c>
      <c r="D2846" t="s">
        <v>4876</v>
      </c>
      <c r="E2846">
        <v>45734</v>
      </c>
      <c r="F2846">
        <v>53031</v>
      </c>
      <c r="G2846">
        <v>19.14</v>
      </c>
      <c r="H2846">
        <v>46.5</v>
      </c>
      <c r="I2846">
        <f t="shared" si="176"/>
        <v>7.9776533869768657E-2</v>
      </c>
      <c r="J2846">
        <f>1</f>
        <v>1</v>
      </c>
      <c r="K2846">
        <f t="shared" si="177"/>
        <v>0</v>
      </c>
      <c r="L2846">
        <f t="shared" si="178"/>
        <v>0</v>
      </c>
      <c r="M2846">
        <f>IF(AND([1]comp_data!F2846&lt;50000, [1]comp_data!H2846&lt;45),1,0)</f>
        <v>0</v>
      </c>
      <c r="N2846">
        <f>IF(AND([1]comp_data!F2846&gt;55000, [1]comp_data!H2846&lt;45, G2846&gt;0.35),1,0)</f>
        <v>0</v>
      </c>
      <c r="O2846" t="str">
        <f t="shared" si="179"/>
        <v>stocks_and_index_funds</v>
      </c>
    </row>
    <row r="2847" spans="1:15" x14ac:dyDescent="0.35">
      <c r="A2847" t="s">
        <v>4167</v>
      </c>
      <c r="B2847">
        <v>48065</v>
      </c>
      <c r="C2847" t="s">
        <v>4877</v>
      </c>
      <c r="D2847" t="s">
        <v>4878</v>
      </c>
      <c r="E2847">
        <v>48921</v>
      </c>
      <c r="F2847">
        <v>56357</v>
      </c>
      <c r="G2847">
        <v>27.91</v>
      </c>
      <c r="H2847">
        <v>41.6</v>
      </c>
      <c r="I2847">
        <f t="shared" si="176"/>
        <v>7.6000081764477423E-2</v>
      </c>
      <c r="J2847">
        <f>1</f>
        <v>1</v>
      </c>
      <c r="K2847">
        <f t="shared" si="177"/>
        <v>0</v>
      </c>
      <c r="L2847">
        <f t="shared" si="178"/>
        <v>0</v>
      </c>
      <c r="M2847">
        <f>IF(AND([1]comp_data!F2847&lt;50000, [1]comp_data!H2847&lt;45),1,0)</f>
        <v>0</v>
      </c>
      <c r="N2847">
        <f>IF(AND([1]comp_data!F2847&gt;55000, [1]comp_data!H2847&lt;45, G2847&gt;0.35),1,0)</f>
        <v>1</v>
      </c>
      <c r="O2847" t="str">
        <f t="shared" si="179"/>
        <v>real_estate_corporate_bonds</v>
      </c>
    </row>
    <row r="2848" spans="1:15" x14ac:dyDescent="0.35">
      <c r="A2848" t="s">
        <v>4167</v>
      </c>
      <c r="B2848">
        <v>48103</v>
      </c>
      <c r="C2848" t="s">
        <v>4879</v>
      </c>
      <c r="D2848" t="s">
        <v>4880</v>
      </c>
      <c r="E2848">
        <v>54198</v>
      </c>
      <c r="F2848">
        <v>54119</v>
      </c>
      <c r="G2848">
        <v>13.31</v>
      </c>
      <c r="H2848">
        <v>33.4</v>
      </c>
      <c r="I2848">
        <f t="shared" si="176"/>
        <v>-7.2880918115059601E-4</v>
      </c>
      <c r="J2848">
        <f>1</f>
        <v>1</v>
      </c>
      <c r="K2848">
        <f t="shared" si="177"/>
        <v>1</v>
      </c>
      <c r="L2848">
        <f t="shared" si="178"/>
        <v>0</v>
      </c>
      <c r="M2848">
        <f>IF(AND([1]comp_data!F2848&lt;50000, [1]comp_data!H2848&lt;45),1,0)</f>
        <v>0</v>
      </c>
      <c r="N2848">
        <f>IF(AND([1]comp_data!F2848&gt;55000, [1]comp_data!H2848&lt;45, G2848&gt;0.35),1,0)</f>
        <v>0</v>
      </c>
      <c r="O2848" t="str">
        <f t="shared" si="179"/>
        <v>tips</v>
      </c>
    </row>
    <row r="2849" spans="1:15" x14ac:dyDescent="0.35">
      <c r="A2849" t="s">
        <v>4167</v>
      </c>
      <c r="B2849">
        <v>48161</v>
      </c>
      <c r="C2849" t="s">
        <v>4881</v>
      </c>
      <c r="D2849" t="s">
        <v>4882</v>
      </c>
      <c r="E2849">
        <v>39140</v>
      </c>
      <c r="F2849">
        <v>44014</v>
      </c>
      <c r="G2849">
        <v>14.77</v>
      </c>
      <c r="H2849">
        <v>42.2</v>
      </c>
      <c r="I2849">
        <f t="shared" si="176"/>
        <v>6.2263668880940218E-2</v>
      </c>
      <c r="J2849">
        <f>1</f>
        <v>1</v>
      </c>
      <c r="K2849">
        <f t="shared" si="177"/>
        <v>1</v>
      </c>
      <c r="L2849">
        <f t="shared" si="178"/>
        <v>0</v>
      </c>
      <c r="M2849">
        <f>IF(AND([1]comp_data!F2849&lt;50000, [1]comp_data!H2849&lt;45),1,0)</f>
        <v>1</v>
      </c>
      <c r="N2849">
        <f>IF(AND([1]comp_data!F2849&gt;55000, [1]comp_data!H2849&lt;45, G2849&gt;0.35),1,0)</f>
        <v>0</v>
      </c>
      <c r="O2849" t="str">
        <f t="shared" si="179"/>
        <v>tips</v>
      </c>
    </row>
    <row r="2850" spans="1:15" x14ac:dyDescent="0.35">
      <c r="A2850" t="s">
        <v>4167</v>
      </c>
      <c r="B2850">
        <v>48175</v>
      </c>
      <c r="C2850" t="s">
        <v>4883</v>
      </c>
      <c r="D2850" t="s">
        <v>4884</v>
      </c>
      <c r="E2850">
        <v>51154</v>
      </c>
      <c r="F2850">
        <v>55947</v>
      </c>
      <c r="G2850">
        <v>15.94</v>
      </c>
      <c r="H2850">
        <v>46.5</v>
      </c>
      <c r="I2850">
        <f t="shared" si="176"/>
        <v>4.6848731282011183E-2</v>
      </c>
      <c r="J2850">
        <f>1</f>
        <v>1</v>
      </c>
      <c r="K2850">
        <f t="shared" si="177"/>
        <v>0</v>
      </c>
      <c r="L2850">
        <f t="shared" si="178"/>
        <v>0</v>
      </c>
      <c r="M2850">
        <f>IF(AND([1]comp_data!F2850&lt;50000, [1]comp_data!H2850&lt;45),1,0)</f>
        <v>0</v>
      </c>
      <c r="N2850">
        <f>IF(AND([1]comp_data!F2850&gt;55000, [1]comp_data!H2850&lt;45, G2850&gt;0.35),1,0)</f>
        <v>0</v>
      </c>
      <c r="O2850" t="str">
        <f t="shared" si="179"/>
        <v>stocks_and_index_funds</v>
      </c>
    </row>
    <row r="2851" spans="1:15" x14ac:dyDescent="0.35">
      <c r="A2851" t="s">
        <v>4187</v>
      </c>
      <c r="B2851">
        <v>53071</v>
      </c>
      <c r="C2851" t="s">
        <v>4885</v>
      </c>
      <c r="D2851" t="s">
        <v>4886</v>
      </c>
      <c r="E2851">
        <v>46483</v>
      </c>
      <c r="F2851">
        <v>53845</v>
      </c>
      <c r="G2851">
        <v>28.62</v>
      </c>
      <c r="H2851">
        <v>39</v>
      </c>
      <c r="I2851">
        <f t="shared" si="176"/>
        <v>7.9190241593700916E-2</v>
      </c>
      <c r="J2851">
        <f>1</f>
        <v>1</v>
      </c>
      <c r="K2851">
        <f t="shared" si="177"/>
        <v>0</v>
      </c>
      <c r="L2851">
        <f t="shared" si="178"/>
        <v>0</v>
      </c>
      <c r="M2851">
        <f>IF(AND([1]comp_data!F2851&lt;50000, [1]comp_data!H2851&lt;45),1,0)</f>
        <v>0</v>
      </c>
      <c r="N2851">
        <f>IF(AND([1]comp_data!F2851&gt;55000, [1]comp_data!H2851&lt;45, G2851&gt;0.35),1,0)</f>
        <v>0</v>
      </c>
      <c r="O2851" t="str">
        <f t="shared" si="179"/>
        <v>stocks_and_index_funds</v>
      </c>
    </row>
    <row r="2852" spans="1:15" x14ac:dyDescent="0.35">
      <c r="A2852" t="s">
        <v>4175</v>
      </c>
      <c r="B2852">
        <v>55015</v>
      </c>
      <c r="C2852" t="s">
        <v>4887</v>
      </c>
      <c r="D2852" t="s">
        <v>4888</v>
      </c>
      <c r="E2852">
        <v>51380</v>
      </c>
      <c r="F2852">
        <v>57182</v>
      </c>
      <c r="G2852">
        <v>29.9</v>
      </c>
      <c r="H2852">
        <v>42.1</v>
      </c>
      <c r="I2852">
        <f t="shared" si="176"/>
        <v>5.6461658232775401E-2</v>
      </c>
      <c r="J2852">
        <f>1</f>
        <v>1</v>
      </c>
      <c r="K2852">
        <f t="shared" si="177"/>
        <v>0</v>
      </c>
      <c r="L2852">
        <f t="shared" si="178"/>
        <v>0</v>
      </c>
      <c r="M2852">
        <f>IF(AND([1]comp_data!F2852&lt;50000, [1]comp_data!H2852&lt;45),1,0)</f>
        <v>0</v>
      </c>
      <c r="N2852">
        <f>IF(AND([1]comp_data!F2852&gt;55000, [1]comp_data!H2852&lt;45, G2852&gt;0.35),1,0)</f>
        <v>1</v>
      </c>
      <c r="O2852" t="str">
        <f t="shared" si="179"/>
        <v>real_estate_corporate_bonds</v>
      </c>
    </row>
    <row r="2853" spans="1:15" x14ac:dyDescent="0.35">
      <c r="A2853" t="s">
        <v>4175</v>
      </c>
      <c r="B2853">
        <v>55065</v>
      </c>
      <c r="C2853" t="s">
        <v>441</v>
      </c>
      <c r="D2853" t="s">
        <v>4889</v>
      </c>
      <c r="E2853">
        <v>43860</v>
      </c>
      <c r="F2853">
        <v>52194</v>
      </c>
      <c r="G2853">
        <v>19.399999999999999</v>
      </c>
      <c r="H2853">
        <v>41.2</v>
      </c>
      <c r="I2853">
        <f t="shared" si="176"/>
        <v>9.5006839945280433E-2</v>
      </c>
      <c r="J2853">
        <f>1</f>
        <v>1</v>
      </c>
      <c r="K2853">
        <f t="shared" si="177"/>
        <v>0</v>
      </c>
      <c r="L2853">
        <f t="shared" si="178"/>
        <v>0</v>
      </c>
      <c r="M2853">
        <f>IF(AND([1]comp_data!F2853&lt;50000, [1]comp_data!H2853&lt;45),1,0)</f>
        <v>0</v>
      </c>
      <c r="N2853">
        <f>IF(AND([1]comp_data!F2853&gt;55000, [1]comp_data!H2853&lt;45, G2853&gt;0.35),1,0)</f>
        <v>0</v>
      </c>
      <c r="O2853" t="str">
        <f t="shared" si="179"/>
        <v>stocks_and_index_funds</v>
      </c>
    </row>
    <row r="2854" spans="1:15" x14ac:dyDescent="0.35">
      <c r="A2854" t="s">
        <v>4108</v>
      </c>
      <c r="B2854">
        <v>47141</v>
      </c>
      <c r="C2854" t="s">
        <v>1003</v>
      </c>
      <c r="D2854" t="s">
        <v>4890</v>
      </c>
      <c r="E2854">
        <v>41621</v>
      </c>
      <c r="F2854">
        <v>47536</v>
      </c>
      <c r="G2854">
        <v>26.42</v>
      </c>
      <c r="H2854">
        <v>36.200000000000003</v>
      </c>
      <c r="I2854">
        <f t="shared" si="176"/>
        <v>7.1057879435861698E-2</v>
      </c>
      <c r="J2854">
        <f>1</f>
        <v>1</v>
      </c>
      <c r="K2854">
        <f t="shared" si="177"/>
        <v>0</v>
      </c>
      <c r="L2854">
        <f t="shared" si="178"/>
        <v>0</v>
      </c>
      <c r="M2854">
        <f>IF(AND([1]comp_data!F2854&lt;50000, [1]comp_data!H2854&lt;45),1,0)</f>
        <v>1</v>
      </c>
      <c r="N2854">
        <f>IF(AND([1]comp_data!F2854&gt;55000, [1]comp_data!H2854&lt;45, G2854&gt;0.35),1,0)</f>
        <v>0</v>
      </c>
      <c r="O2854" t="str">
        <f t="shared" si="179"/>
        <v>mixed_low_risk</v>
      </c>
    </row>
    <row r="2855" spans="1:15" x14ac:dyDescent="0.35">
      <c r="A2855" t="s">
        <v>4167</v>
      </c>
      <c r="B2855">
        <v>48075</v>
      </c>
      <c r="C2855" t="s">
        <v>4891</v>
      </c>
      <c r="D2855" t="s">
        <v>4892</v>
      </c>
      <c r="E2855">
        <v>33254</v>
      </c>
      <c r="F2855">
        <v>39953</v>
      </c>
      <c r="G2855">
        <v>18.760000000000002</v>
      </c>
      <c r="H2855">
        <v>34.6</v>
      </c>
      <c r="I2855">
        <f t="shared" si="176"/>
        <v>0.10072472484513141</v>
      </c>
      <c r="J2855">
        <f>1</f>
        <v>1</v>
      </c>
      <c r="K2855">
        <f t="shared" si="177"/>
        <v>0</v>
      </c>
      <c r="L2855">
        <f t="shared" si="178"/>
        <v>0</v>
      </c>
      <c r="M2855">
        <f>IF(AND([1]comp_data!F2855&lt;50000, [1]comp_data!H2855&lt;45),1,0)</f>
        <v>1</v>
      </c>
      <c r="N2855">
        <f>IF(AND([1]comp_data!F2855&gt;55000, [1]comp_data!H2855&lt;45, G2855&gt;0.35),1,0)</f>
        <v>0</v>
      </c>
      <c r="O2855" t="str">
        <f t="shared" si="179"/>
        <v>mixed_low_risk</v>
      </c>
    </row>
    <row r="2856" spans="1:15" x14ac:dyDescent="0.35">
      <c r="A2856" t="s">
        <v>4167</v>
      </c>
      <c r="B2856">
        <v>48431</v>
      </c>
      <c r="C2856" t="s">
        <v>4893</v>
      </c>
      <c r="D2856" t="s">
        <v>4894</v>
      </c>
      <c r="E2856">
        <v>60248</v>
      </c>
      <c r="F2856">
        <v>65866</v>
      </c>
      <c r="G2856">
        <v>18.37</v>
      </c>
      <c r="H2856">
        <v>35.9</v>
      </c>
      <c r="I2856">
        <f t="shared" si="176"/>
        <v>4.6623954322135175E-2</v>
      </c>
      <c r="J2856">
        <f>1</f>
        <v>1</v>
      </c>
      <c r="K2856">
        <f t="shared" si="177"/>
        <v>0</v>
      </c>
      <c r="L2856">
        <f t="shared" si="178"/>
        <v>0</v>
      </c>
      <c r="M2856">
        <f>IF(AND([1]comp_data!F2856&lt;50000, [1]comp_data!H2856&lt;45),1,0)</f>
        <v>0</v>
      </c>
      <c r="N2856">
        <f>IF(AND([1]comp_data!F2856&gt;55000, [1]comp_data!H2856&lt;45, G2856&gt;0.35),1,0)</f>
        <v>1</v>
      </c>
      <c r="O2856" t="str">
        <f t="shared" si="179"/>
        <v>real_estate_corporate_bonds</v>
      </c>
    </row>
    <row r="2857" spans="1:15" x14ac:dyDescent="0.35">
      <c r="A2857" t="s">
        <v>4167</v>
      </c>
      <c r="B2857">
        <v>48459</v>
      </c>
      <c r="C2857" t="s">
        <v>4895</v>
      </c>
      <c r="D2857" t="s">
        <v>4896</v>
      </c>
      <c r="E2857">
        <v>39605</v>
      </c>
      <c r="F2857">
        <v>43308</v>
      </c>
      <c r="G2857">
        <v>18.239999999999998</v>
      </c>
      <c r="H2857">
        <v>40.700000000000003</v>
      </c>
      <c r="I2857">
        <f t="shared" si="176"/>
        <v>4.6749147834869331E-2</v>
      </c>
      <c r="J2857">
        <f>1</f>
        <v>1</v>
      </c>
      <c r="K2857">
        <f t="shared" si="177"/>
        <v>1</v>
      </c>
      <c r="L2857">
        <f t="shared" si="178"/>
        <v>0</v>
      </c>
      <c r="M2857">
        <f>IF(AND([1]comp_data!F2857&lt;50000, [1]comp_data!H2857&lt;45),1,0)</f>
        <v>1</v>
      </c>
      <c r="N2857">
        <f>IF(AND([1]comp_data!F2857&gt;55000, [1]comp_data!H2857&lt;45, G2857&gt;0.35),1,0)</f>
        <v>0</v>
      </c>
      <c r="O2857" t="str">
        <f t="shared" si="179"/>
        <v>tips</v>
      </c>
    </row>
    <row r="2858" spans="1:15" x14ac:dyDescent="0.35">
      <c r="A2858" t="s">
        <v>4187</v>
      </c>
      <c r="B2858">
        <v>53035</v>
      </c>
      <c r="C2858" t="s">
        <v>4897</v>
      </c>
      <c r="D2858" t="s">
        <v>4898</v>
      </c>
      <c r="E2858">
        <v>58290</v>
      </c>
      <c r="F2858">
        <v>67845</v>
      </c>
      <c r="G2858">
        <v>34.4</v>
      </c>
      <c r="H2858">
        <v>40.4</v>
      </c>
      <c r="I2858">
        <f t="shared" si="176"/>
        <v>8.196088522902728E-2</v>
      </c>
      <c r="J2858">
        <f>1</f>
        <v>1</v>
      </c>
      <c r="K2858">
        <f t="shared" si="177"/>
        <v>0</v>
      </c>
      <c r="L2858">
        <f t="shared" si="178"/>
        <v>1</v>
      </c>
      <c r="M2858">
        <f>IF(AND([1]comp_data!F2858&lt;50000, [1]comp_data!H2858&lt;45),1,0)</f>
        <v>0</v>
      </c>
      <c r="N2858">
        <f>IF(AND([1]comp_data!F2858&gt;55000, [1]comp_data!H2858&lt;45, G2858&gt;0.35),1,0)</f>
        <v>1</v>
      </c>
      <c r="O2858" t="str">
        <f t="shared" si="179"/>
        <v>derivatives_risk</v>
      </c>
    </row>
    <row r="2859" spans="1:15" x14ac:dyDescent="0.35">
      <c r="A2859" t="s">
        <v>4175</v>
      </c>
      <c r="B2859">
        <v>55113</v>
      </c>
      <c r="C2859" t="s">
        <v>4899</v>
      </c>
      <c r="D2859" t="s">
        <v>4900</v>
      </c>
      <c r="E2859">
        <v>45047</v>
      </c>
      <c r="F2859">
        <v>50445</v>
      </c>
      <c r="G2859">
        <v>24.86</v>
      </c>
      <c r="H2859">
        <v>52.7</v>
      </c>
      <c r="I2859">
        <f t="shared" si="176"/>
        <v>5.9915199680333875E-2</v>
      </c>
      <c r="J2859">
        <f>1</f>
        <v>1</v>
      </c>
      <c r="K2859">
        <f t="shared" si="177"/>
        <v>0</v>
      </c>
      <c r="L2859">
        <f t="shared" si="178"/>
        <v>0</v>
      </c>
      <c r="M2859">
        <f>IF(AND([1]comp_data!F2859&lt;50000, [1]comp_data!H2859&lt;45),1,0)</f>
        <v>0</v>
      </c>
      <c r="N2859">
        <f>IF(AND([1]comp_data!F2859&gt;55000, [1]comp_data!H2859&lt;45, G2859&gt;0.35),1,0)</f>
        <v>0</v>
      </c>
      <c r="O2859" t="str">
        <f t="shared" si="179"/>
        <v>stocks_and_index_funds</v>
      </c>
    </row>
    <row r="2860" spans="1:15" x14ac:dyDescent="0.35">
      <c r="A2860" t="s">
        <v>4108</v>
      </c>
      <c r="B2860">
        <v>47163</v>
      </c>
      <c r="C2860" t="s">
        <v>1637</v>
      </c>
      <c r="D2860" t="s">
        <v>4901</v>
      </c>
      <c r="E2860">
        <v>44125</v>
      </c>
      <c r="F2860">
        <v>50418</v>
      </c>
      <c r="G2860">
        <v>24.49</v>
      </c>
      <c r="H2860">
        <v>44.8</v>
      </c>
      <c r="I2860">
        <f t="shared" si="176"/>
        <v>7.1308781869688379E-2</v>
      </c>
      <c r="J2860">
        <f>1</f>
        <v>1</v>
      </c>
      <c r="K2860">
        <f t="shared" si="177"/>
        <v>0</v>
      </c>
      <c r="L2860">
        <f t="shared" si="178"/>
        <v>0</v>
      </c>
      <c r="M2860">
        <f>IF(AND([1]comp_data!F2860&lt;50000, [1]comp_data!H2860&lt;45),1,0)</f>
        <v>0</v>
      </c>
      <c r="N2860">
        <f>IF(AND([1]comp_data!F2860&gt;55000, [1]comp_data!H2860&lt;45, G2860&gt;0.35),1,0)</f>
        <v>0</v>
      </c>
      <c r="O2860" t="str">
        <f t="shared" si="179"/>
        <v>stocks_and_index_funds</v>
      </c>
    </row>
    <row r="2861" spans="1:15" x14ac:dyDescent="0.35">
      <c r="A2861" t="s">
        <v>4225</v>
      </c>
      <c r="B2861">
        <v>50009</v>
      </c>
      <c r="C2861" t="s">
        <v>2231</v>
      </c>
      <c r="D2861" t="s">
        <v>4902</v>
      </c>
      <c r="E2861">
        <v>41733</v>
      </c>
      <c r="F2861">
        <v>48120</v>
      </c>
      <c r="G2861">
        <v>18.440000000000001</v>
      </c>
      <c r="H2861">
        <v>51.4</v>
      </c>
      <c r="I2861">
        <f t="shared" si="176"/>
        <v>7.6522176694702029E-2</v>
      </c>
      <c r="J2861">
        <f>1</f>
        <v>1</v>
      </c>
      <c r="K2861">
        <f t="shared" si="177"/>
        <v>0</v>
      </c>
      <c r="L2861">
        <f t="shared" si="178"/>
        <v>0</v>
      </c>
      <c r="M2861">
        <f>IF(AND([1]comp_data!F2861&lt;50000, [1]comp_data!H2861&lt;45),1,0)</f>
        <v>0</v>
      </c>
      <c r="N2861">
        <f>IF(AND([1]comp_data!F2861&gt;55000, [1]comp_data!H2861&lt;45, G2861&gt;0.35),1,0)</f>
        <v>0</v>
      </c>
      <c r="O2861" t="str">
        <f t="shared" si="179"/>
        <v>stocks_and_index_funds</v>
      </c>
    </row>
    <row r="2862" spans="1:15" x14ac:dyDescent="0.35">
      <c r="A2862" t="s">
        <v>4187</v>
      </c>
      <c r="B2862">
        <v>53033</v>
      </c>
      <c r="C2862" t="s">
        <v>4491</v>
      </c>
      <c r="D2862" t="s">
        <v>4903</v>
      </c>
      <c r="E2862">
        <v>95083</v>
      </c>
      <c r="F2862">
        <v>108212</v>
      </c>
      <c r="G2862">
        <v>53.41</v>
      </c>
      <c r="H2862">
        <v>37.6</v>
      </c>
      <c r="I2862">
        <f t="shared" si="176"/>
        <v>6.9039681120705063E-2</v>
      </c>
      <c r="J2862">
        <f>1</f>
        <v>1</v>
      </c>
      <c r="K2862">
        <f t="shared" si="177"/>
        <v>0</v>
      </c>
      <c r="L2862">
        <f t="shared" si="178"/>
        <v>0</v>
      </c>
      <c r="M2862">
        <f>IF(AND([1]comp_data!F2862&lt;50000, [1]comp_data!H2862&lt;45),1,0)</f>
        <v>0</v>
      </c>
      <c r="N2862">
        <f>IF(AND([1]comp_data!F2862&gt;55000, [1]comp_data!H2862&lt;45, G2862&gt;0.35),1,0)</f>
        <v>1</v>
      </c>
      <c r="O2862" t="str">
        <f t="shared" si="179"/>
        <v>real_estate_corporate_bonds</v>
      </c>
    </row>
    <row r="2863" spans="1:15" x14ac:dyDescent="0.35">
      <c r="A2863" t="s">
        <v>4175</v>
      </c>
      <c r="B2863">
        <v>55055</v>
      </c>
      <c r="C2863" t="s">
        <v>125</v>
      </c>
      <c r="D2863" t="s">
        <v>4904</v>
      </c>
      <c r="E2863">
        <v>47726</v>
      </c>
      <c r="F2863">
        <v>53863</v>
      </c>
      <c r="G2863">
        <v>26.69</v>
      </c>
      <c r="H2863">
        <v>42.1</v>
      </c>
      <c r="I2863">
        <f t="shared" si="176"/>
        <v>6.4294095461593259E-2</v>
      </c>
      <c r="J2863">
        <f>1</f>
        <v>1</v>
      </c>
      <c r="K2863">
        <f t="shared" si="177"/>
        <v>0</v>
      </c>
      <c r="L2863">
        <f t="shared" si="178"/>
        <v>0</v>
      </c>
      <c r="M2863">
        <f>IF(AND([1]comp_data!F2863&lt;50000, [1]comp_data!H2863&lt;45),1,0)</f>
        <v>0</v>
      </c>
      <c r="N2863">
        <f>IF(AND([1]comp_data!F2863&gt;55000, [1]comp_data!H2863&lt;45, G2863&gt;0.35),1,0)</f>
        <v>0</v>
      </c>
      <c r="O2863" t="str">
        <f t="shared" si="179"/>
        <v>stocks_and_index_funds</v>
      </c>
    </row>
    <row r="2864" spans="1:15" x14ac:dyDescent="0.35">
      <c r="A2864" t="s">
        <v>4108</v>
      </c>
      <c r="B2864">
        <v>47119</v>
      </c>
      <c r="C2864" t="s">
        <v>4905</v>
      </c>
      <c r="D2864" t="s">
        <v>4906</v>
      </c>
      <c r="E2864">
        <v>45199</v>
      </c>
      <c r="F2864">
        <v>52041</v>
      </c>
      <c r="G2864">
        <v>23.97</v>
      </c>
      <c r="H2864">
        <v>39.1</v>
      </c>
      <c r="I2864">
        <f t="shared" si="176"/>
        <v>7.5687515210513506E-2</v>
      </c>
      <c r="J2864">
        <f>1</f>
        <v>1</v>
      </c>
      <c r="K2864">
        <f t="shared" si="177"/>
        <v>0</v>
      </c>
      <c r="L2864">
        <f t="shared" si="178"/>
        <v>0</v>
      </c>
      <c r="M2864">
        <f>IF(AND([1]comp_data!F2864&lt;50000, [1]comp_data!H2864&lt;45),1,0)</f>
        <v>0</v>
      </c>
      <c r="N2864">
        <f>IF(AND([1]comp_data!F2864&gt;55000, [1]comp_data!H2864&lt;45, G2864&gt;0.35),1,0)</f>
        <v>0</v>
      </c>
      <c r="O2864" t="str">
        <f t="shared" si="179"/>
        <v>stocks_and_index_funds</v>
      </c>
    </row>
    <row r="2865" spans="1:15" x14ac:dyDescent="0.35">
      <c r="A2865" t="s">
        <v>4108</v>
      </c>
      <c r="B2865">
        <v>47175</v>
      </c>
      <c r="C2865" t="s">
        <v>534</v>
      </c>
      <c r="D2865" t="s">
        <v>4907</v>
      </c>
      <c r="E2865">
        <v>31881</v>
      </c>
      <c r="F2865">
        <v>36669</v>
      </c>
      <c r="G2865">
        <v>8.59</v>
      </c>
      <c r="H2865">
        <v>46.9</v>
      </c>
      <c r="I2865">
        <f t="shared" si="176"/>
        <v>7.509174743577679E-2</v>
      </c>
      <c r="J2865">
        <f>1</f>
        <v>1</v>
      </c>
      <c r="K2865">
        <f t="shared" si="177"/>
        <v>1</v>
      </c>
      <c r="L2865">
        <f t="shared" si="178"/>
        <v>0</v>
      </c>
      <c r="M2865">
        <f>IF(AND([1]comp_data!F2865&lt;50000, [1]comp_data!H2865&lt;45),1,0)</f>
        <v>0</v>
      </c>
      <c r="N2865">
        <f>IF(AND([1]comp_data!F2865&gt;55000, [1]comp_data!H2865&lt;45, G2865&gt;0.35),1,0)</f>
        <v>0</v>
      </c>
      <c r="O2865" t="str">
        <f t="shared" si="179"/>
        <v>tips</v>
      </c>
    </row>
    <row r="2866" spans="1:15" x14ac:dyDescent="0.35">
      <c r="A2866" t="s">
        <v>4167</v>
      </c>
      <c r="B2866">
        <v>48231</v>
      </c>
      <c r="C2866" t="s">
        <v>4908</v>
      </c>
      <c r="D2866" t="s">
        <v>4909</v>
      </c>
      <c r="E2866">
        <v>40828</v>
      </c>
      <c r="F2866">
        <v>46801</v>
      </c>
      <c r="G2866">
        <v>20.39</v>
      </c>
      <c r="H2866">
        <v>36.5</v>
      </c>
      <c r="I2866">
        <f t="shared" si="176"/>
        <v>7.314832957774077E-2</v>
      </c>
      <c r="J2866">
        <f>1</f>
        <v>1</v>
      </c>
      <c r="K2866">
        <f t="shared" si="177"/>
        <v>0</v>
      </c>
      <c r="L2866">
        <f t="shared" si="178"/>
        <v>0</v>
      </c>
      <c r="M2866">
        <f>IF(AND([1]comp_data!F2866&lt;50000, [1]comp_data!H2866&lt;45),1,0)</f>
        <v>1</v>
      </c>
      <c r="N2866">
        <f>IF(AND([1]comp_data!F2866&gt;55000, [1]comp_data!H2866&lt;45, G2866&gt;0.35),1,0)</f>
        <v>0</v>
      </c>
      <c r="O2866" t="str">
        <f t="shared" si="179"/>
        <v>mixed_low_risk</v>
      </c>
    </row>
    <row r="2867" spans="1:15" x14ac:dyDescent="0.35">
      <c r="A2867" t="s">
        <v>4167</v>
      </c>
      <c r="B2867">
        <v>48039</v>
      </c>
      <c r="C2867" t="s">
        <v>4910</v>
      </c>
      <c r="D2867" t="s">
        <v>4911</v>
      </c>
      <c r="E2867">
        <v>51117</v>
      </c>
      <c r="F2867">
        <v>56360</v>
      </c>
      <c r="G2867">
        <v>31.09</v>
      </c>
      <c r="H2867">
        <v>36.9</v>
      </c>
      <c r="I2867">
        <f t="shared" si="176"/>
        <v>5.1284308547058712E-2</v>
      </c>
      <c r="J2867">
        <f>1</f>
        <v>1</v>
      </c>
      <c r="K2867">
        <f t="shared" si="177"/>
        <v>0</v>
      </c>
      <c r="L2867">
        <f t="shared" si="178"/>
        <v>0</v>
      </c>
      <c r="M2867">
        <f>IF(AND([1]comp_data!F2867&lt;50000, [1]comp_data!H2867&lt;45),1,0)</f>
        <v>0</v>
      </c>
      <c r="N2867">
        <f>IF(AND([1]comp_data!F2867&gt;55000, [1]comp_data!H2867&lt;45, G2867&gt;0.35),1,0)</f>
        <v>1</v>
      </c>
      <c r="O2867" t="str">
        <f t="shared" si="179"/>
        <v>real_estate_corporate_bonds</v>
      </c>
    </row>
    <row r="2868" spans="1:15" x14ac:dyDescent="0.35">
      <c r="A2868" t="s">
        <v>4167</v>
      </c>
      <c r="B2868">
        <v>48347</v>
      </c>
      <c r="C2868" t="s">
        <v>4912</v>
      </c>
      <c r="D2868" t="s">
        <v>4913</v>
      </c>
      <c r="E2868">
        <v>39665</v>
      </c>
      <c r="F2868">
        <v>46246</v>
      </c>
      <c r="G2868">
        <v>24.44</v>
      </c>
      <c r="H2868">
        <v>32.1</v>
      </c>
      <c r="I2868">
        <f t="shared" si="176"/>
        <v>8.2957267112063526E-2</v>
      </c>
      <c r="J2868">
        <f>1</f>
        <v>1</v>
      </c>
      <c r="K2868">
        <f t="shared" si="177"/>
        <v>0</v>
      </c>
      <c r="L2868">
        <f t="shared" si="178"/>
        <v>0</v>
      </c>
      <c r="M2868">
        <f>IF(AND([1]comp_data!F2868&lt;50000, [1]comp_data!H2868&lt;45),1,0)</f>
        <v>1</v>
      </c>
      <c r="N2868">
        <f>IF(AND([1]comp_data!F2868&gt;55000, [1]comp_data!H2868&lt;45, G2868&gt;0.35),1,0)</f>
        <v>0</v>
      </c>
      <c r="O2868" t="str">
        <f t="shared" si="179"/>
        <v>mixed_low_risk</v>
      </c>
    </row>
    <row r="2869" spans="1:15" x14ac:dyDescent="0.35">
      <c r="A2869" t="s">
        <v>4207</v>
      </c>
      <c r="B2869">
        <v>49031</v>
      </c>
      <c r="C2869" t="s">
        <v>4914</v>
      </c>
      <c r="D2869" t="s">
        <v>4915</v>
      </c>
      <c r="E2869">
        <v>46797</v>
      </c>
      <c r="F2869">
        <v>49233</v>
      </c>
      <c r="G2869">
        <v>21.61</v>
      </c>
      <c r="H2869">
        <v>46.6</v>
      </c>
      <c r="I2869">
        <f t="shared" si="176"/>
        <v>2.6027309442913007E-2</v>
      </c>
      <c r="J2869">
        <f>1</f>
        <v>1</v>
      </c>
      <c r="K2869">
        <f t="shared" si="177"/>
        <v>1</v>
      </c>
      <c r="L2869">
        <f t="shared" si="178"/>
        <v>0</v>
      </c>
      <c r="M2869">
        <f>IF(AND([1]comp_data!F2869&lt;50000, [1]comp_data!H2869&lt;45),1,0)</f>
        <v>0</v>
      </c>
      <c r="N2869">
        <f>IF(AND([1]comp_data!F2869&gt;55000, [1]comp_data!H2869&lt;45, G2869&gt;0.35),1,0)</f>
        <v>0</v>
      </c>
      <c r="O2869" t="str">
        <f t="shared" si="179"/>
        <v>tips</v>
      </c>
    </row>
    <row r="2870" spans="1:15" x14ac:dyDescent="0.35">
      <c r="A2870" t="s">
        <v>4199</v>
      </c>
      <c r="B2870">
        <v>54031</v>
      </c>
      <c r="C2870" t="s">
        <v>4916</v>
      </c>
      <c r="D2870" t="s">
        <v>4917</v>
      </c>
      <c r="E2870">
        <v>34343</v>
      </c>
      <c r="F2870">
        <v>40562</v>
      </c>
      <c r="G2870">
        <v>13.86</v>
      </c>
      <c r="H2870">
        <v>47.5</v>
      </c>
      <c r="I2870">
        <f t="shared" si="176"/>
        <v>9.054246862533849E-2</v>
      </c>
      <c r="J2870">
        <f>1</f>
        <v>1</v>
      </c>
      <c r="K2870">
        <f t="shared" si="177"/>
        <v>1</v>
      </c>
      <c r="L2870">
        <f t="shared" si="178"/>
        <v>0</v>
      </c>
      <c r="M2870">
        <f>IF(AND([1]comp_data!F2870&lt;50000, [1]comp_data!H2870&lt;45),1,0)</f>
        <v>0</v>
      </c>
      <c r="N2870">
        <f>IF(AND([1]comp_data!F2870&gt;55000, [1]comp_data!H2870&lt;45, G2870&gt;0.35),1,0)</f>
        <v>0</v>
      </c>
      <c r="O2870" t="str">
        <f t="shared" si="179"/>
        <v>tips</v>
      </c>
    </row>
    <row r="2871" spans="1:15" x14ac:dyDescent="0.35">
      <c r="A2871" t="s">
        <v>4175</v>
      </c>
      <c r="B2871">
        <v>55101</v>
      </c>
      <c r="C2871" t="s">
        <v>4918</v>
      </c>
      <c r="D2871" t="s">
        <v>4919</v>
      </c>
      <c r="E2871">
        <v>50274</v>
      </c>
      <c r="F2871">
        <v>56884</v>
      </c>
      <c r="G2871">
        <v>25.78</v>
      </c>
      <c r="H2871">
        <v>40.9</v>
      </c>
      <c r="I2871">
        <f t="shared" si="176"/>
        <v>6.5739746190874013E-2</v>
      </c>
      <c r="J2871">
        <f>1</f>
        <v>1</v>
      </c>
      <c r="K2871">
        <f t="shared" si="177"/>
        <v>0</v>
      </c>
      <c r="L2871">
        <f t="shared" si="178"/>
        <v>0</v>
      </c>
      <c r="M2871">
        <f>IF(AND([1]comp_data!F2871&lt;50000, [1]comp_data!H2871&lt;45),1,0)</f>
        <v>0</v>
      </c>
      <c r="N2871">
        <f>IF(AND([1]comp_data!F2871&gt;55000, [1]comp_data!H2871&lt;45, G2871&gt;0.35),1,0)</f>
        <v>1</v>
      </c>
      <c r="O2871" t="str">
        <f t="shared" si="179"/>
        <v>real_estate_corporate_bonds</v>
      </c>
    </row>
    <row r="2872" spans="1:15" x14ac:dyDescent="0.35">
      <c r="A2872" t="s">
        <v>4167</v>
      </c>
      <c r="B2872">
        <v>48129</v>
      </c>
      <c r="C2872" t="s">
        <v>4920</v>
      </c>
      <c r="D2872" t="s">
        <v>4921</v>
      </c>
      <c r="E2872">
        <v>44711</v>
      </c>
      <c r="F2872">
        <v>50574</v>
      </c>
      <c r="G2872">
        <v>18.09</v>
      </c>
      <c r="H2872">
        <v>43.7</v>
      </c>
      <c r="I2872">
        <f t="shared" si="176"/>
        <v>6.5565520789067563E-2</v>
      </c>
      <c r="J2872">
        <f>1</f>
        <v>1</v>
      </c>
      <c r="K2872">
        <f t="shared" si="177"/>
        <v>0</v>
      </c>
      <c r="L2872">
        <f t="shared" si="178"/>
        <v>0</v>
      </c>
      <c r="M2872">
        <f>IF(AND([1]comp_data!F2872&lt;50000, [1]comp_data!H2872&lt;45),1,0)</f>
        <v>0</v>
      </c>
      <c r="N2872">
        <f>IF(AND([1]comp_data!F2872&gt;55000, [1]comp_data!H2872&lt;45, G2872&gt;0.35),1,0)</f>
        <v>0</v>
      </c>
      <c r="O2872" t="str">
        <f t="shared" si="179"/>
        <v>stocks_and_index_funds</v>
      </c>
    </row>
    <row r="2873" spans="1:15" x14ac:dyDescent="0.35">
      <c r="A2873" t="s">
        <v>4172</v>
      </c>
      <c r="B2873">
        <v>51127</v>
      </c>
      <c r="C2873" t="s">
        <v>4922</v>
      </c>
      <c r="D2873" t="s">
        <v>4923</v>
      </c>
      <c r="E2873">
        <v>82110</v>
      </c>
      <c r="F2873">
        <v>90086</v>
      </c>
      <c r="G2873">
        <v>32.07</v>
      </c>
      <c r="H2873">
        <v>42.2</v>
      </c>
      <c r="I2873">
        <f t="shared" si="176"/>
        <v>4.8568992814517112E-2</v>
      </c>
      <c r="J2873">
        <f>1</f>
        <v>1</v>
      </c>
      <c r="K2873">
        <f t="shared" si="177"/>
        <v>0</v>
      </c>
      <c r="L2873">
        <f t="shared" si="178"/>
        <v>1</v>
      </c>
      <c r="M2873">
        <f>IF(AND([1]comp_data!F2873&lt;50000, [1]comp_data!H2873&lt;45),1,0)</f>
        <v>0</v>
      </c>
      <c r="N2873">
        <f>IF(AND([1]comp_data!F2873&gt;55000, [1]comp_data!H2873&lt;45, G2873&gt;0.35),1,0)</f>
        <v>1</v>
      </c>
      <c r="O2873" t="str">
        <f t="shared" si="179"/>
        <v>derivatives_risk</v>
      </c>
    </row>
    <row r="2874" spans="1:15" x14ac:dyDescent="0.35">
      <c r="A2874" t="s">
        <v>4199</v>
      </c>
      <c r="B2874">
        <v>54075</v>
      </c>
      <c r="C2874" t="s">
        <v>1770</v>
      </c>
      <c r="D2874" t="s">
        <v>4924</v>
      </c>
      <c r="E2874">
        <v>42925</v>
      </c>
      <c r="F2874">
        <v>50236</v>
      </c>
      <c r="G2874">
        <v>13.61</v>
      </c>
      <c r="H2874">
        <v>49.8</v>
      </c>
      <c r="I2874">
        <f t="shared" si="176"/>
        <v>8.5160163075131037E-2</v>
      </c>
      <c r="J2874">
        <f>1</f>
        <v>1</v>
      </c>
      <c r="K2874">
        <f t="shared" si="177"/>
        <v>0</v>
      </c>
      <c r="L2874">
        <f t="shared" si="178"/>
        <v>0</v>
      </c>
      <c r="M2874">
        <f>IF(AND([1]comp_data!F2874&lt;50000, [1]comp_data!H2874&lt;45),1,0)</f>
        <v>0</v>
      </c>
      <c r="N2874">
        <f>IF(AND([1]comp_data!F2874&gt;55000, [1]comp_data!H2874&lt;45, G2874&gt;0.35),1,0)</f>
        <v>0</v>
      </c>
      <c r="O2874" t="str">
        <f t="shared" si="179"/>
        <v>stocks_and_index_funds</v>
      </c>
    </row>
    <row r="2875" spans="1:15" x14ac:dyDescent="0.35">
      <c r="A2875" t="s">
        <v>4175</v>
      </c>
      <c r="B2875">
        <v>55081</v>
      </c>
      <c r="C2875" t="s">
        <v>164</v>
      </c>
      <c r="D2875" t="s">
        <v>4925</v>
      </c>
      <c r="E2875">
        <v>42543</v>
      </c>
      <c r="F2875">
        <v>49000</v>
      </c>
      <c r="G2875">
        <v>21.33</v>
      </c>
      <c r="H2875">
        <v>40.1</v>
      </c>
      <c r="I2875">
        <f t="shared" si="176"/>
        <v>7.5887925158075353E-2</v>
      </c>
      <c r="J2875">
        <f>1</f>
        <v>1</v>
      </c>
      <c r="K2875">
        <f t="shared" si="177"/>
        <v>0</v>
      </c>
      <c r="L2875">
        <f t="shared" si="178"/>
        <v>0</v>
      </c>
      <c r="M2875">
        <f>IF(AND([1]comp_data!F2875&lt;50000, [1]comp_data!H2875&lt;45),1,0)</f>
        <v>1</v>
      </c>
      <c r="N2875">
        <f>IF(AND([1]comp_data!F2875&gt;55000, [1]comp_data!H2875&lt;45, G2875&gt;0.35),1,0)</f>
        <v>0</v>
      </c>
      <c r="O2875" t="str">
        <f t="shared" si="179"/>
        <v>mixed_low_risk</v>
      </c>
    </row>
    <row r="2876" spans="1:15" x14ac:dyDescent="0.35">
      <c r="A2876" t="s">
        <v>4167</v>
      </c>
      <c r="B2876">
        <v>48015</v>
      </c>
      <c r="C2876" t="s">
        <v>4926</v>
      </c>
      <c r="D2876" t="s">
        <v>4927</v>
      </c>
      <c r="E2876">
        <v>53854</v>
      </c>
      <c r="F2876">
        <v>58284</v>
      </c>
      <c r="G2876">
        <v>22.95</v>
      </c>
      <c r="H2876">
        <v>41.6</v>
      </c>
      <c r="I2876">
        <f t="shared" si="176"/>
        <v>4.1129721097782894E-2</v>
      </c>
      <c r="J2876">
        <f>1</f>
        <v>1</v>
      </c>
      <c r="K2876">
        <f t="shared" si="177"/>
        <v>0</v>
      </c>
      <c r="L2876">
        <f t="shared" si="178"/>
        <v>0</v>
      </c>
      <c r="M2876">
        <f>IF(AND([1]comp_data!F2876&lt;50000, [1]comp_data!H2876&lt;45),1,0)</f>
        <v>0</v>
      </c>
      <c r="N2876">
        <f>IF(AND([1]comp_data!F2876&gt;55000, [1]comp_data!H2876&lt;45, G2876&gt;0.35),1,0)</f>
        <v>1</v>
      </c>
      <c r="O2876" t="str">
        <f t="shared" si="179"/>
        <v>real_estate_corporate_bonds</v>
      </c>
    </row>
    <row r="2877" spans="1:15" x14ac:dyDescent="0.35">
      <c r="A2877" t="s">
        <v>4167</v>
      </c>
      <c r="B2877">
        <v>48027</v>
      </c>
      <c r="C2877" t="s">
        <v>1989</v>
      </c>
      <c r="D2877" t="s">
        <v>4928</v>
      </c>
      <c r="E2877">
        <v>43781</v>
      </c>
      <c r="F2877">
        <v>49405</v>
      </c>
      <c r="G2877">
        <v>25.33</v>
      </c>
      <c r="H2877">
        <v>32.6</v>
      </c>
      <c r="I2877">
        <f t="shared" si="176"/>
        <v>6.4228775039400651E-2</v>
      </c>
      <c r="J2877">
        <f>1</f>
        <v>1</v>
      </c>
      <c r="K2877">
        <f t="shared" si="177"/>
        <v>0</v>
      </c>
      <c r="L2877">
        <f t="shared" si="178"/>
        <v>0</v>
      </c>
      <c r="M2877">
        <f>IF(AND([1]comp_data!F2877&lt;50000, [1]comp_data!H2877&lt;45),1,0)</f>
        <v>1</v>
      </c>
      <c r="N2877">
        <f>IF(AND([1]comp_data!F2877&gt;55000, [1]comp_data!H2877&lt;45, G2877&gt;0.35),1,0)</f>
        <v>0</v>
      </c>
      <c r="O2877" t="str">
        <f t="shared" si="179"/>
        <v>mixed_low_risk</v>
      </c>
    </row>
    <row r="2878" spans="1:15" x14ac:dyDescent="0.35">
      <c r="A2878" t="s">
        <v>4167</v>
      </c>
      <c r="B2878">
        <v>48029</v>
      </c>
      <c r="C2878" t="s">
        <v>4929</v>
      </c>
      <c r="D2878" t="s">
        <v>4930</v>
      </c>
      <c r="E2878">
        <v>47081</v>
      </c>
      <c r="F2878">
        <v>51780</v>
      </c>
      <c r="G2878">
        <v>28.47</v>
      </c>
      <c r="H2878">
        <v>35</v>
      </c>
      <c r="I2878">
        <f t="shared" si="176"/>
        <v>4.990335804252246E-2</v>
      </c>
      <c r="J2878">
        <f>1</f>
        <v>1</v>
      </c>
      <c r="K2878">
        <f t="shared" si="177"/>
        <v>0</v>
      </c>
      <c r="L2878">
        <f t="shared" si="178"/>
        <v>0</v>
      </c>
      <c r="M2878">
        <f>IF(AND([1]comp_data!F2878&lt;50000, [1]comp_data!H2878&lt;45),1,0)</f>
        <v>0</v>
      </c>
      <c r="N2878">
        <f>IF(AND([1]comp_data!F2878&gt;55000, [1]comp_data!H2878&lt;45, G2878&gt;0.35),1,0)</f>
        <v>0</v>
      </c>
      <c r="O2878" t="str">
        <f t="shared" si="179"/>
        <v>stocks_and_index_funds</v>
      </c>
    </row>
    <row r="2879" spans="1:15" x14ac:dyDescent="0.35">
      <c r="A2879" t="s">
        <v>4167</v>
      </c>
      <c r="B2879">
        <v>48209</v>
      </c>
      <c r="C2879" t="s">
        <v>4931</v>
      </c>
      <c r="D2879" t="s">
        <v>4932</v>
      </c>
      <c r="E2879">
        <v>48754</v>
      </c>
      <c r="F2879">
        <v>56097</v>
      </c>
      <c r="G2879">
        <v>38.58</v>
      </c>
      <c r="H2879">
        <v>34.4</v>
      </c>
      <c r="I2879">
        <f t="shared" si="176"/>
        <v>7.5306641506337937E-2</v>
      </c>
      <c r="J2879">
        <f>1</f>
        <v>1</v>
      </c>
      <c r="K2879">
        <f t="shared" si="177"/>
        <v>0</v>
      </c>
      <c r="L2879">
        <f t="shared" si="178"/>
        <v>0</v>
      </c>
      <c r="M2879">
        <f>IF(AND([1]comp_data!F2879&lt;50000, [1]comp_data!H2879&lt;45),1,0)</f>
        <v>0</v>
      </c>
      <c r="N2879">
        <f>IF(AND([1]comp_data!F2879&gt;55000, [1]comp_data!H2879&lt;45, G2879&gt;0.35),1,0)</f>
        <v>1</v>
      </c>
      <c r="O2879" t="str">
        <f t="shared" si="179"/>
        <v>real_estate_corporate_bonds</v>
      </c>
    </row>
    <row r="2880" spans="1:15" x14ac:dyDescent="0.35">
      <c r="A2880" t="s">
        <v>4167</v>
      </c>
      <c r="B2880">
        <v>48251</v>
      </c>
      <c r="C2880" t="s">
        <v>438</v>
      </c>
      <c r="D2880" t="s">
        <v>4933</v>
      </c>
      <c r="E2880">
        <v>45041</v>
      </c>
      <c r="F2880">
        <v>51619</v>
      </c>
      <c r="G2880">
        <v>19.52</v>
      </c>
      <c r="H2880">
        <v>36.6</v>
      </c>
      <c r="I2880">
        <f t="shared" si="176"/>
        <v>7.3022357407695207E-2</v>
      </c>
      <c r="J2880">
        <f>1</f>
        <v>1</v>
      </c>
      <c r="K2880">
        <f t="shared" si="177"/>
        <v>0</v>
      </c>
      <c r="L2880">
        <f t="shared" si="178"/>
        <v>0</v>
      </c>
      <c r="M2880">
        <f>IF(AND([1]comp_data!F2880&lt;50000, [1]comp_data!H2880&lt;45),1,0)</f>
        <v>0</v>
      </c>
      <c r="N2880">
        <f>IF(AND([1]comp_data!F2880&gt;55000, [1]comp_data!H2880&lt;45, G2880&gt;0.35),1,0)</f>
        <v>0</v>
      </c>
      <c r="O2880" t="str">
        <f t="shared" si="179"/>
        <v>stocks_and_index_funds</v>
      </c>
    </row>
    <row r="2881" spans="1:15" x14ac:dyDescent="0.35">
      <c r="A2881" t="s">
        <v>4187</v>
      </c>
      <c r="B2881">
        <v>53051</v>
      </c>
      <c r="C2881" t="s">
        <v>4934</v>
      </c>
      <c r="D2881" t="s">
        <v>4935</v>
      </c>
      <c r="E2881">
        <v>44448</v>
      </c>
      <c r="F2881">
        <v>51623</v>
      </c>
      <c r="G2881">
        <v>21.07</v>
      </c>
      <c r="H2881">
        <v>49.4</v>
      </c>
      <c r="I2881">
        <f t="shared" si="176"/>
        <v>8.0712293016558675E-2</v>
      </c>
      <c r="J2881">
        <f>1</f>
        <v>1</v>
      </c>
      <c r="K2881">
        <f t="shared" si="177"/>
        <v>0</v>
      </c>
      <c r="L2881">
        <f t="shared" si="178"/>
        <v>0</v>
      </c>
      <c r="M2881">
        <f>IF(AND([1]comp_data!F2881&lt;50000, [1]comp_data!H2881&lt;45),1,0)</f>
        <v>0</v>
      </c>
      <c r="N2881">
        <f>IF(AND([1]comp_data!F2881&gt;55000, [1]comp_data!H2881&lt;45, G2881&gt;0.35),1,0)</f>
        <v>0</v>
      </c>
      <c r="O2881" t="str">
        <f t="shared" si="179"/>
        <v>stocks_and_index_funds</v>
      </c>
    </row>
    <row r="2882" spans="1:15" x14ac:dyDescent="0.35">
      <c r="A2882" t="s">
        <v>4199</v>
      </c>
      <c r="B2882">
        <v>54109</v>
      </c>
      <c r="C2882" t="s">
        <v>3270</v>
      </c>
      <c r="D2882" t="s">
        <v>4936</v>
      </c>
      <c r="E2882">
        <v>29637</v>
      </c>
      <c r="F2882">
        <v>34881</v>
      </c>
      <c r="G2882">
        <v>11.84</v>
      </c>
      <c r="H2882">
        <v>45.8</v>
      </c>
      <c r="I2882">
        <f t="shared" si="176"/>
        <v>8.8470492964874983E-2</v>
      </c>
      <c r="J2882">
        <f>1</f>
        <v>1</v>
      </c>
      <c r="K2882">
        <f t="shared" si="177"/>
        <v>1</v>
      </c>
      <c r="L2882">
        <f t="shared" si="178"/>
        <v>0</v>
      </c>
      <c r="M2882">
        <f>IF(AND([1]comp_data!F2882&lt;50000, [1]comp_data!H2882&lt;45),1,0)</f>
        <v>0</v>
      </c>
      <c r="N2882">
        <f>IF(AND([1]comp_data!F2882&gt;55000, [1]comp_data!H2882&lt;45, G2882&gt;0.35),1,0)</f>
        <v>0</v>
      </c>
      <c r="O2882" t="str">
        <f t="shared" si="179"/>
        <v>tips</v>
      </c>
    </row>
    <row r="2883" spans="1:15" x14ac:dyDescent="0.35">
      <c r="A2883" t="s">
        <v>4167</v>
      </c>
      <c r="B2883">
        <v>48111</v>
      </c>
      <c r="C2883" t="s">
        <v>4937</v>
      </c>
      <c r="D2883" t="s">
        <v>4938</v>
      </c>
      <c r="E2883">
        <v>64391</v>
      </c>
      <c r="F2883">
        <v>70511</v>
      </c>
      <c r="G2883">
        <v>17.010000000000002</v>
      </c>
      <c r="H2883">
        <v>30.1</v>
      </c>
      <c r="I2883">
        <f t="shared" ref="I2883:I2946" si="180">(F2883-E2883)/(E2883*2)</f>
        <v>4.7522169247255053E-2</v>
      </c>
      <c r="J2883">
        <f>1</f>
        <v>1</v>
      </c>
      <c r="K2883">
        <f t="shared" ref="K2883:K2946" si="181">IF(I2883&lt;0.04,1,IF(AND(H2883&gt;40, F2883&lt;45000),1,0))</f>
        <v>0</v>
      </c>
      <c r="L2883">
        <f t="shared" ref="L2883:L2946" si="182">IF(AND(G2883&gt;0.4,F2883&gt;65000,H2883&gt;40),1,0)</f>
        <v>0</v>
      </c>
      <c r="M2883">
        <f>IF(AND([1]comp_data!F2883&lt;50000, [1]comp_data!H2883&lt;45),1,0)</f>
        <v>0</v>
      </c>
      <c r="N2883">
        <f>IF(AND([1]comp_data!F2883&gt;55000, [1]comp_data!H2883&lt;45, G2883&gt;0.35),1,0)</f>
        <v>1</v>
      </c>
      <c r="O2883" t="str">
        <f t="shared" ref="O2883:O2946" si="183">IF(K2883=1, "tips", IF(M2883=1, "mixed_low_risk", IF(L2883=1, "derivatives_risk", IF(N2883=1, "real_estate_corporate_bonds", "stocks_and_index_funds"))))</f>
        <v>real_estate_corporate_bonds</v>
      </c>
    </row>
    <row r="2884" spans="1:15" x14ac:dyDescent="0.35">
      <c r="A2884" t="s">
        <v>4167</v>
      </c>
      <c r="B2884">
        <v>48283</v>
      </c>
      <c r="C2884" t="s">
        <v>4939</v>
      </c>
      <c r="D2884" t="s">
        <v>4940</v>
      </c>
      <c r="E2884">
        <v>46332</v>
      </c>
      <c r="F2884">
        <v>52652</v>
      </c>
      <c r="G2884">
        <v>6.74</v>
      </c>
      <c r="H2884">
        <v>33.200000000000003</v>
      </c>
      <c r="I2884">
        <f t="shared" si="180"/>
        <v>6.8203401536734876E-2</v>
      </c>
      <c r="J2884">
        <f>1</f>
        <v>1</v>
      </c>
      <c r="K2884">
        <f t="shared" si="181"/>
        <v>0</v>
      </c>
      <c r="L2884">
        <f t="shared" si="182"/>
        <v>0</v>
      </c>
      <c r="M2884">
        <f>IF(AND([1]comp_data!F2884&lt;50000, [1]comp_data!H2884&lt;45),1,0)</f>
        <v>0</v>
      </c>
      <c r="N2884">
        <f>IF(AND([1]comp_data!F2884&gt;55000, [1]comp_data!H2884&lt;45, G2884&gt;0.35),1,0)</f>
        <v>0</v>
      </c>
      <c r="O2884" t="str">
        <f t="shared" si="183"/>
        <v>stocks_and_index_funds</v>
      </c>
    </row>
    <row r="2885" spans="1:15" x14ac:dyDescent="0.35">
      <c r="A2885" t="s">
        <v>4175</v>
      </c>
      <c r="B2885">
        <v>55095</v>
      </c>
      <c r="C2885" t="s">
        <v>493</v>
      </c>
      <c r="D2885" t="s">
        <v>4941</v>
      </c>
      <c r="E2885">
        <v>47004</v>
      </c>
      <c r="F2885">
        <v>52885</v>
      </c>
      <c r="G2885">
        <v>22.61</v>
      </c>
      <c r="H2885">
        <v>46.8</v>
      </c>
      <c r="I2885">
        <f t="shared" si="180"/>
        <v>6.255850565909285E-2</v>
      </c>
      <c r="J2885">
        <f>1</f>
        <v>1</v>
      </c>
      <c r="K2885">
        <f t="shared" si="181"/>
        <v>0</v>
      </c>
      <c r="L2885">
        <f t="shared" si="182"/>
        <v>0</v>
      </c>
      <c r="M2885">
        <f>IF(AND([1]comp_data!F2885&lt;50000, [1]comp_data!H2885&lt;45),1,0)</f>
        <v>0</v>
      </c>
      <c r="N2885">
        <f>IF(AND([1]comp_data!F2885&gt;55000, [1]comp_data!H2885&lt;45, G2885&gt;0.35),1,0)</f>
        <v>0</v>
      </c>
      <c r="O2885" t="str">
        <f t="shared" si="183"/>
        <v>stocks_and_index_funds</v>
      </c>
    </row>
    <row r="2886" spans="1:15" x14ac:dyDescent="0.35">
      <c r="A2886" t="s">
        <v>4175</v>
      </c>
      <c r="B2886">
        <v>55103</v>
      </c>
      <c r="C2886" t="s">
        <v>1494</v>
      </c>
      <c r="D2886" t="s">
        <v>4942</v>
      </c>
      <c r="E2886">
        <v>44285</v>
      </c>
      <c r="F2886">
        <v>50749</v>
      </c>
      <c r="G2886">
        <v>19.73</v>
      </c>
      <c r="H2886">
        <v>46.1</v>
      </c>
      <c r="I2886">
        <f t="shared" si="180"/>
        <v>7.2981822287456255E-2</v>
      </c>
      <c r="J2886">
        <f>1</f>
        <v>1</v>
      </c>
      <c r="K2886">
        <f t="shared" si="181"/>
        <v>0</v>
      </c>
      <c r="L2886">
        <f t="shared" si="182"/>
        <v>0</v>
      </c>
      <c r="M2886">
        <f>IF(AND([1]comp_data!F2886&lt;50000, [1]comp_data!H2886&lt;45),1,0)</f>
        <v>0</v>
      </c>
      <c r="N2886">
        <f>IF(AND([1]comp_data!F2886&gt;55000, [1]comp_data!H2886&lt;45, G2886&gt;0.35),1,0)</f>
        <v>0</v>
      </c>
      <c r="O2886" t="str">
        <f t="shared" si="183"/>
        <v>stocks_and_index_funds</v>
      </c>
    </row>
    <row r="2887" spans="1:15" x14ac:dyDescent="0.35">
      <c r="A2887" t="s">
        <v>4167</v>
      </c>
      <c r="B2887">
        <v>48247</v>
      </c>
      <c r="C2887" t="s">
        <v>4943</v>
      </c>
      <c r="D2887" t="s">
        <v>4944</v>
      </c>
      <c r="E2887">
        <v>36197</v>
      </c>
      <c r="F2887">
        <v>43336</v>
      </c>
      <c r="G2887">
        <v>13.22</v>
      </c>
      <c r="H2887">
        <v>35.4</v>
      </c>
      <c r="I2887">
        <f t="shared" si="180"/>
        <v>9.8613144735751584E-2</v>
      </c>
      <c r="J2887">
        <f>1</f>
        <v>1</v>
      </c>
      <c r="K2887">
        <f t="shared" si="181"/>
        <v>0</v>
      </c>
      <c r="L2887">
        <f t="shared" si="182"/>
        <v>0</v>
      </c>
      <c r="M2887">
        <f>IF(AND([1]comp_data!F2887&lt;50000, [1]comp_data!H2887&lt;45),1,0)</f>
        <v>1</v>
      </c>
      <c r="N2887">
        <f>IF(AND([1]comp_data!F2887&gt;55000, [1]comp_data!H2887&lt;45, G2887&gt;0.35),1,0)</f>
        <v>0</v>
      </c>
      <c r="O2887" t="str">
        <f t="shared" si="183"/>
        <v>mixed_low_risk</v>
      </c>
    </row>
    <row r="2888" spans="1:15" x14ac:dyDescent="0.35">
      <c r="A2888" t="s">
        <v>4167</v>
      </c>
      <c r="B2888">
        <v>48327</v>
      </c>
      <c r="C2888" t="s">
        <v>1473</v>
      </c>
      <c r="D2888" t="s">
        <v>4945</v>
      </c>
      <c r="E2888">
        <v>41428</v>
      </c>
      <c r="F2888">
        <v>47390</v>
      </c>
      <c r="G2888">
        <v>26.71</v>
      </c>
      <c r="H2888">
        <v>52.7</v>
      </c>
      <c r="I2888">
        <f t="shared" si="180"/>
        <v>7.1956164912619483E-2</v>
      </c>
      <c r="J2888">
        <f>1</f>
        <v>1</v>
      </c>
      <c r="K2888">
        <f t="shared" si="181"/>
        <v>0</v>
      </c>
      <c r="L2888">
        <f t="shared" si="182"/>
        <v>0</v>
      </c>
      <c r="M2888">
        <f>IF(AND([1]comp_data!F2888&lt;50000, [1]comp_data!H2888&lt;45),1,0)</f>
        <v>0</v>
      </c>
      <c r="N2888">
        <f>IF(AND([1]comp_data!F2888&gt;55000, [1]comp_data!H2888&lt;45, G2888&gt;0.35),1,0)</f>
        <v>0</v>
      </c>
      <c r="O2888" t="str">
        <f t="shared" si="183"/>
        <v>stocks_and_index_funds</v>
      </c>
    </row>
    <row r="2889" spans="1:15" x14ac:dyDescent="0.35">
      <c r="A2889" t="s">
        <v>4187</v>
      </c>
      <c r="B2889">
        <v>53067</v>
      </c>
      <c r="C2889" t="s">
        <v>3036</v>
      </c>
      <c r="D2889" t="s">
        <v>4946</v>
      </c>
      <c r="E2889">
        <v>52297</v>
      </c>
      <c r="F2889">
        <v>61062</v>
      </c>
      <c r="G2889">
        <v>35.74</v>
      </c>
      <c r="H2889">
        <v>40.299999999999997</v>
      </c>
      <c r="I2889">
        <f t="shared" si="180"/>
        <v>8.3800217985735323E-2</v>
      </c>
      <c r="J2889">
        <f>1</f>
        <v>1</v>
      </c>
      <c r="K2889">
        <f t="shared" si="181"/>
        <v>0</v>
      </c>
      <c r="L2889">
        <f t="shared" si="182"/>
        <v>0</v>
      </c>
      <c r="M2889">
        <f>IF(AND([1]comp_data!F2889&lt;50000, [1]comp_data!H2889&lt;45),1,0)</f>
        <v>0</v>
      </c>
      <c r="N2889">
        <f>IF(AND([1]comp_data!F2889&gt;55000, [1]comp_data!H2889&lt;45, G2889&gt;0.35),1,0)</f>
        <v>1</v>
      </c>
      <c r="O2889" t="str">
        <f t="shared" si="183"/>
        <v>real_estate_corporate_bonds</v>
      </c>
    </row>
    <row r="2890" spans="1:15" x14ac:dyDescent="0.35">
      <c r="A2890" t="s">
        <v>4187</v>
      </c>
      <c r="B2890">
        <v>53075</v>
      </c>
      <c r="C2890" t="s">
        <v>4947</v>
      </c>
      <c r="D2890" t="s">
        <v>4948</v>
      </c>
      <c r="E2890">
        <v>40744</v>
      </c>
      <c r="F2890">
        <v>46502</v>
      </c>
      <c r="G2890">
        <v>48.22</v>
      </c>
      <c r="H2890">
        <v>26.1</v>
      </c>
      <c r="I2890">
        <f t="shared" si="180"/>
        <v>7.0660710779501271E-2</v>
      </c>
      <c r="J2890">
        <f>1</f>
        <v>1</v>
      </c>
      <c r="K2890">
        <f t="shared" si="181"/>
        <v>0</v>
      </c>
      <c r="L2890">
        <f t="shared" si="182"/>
        <v>0</v>
      </c>
      <c r="M2890">
        <f>IF(AND([1]comp_data!F2890&lt;50000, [1]comp_data!H2890&lt;45),1,0)</f>
        <v>1</v>
      </c>
      <c r="N2890">
        <f>IF(AND([1]comp_data!F2890&gt;55000, [1]comp_data!H2890&lt;45, G2890&gt;0.35),1,0)</f>
        <v>0</v>
      </c>
      <c r="O2890" t="str">
        <f t="shared" si="183"/>
        <v>mixed_low_risk</v>
      </c>
    </row>
    <row r="2891" spans="1:15" x14ac:dyDescent="0.35">
      <c r="A2891" t="s">
        <v>4167</v>
      </c>
      <c r="B2891">
        <v>48165</v>
      </c>
      <c r="C2891" t="s">
        <v>4949</v>
      </c>
      <c r="D2891" t="s">
        <v>4950</v>
      </c>
      <c r="E2891">
        <v>45865</v>
      </c>
      <c r="F2891">
        <v>50616</v>
      </c>
      <c r="G2891">
        <v>10.45</v>
      </c>
      <c r="H2891">
        <v>28</v>
      </c>
      <c r="I2891">
        <f t="shared" si="180"/>
        <v>5.1793306442821326E-2</v>
      </c>
      <c r="J2891">
        <f>1</f>
        <v>1</v>
      </c>
      <c r="K2891">
        <f t="shared" si="181"/>
        <v>0</v>
      </c>
      <c r="L2891">
        <f t="shared" si="182"/>
        <v>0</v>
      </c>
      <c r="M2891">
        <f>IF(AND([1]comp_data!F2891&lt;50000, [1]comp_data!H2891&lt;45),1,0)</f>
        <v>0</v>
      </c>
      <c r="N2891">
        <f>IF(AND([1]comp_data!F2891&gt;55000, [1]comp_data!H2891&lt;45, G2891&gt;0.35),1,0)</f>
        <v>0</v>
      </c>
      <c r="O2891" t="str">
        <f t="shared" si="183"/>
        <v>stocks_and_index_funds</v>
      </c>
    </row>
    <row r="2892" spans="1:15" x14ac:dyDescent="0.35">
      <c r="A2892" t="s">
        <v>4167</v>
      </c>
      <c r="B2892">
        <v>48179</v>
      </c>
      <c r="C2892" t="s">
        <v>1859</v>
      </c>
      <c r="D2892" t="s">
        <v>4951</v>
      </c>
      <c r="E2892">
        <v>44949</v>
      </c>
      <c r="F2892">
        <v>49815</v>
      </c>
      <c r="G2892">
        <v>15.1</v>
      </c>
      <c r="H2892">
        <v>37.700000000000003</v>
      </c>
      <c r="I2892">
        <f t="shared" si="180"/>
        <v>5.41280117466462E-2</v>
      </c>
      <c r="J2892">
        <f>1</f>
        <v>1</v>
      </c>
      <c r="K2892">
        <f t="shared" si="181"/>
        <v>0</v>
      </c>
      <c r="L2892">
        <f t="shared" si="182"/>
        <v>0</v>
      </c>
      <c r="M2892">
        <f>IF(AND([1]comp_data!F2892&lt;50000, [1]comp_data!H2892&lt;45),1,0)</f>
        <v>1</v>
      </c>
      <c r="N2892">
        <f>IF(AND([1]comp_data!F2892&gt;55000, [1]comp_data!H2892&lt;45, G2892&gt;0.35),1,0)</f>
        <v>0</v>
      </c>
      <c r="O2892" t="str">
        <f t="shared" si="183"/>
        <v>mixed_low_risk</v>
      </c>
    </row>
    <row r="2893" spans="1:15" x14ac:dyDescent="0.35">
      <c r="A2893" t="s">
        <v>4167</v>
      </c>
      <c r="B2893">
        <v>48215</v>
      </c>
      <c r="C2893" t="s">
        <v>3145</v>
      </c>
      <c r="D2893" t="s">
        <v>4952</v>
      </c>
      <c r="E2893">
        <v>28256</v>
      </c>
      <c r="F2893">
        <v>34503</v>
      </c>
      <c r="G2893">
        <v>19.3</v>
      </c>
      <c r="H2893">
        <v>30.8</v>
      </c>
      <c r="I2893">
        <f t="shared" si="180"/>
        <v>0.11054289354473386</v>
      </c>
      <c r="J2893">
        <f>1</f>
        <v>1</v>
      </c>
      <c r="K2893">
        <f t="shared" si="181"/>
        <v>0</v>
      </c>
      <c r="L2893">
        <f t="shared" si="182"/>
        <v>0</v>
      </c>
      <c r="M2893">
        <f>IF(AND([1]comp_data!F2893&lt;50000, [1]comp_data!H2893&lt;45),1,0)</f>
        <v>1</v>
      </c>
      <c r="N2893">
        <f>IF(AND([1]comp_data!F2893&gt;55000, [1]comp_data!H2893&lt;45, G2893&gt;0.35),1,0)</f>
        <v>0</v>
      </c>
      <c r="O2893" t="str">
        <f t="shared" si="183"/>
        <v>mixed_low_risk</v>
      </c>
    </row>
    <row r="2894" spans="1:15" x14ac:dyDescent="0.35">
      <c r="A2894" t="s">
        <v>4167</v>
      </c>
      <c r="B2894">
        <v>48405</v>
      </c>
      <c r="C2894" t="s">
        <v>4953</v>
      </c>
      <c r="D2894" t="s">
        <v>4954</v>
      </c>
      <c r="E2894">
        <v>45260</v>
      </c>
      <c r="F2894">
        <v>50573</v>
      </c>
      <c r="G2894">
        <v>13.96</v>
      </c>
      <c r="H2894">
        <v>48.5</v>
      </c>
      <c r="I2894">
        <f t="shared" si="180"/>
        <v>5.8694211224038888E-2</v>
      </c>
      <c r="J2894">
        <f>1</f>
        <v>1</v>
      </c>
      <c r="K2894">
        <f t="shared" si="181"/>
        <v>0</v>
      </c>
      <c r="L2894">
        <f t="shared" si="182"/>
        <v>0</v>
      </c>
      <c r="M2894">
        <f>IF(AND([1]comp_data!F2894&lt;50000, [1]comp_data!H2894&lt;45),1,0)</f>
        <v>0</v>
      </c>
      <c r="N2894">
        <f>IF(AND([1]comp_data!F2894&gt;55000, [1]comp_data!H2894&lt;45, G2894&gt;0.35),1,0)</f>
        <v>0</v>
      </c>
      <c r="O2894" t="str">
        <f t="shared" si="183"/>
        <v>stocks_and_index_funds</v>
      </c>
    </row>
    <row r="2895" spans="1:15" x14ac:dyDescent="0.35">
      <c r="A2895" t="s">
        <v>4172</v>
      </c>
      <c r="B2895">
        <v>51079</v>
      </c>
      <c r="C2895" t="s">
        <v>110</v>
      </c>
      <c r="D2895" t="s">
        <v>4955</v>
      </c>
      <c r="E2895">
        <v>45027</v>
      </c>
      <c r="F2895">
        <v>51152</v>
      </c>
      <c r="G2895">
        <v>29.97</v>
      </c>
      <c r="H2895">
        <v>41.1</v>
      </c>
      <c r="I2895">
        <f t="shared" si="180"/>
        <v>6.8014746707531035E-2</v>
      </c>
      <c r="J2895">
        <f>1</f>
        <v>1</v>
      </c>
      <c r="K2895">
        <f t="shared" si="181"/>
        <v>0</v>
      </c>
      <c r="L2895">
        <f t="shared" si="182"/>
        <v>0</v>
      </c>
      <c r="M2895">
        <f>IF(AND([1]comp_data!F2895&lt;50000, [1]comp_data!H2895&lt;45),1,0)</f>
        <v>0</v>
      </c>
      <c r="N2895">
        <f>IF(AND([1]comp_data!F2895&gt;55000, [1]comp_data!H2895&lt;45, G2895&gt;0.35),1,0)</f>
        <v>0</v>
      </c>
      <c r="O2895" t="str">
        <f t="shared" si="183"/>
        <v>stocks_and_index_funds</v>
      </c>
    </row>
    <row r="2896" spans="1:15" x14ac:dyDescent="0.35">
      <c r="A2896" t="s">
        <v>4172</v>
      </c>
      <c r="B2896">
        <v>51103</v>
      </c>
      <c r="C2896" t="s">
        <v>2990</v>
      </c>
      <c r="D2896" t="s">
        <v>4956</v>
      </c>
      <c r="E2896">
        <v>62479</v>
      </c>
      <c r="F2896">
        <v>70474</v>
      </c>
      <c r="G2896">
        <v>33.93</v>
      </c>
      <c r="H2896">
        <v>59</v>
      </c>
      <c r="I2896">
        <f t="shared" si="180"/>
        <v>6.3981497783255167E-2</v>
      </c>
      <c r="J2896">
        <f>1</f>
        <v>1</v>
      </c>
      <c r="K2896">
        <f t="shared" si="181"/>
        <v>0</v>
      </c>
      <c r="L2896">
        <f t="shared" si="182"/>
        <v>1</v>
      </c>
      <c r="M2896">
        <f>IF(AND([1]comp_data!F2896&lt;50000, [1]comp_data!H2896&lt;45),1,0)</f>
        <v>0</v>
      </c>
      <c r="N2896">
        <f>IF(AND([1]comp_data!F2896&gt;55000, [1]comp_data!H2896&lt;45, G2896&gt;0.35),1,0)</f>
        <v>0</v>
      </c>
      <c r="O2896" t="str">
        <f t="shared" si="183"/>
        <v>derivatives_risk</v>
      </c>
    </row>
    <row r="2897" spans="1:15" x14ac:dyDescent="0.35">
      <c r="A2897" t="s">
        <v>4199</v>
      </c>
      <c r="B2897">
        <v>54023</v>
      </c>
      <c r="C2897" t="s">
        <v>414</v>
      </c>
      <c r="D2897" t="s">
        <v>4957</v>
      </c>
      <c r="E2897">
        <v>39374</v>
      </c>
      <c r="F2897">
        <v>45643</v>
      </c>
      <c r="G2897">
        <v>12.6</v>
      </c>
      <c r="H2897">
        <v>47.6</v>
      </c>
      <c r="I2897">
        <f t="shared" si="180"/>
        <v>7.9608371006247777E-2</v>
      </c>
      <c r="J2897">
        <f>1</f>
        <v>1</v>
      </c>
      <c r="K2897">
        <f t="shared" si="181"/>
        <v>0</v>
      </c>
      <c r="L2897">
        <f t="shared" si="182"/>
        <v>0</v>
      </c>
      <c r="M2897">
        <f>IF(AND([1]comp_data!F2897&lt;50000, [1]comp_data!H2897&lt;45),1,0)</f>
        <v>0</v>
      </c>
      <c r="N2897">
        <f>IF(AND([1]comp_data!F2897&gt;55000, [1]comp_data!H2897&lt;45, G2897&gt;0.35),1,0)</f>
        <v>0</v>
      </c>
      <c r="O2897" t="str">
        <f t="shared" si="183"/>
        <v>stocks_and_index_funds</v>
      </c>
    </row>
    <row r="2898" spans="1:15" x14ac:dyDescent="0.35">
      <c r="A2898" t="s">
        <v>4204</v>
      </c>
      <c r="B2898">
        <v>56013</v>
      </c>
      <c r="C2898" t="s">
        <v>788</v>
      </c>
      <c r="D2898" t="s">
        <v>4958</v>
      </c>
      <c r="E2898">
        <v>46798</v>
      </c>
      <c r="F2898">
        <v>51452</v>
      </c>
      <c r="G2898">
        <v>24.81</v>
      </c>
      <c r="H2898">
        <v>40.200000000000003</v>
      </c>
      <c r="I2898">
        <f t="shared" si="180"/>
        <v>4.9724347194324545E-2</v>
      </c>
      <c r="J2898">
        <f>1</f>
        <v>1</v>
      </c>
      <c r="K2898">
        <f t="shared" si="181"/>
        <v>0</v>
      </c>
      <c r="L2898">
        <f t="shared" si="182"/>
        <v>0</v>
      </c>
      <c r="M2898">
        <f>IF(AND([1]comp_data!F2898&lt;50000, [1]comp_data!H2898&lt;45),1,0)</f>
        <v>0</v>
      </c>
      <c r="N2898">
        <f>IF(AND([1]comp_data!F2898&gt;55000, [1]comp_data!H2898&lt;45, G2898&gt;0.35),1,0)</f>
        <v>0</v>
      </c>
      <c r="O2898" t="str">
        <f t="shared" si="183"/>
        <v>stocks_and_index_funds</v>
      </c>
    </row>
    <row r="2899" spans="1:15" x14ac:dyDescent="0.35">
      <c r="A2899" t="s">
        <v>4167</v>
      </c>
      <c r="B2899">
        <v>48293</v>
      </c>
      <c r="C2899" t="s">
        <v>140</v>
      </c>
      <c r="D2899" t="s">
        <v>4959</v>
      </c>
      <c r="E2899">
        <v>40347</v>
      </c>
      <c r="F2899">
        <v>47439</v>
      </c>
      <c r="G2899">
        <v>16.670000000000002</v>
      </c>
      <c r="H2899">
        <v>41.4</v>
      </c>
      <c r="I2899">
        <f t="shared" si="180"/>
        <v>8.7887575284407757E-2</v>
      </c>
      <c r="J2899">
        <f>1</f>
        <v>1</v>
      </c>
      <c r="K2899">
        <f t="shared" si="181"/>
        <v>0</v>
      </c>
      <c r="L2899">
        <f t="shared" si="182"/>
        <v>0</v>
      </c>
      <c r="M2899">
        <f>IF(AND([1]comp_data!F2899&lt;50000, [1]comp_data!H2899&lt;45),1,0)</f>
        <v>1</v>
      </c>
      <c r="N2899">
        <f>IF(AND([1]comp_data!F2899&gt;55000, [1]comp_data!H2899&lt;45, G2899&gt;0.35),1,0)</f>
        <v>0</v>
      </c>
      <c r="O2899" t="str">
        <f t="shared" si="183"/>
        <v>mixed_low_risk</v>
      </c>
    </row>
    <row r="2900" spans="1:15" x14ac:dyDescent="0.35">
      <c r="A2900" t="s">
        <v>4167</v>
      </c>
      <c r="B2900">
        <v>48457</v>
      </c>
      <c r="C2900" t="s">
        <v>4960</v>
      </c>
      <c r="D2900" t="s">
        <v>4961</v>
      </c>
      <c r="E2900">
        <v>36234</v>
      </c>
      <c r="F2900">
        <v>41613</v>
      </c>
      <c r="G2900">
        <v>14.24</v>
      </c>
      <c r="H2900">
        <v>42</v>
      </c>
      <c r="I2900">
        <f t="shared" si="180"/>
        <v>7.4225865209471761E-2</v>
      </c>
      <c r="J2900">
        <f>1</f>
        <v>1</v>
      </c>
      <c r="K2900">
        <f t="shared" si="181"/>
        <v>1</v>
      </c>
      <c r="L2900">
        <f t="shared" si="182"/>
        <v>0</v>
      </c>
      <c r="M2900">
        <f>IF(AND([1]comp_data!F2900&lt;50000, [1]comp_data!H2900&lt;45),1,0)</f>
        <v>1</v>
      </c>
      <c r="N2900">
        <f>IF(AND([1]comp_data!F2900&gt;55000, [1]comp_data!H2900&lt;45, G2900&gt;0.35),1,0)</f>
        <v>0</v>
      </c>
      <c r="O2900" t="str">
        <f t="shared" si="183"/>
        <v>tips</v>
      </c>
    </row>
    <row r="2901" spans="1:15" x14ac:dyDescent="0.35">
      <c r="A2901" t="s">
        <v>4172</v>
      </c>
      <c r="B2901">
        <v>51037</v>
      </c>
      <c r="C2901" t="s">
        <v>925</v>
      </c>
      <c r="D2901" t="s">
        <v>4962</v>
      </c>
      <c r="E2901">
        <v>36525</v>
      </c>
      <c r="F2901">
        <v>43870</v>
      </c>
      <c r="G2901">
        <v>13.9</v>
      </c>
      <c r="H2901">
        <v>45.1</v>
      </c>
      <c r="I2901">
        <f t="shared" si="180"/>
        <v>0.10054757015742642</v>
      </c>
      <c r="J2901">
        <f>1</f>
        <v>1</v>
      </c>
      <c r="K2901">
        <f t="shared" si="181"/>
        <v>1</v>
      </c>
      <c r="L2901">
        <f t="shared" si="182"/>
        <v>0</v>
      </c>
      <c r="M2901">
        <f>IF(AND([1]comp_data!F2901&lt;50000, [1]comp_data!H2901&lt;45),1,0)</f>
        <v>0</v>
      </c>
      <c r="N2901">
        <f>IF(AND([1]comp_data!F2901&gt;55000, [1]comp_data!H2901&lt;45, G2901&gt;0.35),1,0)</f>
        <v>0</v>
      </c>
      <c r="O2901" t="str">
        <f t="shared" si="183"/>
        <v>tips</v>
      </c>
    </row>
    <row r="2902" spans="1:15" x14ac:dyDescent="0.35">
      <c r="A2902" t="s">
        <v>4172</v>
      </c>
      <c r="B2902">
        <v>51193</v>
      </c>
      <c r="C2902" t="s">
        <v>3919</v>
      </c>
      <c r="D2902" t="s">
        <v>4963</v>
      </c>
      <c r="E2902">
        <v>44800</v>
      </c>
      <c r="F2902">
        <v>50190</v>
      </c>
      <c r="G2902">
        <v>18.3</v>
      </c>
      <c r="H2902">
        <v>50</v>
      </c>
      <c r="I2902">
        <f t="shared" si="180"/>
        <v>6.0156250000000001E-2</v>
      </c>
      <c r="J2902">
        <f>1</f>
        <v>1</v>
      </c>
      <c r="K2902">
        <f t="shared" si="181"/>
        <v>0</v>
      </c>
      <c r="L2902">
        <f t="shared" si="182"/>
        <v>0</v>
      </c>
      <c r="M2902">
        <f>IF(AND([1]comp_data!F2902&lt;50000, [1]comp_data!H2902&lt;45),1,0)</f>
        <v>0</v>
      </c>
      <c r="N2902">
        <f>IF(AND([1]comp_data!F2902&gt;55000, [1]comp_data!H2902&lt;45, G2902&gt;0.35),1,0)</f>
        <v>0</v>
      </c>
      <c r="O2902" t="str">
        <f t="shared" si="183"/>
        <v>stocks_and_index_funds</v>
      </c>
    </row>
    <row r="2903" spans="1:15" x14ac:dyDescent="0.35">
      <c r="A2903" t="s">
        <v>4187</v>
      </c>
      <c r="B2903">
        <v>53049</v>
      </c>
      <c r="C2903" t="s">
        <v>4964</v>
      </c>
      <c r="D2903" t="s">
        <v>4965</v>
      </c>
      <c r="E2903">
        <v>41078</v>
      </c>
      <c r="F2903">
        <v>46597</v>
      </c>
      <c r="G2903">
        <v>20.260000000000002</v>
      </c>
      <c r="H2903">
        <v>55.1</v>
      </c>
      <c r="I2903">
        <f t="shared" si="180"/>
        <v>6.7177077754515799E-2</v>
      </c>
      <c r="J2903">
        <f>1</f>
        <v>1</v>
      </c>
      <c r="K2903">
        <f t="shared" si="181"/>
        <v>0</v>
      </c>
      <c r="L2903">
        <f t="shared" si="182"/>
        <v>0</v>
      </c>
      <c r="M2903">
        <f>IF(AND([1]comp_data!F2903&lt;50000, [1]comp_data!H2903&lt;45),1,0)</f>
        <v>0</v>
      </c>
      <c r="N2903">
        <f>IF(AND([1]comp_data!F2903&gt;55000, [1]comp_data!H2903&lt;45, G2903&gt;0.35),1,0)</f>
        <v>0</v>
      </c>
      <c r="O2903" t="str">
        <f t="shared" si="183"/>
        <v>stocks_and_index_funds</v>
      </c>
    </row>
    <row r="2904" spans="1:15" x14ac:dyDescent="0.35">
      <c r="A2904" t="s">
        <v>4187</v>
      </c>
      <c r="B2904">
        <v>53065</v>
      </c>
      <c r="C2904" t="s">
        <v>1959</v>
      </c>
      <c r="D2904" t="s">
        <v>4966</v>
      </c>
      <c r="E2904">
        <v>40255</v>
      </c>
      <c r="F2904">
        <v>47613</v>
      </c>
      <c r="G2904">
        <v>20.47</v>
      </c>
      <c r="H2904">
        <v>46.8</v>
      </c>
      <c r="I2904">
        <f t="shared" si="180"/>
        <v>9.1392373618184072E-2</v>
      </c>
      <c r="J2904">
        <f>1</f>
        <v>1</v>
      </c>
      <c r="K2904">
        <f t="shared" si="181"/>
        <v>0</v>
      </c>
      <c r="L2904">
        <f t="shared" si="182"/>
        <v>0</v>
      </c>
      <c r="M2904">
        <f>IF(AND([1]comp_data!F2904&lt;50000, [1]comp_data!H2904&lt;45),1,0)</f>
        <v>0</v>
      </c>
      <c r="N2904">
        <f>IF(AND([1]comp_data!F2904&gt;55000, [1]comp_data!H2904&lt;45, G2904&gt;0.35),1,0)</f>
        <v>0</v>
      </c>
      <c r="O2904" t="str">
        <f t="shared" si="183"/>
        <v>stocks_and_index_funds</v>
      </c>
    </row>
    <row r="2905" spans="1:15" x14ac:dyDescent="0.35">
      <c r="A2905" t="s">
        <v>4199</v>
      </c>
      <c r="B2905">
        <v>54053</v>
      </c>
      <c r="C2905" t="s">
        <v>1469</v>
      </c>
      <c r="D2905" t="s">
        <v>4967</v>
      </c>
      <c r="E2905">
        <v>36236</v>
      </c>
      <c r="F2905">
        <v>42126</v>
      </c>
      <c r="G2905">
        <v>17.03</v>
      </c>
      <c r="H2905">
        <v>44.6</v>
      </c>
      <c r="I2905">
        <f t="shared" si="180"/>
        <v>8.1272767413621813E-2</v>
      </c>
      <c r="J2905">
        <f>1</f>
        <v>1</v>
      </c>
      <c r="K2905">
        <f t="shared" si="181"/>
        <v>1</v>
      </c>
      <c r="L2905">
        <f t="shared" si="182"/>
        <v>0</v>
      </c>
      <c r="M2905">
        <f>IF(AND([1]comp_data!F2905&lt;50000, [1]comp_data!H2905&lt;45),1,0)</f>
        <v>1</v>
      </c>
      <c r="N2905">
        <f>IF(AND([1]comp_data!F2905&gt;55000, [1]comp_data!H2905&lt;45, G2905&gt;0.35),1,0)</f>
        <v>0</v>
      </c>
      <c r="O2905" t="str">
        <f t="shared" si="183"/>
        <v>tips</v>
      </c>
    </row>
    <row r="2906" spans="1:15" x14ac:dyDescent="0.35">
      <c r="A2906" t="s">
        <v>4199</v>
      </c>
      <c r="B2906">
        <v>54073</v>
      </c>
      <c r="C2906" t="s">
        <v>4968</v>
      </c>
      <c r="D2906" t="s">
        <v>4969</v>
      </c>
      <c r="E2906">
        <v>43634</v>
      </c>
      <c r="F2906">
        <v>49077</v>
      </c>
      <c r="G2906">
        <v>10.66</v>
      </c>
      <c r="H2906">
        <v>43.5</v>
      </c>
      <c r="I2906">
        <f t="shared" si="180"/>
        <v>6.2371086767199893E-2</v>
      </c>
      <c r="J2906">
        <f>1</f>
        <v>1</v>
      </c>
      <c r="K2906">
        <f t="shared" si="181"/>
        <v>0</v>
      </c>
      <c r="L2906">
        <f t="shared" si="182"/>
        <v>0</v>
      </c>
      <c r="M2906">
        <f>IF(AND([1]comp_data!F2906&lt;50000, [1]comp_data!H2906&lt;45),1,0)</f>
        <v>1</v>
      </c>
      <c r="N2906">
        <f>IF(AND([1]comp_data!F2906&gt;55000, [1]comp_data!H2906&lt;45, G2906&gt;0.35),1,0)</f>
        <v>0</v>
      </c>
      <c r="O2906" t="str">
        <f t="shared" si="183"/>
        <v>mixed_low_risk</v>
      </c>
    </row>
    <row r="2907" spans="1:15" x14ac:dyDescent="0.35">
      <c r="A2907" t="s">
        <v>4175</v>
      </c>
      <c r="B2907">
        <v>55023</v>
      </c>
      <c r="C2907" t="s">
        <v>386</v>
      </c>
      <c r="D2907" t="s">
        <v>4970</v>
      </c>
      <c r="E2907">
        <v>43205</v>
      </c>
      <c r="F2907">
        <v>49273</v>
      </c>
      <c r="G2907">
        <v>18.940000000000001</v>
      </c>
      <c r="H2907">
        <v>47.1</v>
      </c>
      <c r="I2907">
        <f t="shared" si="180"/>
        <v>7.0223353778497866E-2</v>
      </c>
      <c r="J2907">
        <f>1</f>
        <v>1</v>
      </c>
      <c r="K2907">
        <f t="shared" si="181"/>
        <v>0</v>
      </c>
      <c r="L2907">
        <f t="shared" si="182"/>
        <v>0</v>
      </c>
      <c r="M2907">
        <f>IF(AND([1]comp_data!F2907&lt;50000, [1]comp_data!H2907&lt;45),1,0)</f>
        <v>0</v>
      </c>
      <c r="N2907">
        <f>IF(AND([1]comp_data!F2907&gt;55000, [1]comp_data!H2907&lt;45, G2907&gt;0.35),1,0)</f>
        <v>0</v>
      </c>
      <c r="O2907" t="str">
        <f t="shared" si="183"/>
        <v>stocks_and_index_funds</v>
      </c>
    </row>
    <row r="2908" spans="1:15" x14ac:dyDescent="0.35">
      <c r="A2908" t="s">
        <v>4204</v>
      </c>
      <c r="B2908">
        <v>56045</v>
      </c>
      <c r="C2908" t="s">
        <v>4971</v>
      </c>
      <c r="D2908" t="s">
        <v>4972</v>
      </c>
      <c r="E2908">
        <v>46281</v>
      </c>
      <c r="F2908">
        <v>49526</v>
      </c>
      <c r="G2908">
        <v>17.190000000000001</v>
      </c>
      <c r="H2908">
        <v>44.8</v>
      </c>
      <c r="I2908">
        <f t="shared" si="180"/>
        <v>3.5057583025431605E-2</v>
      </c>
      <c r="J2908">
        <f>1</f>
        <v>1</v>
      </c>
      <c r="K2908">
        <f t="shared" si="181"/>
        <v>1</v>
      </c>
      <c r="L2908">
        <f t="shared" si="182"/>
        <v>0</v>
      </c>
      <c r="M2908">
        <f>IF(AND([1]comp_data!F2908&lt;50000, [1]comp_data!H2908&lt;45),1,0)</f>
        <v>1</v>
      </c>
      <c r="N2908">
        <f>IF(AND([1]comp_data!F2908&gt;55000, [1]comp_data!H2908&lt;45, G2908&gt;0.35),1,0)</f>
        <v>0</v>
      </c>
      <c r="O2908" t="str">
        <f t="shared" si="183"/>
        <v>tips</v>
      </c>
    </row>
    <row r="2909" spans="1:15" x14ac:dyDescent="0.35">
      <c r="A2909" t="s">
        <v>4108</v>
      </c>
      <c r="B2909">
        <v>47113</v>
      </c>
      <c r="C2909" t="s">
        <v>149</v>
      </c>
      <c r="D2909" t="s">
        <v>4973</v>
      </c>
      <c r="E2909">
        <v>43975</v>
      </c>
      <c r="F2909">
        <v>51004</v>
      </c>
      <c r="G2909">
        <v>25.94</v>
      </c>
      <c r="H2909">
        <v>39</v>
      </c>
      <c r="I2909">
        <f t="shared" si="180"/>
        <v>7.9920409323479255E-2</v>
      </c>
      <c r="J2909">
        <f>1</f>
        <v>1</v>
      </c>
      <c r="K2909">
        <f t="shared" si="181"/>
        <v>0</v>
      </c>
      <c r="L2909">
        <f t="shared" si="182"/>
        <v>0</v>
      </c>
      <c r="M2909">
        <f>IF(AND([1]comp_data!F2909&lt;50000, [1]comp_data!H2909&lt;45),1,0)</f>
        <v>0</v>
      </c>
      <c r="N2909">
        <f>IF(AND([1]comp_data!F2909&gt;55000, [1]comp_data!H2909&lt;45, G2909&gt;0.35),1,0)</f>
        <v>0</v>
      </c>
      <c r="O2909" t="str">
        <f t="shared" si="183"/>
        <v>stocks_and_index_funds</v>
      </c>
    </row>
    <row r="2910" spans="1:15" x14ac:dyDescent="0.35">
      <c r="A2910" t="s">
        <v>4108</v>
      </c>
      <c r="B2910">
        <v>47153</v>
      </c>
      <c r="C2910" t="s">
        <v>4974</v>
      </c>
      <c r="D2910" t="s">
        <v>4975</v>
      </c>
      <c r="E2910">
        <v>38090</v>
      </c>
      <c r="F2910">
        <v>43709</v>
      </c>
      <c r="G2910">
        <v>14.66</v>
      </c>
      <c r="H2910">
        <v>44.6</v>
      </c>
      <c r="I2910">
        <f t="shared" si="180"/>
        <v>7.3759516933578365E-2</v>
      </c>
      <c r="J2910">
        <f>1</f>
        <v>1</v>
      </c>
      <c r="K2910">
        <f t="shared" si="181"/>
        <v>1</v>
      </c>
      <c r="L2910">
        <f t="shared" si="182"/>
        <v>0</v>
      </c>
      <c r="M2910">
        <f>IF(AND([1]comp_data!F2910&lt;50000, [1]comp_data!H2910&lt;45),1,0)</f>
        <v>1</v>
      </c>
      <c r="N2910">
        <f>IF(AND([1]comp_data!F2910&gt;55000, [1]comp_data!H2910&lt;45, G2910&gt;0.35),1,0)</f>
        <v>0</v>
      </c>
      <c r="O2910" t="str">
        <f t="shared" si="183"/>
        <v>tips</v>
      </c>
    </row>
    <row r="2911" spans="1:15" x14ac:dyDescent="0.35">
      <c r="A2911" t="s">
        <v>4167</v>
      </c>
      <c r="B2911">
        <v>48095</v>
      </c>
      <c r="C2911" t="s">
        <v>4976</v>
      </c>
      <c r="D2911" t="s">
        <v>4977</v>
      </c>
      <c r="E2911">
        <v>31497</v>
      </c>
      <c r="F2911">
        <v>38635</v>
      </c>
      <c r="G2911">
        <v>13.19</v>
      </c>
      <c r="H2911">
        <v>43.2</v>
      </c>
      <c r="I2911">
        <f t="shared" si="180"/>
        <v>0.11331237895672604</v>
      </c>
      <c r="J2911">
        <f>1</f>
        <v>1</v>
      </c>
      <c r="K2911">
        <f t="shared" si="181"/>
        <v>1</v>
      </c>
      <c r="L2911">
        <f t="shared" si="182"/>
        <v>0</v>
      </c>
      <c r="M2911">
        <f>IF(AND([1]comp_data!F2911&lt;50000, [1]comp_data!H2911&lt;45),1,0)</f>
        <v>1</v>
      </c>
      <c r="N2911">
        <f>IF(AND([1]comp_data!F2911&gt;55000, [1]comp_data!H2911&lt;45, G2911&gt;0.35),1,0)</f>
        <v>0</v>
      </c>
      <c r="O2911" t="str">
        <f t="shared" si="183"/>
        <v>tips</v>
      </c>
    </row>
    <row r="2912" spans="1:15" x14ac:dyDescent="0.35">
      <c r="A2912" t="s">
        <v>4167</v>
      </c>
      <c r="B2912">
        <v>48187</v>
      </c>
      <c r="C2912" t="s">
        <v>3141</v>
      </c>
      <c r="D2912" t="s">
        <v>4978</v>
      </c>
      <c r="E2912">
        <v>47156</v>
      </c>
      <c r="F2912">
        <v>52190</v>
      </c>
      <c r="G2912">
        <v>28.02</v>
      </c>
      <c r="H2912">
        <v>38.299999999999997</v>
      </c>
      <c r="I2912">
        <f t="shared" si="180"/>
        <v>5.3376028501145138E-2</v>
      </c>
      <c r="J2912">
        <f>1</f>
        <v>1</v>
      </c>
      <c r="K2912">
        <f t="shared" si="181"/>
        <v>0</v>
      </c>
      <c r="L2912">
        <f t="shared" si="182"/>
        <v>0</v>
      </c>
      <c r="M2912">
        <f>IF(AND([1]comp_data!F2912&lt;50000, [1]comp_data!H2912&lt;45),1,0)</f>
        <v>0</v>
      </c>
      <c r="N2912">
        <f>IF(AND([1]comp_data!F2912&gt;55000, [1]comp_data!H2912&lt;45, G2912&gt;0.35),1,0)</f>
        <v>0</v>
      </c>
      <c r="O2912" t="str">
        <f t="shared" si="183"/>
        <v>stocks_and_index_funds</v>
      </c>
    </row>
    <row r="2913" spans="1:15" x14ac:dyDescent="0.35">
      <c r="A2913" t="s">
        <v>4187</v>
      </c>
      <c r="B2913">
        <v>53005</v>
      </c>
      <c r="C2913" t="s">
        <v>350</v>
      </c>
      <c r="D2913" t="s">
        <v>4979</v>
      </c>
      <c r="E2913">
        <v>48522</v>
      </c>
      <c r="F2913">
        <v>54958</v>
      </c>
      <c r="G2913">
        <v>31.59</v>
      </c>
      <c r="H2913">
        <v>36.4</v>
      </c>
      <c r="I2913">
        <f t="shared" si="180"/>
        <v>6.6320431969003751E-2</v>
      </c>
      <c r="J2913">
        <f>1</f>
        <v>1</v>
      </c>
      <c r="K2913">
        <f t="shared" si="181"/>
        <v>0</v>
      </c>
      <c r="L2913">
        <f t="shared" si="182"/>
        <v>0</v>
      </c>
      <c r="M2913">
        <f>IF(AND([1]comp_data!F2913&lt;50000, [1]comp_data!H2913&lt;45),1,0)</f>
        <v>0</v>
      </c>
      <c r="N2913">
        <f>IF(AND([1]comp_data!F2913&gt;55000, [1]comp_data!H2913&lt;45, G2913&gt;0.35),1,0)</f>
        <v>0</v>
      </c>
      <c r="O2913" t="str">
        <f t="shared" si="183"/>
        <v>stocks_and_index_funds</v>
      </c>
    </row>
    <row r="2914" spans="1:15" x14ac:dyDescent="0.35">
      <c r="A2914" t="s">
        <v>4175</v>
      </c>
      <c r="B2914">
        <v>55067</v>
      </c>
      <c r="C2914" t="s">
        <v>4980</v>
      </c>
      <c r="D2914" t="s">
        <v>4981</v>
      </c>
      <c r="E2914">
        <v>44264</v>
      </c>
      <c r="F2914">
        <v>51008</v>
      </c>
      <c r="G2914">
        <v>16.57</v>
      </c>
      <c r="H2914">
        <v>49.1</v>
      </c>
      <c r="I2914">
        <f t="shared" si="180"/>
        <v>7.6179287908910182E-2</v>
      </c>
      <c r="J2914">
        <f>1</f>
        <v>1</v>
      </c>
      <c r="K2914">
        <f t="shared" si="181"/>
        <v>0</v>
      </c>
      <c r="L2914">
        <f t="shared" si="182"/>
        <v>0</v>
      </c>
      <c r="M2914">
        <f>IF(AND([1]comp_data!F2914&lt;50000, [1]comp_data!H2914&lt;45),1,0)</f>
        <v>0</v>
      </c>
      <c r="N2914">
        <f>IF(AND([1]comp_data!F2914&gt;55000, [1]comp_data!H2914&lt;45, G2914&gt;0.35),1,0)</f>
        <v>0</v>
      </c>
      <c r="O2914" t="str">
        <f t="shared" si="183"/>
        <v>stocks_and_index_funds</v>
      </c>
    </row>
    <row r="2915" spans="1:15" x14ac:dyDescent="0.35">
      <c r="A2915" t="s">
        <v>4108</v>
      </c>
      <c r="B2915">
        <v>47121</v>
      </c>
      <c r="C2915" t="s">
        <v>3598</v>
      </c>
      <c r="D2915" t="s">
        <v>4982</v>
      </c>
      <c r="E2915">
        <v>34639</v>
      </c>
      <c r="F2915">
        <v>39452</v>
      </c>
      <c r="G2915">
        <v>10.23</v>
      </c>
      <c r="H2915">
        <v>45.3</v>
      </c>
      <c r="I2915">
        <f t="shared" si="180"/>
        <v>6.9473714599151248E-2</v>
      </c>
      <c r="J2915">
        <f>1</f>
        <v>1</v>
      </c>
      <c r="K2915">
        <f t="shared" si="181"/>
        <v>1</v>
      </c>
      <c r="L2915">
        <f t="shared" si="182"/>
        <v>0</v>
      </c>
      <c r="M2915">
        <f>IF(AND([1]comp_data!F2915&lt;50000, [1]comp_data!H2915&lt;45),1,0)</f>
        <v>0</v>
      </c>
      <c r="N2915">
        <f>IF(AND([1]comp_data!F2915&gt;55000, [1]comp_data!H2915&lt;45, G2915&gt;0.35),1,0)</f>
        <v>0</v>
      </c>
      <c r="O2915" t="str">
        <f t="shared" si="183"/>
        <v>tips</v>
      </c>
    </row>
    <row r="2916" spans="1:15" x14ac:dyDescent="0.35">
      <c r="A2916" t="s">
        <v>4167</v>
      </c>
      <c r="B2916">
        <v>48375</v>
      </c>
      <c r="C2916" t="s">
        <v>3902</v>
      </c>
      <c r="D2916" t="s">
        <v>4983</v>
      </c>
      <c r="E2916">
        <v>47392</v>
      </c>
      <c r="F2916">
        <v>55764</v>
      </c>
      <c r="G2916">
        <v>15.38</v>
      </c>
      <c r="H2916">
        <v>35.1</v>
      </c>
      <c r="I2916">
        <f t="shared" si="180"/>
        <v>8.832714382174206E-2</v>
      </c>
      <c r="J2916">
        <f>1</f>
        <v>1</v>
      </c>
      <c r="K2916">
        <f t="shared" si="181"/>
        <v>0</v>
      </c>
      <c r="L2916">
        <f t="shared" si="182"/>
        <v>0</v>
      </c>
      <c r="M2916">
        <f>IF(AND([1]comp_data!F2916&lt;50000, [1]comp_data!H2916&lt;45),1,0)</f>
        <v>0</v>
      </c>
      <c r="N2916">
        <f>IF(AND([1]comp_data!F2916&gt;55000, [1]comp_data!H2916&lt;45, G2916&gt;0.35),1,0)</f>
        <v>1</v>
      </c>
      <c r="O2916" t="str">
        <f t="shared" si="183"/>
        <v>real_estate_corporate_bonds</v>
      </c>
    </row>
    <row r="2917" spans="1:15" x14ac:dyDescent="0.35">
      <c r="A2917" t="s">
        <v>4199</v>
      </c>
      <c r="B2917">
        <v>54001</v>
      </c>
      <c r="C2917" t="s">
        <v>23</v>
      </c>
      <c r="D2917" t="s">
        <v>4984</v>
      </c>
      <c r="E2917">
        <v>35788</v>
      </c>
      <c r="F2917">
        <v>40576</v>
      </c>
      <c r="G2917">
        <v>13.9</v>
      </c>
      <c r="H2917">
        <v>42.4</v>
      </c>
      <c r="I2917">
        <f t="shared" si="180"/>
        <v>6.6893930926567563E-2</v>
      </c>
      <c r="J2917">
        <f>1</f>
        <v>1</v>
      </c>
      <c r="K2917">
        <f t="shared" si="181"/>
        <v>1</v>
      </c>
      <c r="L2917">
        <f t="shared" si="182"/>
        <v>0</v>
      </c>
      <c r="M2917">
        <f>IF(AND([1]comp_data!F2917&lt;50000, [1]comp_data!H2917&lt;45),1,0)</f>
        <v>1</v>
      </c>
      <c r="N2917">
        <f>IF(AND([1]comp_data!F2917&gt;55000, [1]comp_data!H2917&lt;45, G2917&gt;0.35),1,0)</f>
        <v>0</v>
      </c>
      <c r="O2917" t="str">
        <f t="shared" si="183"/>
        <v>tips</v>
      </c>
    </row>
    <row r="2918" spans="1:15" x14ac:dyDescent="0.35">
      <c r="A2918" t="s">
        <v>4175</v>
      </c>
      <c r="B2918">
        <v>55133</v>
      </c>
      <c r="C2918" t="s">
        <v>4985</v>
      </c>
      <c r="D2918" t="s">
        <v>4986</v>
      </c>
      <c r="E2918">
        <v>74733</v>
      </c>
      <c r="F2918">
        <v>82032</v>
      </c>
      <c r="G2918">
        <v>44.79</v>
      </c>
      <c r="H2918">
        <v>43.7</v>
      </c>
      <c r="I2918">
        <f t="shared" si="180"/>
        <v>4.8833848500662358E-2</v>
      </c>
      <c r="J2918">
        <f>1</f>
        <v>1</v>
      </c>
      <c r="K2918">
        <f t="shared" si="181"/>
        <v>0</v>
      </c>
      <c r="L2918">
        <f t="shared" si="182"/>
        <v>1</v>
      </c>
      <c r="M2918">
        <f>IF(AND([1]comp_data!F2918&lt;50000, [1]comp_data!H2918&lt;45),1,0)</f>
        <v>0</v>
      </c>
      <c r="N2918">
        <f>IF(AND([1]comp_data!F2918&gt;55000, [1]comp_data!H2918&lt;45, G2918&gt;0.35),1,0)</f>
        <v>1</v>
      </c>
      <c r="O2918" t="str">
        <f t="shared" si="183"/>
        <v>derivatives_risk</v>
      </c>
    </row>
    <row r="2919" spans="1:15" x14ac:dyDescent="0.35">
      <c r="A2919" t="s">
        <v>4175</v>
      </c>
      <c r="B2919">
        <v>55141</v>
      </c>
      <c r="C2919" t="s">
        <v>3645</v>
      </c>
      <c r="D2919" t="s">
        <v>4987</v>
      </c>
      <c r="E2919">
        <v>47395</v>
      </c>
      <c r="F2919">
        <v>53122</v>
      </c>
      <c r="G2919">
        <v>20.6</v>
      </c>
      <c r="H2919">
        <v>43.8</v>
      </c>
      <c r="I2919">
        <f t="shared" si="180"/>
        <v>6.0417765587087245E-2</v>
      </c>
      <c r="J2919">
        <f>1</f>
        <v>1</v>
      </c>
      <c r="K2919">
        <f t="shared" si="181"/>
        <v>0</v>
      </c>
      <c r="L2919">
        <f t="shared" si="182"/>
        <v>0</v>
      </c>
      <c r="M2919">
        <f>IF(AND([1]comp_data!F2919&lt;50000, [1]comp_data!H2919&lt;45),1,0)</f>
        <v>0</v>
      </c>
      <c r="N2919">
        <f>IF(AND([1]comp_data!F2919&gt;55000, [1]comp_data!H2919&lt;45, G2919&gt;0.35),1,0)</f>
        <v>0</v>
      </c>
      <c r="O2919" t="str">
        <f t="shared" si="183"/>
        <v>stocks_and_index_funds</v>
      </c>
    </row>
    <row r="2920" spans="1:15" x14ac:dyDescent="0.35">
      <c r="A2920" t="s">
        <v>4167</v>
      </c>
      <c r="B2920">
        <v>48031</v>
      </c>
      <c r="C2920" t="s">
        <v>4988</v>
      </c>
      <c r="D2920" t="s">
        <v>4989</v>
      </c>
      <c r="E2920">
        <v>60511</v>
      </c>
      <c r="F2920">
        <v>66088</v>
      </c>
      <c r="G2920">
        <v>28.15</v>
      </c>
      <c r="H2920">
        <v>51.4</v>
      </c>
      <c r="I2920">
        <f t="shared" si="180"/>
        <v>4.6082530449009271E-2</v>
      </c>
      <c r="J2920">
        <f>1</f>
        <v>1</v>
      </c>
      <c r="K2920">
        <f t="shared" si="181"/>
        <v>0</v>
      </c>
      <c r="L2920">
        <f t="shared" si="182"/>
        <v>1</v>
      </c>
      <c r="M2920">
        <f>IF(AND([1]comp_data!F2920&lt;50000, [1]comp_data!H2920&lt;45),1,0)</f>
        <v>0</v>
      </c>
      <c r="N2920">
        <f>IF(AND([1]comp_data!F2920&gt;55000, [1]comp_data!H2920&lt;45, G2920&gt;0.35),1,0)</f>
        <v>0</v>
      </c>
      <c r="O2920" t="str">
        <f t="shared" si="183"/>
        <v>derivatives_risk</v>
      </c>
    </row>
    <row r="2921" spans="1:15" x14ac:dyDescent="0.35">
      <c r="A2921" t="s">
        <v>4167</v>
      </c>
      <c r="B2921">
        <v>48105</v>
      </c>
      <c r="C2921" t="s">
        <v>4129</v>
      </c>
      <c r="D2921" t="s">
        <v>4990</v>
      </c>
      <c r="E2921">
        <v>52168</v>
      </c>
      <c r="F2921">
        <v>57013</v>
      </c>
      <c r="G2921">
        <v>9.67</v>
      </c>
      <c r="H2921">
        <v>40.6</v>
      </c>
      <c r="I2921">
        <f t="shared" si="180"/>
        <v>4.6436512804784544E-2</v>
      </c>
      <c r="J2921">
        <f>1</f>
        <v>1</v>
      </c>
      <c r="K2921">
        <f t="shared" si="181"/>
        <v>0</v>
      </c>
      <c r="L2921">
        <f t="shared" si="182"/>
        <v>0</v>
      </c>
      <c r="M2921">
        <f>IF(AND([1]comp_data!F2921&lt;50000, [1]comp_data!H2921&lt;45),1,0)</f>
        <v>0</v>
      </c>
      <c r="N2921">
        <f>IF(AND([1]comp_data!F2921&gt;55000, [1]comp_data!H2921&lt;45, G2921&gt;0.35),1,0)</f>
        <v>1</v>
      </c>
      <c r="O2921" t="str">
        <f t="shared" si="183"/>
        <v>real_estate_corporate_bonds</v>
      </c>
    </row>
    <row r="2922" spans="1:15" x14ac:dyDescent="0.35">
      <c r="A2922" t="s">
        <v>4167</v>
      </c>
      <c r="B2922">
        <v>48299</v>
      </c>
      <c r="C2922" t="s">
        <v>4991</v>
      </c>
      <c r="D2922" t="s">
        <v>4992</v>
      </c>
      <c r="E2922">
        <v>54046</v>
      </c>
      <c r="F2922">
        <v>59689</v>
      </c>
      <c r="G2922">
        <v>25.89</v>
      </c>
      <c r="H2922">
        <v>57.4</v>
      </c>
      <c r="I2922">
        <f t="shared" si="180"/>
        <v>5.2205528623764944E-2</v>
      </c>
      <c r="J2922">
        <f>1</f>
        <v>1</v>
      </c>
      <c r="K2922">
        <f t="shared" si="181"/>
        <v>0</v>
      </c>
      <c r="L2922">
        <f t="shared" si="182"/>
        <v>0</v>
      </c>
      <c r="M2922">
        <f>IF(AND([1]comp_data!F2922&lt;50000, [1]comp_data!H2922&lt;45),1,0)</f>
        <v>0</v>
      </c>
      <c r="N2922">
        <f>IF(AND([1]comp_data!F2922&gt;55000, [1]comp_data!H2922&lt;45, G2922&gt;0.35),1,0)</f>
        <v>0</v>
      </c>
      <c r="O2922" t="str">
        <f t="shared" si="183"/>
        <v>stocks_and_index_funds</v>
      </c>
    </row>
    <row r="2923" spans="1:15" x14ac:dyDescent="0.35">
      <c r="A2923" t="s">
        <v>4167</v>
      </c>
      <c r="B2923">
        <v>48465</v>
      </c>
      <c r="C2923" t="s">
        <v>4993</v>
      </c>
      <c r="D2923" t="s">
        <v>4994</v>
      </c>
      <c r="E2923">
        <v>39906</v>
      </c>
      <c r="F2923">
        <v>46642</v>
      </c>
      <c r="G2923">
        <v>19.12</v>
      </c>
      <c r="H2923">
        <v>31.8</v>
      </c>
      <c r="I2923">
        <f t="shared" si="180"/>
        <v>8.4398336089811052E-2</v>
      </c>
      <c r="J2923">
        <f>1</f>
        <v>1</v>
      </c>
      <c r="K2923">
        <f t="shared" si="181"/>
        <v>0</v>
      </c>
      <c r="L2923">
        <f t="shared" si="182"/>
        <v>0</v>
      </c>
      <c r="M2923">
        <f>IF(AND([1]comp_data!F2923&lt;50000, [1]comp_data!H2923&lt;45),1,0)</f>
        <v>1</v>
      </c>
      <c r="N2923">
        <f>IF(AND([1]comp_data!F2923&gt;55000, [1]comp_data!H2923&lt;45, G2923&gt;0.35),1,0)</f>
        <v>0</v>
      </c>
      <c r="O2923" t="str">
        <f t="shared" si="183"/>
        <v>mixed_low_risk</v>
      </c>
    </row>
    <row r="2924" spans="1:15" x14ac:dyDescent="0.35">
      <c r="A2924" t="s">
        <v>4172</v>
      </c>
      <c r="B2924">
        <v>51133</v>
      </c>
      <c r="C2924" t="s">
        <v>3896</v>
      </c>
      <c r="D2924" t="s">
        <v>4995</v>
      </c>
      <c r="E2924">
        <v>57424</v>
      </c>
      <c r="F2924">
        <v>63005</v>
      </c>
      <c r="G2924">
        <v>32.61</v>
      </c>
      <c r="H2924">
        <v>59.2</v>
      </c>
      <c r="I2924">
        <f t="shared" si="180"/>
        <v>4.8594664251880748E-2</v>
      </c>
      <c r="J2924">
        <f>1</f>
        <v>1</v>
      </c>
      <c r="K2924">
        <f t="shared" si="181"/>
        <v>0</v>
      </c>
      <c r="L2924">
        <f t="shared" si="182"/>
        <v>0</v>
      </c>
      <c r="M2924">
        <f>IF(AND([1]comp_data!F2924&lt;50000, [1]comp_data!H2924&lt;45),1,0)</f>
        <v>0</v>
      </c>
      <c r="N2924">
        <f>IF(AND([1]comp_data!F2924&gt;55000, [1]comp_data!H2924&lt;45, G2924&gt;0.35),1,0)</f>
        <v>0</v>
      </c>
      <c r="O2924" t="str">
        <f t="shared" si="183"/>
        <v>stocks_and_index_funds</v>
      </c>
    </row>
    <row r="2925" spans="1:15" x14ac:dyDescent="0.35">
      <c r="A2925" t="s">
        <v>4175</v>
      </c>
      <c r="B2925">
        <v>55137</v>
      </c>
      <c r="C2925" t="s">
        <v>4996</v>
      </c>
      <c r="D2925" t="s">
        <v>4997</v>
      </c>
      <c r="E2925">
        <v>41912</v>
      </c>
      <c r="F2925">
        <v>46929</v>
      </c>
      <c r="G2925">
        <v>16.63</v>
      </c>
      <c r="H2925">
        <v>50.5</v>
      </c>
      <c r="I2925">
        <f t="shared" si="180"/>
        <v>5.9851593815613668E-2</v>
      </c>
      <c r="J2925">
        <f>1</f>
        <v>1</v>
      </c>
      <c r="K2925">
        <f t="shared" si="181"/>
        <v>0</v>
      </c>
      <c r="L2925">
        <f t="shared" si="182"/>
        <v>0</v>
      </c>
      <c r="M2925">
        <f>IF(AND([1]comp_data!F2925&lt;50000, [1]comp_data!H2925&lt;45),1,0)</f>
        <v>0</v>
      </c>
      <c r="N2925">
        <f>IF(AND([1]comp_data!F2925&gt;55000, [1]comp_data!H2925&lt;45, G2925&gt;0.35),1,0)</f>
        <v>0</v>
      </c>
      <c r="O2925" t="str">
        <f t="shared" si="183"/>
        <v>stocks_and_index_funds</v>
      </c>
    </row>
    <row r="2926" spans="1:15" x14ac:dyDescent="0.35">
      <c r="A2926" t="s">
        <v>4167</v>
      </c>
      <c r="B2926">
        <v>48053</v>
      </c>
      <c r="C2926" t="s">
        <v>4998</v>
      </c>
      <c r="D2926" t="s">
        <v>4999</v>
      </c>
      <c r="E2926">
        <v>53648</v>
      </c>
      <c r="F2926">
        <v>59381</v>
      </c>
      <c r="G2926">
        <v>26.75</v>
      </c>
      <c r="H2926">
        <v>45</v>
      </c>
      <c r="I2926">
        <f t="shared" si="180"/>
        <v>5.3431628392484345E-2</v>
      </c>
      <c r="J2926">
        <f>1</f>
        <v>1</v>
      </c>
      <c r="K2926">
        <f t="shared" si="181"/>
        <v>0</v>
      </c>
      <c r="L2926">
        <f t="shared" si="182"/>
        <v>0</v>
      </c>
      <c r="M2926">
        <f>IF(AND([1]comp_data!F2926&lt;50000, [1]comp_data!H2926&lt;45),1,0)</f>
        <v>0</v>
      </c>
      <c r="N2926">
        <f>IF(AND([1]comp_data!F2926&gt;55000, [1]comp_data!H2926&lt;45, G2926&gt;0.35),1,0)</f>
        <v>0</v>
      </c>
      <c r="O2926" t="str">
        <f t="shared" si="183"/>
        <v>stocks_and_index_funds</v>
      </c>
    </row>
    <row r="2927" spans="1:15" x14ac:dyDescent="0.35">
      <c r="A2927" t="s">
        <v>4172</v>
      </c>
      <c r="B2927">
        <v>51021</v>
      </c>
      <c r="C2927" t="s">
        <v>5000</v>
      </c>
      <c r="D2927" t="s">
        <v>5001</v>
      </c>
      <c r="E2927">
        <v>37470</v>
      </c>
      <c r="F2927">
        <v>42820</v>
      </c>
      <c r="G2927">
        <v>13.4</v>
      </c>
      <c r="H2927">
        <v>48.1</v>
      </c>
      <c r="I2927">
        <f t="shared" si="180"/>
        <v>7.1390445689885243E-2</v>
      </c>
      <c r="J2927">
        <f>1</f>
        <v>1</v>
      </c>
      <c r="K2927">
        <f t="shared" si="181"/>
        <v>1</v>
      </c>
      <c r="L2927">
        <f t="shared" si="182"/>
        <v>0</v>
      </c>
      <c r="M2927">
        <f>IF(AND([1]comp_data!F2927&lt;50000, [1]comp_data!H2927&lt;45),1,0)</f>
        <v>0</v>
      </c>
      <c r="N2927">
        <f>IF(AND([1]comp_data!F2927&gt;55000, [1]comp_data!H2927&lt;45, G2927&gt;0.35),1,0)</f>
        <v>0</v>
      </c>
      <c r="O2927" t="str">
        <f t="shared" si="183"/>
        <v>tips</v>
      </c>
    </row>
    <row r="2928" spans="1:15" x14ac:dyDescent="0.35">
      <c r="A2928" t="s">
        <v>4199</v>
      </c>
      <c r="B2928">
        <v>54037</v>
      </c>
      <c r="C2928" t="s">
        <v>125</v>
      </c>
      <c r="D2928" t="s">
        <v>5002</v>
      </c>
      <c r="E2928">
        <v>53184</v>
      </c>
      <c r="F2928">
        <v>59214</v>
      </c>
      <c r="G2928">
        <v>31.61</v>
      </c>
      <c r="H2928">
        <v>42.1</v>
      </c>
      <c r="I2928">
        <f t="shared" si="180"/>
        <v>5.6689981949458484E-2</v>
      </c>
      <c r="J2928">
        <f>1</f>
        <v>1</v>
      </c>
      <c r="K2928">
        <f t="shared" si="181"/>
        <v>0</v>
      </c>
      <c r="L2928">
        <f t="shared" si="182"/>
        <v>0</v>
      </c>
      <c r="M2928">
        <f>IF(AND([1]comp_data!F2928&lt;50000, [1]comp_data!H2928&lt;45),1,0)</f>
        <v>0</v>
      </c>
      <c r="N2928">
        <f>IF(AND([1]comp_data!F2928&gt;55000, [1]comp_data!H2928&lt;45, G2928&gt;0.35),1,0)</f>
        <v>1</v>
      </c>
      <c r="O2928" t="str">
        <f t="shared" si="183"/>
        <v>real_estate_corporate_bonds</v>
      </c>
    </row>
    <row r="2929" spans="1:15" x14ac:dyDescent="0.35">
      <c r="A2929" t="s">
        <v>4167</v>
      </c>
      <c r="B2929">
        <v>48091</v>
      </c>
      <c r="C2929" t="s">
        <v>5003</v>
      </c>
      <c r="D2929" t="s">
        <v>5004</v>
      </c>
      <c r="E2929">
        <v>63236</v>
      </c>
      <c r="F2929">
        <v>67063</v>
      </c>
      <c r="G2929">
        <v>37.92</v>
      </c>
      <c r="H2929">
        <v>41.6</v>
      </c>
      <c r="I2929">
        <f t="shared" si="180"/>
        <v>3.0259662217724081E-2</v>
      </c>
      <c r="J2929">
        <f>1</f>
        <v>1</v>
      </c>
      <c r="K2929">
        <f t="shared" si="181"/>
        <v>1</v>
      </c>
      <c r="L2929">
        <f t="shared" si="182"/>
        <v>1</v>
      </c>
      <c r="M2929">
        <f>IF(AND([1]comp_data!F2929&lt;50000, [1]comp_data!H2929&lt;45),1,0)</f>
        <v>0</v>
      </c>
      <c r="N2929">
        <f>IF(AND([1]comp_data!F2929&gt;55000, [1]comp_data!H2929&lt;45, G2929&gt;0.35),1,0)</f>
        <v>1</v>
      </c>
      <c r="O2929" t="str">
        <f t="shared" si="183"/>
        <v>tips</v>
      </c>
    </row>
    <row r="2930" spans="1:15" x14ac:dyDescent="0.35">
      <c r="A2930" t="s">
        <v>4167</v>
      </c>
      <c r="B2930">
        <v>48245</v>
      </c>
      <c r="C2930" t="s">
        <v>125</v>
      </c>
      <c r="D2930" t="s">
        <v>5005</v>
      </c>
      <c r="E2930">
        <v>43650</v>
      </c>
      <c r="F2930">
        <v>48243</v>
      </c>
      <c r="G2930">
        <v>19.27</v>
      </c>
      <c r="H2930">
        <v>37.200000000000003</v>
      </c>
      <c r="I2930">
        <f t="shared" si="180"/>
        <v>5.2611683848797254E-2</v>
      </c>
      <c r="J2930">
        <f>1</f>
        <v>1</v>
      </c>
      <c r="K2930">
        <f t="shared" si="181"/>
        <v>0</v>
      </c>
      <c r="L2930">
        <f t="shared" si="182"/>
        <v>0</v>
      </c>
      <c r="M2930">
        <f>IF(AND([1]comp_data!F2930&lt;50000, [1]comp_data!H2930&lt;45),1,0)</f>
        <v>1</v>
      </c>
      <c r="N2930">
        <f>IF(AND([1]comp_data!F2930&gt;55000, [1]comp_data!H2930&lt;45, G2930&gt;0.35),1,0)</f>
        <v>0</v>
      </c>
      <c r="O2930" t="str">
        <f t="shared" si="183"/>
        <v>mixed_low_risk</v>
      </c>
    </row>
    <row r="2931" spans="1:15" x14ac:dyDescent="0.35">
      <c r="A2931" t="s">
        <v>4167</v>
      </c>
      <c r="B2931">
        <v>48371</v>
      </c>
      <c r="C2931" t="s">
        <v>5006</v>
      </c>
      <c r="D2931" t="s">
        <v>5007</v>
      </c>
      <c r="E2931">
        <v>41260</v>
      </c>
      <c r="F2931">
        <v>43661</v>
      </c>
      <c r="G2931">
        <v>11.55</v>
      </c>
      <c r="H2931">
        <v>36.4</v>
      </c>
      <c r="I2931">
        <f t="shared" si="180"/>
        <v>2.9095976732913233E-2</v>
      </c>
      <c r="J2931">
        <f>1</f>
        <v>1</v>
      </c>
      <c r="K2931">
        <f t="shared" si="181"/>
        <v>1</v>
      </c>
      <c r="L2931">
        <f t="shared" si="182"/>
        <v>0</v>
      </c>
      <c r="M2931">
        <f>IF(AND([1]comp_data!F2931&lt;50000, [1]comp_data!H2931&lt;45),1,0)</f>
        <v>1</v>
      </c>
      <c r="N2931">
        <f>IF(AND([1]comp_data!F2931&gt;55000, [1]comp_data!H2931&lt;45, G2931&gt;0.35),1,0)</f>
        <v>0</v>
      </c>
      <c r="O2931" t="str">
        <f t="shared" si="183"/>
        <v>tips</v>
      </c>
    </row>
    <row r="2932" spans="1:15" x14ac:dyDescent="0.35">
      <c r="A2932" t="s">
        <v>4172</v>
      </c>
      <c r="B2932">
        <v>51033</v>
      </c>
      <c r="C2932" t="s">
        <v>2191</v>
      </c>
      <c r="D2932" t="s">
        <v>5008</v>
      </c>
      <c r="E2932">
        <v>43232</v>
      </c>
      <c r="F2932">
        <v>49650</v>
      </c>
      <c r="G2932">
        <v>21.84</v>
      </c>
      <c r="H2932">
        <v>39.6</v>
      </c>
      <c r="I2932">
        <f t="shared" si="180"/>
        <v>7.4227424130273875E-2</v>
      </c>
      <c r="J2932">
        <f>1</f>
        <v>1</v>
      </c>
      <c r="K2932">
        <f t="shared" si="181"/>
        <v>0</v>
      </c>
      <c r="L2932">
        <f t="shared" si="182"/>
        <v>0</v>
      </c>
      <c r="M2932">
        <f>IF(AND([1]comp_data!F2932&lt;50000, [1]comp_data!H2932&lt;45),1,0)</f>
        <v>1</v>
      </c>
      <c r="N2932">
        <f>IF(AND([1]comp_data!F2932&gt;55000, [1]comp_data!H2932&lt;45, G2932&gt;0.35),1,0)</f>
        <v>0</v>
      </c>
      <c r="O2932" t="str">
        <f t="shared" si="183"/>
        <v>mixed_low_risk</v>
      </c>
    </row>
    <row r="2933" spans="1:15" x14ac:dyDescent="0.35">
      <c r="A2933" t="s">
        <v>4172</v>
      </c>
      <c r="B2933">
        <v>51057</v>
      </c>
      <c r="C2933" t="s">
        <v>2231</v>
      </c>
      <c r="D2933" t="s">
        <v>5009</v>
      </c>
      <c r="E2933">
        <v>43817</v>
      </c>
      <c r="F2933">
        <v>51780</v>
      </c>
      <c r="G2933">
        <v>16.22</v>
      </c>
      <c r="H2933">
        <v>47.9</v>
      </c>
      <c r="I2933">
        <f t="shared" si="180"/>
        <v>9.0866558641623116E-2</v>
      </c>
      <c r="J2933">
        <f>1</f>
        <v>1</v>
      </c>
      <c r="K2933">
        <f t="shared" si="181"/>
        <v>0</v>
      </c>
      <c r="L2933">
        <f t="shared" si="182"/>
        <v>0</v>
      </c>
      <c r="M2933">
        <f>IF(AND([1]comp_data!F2933&lt;50000, [1]comp_data!H2933&lt;45),1,0)</f>
        <v>0</v>
      </c>
      <c r="N2933">
        <f>IF(AND([1]comp_data!F2933&gt;55000, [1]comp_data!H2933&lt;45, G2933&gt;0.35),1,0)</f>
        <v>0</v>
      </c>
      <c r="O2933" t="str">
        <f t="shared" si="183"/>
        <v>stocks_and_index_funds</v>
      </c>
    </row>
    <row r="2934" spans="1:15" x14ac:dyDescent="0.35">
      <c r="A2934" t="s">
        <v>4187</v>
      </c>
      <c r="B2934">
        <v>53011</v>
      </c>
      <c r="C2934" t="s">
        <v>367</v>
      </c>
      <c r="D2934" t="s">
        <v>5010</v>
      </c>
      <c r="E2934">
        <v>55543</v>
      </c>
      <c r="F2934">
        <v>63427</v>
      </c>
      <c r="G2934">
        <v>31.34</v>
      </c>
      <c r="H2934">
        <v>39.200000000000003</v>
      </c>
      <c r="I2934">
        <f t="shared" si="180"/>
        <v>7.0972039680967894E-2</v>
      </c>
      <c r="J2934">
        <f>1</f>
        <v>1</v>
      </c>
      <c r="K2934">
        <f t="shared" si="181"/>
        <v>0</v>
      </c>
      <c r="L2934">
        <f t="shared" si="182"/>
        <v>0</v>
      </c>
      <c r="M2934">
        <f>IF(AND([1]comp_data!F2934&lt;50000, [1]comp_data!H2934&lt;45),1,0)</f>
        <v>0</v>
      </c>
      <c r="N2934">
        <f>IF(AND([1]comp_data!F2934&gt;55000, [1]comp_data!H2934&lt;45, G2934&gt;0.35),1,0)</f>
        <v>1</v>
      </c>
      <c r="O2934" t="str">
        <f t="shared" si="183"/>
        <v>real_estate_corporate_bonds</v>
      </c>
    </row>
    <row r="2935" spans="1:15" x14ac:dyDescent="0.35">
      <c r="A2935" t="s">
        <v>4175</v>
      </c>
      <c r="B2935">
        <v>55129</v>
      </c>
      <c r="C2935" t="s">
        <v>5011</v>
      </c>
      <c r="D2935" t="s">
        <v>5012</v>
      </c>
      <c r="E2935">
        <v>47441</v>
      </c>
      <c r="F2935">
        <v>53835</v>
      </c>
      <c r="G2935">
        <v>22.61</v>
      </c>
      <c r="H2935">
        <v>52.7</v>
      </c>
      <c r="I2935">
        <f t="shared" si="180"/>
        <v>6.7388967348917597E-2</v>
      </c>
      <c r="J2935">
        <f>1</f>
        <v>1</v>
      </c>
      <c r="K2935">
        <f t="shared" si="181"/>
        <v>0</v>
      </c>
      <c r="L2935">
        <f t="shared" si="182"/>
        <v>0</v>
      </c>
      <c r="M2935">
        <f>IF(AND([1]comp_data!F2935&lt;50000, [1]comp_data!H2935&lt;45),1,0)</f>
        <v>0</v>
      </c>
      <c r="N2935">
        <f>IF(AND([1]comp_data!F2935&gt;55000, [1]comp_data!H2935&lt;45, G2935&gt;0.35),1,0)</f>
        <v>0</v>
      </c>
      <c r="O2935" t="str">
        <f t="shared" si="183"/>
        <v>stocks_and_index_funds</v>
      </c>
    </row>
    <row r="2936" spans="1:15" x14ac:dyDescent="0.35">
      <c r="A2936" t="s">
        <v>4207</v>
      </c>
      <c r="B2936">
        <v>49055</v>
      </c>
      <c r="C2936" t="s">
        <v>1280</v>
      </c>
      <c r="D2936" t="s">
        <v>5013</v>
      </c>
      <c r="E2936">
        <v>45183</v>
      </c>
      <c r="F2936">
        <v>52647</v>
      </c>
      <c r="G2936">
        <v>24.04</v>
      </c>
      <c r="H2936">
        <v>43.3</v>
      </c>
      <c r="I2936">
        <f t="shared" si="180"/>
        <v>8.2597437089170708E-2</v>
      </c>
      <c r="J2936">
        <f>1</f>
        <v>1</v>
      </c>
      <c r="K2936">
        <f t="shared" si="181"/>
        <v>0</v>
      </c>
      <c r="L2936">
        <f t="shared" si="182"/>
        <v>0</v>
      </c>
      <c r="M2936">
        <f>IF(AND([1]comp_data!F2936&lt;50000, [1]comp_data!H2936&lt;45),1,0)</f>
        <v>0</v>
      </c>
      <c r="N2936">
        <f>IF(AND([1]comp_data!F2936&gt;55000, [1]comp_data!H2936&lt;45, G2936&gt;0.35),1,0)</f>
        <v>0</v>
      </c>
      <c r="O2936" t="str">
        <f t="shared" si="183"/>
        <v>stocks_and_index_funds</v>
      </c>
    </row>
    <row r="2937" spans="1:15" x14ac:dyDescent="0.35">
      <c r="A2937" t="s">
        <v>4187</v>
      </c>
      <c r="B2937">
        <v>53015</v>
      </c>
      <c r="C2937" t="s">
        <v>5014</v>
      </c>
      <c r="D2937" t="s">
        <v>5015</v>
      </c>
      <c r="E2937">
        <v>46108</v>
      </c>
      <c r="F2937">
        <v>54550</v>
      </c>
      <c r="G2937">
        <v>16.98</v>
      </c>
      <c r="H2937">
        <v>41.1</v>
      </c>
      <c r="I2937">
        <f t="shared" si="180"/>
        <v>9.1545935629391867E-2</v>
      </c>
      <c r="J2937">
        <f>1</f>
        <v>1</v>
      </c>
      <c r="K2937">
        <f t="shared" si="181"/>
        <v>0</v>
      </c>
      <c r="L2937">
        <f t="shared" si="182"/>
        <v>0</v>
      </c>
      <c r="M2937">
        <f>IF(AND([1]comp_data!F2937&lt;50000, [1]comp_data!H2937&lt;45),1,0)</f>
        <v>0</v>
      </c>
      <c r="N2937">
        <f>IF(AND([1]comp_data!F2937&gt;55000, [1]comp_data!H2937&lt;45, G2937&gt;0.35),1,0)</f>
        <v>0</v>
      </c>
      <c r="O2937" t="str">
        <f t="shared" si="183"/>
        <v>stocks_and_index_funds</v>
      </c>
    </row>
    <row r="2938" spans="1:15" x14ac:dyDescent="0.35">
      <c r="A2938" t="s">
        <v>4199</v>
      </c>
      <c r="B2938">
        <v>54033</v>
      </c>
      <c r="C2938" t="s">
        <v>1572</v>
      </c>
      <c r="D2938" t="s">
        <v>5016</v>
      </c>
      <c r="E2938">
        <v>51627</v>
      </c>
      <c r="F2938">
        <v>57205</v>
      </c>
      <c r="G2938">
        <v>23.1</v>
      </c>
      <c r="H2938">
        <v>42.7</v>
      </c>
      <c r="I2938">
        <f t="shared" si="180"/>
        <v>5.4022120208418074E-2</v>
      </c>
      <c r="J2938">
        <f>1</f>
        <v>1</v>
      </c>
      <c r="K2938">
        <f t="shared" si="181"/>
        <v>0</v>
      </c>
      <c r="L2938">
        <f t="shared" si="182"/>
        <v>0</v>
      </c>
      <c r="M2938">
        <f>IF(AND([1]comp_data!F2938&lt;50000, [1]comp_data!H2938&lt;45),1,0)</f>
        <v>0</v>
      </c>
      <c r="N2938">
        <f>IF(AND([1]comp_data!F2938&gt;55000, [1]comp_data!H2938&lt;45, G2938&gt;0.35),1,0)</f>
        <v>1</v>
      </c>
      <c r="O2938" t="str">
        <f t="shared" si="183"/>
        <v>real_estate_corporate_bonds</v>
      </c>
    </row>
    <row r="2939" spans="1:15" x14ac:dyDescent="0.35">
      <c r="A2939" t="s">
        <v>4204</v>
      </c>
      <c r="B2939">
        <v>56005</v>
      </c>
      <c r="C2939" t="s">
        <v>2010</v>
      </c>
      <c r="D2939" t="s">
        <v>5017</v>
      </c>
      <c r="E2939">
        <v>53876</v>
      </c>
      <c r="F2939">
        <v>56008</v>
      </c>
      <c r="G2939">
        <v>19.75</v>
      </c>
      <c r="H2939">
        <v>36.700000000000003</v>
      </c>
      <c r="I2939">
        <f t="shared" si="180"/>
        <v>1.9786175662632712E-2</v>
      </c>
      <c r="J2939">
        <f>1</f>
        <v>1</v>
      </c>
      <c r="K2939">
        <f t="shared" si="181"/>
        <v>1</v>
      </c>
      <c r="L2939">
        <f t="shared" si="182"/>
        <v>0</v>
      </c>
      <c r="M2939">
        <f>IF(AND([1]comp_data!F2939&lt;50000, [1]comp_data!H2939&lt;45),1,0)</f>
        <v>0</v>
      </c>
      <c r="N2939">
        <f>IF(AND([1]comp_data!F2939&gt;55000, [1]comp_data!H2939&lt;45, G2939&gt;0.35),1,0)</f>
        <v>1</v>
      </c>
      <c r="O2939" t="str">
        <f t="shared" si="183"/>
        <v>tips</v>
      </c>
    </row>
    <row r="2940" spans="1:15" x14ac:dyDescent="0.35">
      <c r="A2940" t="s">
        <v>4167</v>
      </c>
      <c r="B2940">
        <v>48007</v>
      </c>
      <c r="C2940" t="s">
        <v>5018</v>
      </c>
      <c r="D2940" t="s">
        <v>5019</v>
      </c>
      <c r="E2940">
        <v>55184</v>
      </c>
      <c r="F2940">
        <v>59878</v>
      </c>
      <c r="G2940">
        <v>23.17</v>
      </c>
      <c r="H2940">
        <v>50.6</v>
      </c>
      <c r="I2940">
        <f t="shared" si="180"/>
        <v>4.2530443606842563E-2</v>
      </c>
      <c r="J2940">
        <f>1</f>
        <v>1</v>
      </c>
      <c r="K2940">
        <f t="shared" si="181"/>
        <v>0</v>
      </c>
      <c r="L2940">
        <f t="shared" si="182"/>
        <v>0</v>
      </c>
      <c r="M2940">
        <f>IF(AND([1]comp_data!F2940&lt;50000, [1]comp_data!H2940&lt;45),1,0)</f>
        <v>0</v>
      </c>
      <c r="N2940">
        <f>IF(AND([1]comp_data!F2940&gt;55000, [1]comp_data!H2940&lt;45, G2940&gt;0.35),1,0)</f>
        <v>0</v>
      </c>
      <c r="O2940" t="str">
        <f t="shared" si="183"/>
        <v>stocks_and_index_funds</v>
      </c>
    </row>
    <row r="2941" spans="1:15" x14ac:dyDescent="0.35">
      <c r="A2941" t="s">
        <v>4172</v>
      </c>
      <c r="B2941">
        <v>51125</v>
      </c>
      <c r="C2941" t="s">
        <v>2110</v>
      </c>
      <c r="D2941" t="s">
        <v>5020</v>
      </c>
      <c r="E2941">
        <v>54067</v>
      </c>
      <c r="F2941">
        <v>63085</v>
      </c>
      <c r="G2941">
        <v>30.88</v>
      </c>
      <c r="H2941">
        <v>52</v>
      </c>
      <c r="I2941">
        <f t="shared" si="180"/>
        <v>8.3396526531895609E-2</v>
      </c>
      <c r="J2941">
        <f>1</f>
        <v>1</v>
      </c>
      <c r="K2941">
        <f t="shared" si="181"/>
        <v>0</v>
      </c>
      <c r="L2941">
        <f t="shared" si="182"/>
        <v>0</v>
      </c>
      <c r="M2941">
        <f>IF(AND([1]comp_data!F2941&lt;50000, [1]comp_data!H2941&lt;45),1,0)</f>
        <v>0</v>
      </c>
      <c r="N2941">
        <f>IF(AND([1]comp_data!F2941&gt;55000, [1]comp_data!H2941&lt;45, G2941&gt;0.35),1,0)</f>
        <v>0</v>
      </c>
      <c r="O2941" t="str">
        <f t="shared" si="183"/>
        <v>stocks_and_index_funds</v>
      </c>
    </row>
    <row r="2942" spans="1:15" x14ac:dyDescent="0.35">
      <c r="A2942" t="s">
        <v>4167</v>
      </c>
      <c r="B2942">
        <v>48157</v>
      </c>
      <c r="C2942" t="s">
        <v>5021</v>
      </c>
      <c r="D2942" t="s">
        <v>5022</v>
      </c>
      <c r="E2942">
        <v>63261</v>
      </c>
      <c r="F2942">
        <v>65797</v>
      </c>
      <c r="G2942">
        <v>46.47</v>
      </c>
      <c r="H2942">
        <v>37.700000000000003</v>
      </c>
      <c r="I2942">
        <f t="shared" si="180"/>
        <v>2.0043944926574034E-2</v>
      </c>
      <c r="J2942">
        <f>1</f>
        <v>1</v>
      </c>
      <c r="K2942">
        <f t="shared" si="181"/>
        <v>1</v>
      </c>
      <c r="L2942">
        <f t="shared" si="182"/>
        <v>0</v>
      </c>
      <c r="M2942">
        <f>IF(AND([1]comp_data!F2942&lt;50000, [1]comp_data!H2942&lt;45),1,0)</f>
        <v>0</v>
      </c>
      <c r="N2942">
        <f>IF(AND([1]comp_data!F2942&gt;55000, [1]comp_data!H2942&lt;45, G2942&gt;0.35),1,0)</f>
        <v>1</v>
      </c>
      <c r="O2942" t="str">
        <f t="shared" si="183"/>
        <v>tips</v>
      </c>
    </row>
    <row r="2943" spans="1:15" x14ac:dyDescent="0.35">
      <c r="A2943" t="s">
        <v>4167</v>
      </c>
      <c r="B2943">
        <v>48297</v>
      </c>
      <c r="C2943" t="s">
        <v>5023</v>
      </c>
      <c r="D2943" t="s">
        <v>5024</v>
      </c>
      <c r="E2943">
        <v>40618</v>
      </c>
      <c r="F2943">
        <v>46134</v>
      </c>
      <c r="G2943">
        <v>11.09</v>
      </c>
      <c r="H2943">
        <v>40.200000000000003</v>
      </c>
      <c r="I2943">
        <f t="shared" si="180"/>
        <v>6.7900930621891772E-2</v>
      </c>
      <c r="J2943">
        <f>1</f>
        <v>1</v>
      </c>
      <c r="K2943">
        <f t="shared" si="181"/>
        <v>0</v>
      </c>
      <c r="L2943">
        <f t="shared" si="182"/>
        <v>0</v>
      </c>
      <c r="M2943">
        <f>IF(AND([1]comp_data!F2943&lt;50000, [1]comp_data!H2943&lt;45),1,0)</f>
        <v>1</v>
      </c>
      <c r="N2943">
        <f>IF(AND([1]comp_data!F2943&gt;55000, [1]comp_data!H2943&lt;45, G2943&gt;0.35),1,0)</f>
        <v>0</v>
      </c>
      <c r="O2943" t="str">
        <f t="shared" si="183"/>
        <v>mixed_low_risk</v>
      </c>
    </row>
    <row r="2944" spans="1:15" x14ac:dyDescent="0.35">
      <c r="A2944" t="s">
        <v>4167</v>
      </c>
      <c r="B2944">
        <v>48441</v>
      </c>
      <c r="C2944" t="s">
        <v>1018</v>
      </c>
      <c r="D2944" t="s">
        <v>5025</v>
      </c>
      <c r="E2944">
        <v>47295</v>
      </c>
      <c r="F2944">
        <v>58316</v>
      </c>
      <c r="G2944">
        <v>26.83</v>
      </c>
      <c r="H2944">
        <v>33</v>
      </c>
      <c r="I2944">
        <f t="shared" si="180"/>
        <v>0.11651337350671319</v>
      </c>
      <c r="J2944">
        <f>1</f>
        <v>1</v>
      </c>
      <c r="K2944">
        <f t="shared" si="181"/>
        <v>0</v>
      </c>
      <c r="L2944">
        <f t="shared" si="182"/>
        <v>0</v>
      </c>
      <c r="M2944">
        <f>IF(AND([1]comp_data!F2944&lt;50000, [1]comp_data!H2944&lt;45),1,0)</f>
        <v>0</v>
      </c>
      <c r="N2944">
        <f>IF(AND([1]comp_data!F2944&gt;55000, [1]comp_data!H2944&lt;45, G2944&gt;0.35),1,0)</f>
        <v>1</v>
      </c>
      <c r="O2944" t="str">
        <f t="shared" si="183"/>
        <v>real_estate_corporate_bonds</v>
      </c>
    </row>
    <row r="2945" spans="1:15" x14ac:dyDescent="0.35">
      <c r="A2945" t="s">
        <v>4167</v>
      </c>
      <c r="B2945">
        <v>48493</v>
      </c>
      <c r="C2945" t="s">
        <v>1973</v>
      </c>
      <c r="D2945" t="s">
        <v>5026</v>
      </c>
      <c r="E2945">
        <v>50561</v>
      </c>
      <c r="F2945">
        <v>55762</v>
      </c>
      <c r="G2945">
        <v>22.91</v>
      </c>
      <c r="H2945">
        <v>40.799999999999997</v>
      </c>
      <c r="I2945">
        <f t="shared" si="180"/>
        <v>5.1432922608334486E-2</v>
      </c>
      <c r="J2945">
        <f>1</f>
        <v>1</v>
      </c>
      <c r="K2945">
        <f t="shared" si="181"/>
        <v>0</v>
      </c>
      <c r="L2945">
        <f t="shared" si="182"/>
        <v>0</v>
      </c>
      <c r="M2945">
        <f>IF(AND([1]comp_data!F2945&lt;50000, [1]comp_data!H2945&lt;45),1,0)</f>
        <v>0</v>
      </c>
      <c r="N2945">
        <f>IF(AND([1]comp_data!F2945&gt;55000, [1]comp_data!H2945&lt;45, G2945&gt;0.35),1,0)</f>
        <v>1</v>
      </c>
      <c r="O2945" t="str">
        <f t="shared" si="183"/>
        <v>real_estate_corporate_bonds</v>
      </c>
    </row>
    <row r="2946" spans="1:15" x14ac:dyDescent="0.35">
      <c r="A2946" t="s">
        <v>4172</v>
      </c>
      <c r="B2946">
        <v>51063</v>
      </c>
      <c r="C2946" t="s">
        <v>1126</v>
      </c>
      <c r="D2946" t="s">
        <v>5027</v>
      </c>
      <c r="E2946">
        <v>40313</v>
      </c>
      <c r="F2946">
        <v>47376</v>
      </c>
      <c r="G2946">
        <v>21.69</v>
      </c>
      <c r="H2946">
        <v>48.2</v>
      </c>
      <c r="I2946">
        <f t="shared" si="180"/>
        <v>8.760201423858309E-2</v>
      </c>
      <c r="J2946">
        <f>1</f>
        <v>1</v>
      </c>
      <c r="K2946">
        <f t="shared" si="181"/>
        <v>0</v>
      </c>
      <c r="L2946">
        <f t="shared" si="182"/>
        <v>0</v>
      </c>
      <c r="M2946">
        <f>IF(AND([1]comp_data!F2946&lt;50000, [1]comp_data!H2946&lt;45),1,0)</f>
        <v>0</v>
      </c>
      <c r="N2946">
        <f>IF(AND([1]comp_data!F2946&gt;55000, [1]comp_data!H2946&lt;45, G2946&gt;0.35),1,0)</f>
        <v>0</v>
      </c>
      <c r="O2946" t="str">
        <f t="shared" si="183"/>
        <v>stocks_and_index_funds</v>
      </c>
    </row>
    <row r="2947" spans="1:15" x14ac:dyDescent="0.35">
      <c r="A2947" t="s">
        <v>4199</v>
      </c>
      <c r="B2947">
        <v>54079</v>
      </c>
      <c r="C2947" t="s">
        <v>1003</v>
      </c>
      <c r="D2947" t="s">
        <v>5028</v>
      </c>
      <c r="E2947">
        <v>48218</v>
      </c>
      <c r="F2947">
        <v>53536</v>
      </c>
      <c r="G2947">
        <v>26.31</v>
      </c>
      <c r="H2947">
        <v>43.3</v>
      </c>
      <c r="I2947">
        <f t="shared" ref="I2947:I3001" si="184">(F2947-E2947)/(E2947*2)</f>
        <v>5.514538139284085E-2</v>
      </c>
      <c r="J2947">
        <f>1</f>
        <v>1</v>
      </c>
      <c r="K2947">
        <f t="shared" ref="K2947:K3001" si="185">IF(I2947&lt;0.04,1,IF(AND(H2947&gt;40, F2947&lt;45000),1,0))</f>
        <v>0</v>
      </c>
      <c r="L2947">
        <f t="shared" ref="L2947:L3001" si="186">IF(AND(G2947&gt;0.4,F2947&gt;65000,H2947&gt;40),1,0)</f>
        <v>0</v>
      </c>
      <c r="M2947">
        <f>IF(AND([1]comp_data!F2947&lt;50000, [1]comp_data!H2947&lt;45),1,0)</f>
        <v>0</v>
      </c>
      <c r="N2947">
        <f>IF(AND([1]comp_data!F2947&gt;55000, [1]comp_data!H2947&lt;45, G2947&gt;0.35),1,0)</f>
        <v>0</v>
      </c>
      <c r="O2947" t="str">
        <f t="shared" ref="O2947:O3001" si="187">IF(K2947=1, "tips", IF(M2947=1, "mixed_low_risk", IF(L2947=1, "derivatives_risk", IF(N2947=1, "real_estate_corporate_bonds", "stocks_and_index_funds"))))</f>
        <v>stocks_and_index_funds</v>
      </c>
    </row>
    <row r="2948" spans="1:15" x14ac:dyDescent="0.35">
      <c r="A2948" t="s">
        <v>4108</v>
      </c>
      <c r="B2948">
        <v>47151</v>
      </c>
      <c r="C2948" t="s">
        <v>513</v>
      </c>
      <c r="D2948" t="s">
        <v>5029</v>
      </c>
      <c r="E2948">
        <v>31373</v>
      </c>
      <c r="F2948">
        <v>37333</v>
      </c>
      <c r="G2948">
        <v>9.18</v>
      </c>
      <c r="H2948">
        <v>40.5</v>
      </c>
      <c r="I2948">
        <f t="shared" si="184"/>
        <v>9.4986134574315498E-2</v>
      </c>
      <c r="J2948">
        <f>1</f>
        <v>1</v>
      </c>
      <c r="K2948">
        <f t="shared" si="185"/>
        <v>1</v>
      </c>
      <c r="L2948">
        <f t="shared" si="186"/>
        <v>0</v>
      </c>
      <c r="M2948">
        <f>IF(AND([1]comp_data!F2948&lt;50000, [1]comp_data!H2948&lt;45),1,0)</f>
        <v>1</v>
      </c>
      <c r="N2948">
        <f>IF(AND([1]comp_data!F2948&gt;55000, [1]comp_data!H2948&lt;45, G2948&gt;0.35),1,0)</f>
        <v>0</v>
      </c>
      <c r="O2948" t="str">
        <f t="shared" si="187"/>
        <v>tips</v>
      </c>
    </row>
    <row r="2949" spans="1:15" x14ac:dyDescent="0.35">
      <c r="A2949" t="s">
        <v>4167</v>
      </c>
      <c r="B2949">
        <v>48425</v>
      </c>
      <c r="C2949" t="s">
        <v>5030</v>
      </c>
      <c r="D2949" t="s">
        <v>5031</v>
      </c>
      <c r="E2949">
        <v>48387</v>
      </c>
      <c r="F2949">
        <v>54826</v>
      </c>
      <c r="G2949">
        <v>28.87</v>
      </c>
      <c r="H2949">
        <v>43.2</v>
      </c>
      <c r="I2949">
        <f t="shared" si="184"/>
        <v>6.6536466406266148E-2</v>
      </c>
      <c r="J2949">
        <f>1</f>
        <v>1</v>
      </c>
      <c r="K2949">
        <f t="shared" si="185"/>
        <v>0</v>
      </c>
      <c r="L2949">
        <f t="shared" si="186"/>
        <v>0</v>
      </c>
      <c r="M2949">
        <f>IF(AND([1]comp_data!F2949&lt;50000, [1]comp_data!H2949&lt;45),1,0)</f>
        <v>0</v>
      </c>
      <c r="N2949">
        <f>IF(AND([1]comp_data!F2949&gt;55000, [1]comp_data!H2949&lt;45, G2949&gt;0.35),1,0)</f>
        <v>0</v>
      </c>
      <c r="O2949" t="str">
        <f t="shared" si="187"/>
        <v>stocks_and_index_funds</v>
      </c>
    </row>
    <row r="2950" spans="1:15" x14ac:dyDescent="0.35">
      <c r="A2950" t="s">
        <v>4207</v>
      </c>
      <c r="B2950">
        <v>49005</v>
      </c>
      <c r="C2950" t="s">
        <v>5032</v>
      </c>
      <c r="D2950" t="s">
        <v>5033</v>
      </c>
      <c r="E2950">
        <v>41127</v>
      </c>
      <c r="F2950">
        <v>47269</v>
      </c>
      <c r="G2950">
        <v>38.479999999999997</v>
      </c>
      <c r="H2950">
        <v>26.1</v>
      </c>
      <c r="I2950">
        <f t="shared" si="184"/>
        <v>7.4671140613222456E-2</v>
      </c>
      <c r="J2950">
        <f>1</f>
        <v>1</v>
      </c>
      <c r="K2950">
        <f t="shared" si="185"/>
        <v>0</v>
      </c>
      <c r="L2950">
        <f t="shared" si="186"/>
        <v>0</v>
      </c>
      <c r="M2950">
        <f>IF(AND([1]comp_data!F2950&lt;50000, [1]comp_data!H2950&lt;45),1,0)</f>
        <v>1</v>
      </c>
      <c r="N2950">
        <f>IF(AND([1]comp_data!F2950&gt;55000, [1]comp_data!H2950&lt;45, G2950&gt;0.35),1,0)</f>
        <v>0</v>
      </c>
      <c r="O2950" t="str">
        <f t="shared" si="187"/>
        <v>mixed_low_risk</v>
      </c>
    </row>
    <row r="2951" spans="1:15" x14ac:dyDescent="0.35">
      <c r="A2951" t="s">
        <v>4187</v>
      </c>
      <c r="B2951">
        <v>53047</v>
      </c>
      <c r="C2951" t="s">
        <v>5034</v>
      </c>
      <c r="D2951" t="s">
        <v>5035</v>
      </c>
      <c r="E2951">
        <v>42429</v>
      </c>
      <c r="F2951">
        <v>50517</v>
      </c>
      <c r="G2951">
        <v>20.23</v>
      </c>
      <c r="H2951">
        <v>43.3</v>
      </c>
      <c r="I2951">
        <f t="shared" si="184"/>
        <v>9.53121685639539E-2</v>
      </c>
      <c r="J2951">
        <f>1</f>
        <v>1</v>
      </c>
      <c r="K2951">
        <f t="shared" si="185"/>
        <v>0</v>
      </c>
      <c r="L2951">
        <f t="shared" si="186"/>
        <v>0</v>
      </c>
      <c r="M2951">
        <f>IF(AND([1]comp_data!F2951&lt;50000, [1]comp_data!H2951&lt;45),1,0)</f>
        <v>0</v>
      </c>
      <c r="N2951">
        <f>IF(AND([1]comp_data!F2951&gt;55000, [1]comp_data!H2951&lt;45, G2951&gt;0.35),1,0)</f>
        <v>0</v>
      </c>
      <c r="O2951" t="str">
        <f t="shared" si="187"/>
        <v>stocks_and_index_funds</v>
      </c>
    </row>
    <row r="2952" spans="1:15" x14ac:dyDescent="0.35">
      <c r="A2952" t="s">
        <v>4199</v>
      </c>
      <c r="B2952">
        <v>54017</v>
      </c>
      <c r="C2952" t="s">
        <v>5036</v>
      </c>
      <c r="D2952" t="s">
        <v>5037</v>
      </c>
      <c r="E2952">
        <v>33526</v>
      </c>
      <c r="F2952">
        <v>37685</v>
      </c>
      <c r="G2952">
        <v>16.559999999999999</v>
      </c>
      <c r="H2952">
        <v>45.9</v>
      </c>
      <c r="I2952">
        <f t="shared" si="184"/>
        <v>6.2026486905685137E-2</v>
      </c>
      <c r="J2952">
        <f>1</f>
        <v>1</v>
      </c>
      <c r="K2952">
        <f t="shared" si="185"/>
        <v>1</v>
      </c>
      <c r="L2952">
        <f t="shared" si="186"/>
        <v>0</v>
      </c>
      <c r="M2952">
        <f>IF(AND([1]comp_data!F2952&lt;50000, [1]comp_data!H2952&lt;45),1,0)</f>
        <v>0</v>
      </c>
      <c r="N2952">
        <f>IF(AND([1]comp_data!F2952&gt;55000, [1]comp_data!H2952&lt;45, G2952&gt;0.35),1,0)</f>
        <v>0</v>
      </c>
      <c r="O2952" t="str">
        <f t="shared" si="187"/>
        <v>tips</v>
      </c>
    </row>
    <row r="2953" spans="1:15" x14ac:dyDescent="0.35">
      <c r="A2953" t="s">
        <v>4175</v>
      </c>
      <c r="B2953">
        <v>55001</v>
      </c>
      <c r="C2953" t="s">
        <v>722</v>
      </c>
      <c r="D2953" t="s">
        <v>5038</v>
      </c>
      <c r="E2953">
        <v>41638</v>
      </c>
      <c r="F2953">
        <v>46002</v>
      </c>
      <c r="G2953">
        <v>14.77</v>
      </c>
      <c r="H2953">
        <v>56.2</v>
      </c>
      <c r="I2953">
        <f t="shared" si="184"/>
        <v>5.2404053989144529E-2</v>
      </c>
      <c r="J2953">
        <f>1</f>
        <v>1</v>
      </c>
      <c r="K2953">
        <f t="shared" si="185"/>
        <v>0</v>
      </c>
      <c r="L2953">
        <f t="shared" si="186"/>
        <v>0</v>
      </c>
      <c r="M2953">
        <f>IF(AND([1]comp_data!F2953&lt;50000, [1]comp_data!H2953&lt;45),1,0)</f>
        <v>0</v>
      </c>
      <c r="N2953">
        <f>IF(AND([1]comp_data!F2953&gt;55000, [1]comp_data!H2953&lt;45, G2953&gt;0.35),1,0)</f>
        <v>0</v>
      </c>
      <c r="O2953" t="str">
        <f t="shared" si="187"/>
        <v>stocks_and_index_funds</v>
      </c>
    </row>
    <row r="2954" spans="1:15" x14ac:dyDescent="0.35">
      <c r="A2954" t="s">
        <v>4167</v>
      </c>
      <c r="B2954">
        <v>48391</v>
      </c>
      <c r="C2954" t="s">
        <v>5039</v>
      </c>
      <c r="D2954" t="s">
        <v>5040</v>
      </c>
      <c r="E2954">
        <v>47999</v>
      </c>
      <c r="F2954">
        <v>54475</v>
      </c>
      <c r="G2954">
        <v>11.07</v>
      </c>
      <c r="H2954">
        <v>42.6</v>
      </c>
      <c r="I2954">
        <f t="shared" si="184"/>
        <v>6.7459738744557185E-2</v>
      </c>
      <c r="J2954">
        <f>1</f>
        <v>1</v>
      </c>
      <c r="K2954">
        <f t="shared" si="185"/>
        <v>0</v>
      </c>
      <c r="L2954">
        <f t="shared" si="186"/>
        <v>0</v>
      </c>
      <c r="M2954">
        <f>IF(AND([1]comp_data!F2954&lt;50000, [1]comp_data!H2954&lt;45),1,0)</f>
        <v>0</v>
      </c>
      <c r="N2954">
        <f>IF(AND([1]comp_data!F2954&gt;55000, [1]comp_data!H2954&lt;45, G2954&gt;0.35),1,0)</f>
        <v>0</v>
      </c>
      <c r="O2954" t="str">
        <f t="shared" si="187"/>
        <v>stocks_and_index_funds</v>
      </c>
    </row>
    <row r="2955" spans="1:15" x14ac:dyDescent="0.35">
      <c r="A2955" t="s">
        <v>4199</v>
      </c>
      <c r="B2955">
        <v>54097</v>
      </c>
      <c r="C2955" t="s">
        <v>4895</v>
      </c>
      <c r="D2955" t="s">
        <v>5041</v>
      </c>
      <c r="E2955">
        <v>36416</v>
      </c>
      <c r="F2955">
        <v>40187</v>
      </c>
      <c r="G2955">
        <v>16.18</v>
      </c>
      <c r="H2955">
        <v>42.7</v>
      </c>
      <c r="I2955">
        <f t="shared" si="184"/>
        <v>5.1776691564147624E-2</v>
      </c>
      <c r="J2955">
        <f>1</f>
        <v>1</v>
      </c>
      <c r="K2955">
        <f t="shared" si="185"/>
        <v>1</v>
      </c>
      <c r="L2955">
        <f t="shared" si="186"/>
        <v>0</v>
      </c>
      <c r="M2955">
        <f>IF(AND([1]comp_data!F2955&lt;50000, [1]comp_data!H2955&lt;45),1,0)</f>
        <v>1</v>
      </c>
      <c r="N2955">
        <f>IF(AND([1]comp_data!F2955&gt;55000, [1]comp_data!H2955&lt;45, G2955&gt;0.35),1,0)</f>
        <v>0</v>
      </c>
      <c r="O2955" t="str">
        <f t="shared" si="187"/>
        <v>tips</v>
      </c>
    </row>
    <row r="2956" spans="1:15" x14ac:dyDescent="0.35">
      <c r="A2956" t="s">
        <v>4167</v>
      </c>
      <c r="B2956">
        <v>48087</v>
      </c>
      <c r="C2956" t="s">
        <v>5042</v>
      </c>
      <c r="D2956" t="s">
        <v>5043</v>
      </c>
      <c r="E2956">
        <v>44388</v>
      </c>
      <c r="F2956">
        <v>54140</v>
      </c>
      <c r="G2956">
        <v>22.32</v>
      </c>
      <c r="H2956">
        <v>39.6</v>
      </c>
      <c r="I2956">
        <f t="shared" si="184"/>
        <v>0.10984950887627287</v>
      </c>
      <c r="J2956">
        <f>1</f>
        <v>1</v>
      </c>
      <c r="K2956">
        <f t="shared" si="185"/>
        <v>0</v>
      </c>
      <c r="L2956">
        <f t="shared" si="186"/>
        <v>0</v>
      </c>
      <c r="M2956">
        <f>IF(AND([1]comp_data!F2956&lt;50000, [1]comp_data!H2956&lt;45),1,0)</f>
        <v>0</v>
      </c>
      <c r="N2956">
        <f>IF(AND([1]comp_data!F2956&gt;55000, [1]comp_data!H2956&lt;45, G2956&gt;0.35),1,0)</f>
        <v>0</v>
      </c>
      <c r="O2956" t="str">
        <f t="shared" si="187"/>
        <v>stocks_and_index_funds</v>
      </c>
    </row>
    <row r="2957" spans="1:15" x14ac:dyDescent="0.35">
      <c r="A2957" t="s">
        <v>4167</v>
      </c>
      <c r="B2957">
        <v>48337</v>
      </c>
      <c r="C2957" t="s">
        <v>5044</v>
      </c>
      <c r="D2957" t="s">
        <v>5045</v>
      </c>
      <c r="E2957">
        <v>42669</v>
      </c>
      <c r="F2957">
        <v>45716</v>
      </c>
      <c r="G2957">
        <v>17.440000000000001</v>
      </c>
      <c r="H2957">
        <v>42.7</v>
      </c>
      <c r="I2957">
        <f t="shared" si="184"/>
        <v>3.57050786285125E-2</v>
      </c>
      <c r="J2957">
        <f>1</f>
        <v>1</v>
      </c>
      <c r="K2957">
        <f t="shared" si="185"/>
        <v>1</v>
      </c>
      <c r="L2957">
        <f t="shared" si="186"/>
        <v>0</v>
      </c>
      <c r="M2957">
        <f>IF(AND([1]comp_data!F2957&lt;50000, [1]comp_data!H2957&lt;45),1,0)</f>
        <v>1</v>
      </c>
      <c r="N2957">
        <f>IF(AND([1]comp_data!F2957&gt;55000, [1]comp_data!H2957&lt;45, G2957&gt;0.35),1,0)</f>
        <v>0</v>
      </c>
      <c r="O2957" t="str">
        <f t="shared" si="187"/>
        <v>tips</v>
      </c>
    </row>
    <row r="2958" spans="1:15" x14ac:dyDescent="0.35">
      <c r="A2958" t="s">
        <v>4187</v>
      </c>
      <c r="B2958">
        <v>53061</v>
      </c>
      <c r="C2958" t="s">
        <v>5046</v>
      </c>
      <c r="D2958" t="s">
        <v>5047</v>
      </c>
      <c r="E2958">
        <v>58706</v>
      </c>
      <c r="F2958">
        <v>68858</v>
      </c>
      <c r="G2958">
        <v>32.76</v>
      </c>
      <c r="H2958">
        <v>38.700000000000003</v>
      </c>
      <c r="I2958">
        <f t="shared" si="184"/>
        <v>8.6464756583654143E-2</v>
      </c>
      <c r="J2958">
        <f>1</f>
        <v>1</v>
      </c>
      <c r="K2958">
        <f t="shared" si="185"/>
        <v>0</v>
      </c>
      <c r="L2958">
        <f t="shared" si="186"/>
        <v>0</v>
      </c>
      <c r="M2958">
        <f>IF(AND([1]comp_data!F2958&lt;50000, [1]comp_data!H2958&lt;45),1,0)</f>
        <v>0</v>
      </c>
      <c r="N2958">
        <f>IF(AND([1]comp_data!F2958&gt;55000, [1]comp_data!H2958&lt;45, G2958&gt;0.35),1,0)</f>
        <v>1</v>
      </c>
      <c r="O2958" t="str">
        <f t="shared" si="187"/>
        <v>real_estate_corporate_bonds</v>
      </c>
    </row>
    <row r="2959" spans="1:15" x14ac:dyDescent="0.35">
      <c r="A2959" t="s">
        <v>4175</v>
      </c>
      <c r="B2959">
        <v>55043</v>
      </c>
      <c r="C2959" t="s">
        <v>414</v>
      </c>
      <c r="D2959" t="s">
        <v>5048</v>
      </c>
      <c r="E2959">
        <v>44992</v>
      </c>
      <c r="F2959">
        <v>51761</v>
      </c>
      <c r="G2959">
        <v>23.19</v>
      </c>
      <c r="H2959">
        <v>37.1</v>
      </c>
      <c r="I2959">
        <f t="shared" si="184"/>
        <v>7.5224484352773832E-2</v>
      </c>
      <c r="J2959">
        <f>1</f>
        <v>1</v>
      </c>
      <c r="K2959">
        <f t="shared" si="185"/>
        <v>0</v>
      </c>
      <c r="L2959">
        <f t="shared" si="186"/>
        <v>0</v>
      </c>
      <c r="M2959">
        <f>IF(AND([1]comp_data!F2959&lt;50000, [1]comp_data!H2959&lt;45),1,0)</f>
        <v>0</v>
      </c>
      <c r="N2959">
        <f>IF(AND([1]comp_data!F2959&gt;55000, [1]comp_data!H2959&lt;45, G2959&gt;0.35),1,0)</f>
        <v>0</v>
      </c>
      <c r="O2959" t="str">
        <f t="shared" si="187"/>
        <v>stocks_and_index_funds</v>
      </c>
    </row>
    <row r="2960" spans="1:15" x14ac:dyDescent="0.35">
      <c r="A2960" t="s">
        <v>4175</v>
      </c>
      <c r="B2960">
        <v>55089</v>
      </c>
      <c r="C2960" t="s">
        <v>5049</v>
      </c>
      <c r="D2960" t="s">
        <v>5050</v>
      </c>
      <c r="E2960">
        <v>85018</v>
      </c>
      <c r="F2960">
        <v>92719</v>
      </c>
      <c r="G2960">
        <v>49.64</v>
      </c>
      <c r="H2960">
        <v>43.9</v>
      </c>
      <c r="I2960">
        <f t="shared" si="184"/>
        <v>4.5290409089839799E-2</v>
      </c>
      <c r="J2960">
        <f>1</f>
        <v>1</v>
      </c>
      <c r="K2960">
        <f t="shared" si="185"/>
        <v>0</v>
      </c>
      <c r="L2960">
        <f t="shared" si="186"/>
        <v>1</v>
      </c>
      <c r="M2960">
        <f>IF(AND([1]comp_data!F2960&lt;50000, [1]comp_data!H2960&lt;45),1,0)</f>
        <v>0</v>
      </c>
      <c r="N2960">
        <f>IF(AND([1]comp_data!F2960&gt;55000, [1]comp_data!H2960&lt;45, G2960&gt;0.35),1,0)</f>
        <v>1</v>
      </c>
      <c r="O2960" t="str">
        <f t="shared" si="187"/>
        <v>derivatives_risk</v>
      </c>
    </row>
    <row r="2961" spans="1:15" x14ac:dyDescent="0.35">
      <c r="A2961" t="s">
        <v>4204</v>
      </c>
      <c r="B2961">
        <v>56027</v>
      </c>
      <c r="C2961" t="s">
        <v>5051</v>
      </c>
      <c r="D2961" t="s">
        <v>5052</v>
      </c>
      <c r="E2961">
        <v>45633</v>
      </c>
      <c r="F2961">
        <v>53797</v>
      </c>
      <c r="G2961">
        <v>17.2</v>
      </c>
      <c r="H2961">
        <v>45.6</v>
      </c>
      <c r="I2961">
        <f t="shared" si="184"/>
        <v>8.9452808274713469E-2</v>
      </c>
      <c r="J2961">
        <f>1</f>
        <v>1</v>
      </c>
      <c r="K2961">
        <f t="shared" si="185"/>
        <v>0</v>
      </c>
      <c r="L2961">
        <f t="shared" si="186"/>
        <v>0</v>
      </c>
      <c r="M2961">
        <f>IF(AND([1]comp_data!F2961&lt;50000, [1]comp_data!H2961&lt;45),1,0)</f>
        <v>0</v>
      </c>
      <c r="N2961">
        <f>IF(AND([1]comp_data!F2961&gt;55000, [1]comp_data!H2961&lt;45, G2961&gt;0.35),1,0)</f>
        <v>0</v>
      </c>
      <c r="O2961" t="str">
        <f t="shared" si="187"/>
        <v>stocks_and_index_funds</v>
      </c>
    </row>
    <row r="2962" spans="1:15" x14ac:dyDescent="0.35">
      <c r="A2962" t="s">
        <v>4108</v>
      </c>
      <c r="B2962">
        <v>47179</v>
      </c>
      <c r="C2962" t="s">
        <v>209</v>
      </c>
      <c r="D2962" t="s">
        <v>5053</v>
      </c>
      <c r="E2962">
        <v>45144</v>
      </c>
      <c r="F2962">
        <v>52089</v>
      </c>
      <c r="G2962">
        <v>32.29</v>
      </c>
      <c r="H2962">
        <v>40.5</v>
      </c>
      <c r="I2962">
        <f t="shared" si="184"/>
        <v>7.6920520999468361E-2</v>
      </c>
      <c r="J2962">
        <f>1</f>
        <v>1</v>
      </c>
      <c r="K2962">
        <f t="shared" si="185"/>
        <v>0</v>
      </c>
      <c r="L2962">
        <f t="shared" si="186"/>
        <v>0</v>
      </c>
      <c r="M2962">
        <f>IF(AND([1]comp_data!F2962&lt;50000, [1]comp_data!H2962&lt;45),1,0)</f>
        <v>0</v>
      </c>
      <c r="N2962">
        <f>IF(AND([1]comp_data!F2962&gt;55000, [1]comp_data!H2962&lt;45, G2962&gt;0.35),1,0)</f>
        <v>0</v>
      </c>
      <c r="O2962" t="str">
        <f t="shared" si="187"/>
        <v>stocks_and_index_funds</v>
      </c>
    </row>
    <row r="2963" spans="1:15" x14ac:dyDescent="0.35">
      <c r="A2963" t="s">
        <v>4167</v>
      </c>
      <c r="B2963">
        <v>48117</v>
      </c>
      <c r="C2963" t="s">
        <v>5054</v>
      </c>
      <c r="D2963" t="s">
        <v>5055</v>
      </c>
      <c r="E2963">
        <v>50626</v>
      </c>
      <c r="F2963">
        <v>60615</v>
      </c>
      <c r="G2963">
        <v>12</v>
      </c>
      <c r="H2963">
        <v>31.3</v>
      </c>
      <c r="I2963">
        <f t="shared" si="184"/>
        <v>9.8654841385849165E-2</v>
      </c>
      <c r="J2963">
        <f>1</f>
        <v>1</v>
      </c>
      <c r="K2963">
        <f t="shared" si="185"/>
        <v>0</v>
      </c>
      <c r="L2963">
        <f t="shared" si="186"/>
        <v>0</v>
      </c>
      <c r="M2963">
        <f>IF(AND([1]comp_data!F2963&lt;50000, [1]comp_data!H2963&lt;45),1,0)</f>
        <v>0</v>
      </c>
      <c r="N2963">
        <f>IF(AND([1]comp_data!F2963&gt;55000, [1]comp_data!H2963&lt;45, G2963&gt;0.35),1,0)</f>
        <v>1</v>
      </c>
      <c r="O2963" t="str">
        <f t="shared" si="187"/>
        <v>real_estate_corporate_bonds</v>
      </c>
    </row>
    <row r="2964" spans="1:15" x14ac:dyDescent="0.35">
      <c r="A2964" t="s">
        <v>4167</v>
      </c>
      <c r="B2964">
        <v>48279</v>
      </c>
      <c r="C2964" t="s">
        <v>5056</v>
      </c>
      <c r="D2964" t="s">
        <v>5057</v>
      </c>
      <c r="E2964">
        <v>45345</v>
      </c>
      <c r="F2964">
        <v>54689</v>
      </c>
      <c r="G2964">
        <v>12.56</v>
      </c>
      <c r="H2964">
        <v>37.1</v>
      </c>
      <c r="I2964">
        <f t="shared" si="184"/>
        <v>0.10303230786194729</v>
      </c>
      <c r="J2964">
        <f>1</f>
        <v>1</v>
      </c>
      <c r="K2964">
        <f t="shared" si="185"/>
        <v>0</v>
      </c>
      <c r="L2964">
        <f t="shared" si="186"/>
        <v>0</v>
      </c>
      <c r="M2964">
        <f>IF(AND([1]comp_data!F2964&lt;50000, [1]comp_data!H2964&lt;45),1,0)</f>
        <v>0</v>
      </c>
      <c r="N2964">
        <f>IF(AND([1]comp_data!F2964&gt;55000, [1]comp_data!H2964&lt;45, G2964&gt;0.35),1,0)</f>
        <v>0</v>
      </c>
      <c r="O2964" t="str">
        <f t="shared" si="187"/>
        <v>stocks_and_index_funds</v>
      </c>
    </row>
    <row r="2965" spans="1:15" x14ac:dyDescent="0.35">
      <c r="A2965" t="s">
        <v>4207</v>
      </c>
      <c r="B2965">
        <v>49017</v>
      </c>
      <c r="C2965" t="s">
        <v>791</v>
      </c>
      <c r="D2965" t="s">
        <v>5058</v>
      </c>
      <c r="E2965">
        <v>39440</v>
      </c>
      <c r="F2965">
        <v>50209</v>
      </c>
      <c r="G2965">
        <v>25.37</v>
      </c>
      <c r="H2965">
        <v>42.4</v>
      </c>
      <c r="I2965">
        <f t="shared" si="184"/>
        <v>0.13652383367139959</v>
      </c>
      <c r="J2965">
        <f>1</f>
        <v>1</v>
      </c>
      <c r="K2965">
        <f t="shared" si="185"/>
        <v>0</v>
      </c>
      <c r="L2965">
        <f t="shared" si="186"/>
        <v>0</v>
      </c>
      <c r="M2965">
        <f>IF(AND([1]comp_data!F2965&lt;50000, [1]comp_data!H2965&lt;45),1,0)</f>
        <v>0</v>
      </c>
      <c r="N2965">
        <f>IF(AND([1]comp_data!F2965&gt;55000, [1]comp_data!H2965&lt;45, G2965&gt;0.35),1,0)</f>
        <v>0</v>
      </c>
      <c r="O2965" t="str">
        <f t="shared" si="187"/>
        <v>stocks_and_index_funds</v>
      </c>
    </row>
    <row r="2966" spans="1:15" x14ac:dyDescent="0.35">
      <c r="A2966" t="s">
        <v>4172</v>
      </c>
      <c r="B2966">
        <v>51093</v>
      </c>
      <c r="C2966" t="s">
        <v>5059</v>
      </c>
      <c r="D2966" t="s">
        <v>5060</v>
      </c>
      <c r="E2966">
        <v>55640</v>
      </c>
      <c r="F2966">
        <v>63005</v>
      </c>
      <c r="G2966">
        <v>28.03</v>
      </c>
      <c r="H2966">
        <v>43.3</v>
      </c>
      <c r="I2966">
        <f t="shared" si="184"/>
        <v>6.61843997124371E-2</v>
      </c>
      <c r="J2966">
        <f>1</f>
        <v>1</v>
      </c>
      <c r="K2966">
        <f t="shared" si="185"/>
        <v>0</v>
      </c>
      <c r="L2966">
        <f t="shared" si="186"/>
        <v>0</v>
      </c>
      <c r="M2966">
        <f>IF(AND([1]comp_data!F2966&lt;50000, [1]comp_data!H2966&lt;45),1,0)</f>
        <v>0</v>
      </c>
      <c r="N2966">
        <f>IF(AND([1]comp_data!F2966&gt;55000, [1]comp_data!H2966&lt;45, G2966&gt;0.35),1,0)</f>
        <v>1</v>
      </c>
      <c r="O2966" t="str">
        <f t="shared" si="187"/>
        <v>real_estate_corporate_bonds</v>
      </c>
    </row>
    <row r="2967" spans="1:15" x14ac:dyDescent="0.35">
      <c r="A2967" t="s">
        <v>4172</v>
      </c>
      <c r="B2967">
        <v>51159</v>
      </c>
      <c r="C2967" t="s">
        <v>1227</v>
      </c>
      <c r="D2967" t="s">
        <v>5061</v>
      </c>
      <c r="E2967">
        <v>38119</v>
      </c>
      <c r="F2967">
        <v>44749</v>
      </c>
      <c r="G2967">
        <v>18.059999999999999</v>
      </c>
      <c r="H2967">
        <v>42.2</v>
      </c>
      <c r="I2967">
        <f t="shared" si="184"/>
        <v>8.6964505889451454E-2</v>
      </c>
      <c r="J2967">
        <f>1</f>
        <v>1</v>
      </c>
      <c r="K2967">
        <f t="shared" si="185"/>
        <v>1</v>
      </c>
      <c r="L2967">
        <f t="shared" si="186"/>
        <v>0</v>
      </c>
      <c r="M2967">
        <f>IF(AND([1]comp_data!F2967&lt;50000, [1]comp_data!H2967&lt;45),1,0)</f>
        <v>1</v>
      </c>
      <c r="N2967">
        <f>IF(AND([1]comp_data!F2967&gt;55000, [1]comp_data!H2967&lt;45, G2967&gt;0.35),1,0)</f>
        <v>0</v>
      </c>
      <c r="O2967" t="str">
        <f t="shared" si="187"/>
        <v>tips</v>
      </c>
    </row>
    <row r="2968" spans="1:15" x14ac:dyDescent="0.35">
      <c r="A2968" t="s">
        <v>4187</v>
      </c>
      <c r="B2968">
        <v>53029</v>
      </c>
      <c r="C2968" t="s">
        <v>5062</v>
      </c>
      <c r="D2968" t="s">
        <v>5063</v>
      </c>
      <c r="E2968">
        <v>56646</v>
      </c>
      <c r="F2968">
        <v>65188</v>
      </c>
      <c r="G2968">
        <v>34.130000000000003</v>
      </c>
      <c r="H2968">
        <v>45.4</v>
      </c>
      <c r="I2968">
        <f t="shared" si="184"/>
        <v>7.5398086360908098E-2</v>
      </c>
      <c r="J2968">
        <f>1</f>
        <v>1</v>
      </c>
      <c r="K2968">
        <f t="shared" si="185"/>
        <v>0</v>
      </c>
      <c r="L2968">
        <f t="shared" si="186"/>
        <v>1</v>
      </c>
      <c r="M2968">
        <f>IF(AND([1]comp_data!F2968&lt;50000, [1]comp_data!H2968&lt;45),1,0)</f>
        <v>0</v>
      </c>
      <c r="N2968">
        <f>IF(AND([1]comp_data!F2968&gt;55000, [1]comp_data!H2968&lt;45, G2968&gt;0.35),1,0)</f>
        <v>0</v>
      </c>
      <c r="O2968" t="str">
        <f t="shared" si="187"/>
        <v>derivatives_risk</v>
      </c>
    </row>
    <row r="2969" spans="1:15" x14ac:dyDescent="0.35">
      <c r="A2969" t="s">
        <v>4167</v>
      </c>
      <c r="B2969">
        <v>48083</v>
      </c>
      <c r="C2969" t="s">
        <v>5064</v>
      </c>
      <c r="D2969" t="s">
        <v>5065</v>
      </c>
      <c r="E2969">
        <v>46813</v>
      </c>
      <c r="F2969">
        <v>54822</v>
      </c>
      <c r="G2969">
        <v>16.86</v>
      </c>
      <c r="H2969">
        <v>47.3</v>
      </c>
      <c r="I2969">
        <f t="shared" si="184"/>
        <v>8.5542477516929061E-2</v>
      </c>
      <c r="J2969">
        <f>1</f>
        <v>1</v>
      </c>
      <c r="K2969">
        <f t="shared" si="185"/>
        <v>0</v>
      </c>
      <c r="L2969">
        <f t="shared" si="186"/>
        <v>0</v>
      </c>
      <c r="M2969">
        <f>IF(AND([1]comp_data!F2969&lt;50000, [1]comp_data!H2969&lt;45),1,0)</f>
        <v>0</v>
      </c>
      <c r="N2969">
        <f>IF(AND([1]comp_data!F2969&gt;55000, [1]comp_data!H2969&lt;45, G2969&gt;0.35),1,0)</f>
        <v>0</v>
      </c>
      <c r="O2969" t="str">
        <f t="shared" si="187"/>
        <v>stocks_and_index_funds</v>
      </c>
    </row>
    <row r="2970" spans="1:15" x14ac:dyDescent="0.35">
      <c r="A2970" t="s">
        <v>4167</v>
      </c>
      <c r="B2970">
        <v>48437</v>
      </c>
      <c r="C2970" t="s">
        <v>5066</v>
      </c>
      <c r="D2970" t="s">
        <v>5067</v>
      </c>
      <c r="E2970">
        <v>56920</v>
      </c>
      <c r="F2970">
        <v>72623</v>
      </c>
      <c r="G2970">
        <v>15.92</v>
      </c>
      <c r="H2970">
        <v>36.4</v>
      </c>
      <c r="I2970">
        <f t="shared" si="184"/>
        <v>0.13793921293042868</v>
      </c>
      <c r="J2970">
        <f>1</f>
        <v>1</v>
      </c>
      <c r="K2970">
        <f t="shared" si="185"/>
        <v>0</v>
      </c>
      <c r="L2970">
        <f t="shared" si="186"/>
        <v>0</v>
      </c>
      <c r="M2970">
        <f>IF(AND([1]comp_data!F2970&lt;50000, [1]comp_data!H2970&lt;45),1,0)</f>
        <v>0</v>
      </c>
      <c r="N2970">
        <f>IF(AND([1]comp_data!F2970&gt;55000, [1]comp_data!H2970&lt;45, G2970&gt;0.35),1,0)</f>
        <v>1</v>
      </c>
      <c r="O2970" t="str">
        <f t="shared" si="187"/>
        <v>real_estate_corporate_bonds</v>
      </c>
    </row>
    <row r="2971" spans="1:15" x14ac:dyDescent="0.35">
      <c r="A2971" t="s">
        <v>4199</v>
      </c>
      <c r="B2971">
        <v>54013</v>
      </c>
      <c r="C2971" t="s">
        <v>38</v>
      </c>
      <c r="D2971" t="s">
        <v>5068</v>
      </c>
      <c r="E2971">
        <v>35162</v>
      </c>
      <c r="F2971">
        <v>41444</v>
      </c>
      <c r="G2971">
        <v>12.23</v>
      </c>
      <c r="H2971">
        <v>49.5</v>
      </c>
      <c r="I2971">
        <f t="shared" si="184"/>
        <v>8.9329389682043112E-2</v>
      </c>
      <c r="J2971">
        <f>1</f>
        <v>1</v>
      </c>
      <c r="K2971">
        <f t="shared" si="185"/>
        <v>1</v>
      </c>
      <c r="L2971">
        <f t="shared" si="186"/>
        <v>0</v>
      </c>
      <c r="M2971">
        <f>IF(AND([1]comp_data!F2971&lt;50000, [1]comp_data!H2971&lt;45),1,0)</f>
        <v>0</v>
      </c>
      <c r="N2971">
        <f>IF(AND([1]comp_data!F2971&gt;55000, [1]comp_data!H2971&lt;45, G2971&gt;0.35),1,0)</f>
        <v>0</v>
      </c>
      <c r="O2971" t="str">
        <f t="shared" si="187"/>
        <v>tips</v>
      </c>
    </row>
    <row r="2972" spans="1:15" x14ac:dyDescent="0.35">
      <c r="A2972" t="s">
        <v>4175</v>
      </c>
      <c r="B2972">
        <v>55139</v>
      </c>
      <c r="C2972" t="s">
        <v>1527</v>
      </c>
      <c r="D2972" t="s">
        <v>5069</v>
      </c>
      <c r="E2972">
        <v>49145</v>
      </c>
      <c r="F2972">
        <v>55202</v>
      </c>
      <c r="G2972">
        <v>28.98</v>
      </c>
      <c r="H2972">
        <v>39.200000000000003</v>
      </c>
      <c r="I2972">
        <f t="shared" si="184"/>
        <v>6.1623766405534644E-2</v>
      </c>
      <c r="J2972">
        <f>1</f>
        <v>1</v>
      </c>
      <c r="K2972">
        <f t="shared" si="185"/>
        <v>0</v>
      </c>
      <c r="L2972">
        <f t="shared" si="186"/>
        <v>0</v>
      </c>
      <c r="M2972">
        <f>IF(AND([1]comp_data!F2972&lt;50000, [1]comp_data!H2972&lt;45),1,0)</f>
        <v>0</v>
      </c>
      <c r="N2972">
        <f>IF(AND([1]comp_data!F2972&gt;55000, [1]comp_data!H2972&lt;45, G2972&gt;0.35),1,0)</f>
        <v>1</v>
      </c>
      <c r="O2972" t="str">
        <f t="shared" si="187"/>
        <v>real_estate_corporate_bonds</v>
      </c>
    </row>
    <row r="2973" spans="1:15" x14ac:dyDescent="0.35">
      <c r="A2973" t="s">
        <v>4108</v>
      </c>
      <c r="B2973">
        <v>47169</v>
      </c>
      <c r="C2973" t="s">
        <v>5070</v>
      </c>
      <c r="D2973" t="s">
        <v>5071</v>
      </c>
      <c r="E2973">
        <v>31874</v>
      </c>
      <c r="F2973">
        <v>36454</v>
      </c>
      <c r="G2973">
        <v>11.59</v>
      </c>
      <c r="H2973">
        <v>35</v>
      </c>
      <c r="I2973">
        <f t="shared" si="184"/>
        <v>7.184539122796009E-2</v>
      </c>
      <c r="J2973">
        <f>1</f>
        <v>1</v>
      </c>
      <c r="K2973">
        <f t="shared" si="185"/>
        <v>0</v>
      </c>
      <c r="L2973">
        <f t="shared" si="186"/>
        <v>0</v>
      </c>
      <c r="M2973">
        <f>IF(AND([1]comp_data!F2973&lt;50000, [1]comp_data!H2973&lt;45),1,0)</f>
        <v>1</v>
      </c>
      <c r="N2973">
        <f>IF(AND([1]comp_data!F2973&gt;55000, [1]comp_data!H2973&lt;45, G2973&gt;0.35),1,0)</f>
        <v>0</v>
      </c>
      <c r="O2973" t="str">
        <f t="shared" si="187"/>
        <v>mixed_low_risk</v>
      </c>
    </row>
    <row r="2974" spans="1:15" x14ac:dyDescent="0.35">
      <c r="A2974" t="s">
        <v>4167</v>
      </c>
      <c r="B2974">
        <v>48155</v>
      </c>
      <c r="C2974" t="s">
        <v>5072</v>
      </c>
      <c r="D2974" t="s">
        <v>5073</v>
      </c>
      <c r="E2974">
        <v>48955</v>
      </c>
      <c r="F2974">
        <v>61279</v>
      </c>
      <c r="G2974">
        <v>12.77</v>
      </c>
      <c r="H2974">
        <v>47.2</v>
      </c>
      <c r="I2974">
        <f t="shared" si="184"/>
        <v>0.12587069757940966</v>
      </c>
      <c r="J2974">
        <f>1</f>
        <v>1</v>
      </c>
      <c r="K2974">
        <f t="shared" si="185"/>
        <v>0</v>
      </c>
      <c r="L2974">
        <f t="shared" si="186"/>
        <v>0</v>
      </c>
      <c r="M2974">
        <f>IF(AND([1]comp_data!F2974&lt;50000, [1]comp_data!H2974&lt;45),1,0)</f>
        <v>0</v>
      </c>
      <c r="N2974">
        <f>IF(AND([1]comp_data!F2974&gt;55000, [1]comp_data!H2974&lt;45, G2974&gt;0.35),1,0)</f>
        <v>0</v>
      </c>
      <c r="O2974" t="str">
        <f t="shared" si="187"/>
        <v>stocks_and_index_funds</v>
      </c>
    </row>
    <row r="2975" spans="1:15" x14ac:dyDescent="0.35">
      <c r="A2975" t="s">
        <v>4167</v>
      </c>
      <c r="B2975">
        <v>48419</v>
      </c>
      <c r="C2975" t="s">
        <v>191</v>
      </c>
      <c r="D2975" t="s">
        <v>5074</v>
      </c>
      <c r="E2975">
        <v>43354</v>
      </c>
      <c r="F2975">
        <v>54640</v>
      </c>
      <c r="G2975">
        <v>14.02</v>
      </c>
      <c r="H2975">
        <v>38.299999999999997</v>
      </c>
      <c r="I2975">
        <f t="shared" si="184"/>
        <v>0.13016100013839554</v>
      </c>
      <c r="J2975">
        <f>1</f>
        <v>1</v>
      </c>
      <c r="K2975">
        <f t="shared" si="185"/>
        <v>0</v>
      </c>
      <c r="L2975">
        <f t="shared" si="186"/>
        <v>0</v>
      </c>
      <c r="M2975">
        <f>IF(AND([1]comp_data!F2975&lt;50000, [1]comp_data!H2975&lt;45),1,0)</f>
        <v>0</v>
      </c>
      <c r="N2975">
        <f>IF(AND([1]comp_data!F2975&gt;55000, [1]comp_data!H2975&lt;45, G2975&gt;0.35),1,0)</f>
        <v>0</v>
      </c>
      <c r="O2975" t="str">
        <f t="shared" si="187"/>
        <v>stocks_and_index_funds</v>
      </c>
    </row>
    <row r="2976" spans="1:15" x14ac:dyDescent="0.35">
      <c r="A2976" t="s">
        <v>4199</v>
      </c>
      <c r="B2976">
        <v>54015</v>
      </c>
      <c r="C2976" t="s">
        <v>56</v>
      </c>
      <c r="D2976" t="s">
        <v>5075</v>
      </c>
      <c r="E2976">
        <v>33901</v>
      </c>
      <c r="F2976">
        <v>39788</v>
      </c>
      <c r="G2976">
        <v>10.28</v>
      </c>
      <c r="H2976">
        <v>45</v>
      </c>
      <c r="I2976">
        <f t="shared" si="184"/>
        <v>8.6826347305389226E-2</v>
      </c>
      <c r="J2976">
        <f>1</f>
        <v>1</v>
      </c>
      <c r="K2976">
        <f t="shared" si="185"/>
        <v>1</v>
      </c>
      <c r="L2976">
        <f t="shared" si="186"/>
        <v>0</v>
      </c>
      <c r="M2976">
        <f>IF(AND([1]comp_data!F2976&lt;50000, [1]comp_data!H2976&lt;45),1,0)</f>
        <v>0</v>
      </c>
      <c r="N2976">
        <f>IF(AND([1]comp_data!F2976&gt;55000, [1]comp_data!H2976&lt;45, G2976&gt;0.35),1,0)</f>
        <v>0</v>
      </c>
      <c r="O2976" t="str">
        <f t="shared" si="187"/>
        <v>tips</v>
      </c>
    </row>
    <row r="2977" spans="1:15" x14ac:dyDescent="0.35">
      <c r="A2977" t="s">
        <v>4167</v>
      </c>
      <c r="B2977">
        <v>48001</v>
      </c>
      <c r="C2977" t="s">
        <v>1808</v>
      </c>
      <c r="D2977" t="s">
        <v>5076</v>
      </c>
      <c r="E2977">
        <v>36532</v>
      </c>
      <c r="F2977">
        <v>42444</v>
      </c>
      <c r="G2977">
        <v>11.3</v>
      </c>
      <c r="H2977">
        <v>39.1</v>
      </c>
      <c r="I2977">
        <f t="shared" si="184"/>
        <v>8.0915361874520975E-2</v>
      </c>
      <c r="J2977">
        <f>1</f>
        <v>1</v>
      </c>
      <c r="K2977">
        <f t="shared" si="185"/>
        <v>0</v>
      </c>
      <c r="L2977">
        <f t="shared" si="186"/>
        <v>0</v>
      </c>
      <c r="M2977">
        <f>IF(AND([1]comp_data!F2977&lt;50000, [1]comp_data!H2977&lt;45),1,0)</f>
        <v>1</v>
      </c>
      <c r="N2977">
        <f>IF(AND([1]comp_data!F2977&gt;55000, [1]comp_data!H2977&lt;45, G2977&gt;0.35),1,0)</f>
        <v>0</v>
      </c>
      <c r="O2977" t="str">
        <f t="shared" si="187"/>
        <v>mixed_low_risk</v>
      </c>
    </row>
    <row r="2978" spans="1:15" x14ac:dyDescent="0.35">
      <c r="A2978" t="s">
        <v>4167</v>
      </c>
      <c r="B2978">
        <v>48109</v>
      </c>
      <c r="C2978" t="s">
        <v>5077</v>
      </c>
      <c r="D2978" t="s">
        <v>5078</v>
      </c>
      <c r="E2978">
        <v>57475</v>
      </c>
      <c r="F2978">
        <v>71297</v>
      </c>
      <c r="G2978">
        <v>16.45</v>
      </c>
      <c r="H2978">
        <v>39.200000000000003</v>
      </c>
      <c r="I2978">
        <f t="shared" si="184"/>
        <v>0.12024358416702914</v>
      </c>
      <c r="J2978">
        <f>1</f>
        <v>1</v>
      </c>
      <c r="K2978">
        <f t="shared" si="185"/>
        <v>0</v>
      </c>
      <c r="L2978">
        <f t="shared" si="186"/>
        <v>0</v>
      </c>
      <c r="M2978">
        <f>IF(AND([1]comp_data!F2978&lt;50000, [1]comp_data!H2978&lt;45),1,0)</f>
        <v>0</v>
      </c>
      <c r="N2978">
        <f>IF(AND([1]comp_data!F2978&gt;55000, [1]comp_data!H2978&lt;45, G2978&gt;0.35),1,0)</f>
        <v>1</v>
      </c>
      <c r="O2978" t="str">
        <f t="shared" si="187"/>
        <v>real_estate_corporate_bonds</v>
      </c>
    </row>
    <row r="2979" spans="1:15" x14ac:dyDescent="0.35">
      <c r="A2979" t="s">
        <v>4167</v>
      </c>
      <c r="B2979">
        <v>48377</v>
      </c>
      <c r="C2979" t="s">
        <v>5079</v>
      </c>
      <c r="D2979" t="s">
        <v>5080</v>
      </c>
      <c r="E2979">
        <v>50154</v>
      </c>
      <c r="F2979">
        <v>61776</v>
      </c>
      <c r="G2979">
        <v>19.48</v>
      </c>
      <c r="H2979">
        <v>39</v>
      </c>
      <c r="I2979">
        <f t="shared" si="184"/>
        <v>0.11586314152410575</v>
      </c>
      <c r="J2979">
        <f>1</f>
        <v>1</v>
      </c>
      <c r="K2979">
        <f t="shared" si="185"/>
        <v>0</v>
      </c>
      <c r="L2979">
        <f t="shared" si="186"/>
        <v>0</v>
      </c>
      <c r="M2979">
        <f>IF(AND([1]comp_data!F2979&lt;50000, [1]comp_data!H2979&lt;45),1,0)</f>
        <v>0</v>
      </c>
      <c r="N2979">
        <f>IF(AND([1]comp_data!F2979&gt;55000, [1]comp_data!H2979&lt;45, G2979&gt;0.35),1,0)</f>
        <v>1</v>
      </c>
      <c r="O2979" t="str">
        <f t="shared" si="187"/>
        <v>real_estate_corporate_bonds</v>
      </c>
    </row>
    <row r="2980" spans="1:15" x14ac:dyDescent="0.35">
      <c r="A2980" t="s">
        <v>4207</v>
      </c>
      <c r="B2980">
        <v>49037</v>
      </c>
      <c r="C2980" t="s">
        <v>883</v>
      </c>
      <c r="D2980" t="s">
        <v>5081</v>
      </c>
      <c r="E2980">
        <v>29299</v>
      </c>
      <c r="F2980">
        <v>34038</v>
      </c>
      <c r="G2980">
        <v>19.170000000000002</v>
      </c>
      <c r="H2980">
        <v>35.299999999999997</v>
      </c>
      <c r="I2980">
        <f t="shared" si="184"/>
        <v>8.0873067340182264E-2</v>
      </c>
      <c r="J2980">
        <f>1</f>
        <v>1</v>
      </c>
      <c r="K2980">
        <f t="shared" si="185"/>
        <v>0</v>
      </c>
      <c r="L2980">
        <f t="shared" si="186"/>
        <v>0</v>
      </c>
      <c r="M2980">
        <f>IF(AND([1]comp_data!F2980&lt;50000, [1]comp_data!H2980&lt;45),1,0)</f>
        <v>1</v>
      </c>
      <c r="N2980">
        <f>IF(AND([1]comp_data!F2980&gt;55000, [1]comp_data!H2980&lt;45, G2980&gt;0.35),1,0)</f>
        <v>0</v>
      </c>
      <c r="O2980" t="str">
        <f t="shared" si="187"/>
        <v>mixed_low_risk</v>
      </c>
    </row>
    <row r="2981" spans="1:15" x14ac:dyDescent="0.35">
      <c r="A2981" t="s">
        <v>4108</v>
      </c>
      <c r="B2981">
        <v>47129</v>
      </c>
      <c r="C2981" t="s">
        <v>170</v>
      </c>
      <c r="D2981" t="s">
        <v>5082</v>
      </c>
      <c r="E2981">
        <v>32561</v>
      </c>
      <c r="F2981">
        <v>39005</v>
      </c>
      <c r="G2981">
        <v>11.38</v>
      </c>
      <c r="H2981">
        <v>42.1</v>
      </c>
      <c r="I2981">
        <f t="shared" si="184"/>
        <v>9.8952734866865275E-2</v>
      </c>
      <c r="J2981">
        <f>1</f>
        <v>1</v>
      </c>
      <c r="K2981">
        <f t="shared" si="185"/>
        <v>1</v>
      </c>
      <c r="L2981">
        <f t="shared" si="186"/>
        <v>0</v>
      </c>
      <c r="M2981">
        <f>IF(AND([1]comp_data!F2981&lt;50000, [1]comp_data!H2981&lt;45),1,0)</f>
        <v>1</v>
      </c>
      <c r="N2981">
        <f>IF(AND([1]comp_data!F2981&gt;55000, [1]comp_data!H2981&lt;45, G2981&gt;0.35),1,0)</f>
        <v>0</v>
      </c>
      <c r="O2981" t="str">
        <f t="shared" si="187"/>
        <v>tips</v>
      </c>
    </row>
    <row r="2982" spans="1:15" x14ac:dyDescent="0.35">
      <c r="A2982" t="s">
        <v>4167</v>
      </c>
      <c r="B2982">
        <v>48393</v>
      </c>
      <c r="C2982" t="s">
        <v>4087</v>
      </c>
      <c r="D2982" t="s">
        <v>5083</v>
      </c>
      <c r="E2982">
        <v>50589</v>
      </c>
      <c r="F2982">
        <v>56868</v>
      </c>
      <c r="G2982">
        <v>23.94</v>
      </c>
      <c r="H2982">
        <v>41.8</v>
      </c>
      <c r="I2982">
        <f t="shared" si="184"/>
        <v>6.2058945620589459E-2</v>
      </c>
      <c r="J2982">
        <f>1</f>
        <v>1</v>
      </c>
      <c r="K2982">
        <f t="shared" si="185"/>
        <v>0</v>
      </c>
      <c r="L2982">
        <f t="shared" si="186"/>
        <v>0</v>
      </c>
      <c r="M2982">
        <f>IF(AND([1]comp_data!F2982&lt;50000, [1]comp_data!H2982&lt;45),1,0)</f>
        <v>0</v>
      </c>
      <c r="N2982">
        <f>IF(AND([1]comp_data!F2982&gt;55000, [1]comp_data!H2982&lt;45, G2982&gt;0.35),1,0)</f>
        <v>1</v>
      </c>
      <c r="O2982" t="str">
        <f t="shared" si="187"/>
        <v>real_estate_corporate_bonds</v>
      </c>
    </row>
    <row r="2983" spans="1:15" x14ac:dyDescent="0.35">
      <c r="A2983" t="s">
        <v>4199</v>
      </c>
      <c r="B2983">
        <v>54095</v>
      </c>
      <c r="C2983" t="s">
        <v>4960</v>
      </c>
      <c r="D2983" t="s">
        <v>5084</v>
      </c>
      <c r="E2983">
        <v>42765</v>
      </c>
      <c r="F2983">
        <v>47802</v>
      </c>
      <c r="G2983">
        <v>16.2</v>
      </c>
      <c r="H2983">
        <v>48.6</v>
      </c>
      <c r="I2983">
        <f t="shared" si="184"/>
        <v>5.8891616976499472E-2</v>
      </c>
      <c r="J2983">
        <f>1</f>
        <v>1</v>
      </c>
      <c r="K2983">
        <f t="shared" si="185"/>
        <v>0</v>
      </c>
      <c r="L2983">
        <f t="shared" si="186"/>
        <v>0</v>
      </c>
      <c r="M2983">
        <f>IF(AND([1]comp_data!F2983&lt;50000, [1]comp_data!H2983&lt;45),1,0)</f>
        <v>0</v>
      </c>
      <c r="N2983">
        <f>IF(AND([1]comp_data!F2983&gt;55000, [1]comp_data!H2983&lt;45, G2983&gt;0.35),1,0)</f>
        <v>0</v>
      </c>
      <c r="O2983" t="str">
        <f t="shared" si="187"/>
        <v>stocks_and_index_funds</v>
      </c>
    </row>
    <row r="2984" spans="1:15" x14ac:dyDescent="0.35">
      <c r="A2984" t="s">
        <v>4108</v>
      </c>
      <c r="B2984">
        <v>47157</v>
      </c>
      <c r="C2984" t="s">
        <v>191</v>
      </c>
      <c r="D2984" t="s">
        <v>5085</v>
      </c>
      <c r="E2984">
        <v>51067</v>
      </c>
      <c r="F2984">
        <v>59212</v>
      </c>
      <c r="G2984">
        <v>32.369999999999997</v>
      </c>
      <c r="H2984">
        <v>36</v>
      </c>
      <c r="I2984">
        <f t="shared" si="184"/>
        <v>7.9748173967532851E-2</v>
      </c>
      <c r="J2984">
        <f>1</f>
        <v>1</v>
      </c>
      <c r="K2984">
        <f t="shared" si="185"/>
        <v>0</v>
      </c>
      <c r="L2984">
        <f t="shared" si="186"/>
        <v>0</v>
      </c>
      <c r="M2984">
        <f>IF(AND([1]comp_data!F2984&lt;50000, [1]comp_data!H2984&lt;45),1,0)</f>
        <v>0</v>
      </c>
      <c r="N2984">
        <f>IF(AND([1]comp_data!F2984&gt;55000, [1]comp_data!H2984&lt;45, G2984&gt;0.35),1,0)</f>
        <v>1</v>
      </c>
      <c r="O2984" t="str">
        <f t="shared" si="187"/>
        <v>real_estate_corporate_bonds</v>
      </c>
    </row>
    <row r="2985" spans="1:15" x14ac:dyDescent="0.35">
      <c r="A2985" t="s">
        <v>4167</v>
      </c>
      <c r="B2985">
        <v>48217</v>
      </c>
      <c r="C2985" t="s">
        <v>2852</v>
      </c>
      <c r="D2985" t="s">
        <v>5086</v>
      </c>
      <c r="E2985">
        <v>43673</v>
      </c>
      <c r="F2985">
        <v>49968</v>
      </c>
      <c r="G2985">
        <v>17.5</v>
      </c>
      <c r="H2985">
        <v>41.1</v>
      </c>
      <c r="I2985">
        <f t="shared" si="184"/>
        <v>7.2069699814530722E-2</v>
      </c>
      <c r="J2985">
        <f>1</f>
        <v>1</v>
      </c>
      <c r="K2985">
        <f t="shared" si="185"/>
        <v>0</v>
      </c>
      <c r="L2985">
        <f t="shared" si="186"/>
        <v>0</v>
      </c>
      <c r="M2985">
        <f>IF(AND([1]comp_data!F2985&lt;50000, [1]comp_data!H2985&lt;45),1,0)</f>
        <v>1</v>
      </c>
      <c r="N2985">
        <f>IF(AND([1]comp_data!F2985&gt;55000, [1]comp_data!H2985&lt;45, G2985&gt;0.35),1,0)</f>
        <v>0</v>
      </c>
      <c r="O2985" t="str">
        <f t="shared" si="187"/>
        <v>mixed_low_risk</v>
      </c>
    </row>
    <row r="2986" spans="1:15" x14ac:dyDescent="0.35">
      <c r="A2986" t="s">
        <v>4199</v>
      </c>
      <c r="B2986">
        <v>54061</v>
      </c>
      <c r="C2986" t="s">
        <v>5087</v>
      </c>
      <c r="D2986" t="s">
        <v>5088</v>
      </c>
      <c r="E2986">
        <v>48091</v>
      </c>
      <c r="F2986">
        <v>52576</v>
      </c>
      <c r="G2986">
        <v>43.66</v>
      </c>
      <c r="H2986">
        <v>33.1</v>
      </c>
      <c r="I2986">
        <f t="shared" si="184"/>
        <v>4.6630346634505417E-2</v>
      </c>
      <c r="J2986">
        <f>1</f>
        <v>1</v>
      </c>
      <c r="K2986">
        <f t="shared" si="185"/>
        <v>0</v>
      </c>
      <c r="L2986">
        <f t="shared" si="186"/>
        <v>0</v>
      </c>
      <c r="M2986">
        <f>IF(AND([1]comp_data!F2986&lt;50000, [1]comp_data!H2986&lt;45),1,0)</f>
        <v>0</v>
      </c>
      <c r="N2986">
        <f>IF(AND([1]comp_data!F2986&gt;55000, [1]comp_data!H2986&lt;45, G2986&gt;0.35),1,0)</f>
        <v>0</v>
      </c>
      <c r="O2986" t="str">
        <f t="shared" si="187"/>
        <v>stocks_and_index_funds</v>
      </c>
    </row>
    <row r="2987" spans="1:15" x14ac:dyDescent="0.35">
      <c r="A2987" t="s">
        <v>4175</v>
      </c>
      <c r="B2987">
        <v>55009</v>
      </c>
      <c r="C2987" t="s">
        <v>1383</v>
      </c>
      <c r="D2987" t="s">
        <v>5089</v>
      </c>
      <c r="E2987">
        <v>53415</v>
      </c>
      <c r="F2987">
        <v>59279</v>
      </c>
      <c r="G2987">
        <v>30.33</v>
      </c>
      <c r="H2987">
        <v>38.700000000000003</v>
      </c>
      <c r="I2987">
        <f t="shared" si="184"/>
        <v>5.4890948235514367E-2</v>
      </c>
      <c r="J2987">
        <f>1</f>
        <v>1</v>
      </c>
      <c r="K2987">
        <f t="shared" si="185"/>
        <v>0</v>
      </c>
      <c r="L2987">
        <f t="shared" si="186"/>
        <v>0</v>
      </c>
      <c r="M2987">
        <f>IF(AND([1]comp_data!F2987&lt;50000, [1]comp_data!H2987&lt;45),1,0)</f>
        <v>0</v>
      </c>
      <c r="N2987">
        <f>IF(AND([1]comp_data!F2987&gt;55000, [1]comp_data!H2987&lt;45, G2987&gt;0.35),1,0)</f>
        <v>1</v>
      </c>
      <c r="O2987" t="str">
        <f t="shared" si="187"/>
        <v>real_estate_corporate_bonds</v>
      </c>
    </row>
    <row r="2988" spans="1:15" x14ac:dyDescent="0.35">
      <c r="A2988" t="s">
        <v>4108</v>
      </c>
      <c r="B2988">
        <v>47133</v>
      </c>
      <c r="C2988" t="s">
        <v>5090</v>
      </c>
      <c r="D2988" t="s">
        <v>5091</v>
      </c>
      <c r="E2988">
        <v>35018</v>
      </c>
      <c r="F2988">
        <v>40959</v>
      </c>
      <c r="G2988">
        <v>12.51</v>
      </c>
      <c r="H2988">
        <v>43.5</v>
      </c>
      <c r="I2988">
        <f t="shared" si="184"/>
        <v>8.4827802844251524E-2</v>
      </c>
      <c r="J2988">
        <f>1</f>
        <v>1</v>
      </c>
      <c r="K2988">
        <f t="shared" si="185"/>
        <v>1</v>
      </c>
      <c r="L2988">
        <f t="shared" si="186"/>
        <v>0</v>
      </c>
      <c r="M2988">
        <f>IF(AND([1]comp_data!F2988&lt;50000, [1]comp_data!H2988&lt;45),1,0)</f>
        <v>1</v>
      </c>
      <c r="N2988">
        <f>IF(AND([1]comp_data!F2988&gt;55000, [1]comp_data!H2988&lt;45, G2988&gt;0.35),1,0)</f>
        <v>0</v>
      </c>
      <c r="O2988" t="str">
        <f t="shared" si="187"/>
        <v>tips</v>
      </c>
    </row>
    <row r="2989" spans="1:15" x14ac:dyDescent="0.35">
      <c r="A2989" t="s">
        <v>4167</v>
      </c>
      <c r="B2989">
        <v>48009</v>
      </c>
      <c r="C2989" t="s">
        <v>5092</v>
      </c>
      <c r="D2989" t="s">
        <v>5093</v>
      </c>
      <c r="E2989">
        <v>54894</v>
      </c>
      <c r="F2989">
        <v>60101</v>
      </c>
      <c r="G2989">
        <v>22.3</v>
      </c>
      <c r="H2989">
        <v>42.3</v>
      </c>
      <c r="I2989">
        <f t="shared" si="184"/>
        <v>4.7427769883776005E-2</v>
      </c>
      <c r="J2989">
        <f>1</f>
        <v>1</v>
      </c>
      <c r="K2989">
        <f t="shared" si="185"/>
        <v>0</v>
      </c>
      <c r="L2989">
        <f t="shared" si="186"/>
        <v>0</v>
      </c>
      <c r="M2989">
        <f>IF(AND([1]comp_data!F2989&lt;50000, [1]comp_data!H2989&lt;45),1,0)</f>
        <v>0</v>
      </c>
      <c r="N2989">
        <f>IF(AND([1]comp_data!F2989&gt;55000, [1]comp_data!H2989&lt;45, G2989&gt;0.35),1,0)</f>
        <v>1</v>
      </c>
      <c r="O2989" t="str">
        <f t="shared" si="187"/>
        <v>real_estate_corporate_bonds</v>
      </c>
    </row>
    <row r="2990" spans="1:15" x14ac:dyDescent="0.35">
      <c r="A2990" t="s">
        <v>4167</v>
      </c>
      <c r="B2990">
        <v>48089</v>
      </c>
      <c r="C2990" t="s">
        <v>5094</v>
      </c>
      <c r="D2990" t="s">
        <v>5095</v>
      </c>
      <c r="E2990">
        <v>51419</v>
      </c>
      <c r="F2990">
        <v>59219</v>
      </c>
      <c r="G2990">
        <v>19.07</v>
      </c>
      <c r="H2990">
        <v>42.4</v>
      </c>
      <c r="I2990">
        <f t="shared" si="184"/>
        <v>7.5847449386413579E-2</v>
      </c>
      <c r="J2990">
        <f>1</f>
        <v>1</v>
      </c>
      <c r="K2990">
        <f t="shared" si="185"/>
        <v>0</v>
      </c>
      <c r="L2990">
        <f t="shared" si="186"/>
        <v>0</v>
      </c>
      <c r="M2990">
        <f>IF(AND([1]comp_data!F2990&lt;50000, [1]comp_data!H2990&lt;45),1,0)</f>
        <v>0</v>
      </c>
      <c r="N2990">
        <f>IF(AND([1]comp_data!F2990&gt;55000, [1]comp_data!H2990&lt;45, G2990&gt;0.35),1,0)</f>
        <v>1</v>
      </c>
      <c r="O2990" t="str">
        <f t="shared" si="187"/>
        <v>real_estate_corporate_bonds</v>
      </c>
    </row>
    <row r="2991" spans="1:15" x14ac:dyDescent="0.35">
      <c r="A2991" t="s">
        <v>4175</v>
      </c>
      <c r="B2991">
        <v>55061</v>
      </c>
      <c r="C2991" t="s">
        <v>5096</v>
      </c>
      <c r="D2991" t="s">
        <v>5097</v>
      </c>
      <c r="E2991">
        <v>48091</v>
      </c>
      <c r="F2991">
        <v>54422</v>
      </c>
      <c r="G2991">
        <v>19.920000000000002</v>
      </c>
      <c r="H2991">
        <v>45.1</v>
      </c>
      <c r="I2991">
        <f t="shared" si="184"/>
        <v>6.5823126988417788E-2</v>
      </c>
      <c r="J2991">
        <f>1</f>
        <v>1</v>
      </c>
      <c r="K2991">
        <f t="shared" si="185"/>
        <v>0</v>
      </c>
      <c r="L2991">
        <f t="shared" si="186"/>
        <v>0</v>
      </c>
      <c r="M2991">
        <f>IF(AND([1]comp_data!F2991&lt;50000, [1]comp_data!H2991&lt;45),1,0)</f>
        <v>0</v>
      </c>
      <c r="N2991">
        <f>IF(AND([1]comp_data!F2991&gt;55000, [1]comp_data!H2991&lt;45, G2991&gt;0.35),1,0)</f>
        <v>0</v>
      </c>
      <c r="O2991" t="str">
        <f t="shared" si="187"/>
        <v>stocks_and_index_funds</v>
      </c>
    </row>
    <row r="2992" spans="1:15" x14ac:dyDescent="0.35">
      <c r="A2992" t="s">
        <v>4108</v>
      </c>
      <c r="B2992">
        <v>47107</v>
      </c>
      <c r="C2992" t="s">
        <v>5098</v>
      </c>
      <c r="D2992" t="s">
        <v>5099</v>
      </c>
      <c r="E2992">
        <v>37942</v>
      </c>
      <c r="F2992">
        <v>43715</v>
      </c>
      <c r="G2992">
        <v>16.98</v>
      </c>
      <c r="H2992">
        <v>42.5</v>
      </c>
      <c r="I2992">
        <f t="shared" si="184"/>
        <v>7.607664329766485E-2</v>
      </c>
      <c r="J2992">
        <f>1</f>
        <v>1</v>
      </c>
      <c r="K2992">
        <f t="shared" si="185"/>
        <v>1</v>
      </c>
      <c r="L2992">
        <f t="shared" si="186"/>
        <v>0</v>
      </c>
      <c r="M2992">
        <f>IF(AND([1]comp_data!F2992&lt;50000, [1]comp_data!H2992&lt;45),1,0)</f>
        <v>1</v>
      </c>
      <c r="N2992">
        <f>IF(AND([1]comp_data!F2992&gt;55000, [1]comp_data!H2992&lt;45, G2992&gt;0.35),1,0)</f>
        <v>0</v>
      </c>
      <c r="O2992" t="str">
        <f t="shared" si="187"/>
        <v>tips</v>
      </c>
    </row>
    <row r="2993" spans="1:15" x14ac:dyDescent="0.35">
      <c r="A2993" t="s">
        <v>4167</v>
      </c>
      <c r="B2993">
        <v>48159</v>
      </c>
      <c r="C2993" t="s">
        <v>104</v>
      </c>
      <c r="D2993" t="s">
        <v>5100</v>
      </c>
      <c r="E2993">
        <v>44331</v>
      </c>
      <c r="F2993">
        <v>51926</v>
      </c>
      <c r="G2993">
        <v>30.29</v>
      </c>
      <c r="H2993">
        <v>43.9</v>
      </c>
      <c r="I2993">
        <f t="shared" si="184"/>
        <v>8.566240328438339E-2</v>
      </c>
      <c r="J2993">
        <f>1</f>
        <v>1</v>
      </c>
      <c r="K2993">
        <f t="shared" si="185"/>
        <v>0</v>
      </c>
      <c r="L2993">
        <f t="shared" si="186"/>
        <v>0</v>
      </c>
      <c r="M2993">
        <f>IF(AND([1]comp_data!F2993&lt;50000, [1]comp_data!H2993&lt;45),1,0)</f>
        <v>0</v>
      </c>
      <c r="N2993">
        <f>IF(AND([1]comp_data!F2993&gt;55000, [1]comp_data!H2993&lt;45, G2993&gt;0.35),1,0)</f>
        <v>0</v>
      </c>
      <c r="O2993" t="str">
        <f t="shared" si="187"/>
        <v>stocks_and_index_funds</v>
      </c>
    </row>
    <row r="2994" spans="1:15" x14ac:dyDescent="0.35">
      <c r="A2994" s="1" t="s">
        <v>5101</v>
      </c>
      <c r="B2994" s="1" t="s">
        <v>5102</v>
      </c>
      <c r="C2994" t="s">
        <v>3558</v>
      </c>
      <c r="D2994" t="str">
        <f>_xlfn.CONCAT(LEFT(C2994,FIND(" ",C2994)-1), ", CT")</f>
        <v>Fairfield, CT</v>
      </c>
      <c r="E2994">
        <v>116996</v>
      </c>
      <c r="F2994">
        <v>127391</v>
      </c>
      <c r="G2994">
        <v>48.91</v>
      </c>
      <c r="H2994">
        <v>40.200000000000003</v>
      </c>
      <c r="I2994">
        <f t="shared" si="184"/>
        <v>4.4424595712673938E-2</v>
      </c>
      <c r="J2994">
        <f>1</f>
        <v>1</v>
      </c>
      <c r="K2994">
        <f t="shared" si="185"/>
        <v>0</v>
      </c>
      <c r="L2994">
        <f t="shared" si="186"/>
        <v>1</v>
      </c>
      <c r="M2994">
        <f>IF(AND([1]comp_data!F2994&lt;50000, [1]comp_data!H2994&lt;45),1,0)</f>
        <v>0</v>
      </c>
      <c r="N2994">
        <f>IF(AND([1]comp_data!F2994&gt;55000, [1]comp_data!H2994&lt;45, G2994&gt;0.35),1,0)</f>
        <v>1</v>
      </c>
      <c r="O2994" t="str">
        <f t="shared" si="187"/>
        <v>derivatives_risk</v>
      </c>
    </row>
    <row r="2995" spans="1:15" x14ac:dyDescent="0.35">
      <c r="A2995" s="1" t="s">
        <v>5101</v>
      </c>
      <c r="B2995" s="1" t="s">
        <v>5103</v>
      </c>
      <c r="C2995" t="s">
        <v>5104</v>
      </c>
      <c r="D2995" t="str">
        <f t="shared" ref="D2995:D3001" si="188">_xlfn.CONCAT(LEFT(C2995,FIND(" ",C2995)-1), ", CT")</f>
        <v>Hartford, CT</v>
      </c>
      <c r="E2995">
        <v>64283</v>
      </c>
      <c r="F2995">
        <v>70168</v>
      </c>
      <c r="G2995">
        <v>38.51</v>
      </c>
      <c r="H2995">
        <v>40.200000000000003</v>
      </c>
      <c r="I2995">
        <f t="shared" si="184"/>
        <v>4.5774154908762812E-2</v>
      </c>
      <c r="J2995">
        <f>1</f>
        <v>1</v>
      </c>
      <c r="K2995">
        <f t="shared" si="185"/>
        <v>0</v>
      </c>
      <c r="L2995">
        <f t="shared" si="186"/>
        <v>1</v>
      </c>
      <c r="M2995">
        <f>IF(AND([1]comp_data!F2995&lt;50000, [1]comp_data!H2995&lt;45),1,0)</f>
        <v>0</v>
      </c>
      <c r="N2995">
        <f>IF(AND([1]comp_data!F2995&gt;55000, [1]comp_data!H2995&lt;45, G2995&gt;0.35),1,0)</f>
        <v>1</v>
      </c>
      <c r="O2995" t="str">
        <f t="shared" si="187"/>
        <v>derivatives_risk</v>
      </c>
    </row>
    <row r="2996" spans="1:15" x14ac:dyDescent="0.35">
      <c r="A2996" s="1" t="s">
        <v>5101</v>
      </c>
      <c r="B2996" s="1" t="s">
        <v>5105</v>
      </c>
      <c r="C2996" t="s">
        <v>5106</v>
      </c>
      <c r="D2996" t="str">
        <f t="shared" si="188"/>
        <v>Litchfield, CT</v>
      </c>
      <c r="E2996">
        <v>65789</v>
      </c>
      <c r="F2996">
        <v>74852</v>
      </c>
      <c r="G2996">
        <v>35.86</v>
      </c>
      <c r="H2996">
        <v>46</v>
      </c>
      <c r="I2996">
        <f t="shared" si="184"/>
        <v>6.8879295930930701E-2</v>
      </c>
      <c r="J2996">
        <f>1</f>
        <v>1</v>
      </c>
      <c r="K2996">
        <f t="shared" si="185"/>
        <v>0</v>
      </c>
      <c r="L2996">
        <f t="shared" si="186"/>
        <v>1</v>
      </c>
      <c r="M2996">
        <f>IF(AND([1]comp_data!F2996&lt;50000, [1]comp_data!H2996&lt;45),1,0)</f>
        <v>0</v>
      </c>
      <c r="N2996">
        <f>IF(AND([1]comp_data!F2996&gt;55000, [1]comp_data!H2996&lt;45, G2996&gt;0.35),1,0)</f>
        <v>0</v>
      </c>
      <c r="O2996" t="str">
        <f t="shared" si="187"/>
        <v>derivatives_risk</v>
      </c>
    </row>
    <row r="2997" spans="1:15" x14ac:dyDescent="0.35">
      <c r="A2997" s="1" t="s">
        <v>5101</v>
      </c>
      <c r="B2997" s="1" t="s">
        <v>5107</v>
      </c>
      <c r="C2997" t="s">
        <v>2238</v>
      </c>
      <c r="D2997" t="str">
        <f t="shared" si="188"/>
        <v>Middlesex, CT</v>
      </c>
      <c r="E2997">
        <v>68546</v>
      </c>
      <c r="F2997">
        <v>74453</v>
      </c>
      <c r="G2997">
        <v>42.71</v>
      </c>
      <c r="H2997">
        <v>41.8</v>
      </c>
      <c r="I2997">
        <f t="shared" si="184"/>
        <v>4.3087853412307066E-2</v>
      </c>
      <c r="J2997">
        <f>1</f>
        <v>1</v>
      </c>
      <c r="K2997">
        <f t="shared" si="185"/>
        <v>0</v>
      </c>
      <c r="L2997">
        <f t="shared" si="186"/>
        <v>1</v>
      </c>
      <c r="M2997">
        <f>IF(AND([1]comp_data!F2997&lt;50000, [1]comp_data!H2997&lt;45),1,0)</f>
        <v>0</v>
      </c>
      <c r="N2997">
        <f>IF(AND([1]comp_data!F2997&gt;55000, [1]comp_data!H2997&lt;45, G2997&gt;0.35),1,0)</f>
        <v>1</v>
      </c>
      <c r="O2997" t="str">
        <f t="shared" si="187"/>
        <v>derivatives_risk</v>
      </c>
    </row>
    <row r="2998" spans="1:15" x14ac:dyDescent="0.35">
      <c r="A2998" s="1" t="s">
        <v>5101</v>
      </c>
      <c r="B2998" s="1" t="s">
        <v>5108</v>
      </c>
      <c r="C2998" t="s">
        <v>5109</v>
      </c>
      <c r="D2998" t="str">
        <f t="shared" si="188"/>
        <v>New, CT</v>
      </c>
      <c r="E2998">
        <v>56888</v>
      </c>
      <c r="F2998">
        <v>64643</v>
      </c>
      <c r="G2998">
        <v>35.979999999999997</v>
      </c>
      <c r="H2998">
        <v>44.2</v>
      </c>
      <c r="I2998">
        <f t="shared" si="184"/>
        <v>6.8160244691323299E-2</v>
      </c>
      <c r="J2998">
        <f>1</f>
        <v>1</v>
      </c>
      <c r="K2998">
        <f t="shared" si="185"/>
        <v>0</v>
      </c>
      <c r="L2998">
        <f t="shared" si="186"/>
        <v>0</v>
      </c>
      <c r="M2998">
        <f>IF(AND([1]comp_data!F2998&lt;50000, [1]comp_data!H2998&lt;45),1,0)</f>
        <v>0</v>
      </c>
      <c r="N2998">
        <f>IF(AND([1]comp_data!F2998&gt;55000, [1]comp_data!H2998&lt;45, G2998&gt;0.35),1,0)</f>
        <v>1</v>
      </c>
      <c r="O2998" t="str">
        <f t="shared" si="187"/>
        <v>real_estate_corporate_bonds</v>
      </c>
    </row>
    <row r="2999" spans="1:15" x14ac:dyDescent="0.35">
      <c r="A2999" s="1" t="s">
        <v>5101</v>
      </c>
      <c r="B2999" s="1" t="s">
        <v>5110</v>
      </c>
      <c r="C2999" t="s">
        <v>5111</v>
      </c>
      <c r="D2999" t="str">
        <f t="shared" si="188"/>
        <v>New, CT</v>
      </c>
      <c r="E2999">
        <v>58362</v>
      </c>
      <c r="F2999">
        <v>63877</v>
      </c>
      <c r="G2999">
        <v>34.380000000000003</v>
      </c>
      <c r="H2999">
        <v>46.8</v>
      </c>
      <c r="I2999">
        <f t="shared" si="184"/>
        <v>4.7248209451355334E-2</v>
      </c>
      <c r="J2999">
        <f>1</f>
        <v>1</v>
      </c>
      <c r="K2999">
        <f t="shared" si="185"/>
        <v>0</v>
      </c>
      <c r="L2999">
        <f t="shared" si="186"/>
        <v>0</v>
      </c>
      <c r="M2999">
        <f>IF(AND([1]comp_data!F2999&lt;50000, [1]comp_data!H2999&lt;45),1,0)</f>
        <v>0</v>
      </c>
      <c r="N2999">
        <f>IF(AND([1]comp_data!F2999&gt;55000, [1]comp_data!H2999&lt;45, G2999&gt;0.35),1,0)</f>
        <v>0</v>
      </c>
      <c r="O2999" t="str">
        <f t="shared" si="187"/>
        <v>stocks_and_index_funds</v>
      </c>
    </row>
    <row r="3000" spans="1:15" x14ac:dyDescent="0.35">
      <c r="A3000" s="1" t="s">
        <v>5101</v>
      </c>
      <c r="B3000" s="1" t="s">
        <v>5112</v>
      </c>
      <c r="C3000" t="s">
        <v>5113</v>
      </c>
      <c r="D3000" t="str">
        <f t="shared" si="188"/>
        <v>Tolland, CT</v>
      </c>
      <c r="E3000">
        <v>57947</v>
      </c>
      <c r="F3000">
        <v>63722</v>
      </c>
      <c r="G3000">
        <v>42.4</v>
      </c>
      <c r="H3000">
        <v>40.5</v>
      </c>
      <c r="I3000">
        <f t="shared" si="184"/>
        <v>4.9830017084577287E-2</v>
      </c>
      <c r="J3000">
        <f>1</f>
        <v>1</v>
      </c>
      <c r="K3000">
        <f t="shared" si="185"/>
        <v>0</v>
      </c>
      <c r="L3000">
        <f t="shared" si="186"/>
        <v>0</v>
      </c>
      <c r="M3000">
        <f>IF(AND([1]comp_data!F3000&lt;50000, [1]comp_data!H3000&lt;45),1,0)</f>
        <v>0</v>
      </c>
      <c r="N3000">
        <f>IF(AND([1]comp_data!F3000&gt;55000, [1]comp_data!H3000&lt;45, G3000&gt;0.35),1,0)</f>
        <v>1</v>
      </c>
      <c r="O3000" t="str">
        <f t="shared" si="187"/>
        <v>real_estate_corporate_bonds</v>
      </c>
    </row>
    <row r="3001" spans="1:15" x14ac:dyDescent="0.35">
      <c r="A3001" s="1" t="s">
        <v>5101</v>
      </c>
      <c r="B3001" s="1" t="s">
        <v>5114</v>
      </c>
      <c r="C3001" t="s">
        <v>4226</v>
      </c>
      <c r="D3001" t="str">
        <f t="shared" si="188"/>
        <v>Windham, CT</v>
      </c>
      <c r="E3001">
        <v>47872</v>
      </c>
      <c r="F3001">
        <v>55261</v>
      </c>
      <c r="G3001">
        <v>23.7</v>
      </c>
      <c r="H3001">
        <v>41.3</v>
      </c>
      <c r="I3001">
        <f t="shared" si="184"/>
        <v>7.7174548796791448E-2</v>
      </c>
      <c r="J3001">
        <f>1</f>
        <v>1</v>
      </c>
      <c r="K3001">
        <f t="shared" si="185"/>
        <v>0</v>
      </c>
      <c r="L3001">
        <f t="shared" si="186"/>
        <v>0</v>
      </c>
      <c r="M3001">
        <f>IF(AND([1]comp_data!F3001&lt;50000, [1]comp_data!H3001&lt;45),1,0)</f>
        <v>0</v>
      </c>
      <c r="N3001">
        <f>IF(AND([1]comp_data!F3001&gt;55000, [1]comp_data!H3001&lt;45, G3001&gt;0.35),1,0)</f>
        <v>1</v>
      </c>
      <c r="O3001" t="str">
        <f t="shared" si="187"/>
        <v>real_estate_corporate_bonds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Upadhyay</dc:creator>
  <cp:lastModifiedBy>Abhijay Upadhyay</cp:lastModifiedBy>
  <dcterms:created xsi:type="dcterms:W3CDTF">2025-03-02T17:58:52Z</dcterms:created>
  <dcterms:modified xsi:type="dcterms:W3CDTF">2025-03-02T18:13:00Z</dcterms:modified>
</cp:coreProperties>
</file>