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6.xml"/>
  <Override ContentType="application/vnd.openxmlformats-officedocument.spreadsheetml.pivotCacheDefinition+xml" PartName="/xl/pivotCache/pivotCacheDefinition5.xml"/>
  <Override ContentType="application/vnd.openxmlformats-officedocument.spreadsheetml.pivotCacheDefinition+xml" PartName="/xl/pivotCache/pivotCacheDefinition7.xml"/>
  <Override ContentType="application/vnd.openxmlformats-officedocument.spreadsheetml.pivotCacheDefinition+xml" PartName="/xl/pivotCache/pivotCacheDefinition8.xml"/>
  <Override ContentType="application/vnd.openxmlformats-officedocument.spreadsheetml.pivotCacheDefinition+xml" PartName="/xl/pivotCache/pivotCacheDefinition9.xml"/>
  <Override ContentType="application/vnd.openxmlformats-officedocument.spreadsheetml.pivotCacheDefinition+xml" PartName="/xl/pivotCache/pivotCacheDefinition10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4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Assignment 2" sheetId="1" r:id="rId4"/>
    <sheet state="visible" name="Placement_detail" sheetId="2" r:id="rId5"/>
    <sheet state="visible" name="Gender" sheetId="3" r:id="rId6"/>
    <sheet state="visible" name="ssc_p" sheetId="4" r:id="rId7"/>
    <sheet state="visible" name="hsc_p" sheetId="5" r:id="rId8"/>
    <sheet state="visible" name="degree_p" sheetId="6" r:id="rId9"/>
    <sheet state="visible" name="degree_t" sheetId="7" r:id="rId10"/>
    <sheet state="visible" name="work_ex" sheetId="8" r:id="rId11"/>
    <sheet state="visible" name="Status" sheetId="9" r:id="rId12"/>
    <sheet state="visible" name="WorkEx Biv" sheetId="10" r:id="rId13"/>
    <sheet state="visible" name="degree_p Biv" sheetId="11" r:id="rId14"/>
    <sheet state="visible" name="degree_t Biv" sheetId="12" r:id="rId15"/>
    <sheet state="visible" name="ssc_p Biv" sheetId="13" r:id="rId16"/>
    <sheet state="visible" name="hsc_p Biv" sheetId="14" r:id="rId17"/>
    <sheet state="visible" name="Gender Biv" sheetId="15" r:id="rId18"/>
  </sheets>
  <definedNames/>
  <calcPr/>
  <pivotCaches>
    <pivotCache cacheId="0" r:id="rId19"/>
    <pivotCache cacheId="1" r:id="rId20"/>
    <pivotCache cacheId="2" r:id="rId21"/>
    <pivotCache cacheId="3" r:id="rId22"/>
    <pivotCache cacheId="4" r:id="rId23"/>
    <pivotCache cacheId="5" r:id="rId24"/>
    <pivotCache cacheId="6" r:id="rId25"/>
    <pivotCache cacheId="7" r:id="rId26"/>
    <pivotCache cacheId="8" r:id="rId27"/>
    <pivotCache cacheId="9" r:id="rId28"/>
  </pivotCaches>
</workbook>
</file>

<file path=xl/sharedStrings.xml><?xml version="1.0" encoding="utf-8"?>
<sst xmlns="http://schemas.openxmlformats.org/spreadsheetml/2006/main" count="4856" uniqueCount="242">
  <si>
    <t>s_id</t>
  </si>
  <si>
    <t>Name</t>
  </si>
  <si>
    <t>gender</t>
  </si>
  <si>
    <t>ssc_p</t>
  </si>
  <si>
    <t>ssc_b</t>
  </si>
  <si>
    <t>hsc_p</t>
  </si>
  <si>
    <t>hsc_b</t>
  </si>
  <si>
    <t>hsc_s</t>
  </si>
  <si>
    <t>degree_p</t>
  </si>
  <si>
    <t>degree_t</t>
  </si>
  <si>
    <t>specialisation</t>
  </si>
  <si>
    <t>mba_p</t>
  </si>
  <si>
    <t>workex</t>
  </si>
  <si>
    <t>etest_p</t>
  </si>
  <si>
    <t>status</t>
  </si>
  <si>
    <t>Salary</t>
  </si>
  <si>
    <t>mba_p%</t>
  </si>
  <si>
    <t>Student Rating</t>
  </si>
  <si>
    <t>Rick Hansen</t>
  </si>
  <si>
    <t>M</t>
  </si>
  <si>
    <t>Others</t>
  </si>
  <si>
    <t>Commerce</t>
  </si>
  <si>
    <t>Sci&amp;Tech</t>
  </si>
  <si>
    <t>Mkt&amp;HR</t>
  </si>
  <si>
    <t>Justin Ritter</t>
  </si>
  <si>
    <t>Central</t>
  </si>
  <si>
    <t>Science</t>
  </si>
  <si>
    <t>Mkt&amp;Fin</t>
  </si>
  <si>
    <t>Craig Reiter</t>
  </si>
  <si>
    <t>Arts</t>
  </si>
  <si>
    <t>Comm&amp;Mgmt</t>
  </si>
  <si>
    <t>Katherine Murray</t>
  </si>
  <si>
    <t>Jim Mitchum</t>
  </si>
  <si>
    <t>Toby Swindell</t>
  </si>
  <si>
    <t>F</t>
  </si>
  <si>
    <t>Mick Brown</t>
  </si>
  <si>
    <t>Jane Waco</t>
  </si>
  <si>
    <t>Joseph Holt</t>
  </si>
  <si>
    <t>Greg Maxwell</t>
  </si>
  <si>
    <t>Anthony Jacobs</t>
  </si>
  <si>
    <t>Magdelene Morse</t>
  </si>
  <si>
    <t>Vicky Freymann</t>
  </si>
  <si>
    <t>Peter Fuller</t>
  </si>
  <si>
    <t>Ben Peterman</t>
  </si>
  <si>
    <t>Thomas Boland</t>
  </si>
  <si>
    <t>Patrick Jones</t>
  </si>
  <si>
    <t>Jim Sink</t>
  </si>
  <si>
    <t>Ritsa Hightower</t>
  </si>
  <si>
    <t>Ann Blume</t>
  </si>
  <si>
    <t>Sue Ann Reed</t>
  </si>
  <si>
    <t>Jason Klamczynski</t>
  </si>
  <si>
    <t>Laurel Beltran</t>
  </si>
  <si>
    <t>Naresj Patel</t>
  </si>
  <si>
    <t>Valerie Dominguez</t>
  </si>
  <si>
    <t>Phillip Breyer</t>
  </si>
  <si>
    <t>Eugene Barchas</t>
  </si>
  <si>
    <t>Karen Ferguson</t>
  </si>
  <si>
    <t>Benjamin Patterson</t>
  </si>
  <si>
    <t>Rick Reed</t>
  </si>
  <si>
    <t>Bill Shonely</t>
  </si>
  <si>
    <t>Joel Eaton</t>
  </si>
  <si>
    <t>Dave Poirier</t>
  </si>
  <si>
    <t>Nora Preis</t>
  </si>
  <si>
    <t>Aaron Hawkins</t>
  </si>
  <si>
    <t>Darrin Martin</t>
  </si>
  <si>
    <t>Grant Thornton</t>
  </si>
  <si>
    <t>Patrick O'Donnell</t>
  </si>
  <si>
    <t>Dan Lawera</t>
  </si>
  <si>
    <t>Joy Bell-</t>
  </si>
  <si>
    <t>Barry Franz</t>
  </si>
  <si>
    <t>Vivek Grady</t>
  </si>
  <si>
    <t>Greg Tran</t>
  </si>
  <si>
    <t>Zuschuss Carroll</t>
  </si>
  <si>
    <t>Sanjit Chand</t>
  </si>
  <si>
    <t>Ellis Ballard</t>
  </si>
  <si>
    <t>Arthur Prichep</t>
  </si>
  <si>
    <t>Scott Williamson</t>
  </si>
  <si>
    <t>John Huston</t>
  </si>
  <si>
    <t>Lena Creighton</t>
  </si>
  <si>
    <t>Trudy Glocke</t>
  </si>
  <si>
    <t>Harold Ryan</t>
  </si>
  <si>
    <t>Deirdre Greer</t>
  </si>
  <si>
    <t>Sheri Gordon</t>
  </si>
  <si>
    <t>Fred Hopkins</t>
  </si>
  <si>
    <t>Guy Phonely</t>
  </si>
  <si>
    <t>Mitch Webber</t>
  </si>
  <si>
    <t>Patrick O'Brill</t>
  </si>
  <si>
    <t>Chuck Sachs</t>
  </si>
  <si>
    <t>Keith Dawkins</t>
  </si>
  <si>
    <t>Michael Stewart</t>
  </si>
  <si>
    <t>Kimberly Carter</t>
  </si>
  <si>
    <t>Denny Blanton</t>
  </si>
  <si>
    <t>Jonathan Doherty</t>
  </si>
  <si>
    <t>Dave Kipp</t>
  </si>
  <si>
    <t>Cari Sayre</t>
  </si>
  <si>
    <t>Evan Minnotte</t>
  </si>
  <si>
    <t>Dianna Wilson</t>
  </si>
  <si>
    <t>Alan Schoenberger</t>
  </si>
  <si>
    <t>Shui Tom</t>
  </si>
  <si>
    <t>Barry Weirich</t>
  </si>
  <si>
    <t>Laura Armstrong</t>
  </si>
  <si>
    <t>Aimee Bixby</t>
  </si>
  <si>
    <t>Christopher Martinez</t>
  </si>
  <si>
    <t>Bobby Elias</t>
  </si>
  <si>
    <t>Sam Zeldin</t>
  </si>
  <si>
    <t>Raymond Messe</t>
  </si>
  <si>
    <t>Harry Greene</t>
  </si>
  <si>
    <t>Andy Reiter</t>
  </si>
  <si>
    <t>Tom Prescott</t>
  </si>
  <si>
    <t>Anne McFarland</t>
  </si>
  <si>
    <t>Alejandro Ballentine</t>
  </si>
  <si>
    <t>Rachel Payne</t>
  </si>
  <si>
    <t>Berenike Kampe</t>
  </si>
  <si>
    <t>Janet Martin</t>
  </si>
  <si>
    <t>Lindsay Williams</t>
  </si>
  <si>
    <t>Nick Zandusky</t>
  </si>
  <si>
    <t>Stuart Van</t>
  </si>
  <si>
    <t>Steve Chapman</t>
  </si>
  <si>
    <t>Noah Childs</t>
  </si>
  <si>
    <t>Natalie Fritzler</t>
  </si>
  <si>
    <t>Paul MacIntyre</t>
  </si>
  <si>
    <t>Maria Zettner</t>
  </si>
  <si>
    <t>Henry MacAllister</t>
  </si>
  <si>
    <t>Rick Wilson</t>
  </si>
  <si>
    <t>Logan Haushalter</t>
  </si>
  <si>
    <t>Khloe Miller</t>
  </si>
  <si>
    <t>Adam Bellavance</t>
  </si>
  <si>
    <t>Dave Brooks</t>
  </si>
  <si>
    <t>Valerie Mitchum</t>
  </si>
  <si>
    <t>Don Miller</t>
  </si>
  <si>
    <t>Neoma Murray</t>
  </si>
  <si>
    <t>Rose O'Brian</t>
  </si>
  <si>
    <t>Sarah Brown</t>
  </si>
  <si>
    <t>Erin Mull</t>
  </si>
  <si>
    <t>Roland Schwarz</t>
  </si>
  <si>
    <t>Odella Nelson</t>
  </si>
  <si>
    <t>Vivek Sundaresam</t>
  </si>
  <si>
    <t>Chad McGuire</t>
  </si>
  <si>
    <t>Tom Boeckenhauer</t>
  </si>
  <si>
    <t>Adrian Barton</t>
  </si>
  <si>
    <t>Don Weiss</t>
  </si>
  <si>
    <t>Penelope Sewall</t>
  </si>
  <si>
    <t>Christopher Conant</t>
  </si>
  <si>
    <t>Toby Carlisle</t>
  </si>
  <si>
    <t>Gary McGarr</t>
  </si>
  <si>
    <t>Michael Moore</t>
  </si>
  <si>
    <t>Julie Kriz</t>
  </si>
  <si>
    <t>Don Jones</t>
  </si>
  <si>
    <t>Alyssa Tate</t>
  </si>
  <si>
    <t>Aaron Bergman</t>
  </si>
  <si>
    <t>Resi Pölking</t>
  </si>
  <si>
    <t>Max Jones</t>
  </si>
  <si>
    <t>Paul Van Hugh</t>
  </si>
  <si>
    <t>Sean Braxton</t>
  </si>
  <si>
    <t>Sally Matthias</t>
  </si>
  <si>
    <t>Katharine Harms</t>
  </si>
  <si>
    <t>Mike Pelletier</t>
  </si>
  <si>
    <t>Lisa Hazard</t>
  </si>
  <si>
    <t>Natalie DeCherney</t>
  </si>
  <si>
    <t>Corey Roper</t>
  </si>
  <si>
    <t>Greg Matthias</t>
  </si>
  <si>
    <t>Ryan Akin</t>
  </si>
  <si>
    <t>Bart Watters</t>
  </si>
  <si>
    <t>Roland Fjeld</t>
  </si>
  <si>
    <t>Anna Gayman</t>
  </si>
  <si>
    <t>Dario Medina</t>
  </si>
  <si>
    <t>Karen Daniels</t>
  </si>
  <si>
    <t>Bill Eplett</t>
  </si>
  <si>
    <t>Sean O'Donnell</t>
  </si>
  <si>
    <t>Damala Kotsonis</t>
  </si>
  <si>
    <t>Liz Carlisle</t>
  </si>
  <si>
    <t>Claire Gute</t>
  </si>
  <si>
    <t>Toby Braunhardt</t>
  </si>
  <si>
    <t>Hunter Glantz</t>
  </si>
  <si>
    <t>Alan Dominguez</t>
  </si>
  <si>
    <t>Becky Pak</t>
  </si>
  <si>
    <t>Andrew Allen</t>
  </si>
  <si>
    <t>Rob Lucas</t>
  </si>
  <si>
    <t>Cindy Stewart</t>
  </si>
  <si>
    <t>Scot Wooten</t>
  </si>
  <si>
    <t>Tom Ashbrook</t>
  </si>
  <si>
    <t>Yoseph Carroll</t>
  </si>
  <si>
    <t>Jill Matthias</t>
  </si>
  <si>
    <t>Jason Fortune-</t>
  </si>
  <si>
    <t>John Lee</t>
  </si>
  <si>
    <t>Monica Federle</t>
  </si>
  <si>
    <t>Jim Epp</t>
  </si>
  <si>
    <t>Christine Phan</t>
  </si>
  <si>
    <t>Eugene Hildebrand</t>
  </si>
  <si>
    <t>Nat Carroll</t>
  </si>
  <si>
    <t>Joy Smith</t>
  </si>
  <si>
    <t>Alice McCarthy</t>
  </si>
  <si>
    <t>Jamie Frazer</t>
  </si>
  <si>
    <t>James Galang</t>
  </si>
  <si>
    <t>Dennis Pardue</t>
  </si>
  <si>
    <t>Alex Grayson</t>
  </si>
  <si>
    <t>Grace Kelly</t>
  </si>
  <si>
    <t>Neil Französisch</t>
  </si>
  <si>
    <t>Daniel Raglin</t>
  </si>
  <si>
    <t>Nona Balk</t>
  </si>
  <si>
    <t>Nathan Mautz</t>
  </si>
  <si>
    <t>Nora Paige</t>
  </si>
  <si>
    <t>Shahid Collister</t>
  </si>
  <si>
    <t>Pete Armstrong</t>
  </si>
  <si>
    <t>Rob Beeghly</t>
  </si>
  <si>
    <t>Steven Roelle</t>
  </si>
  <si>
    <t>Rick Huthwaite</t>
  </si>
  <si>
    <t>Larry Hughes</t>
  </si>
  <si>
    <t>Ken Black</t>
  </si>
  <si>
    <t>Eleni McCrary</t>
  </si>
  <si>
    <t>Mary Zewe</t>
  </si>
  <si>
    <t>Kent Will</t>
  </si>
  <si>
    <t>No</t>
  </si>
  <si>
    <t>Placed</t>
  </si>
  <si>
    <t>Yes</t>
  </si>
  <si>
    <t>Not Placed</t>
  </si>
  <si>
    <t>COUNTA of gender</t>
  </si>
  <si>
    <t>Grand Total</t>
  </si>
  <si>
    <t>Average</t>
  </si>
  <si>
    <t>Standard Deviation</t>
  </si>
  <si>
    <t>Trim Mean</t>
  </si>
  <si>
    <t>Mean</t>
  </si>
  <si>
    <t>Trim mean</t>
  </si>
  <si>
    <t>standard deviation</t>
  </si>
  <si>
    <t>Median</t>
  </si>
  <si>
    <t>median</t>
  </si>
  <si>
    <t>trim mean</t>
  </si>
  <si>
    <t>COUNTA of degree_t</t>
  </si>
  <si>
    <t>COUNTA of workex</t>
  </si>
  <si>
    <t>COUNTA of status</t>
  </si>
  <si>
    <t>AVERAGE of degree_p</t>
  </si>
  <si>
    <t>MEDIAN of degree_p</t>
  </si>
  <si>
    <t>MIN of degree_p</t>
  </si>
  <si>
    <t>MAX of degree_p</t>
  </si>
  <si>
    <t>AVERAGE of ssc_p</t>
  </si>
  <si>
    <t>MEDIAN of ssc_p</t>
  </si>
  <si>
    <t>MIN of ssc_p</t>
  </si>
  <si>
    <t>MAX of ssc_p</t>
  </si>
  <si>
    <t>AVERAGE of hsc_p</t>
  </si>
  <si>
    <t>MEDIAN of hsc_p</t>
  </si>
  <si>
    <t>MIN of hsc_p</t>
  </si>
  <si>
    <t>MAX of hsc_p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</si>
</sst>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8">
    <font>
      <sz val="10.0"/>
      <color rgb="FF000000"/>
      <name val="Arial"/>
      <scheme val="minor"/>
    </font>
    <font>
      <b/>
      <color theme="1"/>
      <name val="Arial"/>
    </font>
    <font>
      <b/>
      <sz val="11.0"/>
      <color theme="1"/>
      <name val="Arial"/>
    </font>
    <font>
      <b/>
      <color theme="1"/>
      <name val="Arial"/>
      <scheme val="minor"/>
    </font>
    <font>
      <color theme="1"/>
      <name val="Arial"/>
    </font>
    <font>
      <sz val="11.0"/>
      <color rgb="FF000000"/>
      <name val="Calibri"/>
    </font>
    <font>
      <color theme="1"/>
      <name val="Arial"/>
      <scheme val="minor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Font="1"/>
    <xf borderId="1" fillId="0" fontId="4" numFmtId="0" xfId="0" applyAlignment="1" applyBorder="1" applyFont="1">
      <alignment horizontal="right" vertical="bottom"/>
    </xf>
    <xf borderId="1" fillId="0" fontId="5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horizontal="right" vertical="bottom"/>
    </xf>
    <xf borderId="0" fillId="0" fontId="6" numFmtId="164" xfId="0" applyFont="1" applyNumberFormat="1"/>
    <xf borderId="0" fillId="0" fontId="6" numFmtId="0" xfId="0" applyFont="1"/>
    <xf borderId="1" fillId="0" fontId="4" numFmtId="0" xfId="0" applyAlignment="1" applyBorder="1" applyFont="1">
      <alignment horizontal="right" readingOrder="0" vertical="bottom"/>
    </xf>
    <xf borderId="1" fillId="0" fontId="7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pivotCacheDefinition" Target="pivotCache/pivotCacheDefinition2.xml"/><Relationship Id="rId22" Type="http://schemas.openxmlformats.org/officeDocument/2006/relationships/pivotCacheDefinition" Target="pivotCache/pivotCacheDefinition4.xml"/><Relationship Id="rId21" Type="http://schemas.openxmlformats.org/officeDocument/2006/relationships/pivotCacheDefinition" Target="pivotCache/pivotCacheDefinition3.xml"/><Relationship Id="rId24" Type="http://schemas.openxmlformats.org/officeDocument/2006/relationships/pivotCacheDefinition" Target="pivotCache/pivotCacheDefinition6.xml"/><Relationship Id="rId23" Type="http://schemas.openxmlformats.org/officeDocument/2006/relationships/pivotCacheDefinition" Target="pivotCache/pivotCacheDefinition5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pivotCacheDefinition" Target="pivotCache/pivotCacheDefinition8.xml"/><Relationship Id="rId25" Type="http://schemas.openxmlformats.org/officeDocument/2006/relationships/pivotCacheDefinition" Target="pivotCache/pivotCacheDefinition7.xml"/><Relationship Id="rId28" Type="http://schemas.openxmlformats.org/officeDocument/2006/relationships/pivotCacheDefinition" Target="pivotCache/pivotCacheDefinition10.xml"/><Relationship Id="rId27" Type="http://schemas.openxmlformats.org/officeDocument/2006/relationships/pivotCacheDefinition" Target="pivotCache/pivotCacheDefinition9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pivotCacheDefinition" Target="pivotCache/pivotCacheDefinition1.xml"/><Relationship Id="rId18" Type="http://schemas.openxmlformats.org/officeDocument/2006/relationships/worksheet" Target="worksheets/sheet1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Placed &amp; Not Placed</a:t>
            </a:r>
          </a:p>
        </c:rich>
      </c:tx>
      <c:overlay val="0"/>
    </c:title>
    <c:plotArea>
      <c:layout/>
      <c:stockChart>
        <c:ser>
          <c:idx val="0"/>
          <c:order val="0"/>
          <c:spPr>
            <a:ln cmpd="sng">
              <a:noFill/>
            </a:ln>
          </c:spPr>
          <c:marker>
            <c:symbol val="none"/>
          </c:marker>
          <c:cat>
            <c:strRef>
              <c:f>'degree_p Biv'!$D$3:$D$4</c:f>
            </c:strRef>
          </c:cat>
          <c:val>
            <c:numRef>
              <c:f>'degree_p Biv'!$F$3:$F$4</c:f>
              <c:numCache/>
            </c:numRef>
          </c:val>
          <c:smooth val="0"/>
        </c:ser>
        <c:ser>
          <c:idx val="1"/>
          <c:order val="1"/>
          <c:spPr>
            <a:ln cmpd="sng">
              <a:noFill/>
            </a:ln>
          </c:spPr>
          <c:marker>
            <c:symbol val="none"/>
          </c:marker>
          <c:cat>
            <c:strRef>
              <c:f>'degree_p Biv'!$D$3:$D$4</c:f>
            </c:strRef>
          </c:cat>
          <c:val>
            <c:numRef>
              <c:f>'degree_p Biv'!$H$3:$H$4</c:f>
              <c:numCache/>
            </c:numRef>
          </c:val>
          <c:smooth val="0"/>
        </c:ser>
        <c:ser>
          <c:idx val="2"/>
          <c:order val="2"/>
          <c:spPr>
            <a:ln cmpd="sng">
              <a:noFill/>
            </a:ln>
          </c:spPr>
          <c:marker>
            <c:symbol val="none"/>
          </c:marker>
          <c:cat>
            <c:strRef>
              <c:f>'degree_p Biv'!$D$3:$D$4</c:f>
            </c:strRef>
          </c:cat>
          <c:val>
            <c:numRef>
              <c:f>'degree_p Biv'!$E$3:$E$4</c:f>
              <c:numCache/>
            </c:numRef>
          </c:val>
          <c:smooth val="0"/>
        </c:ser>
        <c:ser>
          <c:idx val="3"/>
          <c:order val="3"/>
          <c:spPr>
            <a:ln cmpd="sng">
              <a:noFill/>
            </a:ln>
          </c:spPr>
          <c:marker>
            <c:symbol val="none"/>
          </c:marker>
          <c:cat>
            <c:strRef>
              <c:f>'degree_p Biv'!$D$3:$D$4</c:f>
            </c:strRef>
          </c:cat>
          <c:val>
            <c:numRef>
              <c:f>'degree_p Biv'!$G$3:$G$4</c:f>
              <c:numCache/>
            </c:numRef>
          </c:val>
          <c:smooth val="0"/>
        </c:ser>
        <c:hiLowLines/>
        <c:upDownBars>
          <c:upBars>
            <c:spPr>
              <a:solidFill>
                <a:schemeClr val="accent1"/>
              </a:solidFill>
              <a:ln cmpd="sng" w="19050">
                <a:solidFill>
                  <a:schemeClr val="accent1"/>
                </a:solidFill>
              </a:ln>
            </c:spPr>
          </c:upBars>
          <c:downBars>
            <c:spPr>
              <a:solidFill>
                <a:srgbClr val="FFFFFF"/>
              </a:solidFill>
              <a:ln cmpd="sng" w="19050">
                <a:solidFill>
                  <a:schemeClr val="accent1"/>
                </a:solidFill>
              </a:ln>
            </c:spPr>
          </c:downBars>
        </c:upDownBars>
        <c:axId val="1331241461"/>
        <c:axId val="910808227"/>
      </c:stockChart>
      <c:dateAx>
        <c:axId val="1331241461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status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0808227"/>
      </c:dateAx>
      <c:valAx>
        <c:axId val="9108082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degree_p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124146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ssc_p vs status </a:t>
            </a:r>
          </a:p>
        </c:rich>
      </c:tx>
      <c:overlay val="0"/>
    </c:title>
    <c:plotArea>
      <c:layout/>
      <c:stockChart>
        <c:ser>
          <c:idx val="0"/>
          <c:order val="0"/>
          <c:spPr>
            <a:ln cmpd="sng">
              <a:noFill/>
            </a:ln>
          </c:spPr>
          <c:marker>
            <c:symbol val="none"/>
          </c:marker>
          <c:cat>
            <c:strRef>
              <c:f>'ssc_p Biv'!$D$3:$D$4</c:f>
            </c:strRef>
          </c:cat>
          <c:val>
            <c:numRef>
              <c:f>'ssc_p Biv'!$F$3:$F$4</c:f>
              <c:numCache/>
            </c:numRef>
          </c:val>
          <c:smooth val="0"/>
        </c:ser>
        <c:ser>
          <c:idx val="1"/>
          <c:order val="1"/>
          <c:spPr>
            <a:ln cmpd="sng">
              <a:noFill/>
            </a:ln>
          </c:spPr>
          <c:marker>
            <c:symbol val="none"/>
          </c:marker>
          <c:cat>
            <c:strRef>
              <c:f>'ssc_p Biv'!$D$3:$D$4</c:f>
            </c:strRef>
          </c:cat>
          <c:val>
            <c:numRef>
              <c:f>'ssc_p Biv'!$H$3:$H$4</c:f>
              <c:numCache/>
            </c:numRef>
          </c:val>
          <c:smooth val="0"/>
        </c:ser>
        <c:ser>
          <c:idx val="2"/>
          <c:order val="2"/>
          <c:spPr>
            <a:ln cmpd="sng">
              <a:noFill/>
            </a:ln>
          </c:spPr>
          <c:marker>
            <c:symbol val="none"/>
          </c:marker>
          <c:cat>
            <c:strRef>
              <c:f>'ssc_p Biv'!$D$3:$D$4</c:f>
            </c:strRef>
          </c:cat>
          <c:val>
            <c:numRef>
              <c:f>'ssc_p Biv'!$E$3:$E$4</c:f>
              <c:numCache/>
            </c:numRef>
          </c:val>
          <c:smooth val="0"/>
        </c:ser>
        <c:ser>
          <c:idx val="3"/>
          <c:order val="3"/>
          <c:spPr>
            <a:ln cmpd="sng">
              <a:noFill/>
            </a:ln>
          </c:spPr>
          <c:marker>
            <c:symbol val="none"/>
          </c:marker>
          <c:cat>
            <c:strRef>
              <c:f>'ssc_p Biv'!$D$3:$D$4</c:f>
            </c:strRef>
          </c:cat>
          <c:val>
            <c:numRef>
              <c:f>'ssc_p Biv'!$G$3:$G$4</c:f>
              <c:numCache/>
            </c:numRef>
          </c:val>
          <c:smooth val="0"/>
        </c:ser>
        <c:hiLowLines/>
        <c:upDownBars>
          <c:upBars>
            <c:spPr>
              <a:solidFill>
                <a:schemeClr val="accent1"/>
              </a:solidFill>
              <a:ln cmpd="sng" w="19050">
                <a:solidFill>
                  <a:schemeClr val="accent1"/>
                </a:solidFill>
              </a:ln>
            </c:spPr>
          </c:upBars>
          <c:downBars>
            <c:spPr>
              <a:solidFill>
                <a:srgbClr val="FFFFFF"/>
              </a:solidFill>
              <a:ln cmpd="sng" w="19050">
                <a:solidFill>
                  <a:schemeClr val="accent1"/>
                </a:solidFill>
              </a:ln>
            </c:spPr>
          </c:downBars>
        </c:upDownBars>
        <c:axId val="1567213717"/>
        <c:axId val="1936178625"/>
      </c:stockChart>
      <c:dateAx>
        <c:axId val="1567213717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status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6178625"/>
      </c:dateAx>
      <c:valAx>
        <c:axId val="19361786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Placed</a:t>
                </a:r>
              </a:p>
            </c:rich>
          </c:tx>
          <c:layout>
            <c:manualLayout>
              <c:xMode val="edge"/>
              <c:yMode val="edge"/>
              <c:x val="-0.13741666666666666"/>
              <c:y val="0.09950584007187781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721371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hsc_p vs status</a:t>
            </a:r>
          </a:p>
        </c:rich>
      </c:tx>
      <c:overlay val="0"/>
    </c:title>
    <c:plotArea>
      <c:layout/>
      <c:stockChart>
        <c:ser>
          <c:idx val="0"/>
          <c:order val="0"/>
          <c:tx>
            <c:strRef>
              <c:f>'hsc_p Biv'!$F$2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'hsc_p Biv'!$D$3:$D$4</c:f>
            </c:strRef>
          </c:cat>
          <c:val>
            <c:numRef>
              <c:f>'hsc_p Biv'!$F$3:$F$4</c:f>
              <c:numCache/>
            </c:numRef>
          </c:val>
          <c:smooth val="0"/>
        </c:ser>
        <c:ser>
          <c:idx val="1"/>
          <c:order val="1"/>
          <c:tx>
            <c:strRef>
              <c:f>'hsc_p Biv'!$H$2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'hsc_p Biv'!$D$3:$D$4</c:f>
            </c:strRef>
          </c:cat>
          <c:val>
            <c:numRef>
              <c:f>'hsc_p Biv'!$H$3:$H$4</c:f>
              <c:numCache/>
            </c:numRef>
          </c:val>
          <c:smooth val="0"/>
        </c:ser>
        <c:ser>
          <c:idx val="2"/>
          <c:order val="2"/>
          <c:tx>
            <c:strRef>
              <c:f>'hsc_p Biv'!$E$2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'hsc_p Biv'!$D$3:$D$4</c:f>
            </c:strRef>
          </c:cat>
          <c:val>
            <c:numRef>
              <c:f>'hsc_p Biv'!$E$3:$E$4</c:f>
              <c:numCache/>
            </c:numRef>
          </c:val>
          <c:smooth val="0"/>
        </c:ser>
        <c:ser>
          <c:idx val="3"/>
          <c:order val="3"/>
          <c:tx>
            <c:strRef>
              <c:f>'hsc_p Biv'!$G$2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'hsc_p Biv'!$D$3:$D$4</c:f>
            </c:strRef>
          </c:cat>
          <c:val>
            <c:numRef>
              <c:f>'hsc_p Biv'!$G$3:$G$4</c:f>
              <c:numCache/>
            </c:numRef>
          </c:val>
          <c:smooth val="0"/>
        </c:ser>
        <c:hiLowLines/>
        <c:upDownBars>
          <c:upBars>
            <c:spPr>
              <a:solidFill>
                <a:schemeClr val="accent1"/>
              </a:solidFill>
              <a:ln cmpd="sng" w="19050">
                <a:solidFill>
                  <a:schemeClr val="accent1"/>
                </a:solidFill>
              </a:ln>
            </c:spPr>
          </c:upBars>
          <c:downBars>
            <c:spPr>
              <a:solidFill>
                <a:srgbClr val="FFFFFF"/>
              </a:solidFill>
              <a:ln cmpd="sng" w="19050">
                <a:solidFill>
                  <a:schemeClr val="accent1"/>
                </a:solidFill>
              </a:ln>
            </c:spPr>
          </c:downBars>
        </c:upDownBars>
        <c:axId val="1006029431"/>
        <c:axId val="999272330"/>
      </c:stockChart>
      <c:dateAx>
        <c:axId val="1006029431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status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9272330"/>
      </c:dateAx>
      <c:valAx>
        <c:axId val="9992723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60294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914400</xdr:colOff>
      <xdr:row>6</xdr:row>
      <xdr:rowOff>0</xdr:rowOff>
    </xdr:from>
    <xdr:ext cx="5353050" cy="33147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866775</xdr:colOff>
      <xdr:row>5</xdr:row>
      <xdr:rowOff>180975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647700</xdr:colOff>
      <xdr:row>5</xdr:row>
      <xdr:rowOff>38100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4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5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6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7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8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9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10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216" sheet="Gender"/>
  </cacheSource>
  <cacheFields>
    <cacheField name="gender" numFmtId="0">
      <sharedItems>
        <s v="M"/>
        <s v="F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216" sheet="degree_t"/>
  </cacheSource>
  <cacheFields>
    <cacheField name="degree_t" numFmtId="0">
      <sharedItems>
        <s v="Sci&amp;Tech"/>
        <s v="Comm&amp;Mgmt"/>
        <s v="Others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216" sheet="work_ex"/>
  </cacheSource>
  <cacheFields>
    <cacheField name="workex" numFmtId="0">
      <sharedItems>
        <s v="No"/>
        <s v="Yes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1000" sheet="Status"/>
  </cacheSource>
  <cacheFields>
    <cacheField name="status" numFmtId="0">
      <sharedItems containsBlank="1">
        <s v="Placed"/>
        <s v="Not Placed"/>
        <m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B216" sheet="WorkEx Biv"/>
  </cacheSource>
  <cacheFields>
    <cacheField name="status" numFmtId="0">
      <sharedItems>
        <s v="Placed"/>
        <s v="Not Placed"/>
      </sharedItems>
    </cacheField>
    <cacheField name="workex" numFmtId="0">
      <sharedItems>
        <s v="No"/>
        <s v="Yes"/>
      </sharedItems>
    </cacheField>
  </cacheFields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B216" sheet="degree_p Biv"/>
  </cacheSource>
  <cacheFields>
    <cacheField name="status" numFmtId="0">
      <sharedItems>
        <s v="Placed"/>
        <s v="Not Placed"/>
      </sharedItems>
    </cacheField>
    <cacheField name="degree_p" numFmtId="0">
      <sharedItems containsSemiMixedTypes="0" containsString="0" containsNumber="1">
        <n v="58.0"/>
        <n v="77.48"/>
        <n v="64.0"/>
        <n v="52.0"/>
        <n v="73.3"/>
        <n v="67.25"/>
        <n v="79.0"/>
        <n v="66.0"/>
        <n v="72.0"/>
        <n v="61.0"/>
        <n v="60.0"/>
        <n v="78.3"/>
        <n v="65.0"/>
        <n v="59.0"/>
        <n v="50.0"/>
        <n v="69.0"/>
        <n v="65.6"/>
        <n v="70.0"/>
        <n v="85.0"/>
        <n v="72.23"/>
        <n v="64.74"/>
        <n v="78.86"/>
        <n v="50.2"/>
        <n v="67.5"/>
        <n v="73.0"/>
        <n v="66.4"/>
        <n v="81.0"/>
        <n v="57.0"/>
        <n v="80.0"/>
        <n v="68.0"/>
        <n v="68.4"/>
        <n v="56.2"/>
        <n v="53.0"/>
        <n v="61.4"/>
        <n v="74.0"/>
        <n v="72.11"/>
        <n v="66.89"/>
        <n v="67.4"/>
        <n v="75.0"/>
        <n v="67.0"/>
        <n v="72.7"/>
        <n v="62.0"/>
        <n v="71.0"/>
        <n v="78.0"/>
        <n v="71.72"/>
        <n v="70.2"/>
        <n v="77.5"/>
        <n v="71.93"/>
        <n v="64.5"/>
        <n v="77.2"/>
        <n v="82.0"/>
        <n v="50.8"/>
        <n v="54.0"/>
        <n v="76.0"/>
        <n v="63.0"/>
        <n v="83.0"/>
        <n v="66.6"/>
        <n v="64.6"/>
        <n v="69.6"/>
        <n v="69.3"/>
        <n v="64.33"/>
        <n v="75.5"/>
        <n v="77.72"/>
        <n v="77.0"/>
        <n v="69.5"/>
        <n v="73.43"/>
        <n v="70.67"/>
        <n v="71.25"/>
        <n v="56.0"/>
        <n v="55.0"/>
        <n v="84.0"/>
        <n v="59.9"/>
        <n v="60.9"/>
        <n v="57.5"/>
        <n v="77.25"/>
        <n v="63.35"/>
        <n v="61.26"/>
        <n v="64.27"/>
        <n v="64.2"/>
        <n v="62.8"/>
        <n v="64.21"/>
        <n v="59.79"/>
        <n v="54.38"/>
        <n v="69.2"/>
        <n v="64.8"/>
        <n v="56.3"/>
        <n v="91.0"/>
        <n v="56.87"/>
        <n v="77.6"/>
      </sharedItems>
    </cacheField>
  </cacheFields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B216" sheet="degree_t Biv"/>
  </cacheSource>
  <cacheFields>
    <cacheField name="status" numFmtId="0">
      <sharedItems>
        <s v="Placed"/>
        <s v="Not Placed"/>
      </sharedItems>
    </cacheField>
    <cacheField name="degree_t" numFmtId="0">
      <sharedItems>
        <s v="Sci&amp;Tech"/>
        <s v="Comm&amp;Mgmt"/>
        <s v="Others"/>
      </sharedItems>
    </cacheField>
  </cacheFields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B216" sheet="ssc_p Biv"/>
  </cacheSource>
  <cacheFields>
    <cacheField name="status" numFmtId="0">
      <sharedItems>
        <s v="Placed"/>
        <s v="Not Placed"/>
      </sharedItems>
    </cacheField>
    <cacheField name="ssc_p" numFmtId="0">
      <sharedItems containsSemiMixedTypes="0" containsString="0" containsNumber="1">
        <n v="67.0"/>
        <n v="79.33"/>
        <n v="65.0"/>
        <n v="56.0"/>
        <n v="85.8"/>
        <n v="55.0"/>
        <n v="46.0"/>
        <n v="82.0"/>
        <n v="73.0"/>
        <n v="58.0"/>
        <n v="69.6"/>
        <n v="47.0"/>
        <n v="77.0"/>
        <n v="62.0"/>
        <n v="63.0"/>
        <n v="60.0"/>
        <n v="79.0"/>
        <n v="69.8"/>
        <n v="77.4"/>
        <n v="76.5"/>
        <n v="52.58"/>
        <n v="71.0"/>
        <n v="76.76"/>
        <n v="64.0"/>
        <n v="61.0"/>
        <n v="87.0"/>
        <n v="69.0"/>
        <n v="51.0"/>
        <n v="81.0"/>
        <n v="78.0"/>
        <n v="74.0"/>
        <n v="49.0"/>
        <n v="76.0"/>
        <n v="70.89"/>
        <n v="50.0"/>
        <n v="75.2"/>
        <n v="54.4"/>
        <n v="40.89"/>
        <n v="80.0"/>
        <n v="60.4"/>
        <n v="68.0"/>
        <n v="52.6"/>
        <n v="84.2"/>
        <n v="86.5"/>
        <n v="54.0"/>
        <n v="83.0"/>
        <n v="80.92"/>
        <n v="69.7"/>
        <n v="75.0"/>
        <n v="84.86"/>
        <n v="64.6"/>
        <n v="56.6"/>
        <n v="59.0"/>
        <n v="66.5"/>
        <n v="84.0"/>
        <n v="81.7"/>
        <n v="70.0"/>
        <n v="83.84"/>
        <n v="59.6"/>
        <n v="66.0"/>
        <n v="85.0"/>
        <n v="52.0"/>
        <n v="60.23"/>
        <n v="70.5"/>
        <n v="45.0"/>
        <n v="61.08"/>
        <n v="69.5"/>
        <n v="73.96"/>
        <n v="68.2"/>
        <n v="60.8"/>
        <n v="72.0"/>
        <n v="80.4"/>
        <n v="76.7"/>
        <n v="74.9"/>
        <n v="77.44"/>
        <n v="77.67"/>
        <n v="89.4"/>
        <n v="44.0"/>
        <n v="75.4"/>
        <n v="53.0"/>
        <n v="51.57"/>
        <n v="55.6"/>
        <n v="74.2"/>
        <n v="67.16"/>
        <n v="63.3"/>
        <n v="67.9"/>
        <n v="48.0"/>
        <n v="59.96"/>
        <n v="63.4"/>
        <n v="73.24"/>
        <n v="77.8"/>
        <n v="56.28"/>
        <n v="88.0"/>
        <n v="78.5"/>
        <n v="61.8"/>
        <n v="65.2"/>
        <n v="83.96"/>
        <n v="54.2"/>
        <n v="55.68"/>
        <n v="41.0"/>
        <n v="83.33"/>
        <n v="43.0"/>
        <n v="80.6"/>
      </sharedItems>
    </cacheField>
  </cacheFields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B216" sheet="hsc_p Biv"/>
  </cacheSource>
  <cacheFields>
    <cacheField name="status" numFmtId="0">
      <sharedItems>
        <s v="Placed"/>
        <s v="Not Placed"/>
      </sharedItems>
    </cacheField>
    <cacheField name="hsc_p" numFmtId="0">
      <sharedItems containsSemiMixedTypes="0" containsString="0" containsNumber="1">
        <n v="91.0"/>
        <n v="78.33"/>
        <n v="68.0"/>
        <n v="52.0"/>
        <n v="73.6"/>
        <n v="49.8"/>
        <n v="49.2"/>
        <n v="64.0"/>
        <n v="79.0"/>
        <n v="70.0"/>
        <n v="61.0"/>
        <n v="68.4"/>
        <n v="55.0"/>
        <n v="87.0"/>
        <n v="47.0"/>
        <n v="75.0"/>
        <n v="66.2"/>
        <n v="67.0"/>
        <n v="66.0"/>
        <n v="65.0"/>
        <n v="76.0"/>
        <n v="60.8"/>
        <n v="60.0"/>
        <n v="97.7"/>
        <n v="54.6"/>
        <n v="76.5"/>
        <n v="73.5"/>
        <n v="53.0"/>
        <n v="81.0"/>
        <n v="51.0"/>
        <n v="78.0"/>
        <n v="44.0"/>
        <n v="58.0"/>
        <n v="77.0"/>
        <n v="63.16"/>
        <n v="39.0"/>
        <n v="73.0"/>
        <n v="71.98"/>
        <n v="62.0"/>
        <n v="37.0"/>
        <n v="73.2"/>
        <n v="61.12"/>
        <n v="45.83"/>
        <n v="66.6"/>
        <n v="71.4"/>
        <n v="65.58"/>
        <n v="73.4"/>
        <n v="64.2"/>
        <n v="74.0"/>
        <n v="78.5"/>
        <n v="70.29"/>
        <n v="83.83"/>
        <n v="64.8"/>
        <n v="70.4"/>
        <n v="80.0"/>
        <n v="90.9"/>
        <n v="63.0"/>
        <n v="89.83"/>
        <n v="90.0"/>
        <n v="57.0"/>
        <n v="69.0"/>
        <n v="62.5"/>
        <n v="82.0"/>
        <n v="72.0"/>
        <n v="50.0"/>
        <n v="54.0"/>
        <n v="72.8"/>
        <n v="40.0"/>
        <n v="66.8"/>
        <n v="59.0"/>
        <n v="71.0"/>
        <n v="89.7"/>
        <n v="92.0"/>
        <n v="56.0"/>
        <n v="64.89"/>
        <n v="65.66"/>
        <n v="86.0"/>
        <n v="58.66"/>
        <n v="60.5"/>
        <n v="74.66"/>
        <n v="69.4"/>
        <n v="49.0"/>
        <n v="87.6"/>
        <n v="72.5"/>
        <n v="42.16"/>
        <n v="67.2"/>
        <n v="50.83"/>
        <n v="97.0"/>
        <n v="71.5"/>
        <n v="60.33"/>
        <n v="62.83"/>
        <n v="65.5"/>
        <n v="77.6"/>
        <n v="70.2"/>
        <n v="61.4"/>
        <n v="61.33"/>
        <n v="42.0"/>
      </sharedItems>
    </cacheField>
  </cacheFields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B216" sheet="Gender Biv"/>
  </cacheSource>
  <cacheFields>
    <cacheField name="status" numFmtId="0">
      <sharedItems>
        <s v="Placed"/>
        <s v="Not Placed"/>
      </sharedItems>
    </cacheField>
    <cacheField name="gender" numFmtId="0">
      <sharedItems>
        <s v="M"/>
        <s v="F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pivotTable1.xml><?xml version="1.0" encoding="utf-8"?>
<pivotTableDefinition xmlns="http://schemas.openxmlformats.org/spreadsheetml/2006/main" name="Gender" cacheId="0" dataCaption="" compact="0" compactData="0">
  <location ref="C2:D5" firstHeaderRow="0" firstDataRow="1" firstDataCol="0"/>
  <pivotFields>
    <pivotField name="gender" axis="axisRow" dataField="1" compact="0" outline="0" multipleItemSelectionAllowed="1" showAll="0" sortType="ascending">
      <items>
        <item x="1"/>
        <item x="0"/>
        <item t="default"/>
      </items>
    </pivotField>
  </pivotFields>
  <rowFields>
    <field x="0"/>
  </rowFields>
  <dataFields>
    <dataField name="COUNTA of gender" fld="0" subtotal="count" baseField="0"/>
  </dataFields>
</pivotTableDefinition>
</file>

<file path=xl/pivotTables/pivotTable2.xml><?xml version="1.0" encoding="utf-8"?>
<pivotTableDefinition xmlns="http://schemas.openxmlformats.org/spreadsheetml/2006/main" name="degree_t" cacheId="1" dataCaption="" compact="0" compactData="0">
  <location ref="D2:E6" firstHeaderRow="0" firstDataRow="1" firstDataCol="0"/>
  <pivotFields>
    <pivotField name="degree_t" axis="axisRow" dataField="1" compact="0" outline="0" multipleItemSelectionAllowed="1" showAll="0" sortType="ascending">
      <items>
        <item x="1"/>
        <item x="2"/>
        <item x="0"/>
        <item t="default"/>
      </items>
    </pivotField>
  </pivotFields>
  <rowFields>
    <field x="0"/>
  </rowFields>
  <dataFields>
    <dataField name="COUNTA of degree_t" fld="0" subtotal="count" baseField="0"/>
  </dataFields>
</pivotTableDefinition>
</file>

<file path=xl/pivotTables/pivotTable3.xml><?xml version="1.0" encoding="utf-8"?>
<pivotTableDefinition xmlns="http://schemas.openxmlformats.org/spreadsheetml/2006/main" name="work_ex" cacheId="2" dataCaption="" compact="0" compactData="0">
  <location ref="D2:E5" firstHeaderRow="0" firstDataRow="1" firstDataCol="0"/>
  <pivotFields>
    <pivotField name="workex" axis="axisRow" dataField="1" compact="0" outline="0" multipleItemSelectionAllowed="1" showAll="0" sortType="ascending">
      <items>
        <item x="0"/>
        <item x="1"/>
        <item t="default"/>
      </items>
    </pivotField>
  </pivotFields>
  <rowFields>
    <field x="0"/>
  </rowFields>
  <dataFields>
    <dataField name="COUNTA of workex" fld="0" subtotal="count" baseField="0"/>
  </dataFields>
</pivotTableDefinition>
</file>

<file path=xl/pivotTables/pivotTable4.xml><?xml version="1.0" encoding="utf-8"?>
<pivotTableDefinition xmlns="http://schemas.openxmlformats.org/spreadsheetml/2006/main" name="Status" cacheId="3" dataCaption="" compact="0" compactData="0">
  <location ref="D4:E8" firstHeaderRow="0" firstDataRow="1" firstDataCol="0"/>
  <pivotFields>
    <pivotField name="status" axis="axisRow" dataField="1" compact="0" outline="0" multipleItemSelectionAllowed="1" showAll="0" sortType="ascending">
      <items>
        <item x="2"/>
        <item x="1"/>
        <item x="0"/>
        <item t="default"/>
      </items>
    </pivotField>
  </pivotFields>
  <rowFields>
    <field x="0"/>
  </rowFields>
  <dataFields>
    <dataField name="COUNTA of status" fld="0" subtotal="count" baseField="0"/>
  </dataFields>
</pivotTableDefinition>
</file>

<file path=xl/pivotTables/pivotTable5.xml><?xml version="1.0" encoding="utf-8"?>
<pivotTableDefinition xmlns="http://schemas.openxmlformats.org/spreadsheetml/2006/main" name="WorkEx Biv" cacheId="4" dataCaption="" compact="0" compactData="0">
  <location ref="D2:G6" firstHeaderRow="0" firstDataRow="1" firstDataCol="1"/>
  <pivotFields>
    <pivotField name="status" axis="axisRow" compact="0" outline="0" multipleItemSelectionAllowed="1" showAll="0" sortType="ascending">
      <items>
        <item x="1"/>
        <item x="0"/>
        <item t="default"/>
      </items>
    </pivotField>
    <pivotField name="workex" axis="axisCol" dataField="1" compact="0" outline="0" multipleItemSelectionAllowed="1" showAll="0" sortType="ascending">
      <items>
        <item x="0"/>
        <item x="1"/>
        <item t="default"/>
      </items>
    </pivotField>
  </pivotFields>
  <rowFields>
    <field x="0"/>
  </rowFields>
  <colFields>
    <field x="1"/>
  </colFields>
  <dataFields>
    <dataField name="COUNTA of workex" fld="1" subtotal="count" baseField="0"/>
  </dataFields>
</pivotTableDefinition>
</file>

<file path=xl/pivotTables/pivotTable6.xml><?xml version="1.0" encoding="utf-8"?>
<pivotTableDefinition xmlns="http://schemas.openxmlformats.org/spreadsheetml/2006/main" name="degree_t Biv" cacheId="6" dataCaption="" compact="0" compactData="0">
  <location ref="D2:H6" firstHeaderRow="0" firstDataRow="1" firstDataCol="1"/>
  <pivotFields>
    <pivotField name="status" axis="axisRow" dataField="1" compact="0" outline="0" multipleItemSelectionAllowed="1" showAll="0" sortType="ascending">
      <items>
        <item x="1"/>
        <item x="0"/>
        <item t="default"/>
      </items>
    </pivotField>
    <pivotField name="degree_t" axis="axisCol" compact="0" outline="0" multipleItemSelectionAllowed="1" showAll="0" sortType="ascending">
      <items>
        <item x="1"/>
        <item x="2"/>
        <item x="0"/>
        <item t="default"/>
      </items>
    </pivotField>
  </pivotFields>
  <rowFields>
    <field x="0"/>
  </rowFields>
  <colFields>
    <field x="1"/>
  </colFields>
  <dataFields>
    <dataField name="COUNTA of status" fld="0" subtotal="count" baseField="0"/>
  </dataFields>
</pivotTableDefinition>
</file>

<file path=xl/pivotTables/pivotTable7.xml><?xml version="1.0" encoding="utf-8"?>
<pivotTableDefinition xmlns="http://schemas.openxmlformats.org/spreadsheetml/2006/main" name="Gender Biv" cacheId="9" dataCaption="" compact="0" compactData="0">
  <location ref="D2:G6" firstHeaderRow="0" firstDataRow="1" firstDataCol="1"/>
  <pivotFields>
    <pivotField name="status" axis="axisRow" dataField="1" compact="0" outline="0" multipleItemSelectionAllowed="1" showAll="0" sortType="ascending">
      <items>
        <item x="1"/>
        <item x="0"/>
        <item t="default"/>
      </items>
    </pivotField>
    <pivotField name="gender" axis="axisCol" compact="0" outline="0" multipleItemSelectionAllowed="1" showAll="0" sortType="ascending">
      <items>
        <item x="1"/>
        <item x="0"/>
        <item t="default"/>
      </items>
    </pivotField>
  </pivotFields>
  <rowFields>
    <field x="0"/>
  </rowFields>
  <colFields>
    <field x="1"/>
  </colFields>
  <dataFields>
    <dataField name="COUNTA of status" fld="0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6.xm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7.xml"/><Relationship Id="rId2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4" t="s">
        <v>16</v>
      </c>
      <c r="R1" s="4" t="s">
        <v>17</v>
      </c>
      <c r="S1" s="5"/>
      <c r="T1" s="5"/>
      <c r="U1" s="5"/>
      <c r="V1" s="5"/>
      <c r="W1" s="5"/>
      <c r="X1" s="5"/>
      <c r="Y1" s="5"/>
      <c r="Z1" s="5"/>
      <c r="AA1" s="5"/>
    </row>
    <row r="2">
      <c r="A2" s="6">
        <v>1.0</v>
      </c>
      <c r="B2" s="7" t="s">
        <v>18</v>
      </c>
      <c r="C2" s="8" t="s">
        <v>19</v>
      </c>
      <c r="D2" s="6">
        <v>67.0</v>
      </c>
      <c r="E2" s="8" t="s">
        <v>20</v>
      </c>
      <c r="F2" s="6">
        <v>91.0</v>
      </c>
      <c r="G2" s="8" t="s">
        <v>20</v>
      </c>
      <c r="H2" s="8" t="s">
        <v>21</v>
      </c>
      <c r="I2" s="6">
        <v>58.0</v>
      </c>
      <c r="J2" s="8" t="s">
        <v>22</v>
      </c>
      <c r="K2" s="8" t="s">
        <v>23</v>
      </c>
      <c r="L2" s="6">
        <v>58.8</v>
      </c>
      <c r="M2" s="9" t="str">
        <f t="array" ref="M2">vlookup($A$2,Placement_detail!$A$1:$E$216,2,0)</f>
        <v>No</v>
      </c>
      <c r="N2" s="9">
        <v>55.0</v>
      </c>
      <c r="O2" s="9" t="str">
        <f t="array" ref="O2">vlookup(A2,Placement_detail!$A$1:$E$216,4,0)</f>
        <v>Placed</v>
      </c>
      <c r="P2" s="9">
        <f t="array" ref="P2">vlookup(A2,Placement_detail!$A$1:$E$216,5,0)</f>
        <v>270000</v>
      </c>
      <c r="Q2" s="10">
        <f t="shared" ref="Q2:Q216" si="1">L2%</f>
        <v>0.588</v>
      </c>
      <c r="R2" s="11" t="str">
        <f t="shared" ref="R2:R216" si="2">if(Q2&lt;60%,"Average","Good Performer")</f>
        <v>Average</v>
      </c>
    </row>
    <row r="3">
      <c r="A3" s="6">
        <v>2.0</v>
      </c>
      <c r="B3" s="7" t="s">
        <v>24</v>
      </c>
      <c r="C3" s="8" t="s">
        <v>19</v>
      </c>
      <c r="D3" s="6">
        <v>79.33</v>
      </c>
      <c r="E3" s="8" t="s">
        <v>25</v>
      </c>
      <c r="F3" s="6">
        <v>78.33</v>
      </c>
      <c r="G3" s="8" t="s">
        <v>20</v>
      </c>
      <c r="H3" s="8" t="s">
        <v>26</v>
      </c>
      <c r="I3" s="6">
        <v>77.48</v>
      </c>
      <c r="J3" s="8" t="s">
        <v>22</v>
      </c>
      <c r="K3" s="8" t="s">
        <v>27</v>
      </c>
      <c r="L3" s="6">
        <v>66.28</v>
      </c>
      <c r="M3" s="9" t="str">
        <f t="array" ref="M3">vlookup(A3,Placement_detail!A2:E217,{2,3,4,5},0)</f>
        <v>Yes</v>
      </c>
      <c r="N3" s="9">
        <v>86.5</v>
      </c>
      <c r="O3" s="9" t="str">
        <f t="array" ref="O3">vlookup(A3,Placement_detail!$A$1:$E$216,4,0)</f>
        <v>Placed</v>
      </c>
      <c r="P3" s="9">
        <f t="array" ref="P3">vlookup(A3,Placement_detail!$A$1:$E$216,5,0)</f>
        <v>200000</v>
      </c>
      <c r="Q3" s="10">
        <f t="shared" si="1"/>
        <v>0.6628</v>
      </c>
      <c r="R3" s="11" t="str">
        <f t="shared" si="2"/>
        <v>Good Performer</v>
      </c>
    </row>
    <row r="4">
      <c r="A4" s="6">
        <v>3.0</v>
      </c>
      <c r="B4" s="7" t="s">
        <v>28</v>
      </c>
      <c r="C4" s="8" t="s">
        <v>19</v>
      </c>
      <c r="D4" s="6">
        <v>65.0</v>
      </c>
      <c r="E4" s="8" t="s">
        <v>25</v>
      </c>
      <c r="F4" s="6">
        <v>68.0</v>
      </c>
      <c r="G4" s="8" t="s">
        <v>25</v>
      </c>
      <c r="H4" s="8" t="s">
        <v>29</v>
      </c>
      <c r="I4" s="6">
        <v>64.0</v>
      </c>
      <c r="J4" s="8" t="s">
        <v>30</v>
      </c>
      <c r="K4" s="8" t="s">
        <v>27</v>
      </c>
      <c r="L4" s="6">
        <v>57.8</v>
      </c>
      <c r="M4" s="9" t="str">
        <f t="array" ref="M4">vlookup(A4,Placement_detail!A3:E218,{2,3,4,5},0)</f>
        <v>No</v>
      </c>
      <c r="N4" s="9">
        <v>75.0</v>
      </c>
      <c r="O4" s="9" t="str">
        <f t="array" ref="O4">vlookup(A4,Placement_detail!$A$1:$E$216,4,0)</f>
        <v>Placed</v>
      </c>
      <c r="P4" s="9">
        <f t="array" ref="P4">vlookup(A4,Placement_detail!$A$1:$E$216,5,0)</f>
        <v>250000</v>
      </c>
      <c r="Q4" s="10">
        <f t="shared" si="1"/>
        <v>0.578</v>
      </c>
      <c r="R4" s="11" t="str">
        <f t="shared" si="2"/>
        <v>Average</v>
      </c>
    </row>
    <row r="5">
      <c r="A5" s="6">
        <v>4.0</v>
      </c>
      <c r="B5" s="7" t="s">
        <v>31</v>
      </c>
      <c r="C5" s="8" t="s">
        <v>19</v>
      </c>
      <c r="D5" s="6">
        <v>56.0</v>
      </c>
      <c r="E5" s="8" t="s">
        <v>25</v>
      </c>
      <c r="F5" s="6">
        <v>52.0</v>
      </c>
      <c r="G5" s="8" t="s">
        <v>25</v>
      </c>
      <c r="H5" s="8" t="s">
        <v>26</v>
      </c>
      <c r="I5" s="6">
        <v>52.0</v>
      </c>
      <c r="J5" s="8" t="s">
        <v>22</v>
      </c>
      <c r="K5" s="8" t="s">
        <v>23</v>
      </c>
      <c r="L5" s="6">
        <v>59.43</v>
      </c>
      <c r="M5" s="9" t="str">
        <f t="array" ref="M5">vlookup(A5,Placement_detail!A4:E219,{2,3,4,5},0)</f>
        <v>No</v>
      </c>
      <c r="N5" s="9">
        <v>66.0</v>
      </c>
      <c r="O5" s="9" t="str">
        <f t="array" ref="O5">vlookup(A5,Placement_detail!$A$1:$E$216,4,0)</f>
        <v>Not Placed</v>
      </c>
      <c r="P5" s="12">
        <v>0.0</v>
      </c>
      <c r="Q5" s="10">
        <f t="shared" si="1"/>
        <v>0.5943</v>
      </c>
      <c r="R5" s="11" t="str">
        <f t="shared" si="2"/>
        <v>Average</v>
      </c>
    </row>
    <row r="6">
      <c r="A6" s="6">
        <v>5.0</v>
      </c>
      <c r="B6" s="7" t="s">
        <v>18</v>
      </c>
      <c r="C6" s="8" t="s">
        <v>19</v>
      </c>
      <c r="D6" s="6">
        <v>85.8</v>
      </c>
      <c r="E6" s="8" t="s">
        <v>25</v>
      </c>
      <c r="F6" s="6">
        <v>73.6</v>
      </c>
      <c r="G6" s="8" t="s">
        <v>25</v>
      </c>
      <c r="H6" s="8" t="s">
        <v>21</v>
      </c>
      <c r="I6" s="6">
        <v>73.3</v>
      </c>
      <c r="J6" s="8" t="s">
        <v>30</v>
      </c>
      <c r="K6" s="8" t="s">
        <v>27</v>
      </c>
      <c r="L6" s="6">
        <v>55.5</v>
      </c>
      <c r="M6" s="9" t="str">
        <f t="array" ref="M6">vlookup(A6,Placement_detail!A5:E220,{2,3,4,5},0)</f>
        <v>No</v>
      </c>
      <c r="N6" s="9">
        <v>96.8</v>
      </c>
      <c r="O6" s="9" t="str">
        <f t="array" ref="O6">vlookup(A6,Placement_detail!$A$1:$E$216,4,0)</f>
        <v>Placed</v>
      </c>
      <c r="P6" s="9">
        <f t="array" ref="P6">vlookup(A6,Placement_detail!$A$1:$E$216,5,0)</f>
        <v>425000</v>
      </c>
      <c r="Q6" s="10">
        <f t="shared" si="1"/>
        <v>0.555</v>
      </c>
      <c r="R6" s="11" t="str">
        <f t="shared" si="2"/>
        <v>Average</v>
      </c>
    </row>
    <row r="7">
      <c r="A7" s="6">
        <v>6.0</v>
      </c>
      <c r="B7" s="7" t="s">
        <v>32</v>
      </c>
      <c r="C7" s="8" t="s">
        <v>19</v>
      </c>
      <c r="D7" s="6">
        <v>55.0</v>
      </c>
      <c r="E7" s="8" t="s">
        <v>20</v>
      </c>
      <c r="F7" s="6">
        <v>49.8</v>
      </c>
      <c r="G7" s="8" t="s">
        <v>20</v>
      </c>
      <c r="H7" s="8" t="s">
        <v>26</v>
      </c>
      <c r="I7" s="6">
        <v>67.25</v>
      </c>
      <c r="J7" s="8" t="s">
        <v>22</v>
      </c>
      <c r="K7" s="8" t="s">
        <v>27</v>
      </c>
      <c r="L7" s="6">
        <v>51.58</v>
      </c>
      <c r="M7" s="9" t="str">
        <f t="array" ref="M7">vlookup(A7,Placement_detail!A6:E221,{2,3,4,5},0)</f>
        <v>Yes</v>
      </c>
      <c r="N7" s="9">
        <v>55.0</v>
      </c>
      <c r="O7" s="9" t="str">
        <f t="array" ref="O7">vlookup(A7,Placement_detail!$A$1:$E$216,4,0)</f>
        <v>Not Placed</v>
      </c>
      <c r="P7" s="12">
        <v>0.0</v>
      </c>
      <c r="Q7" s="10">
        <f t="shared" si="1"/>
        <v>0.5158</v>
      </c>
      <c r="R7" s="11" t="str">
        <f t="shared" si="2"/>
        <v>Average</v>
      </c>
    </row>
    <row r="8">
      <c r="A8" s="6">
        <v>7.0</v>
      </c>
      <c r="B8" s="7" t="s">
        <v>33</v>
      </c>
      <c r="C8" s="8" t="s">
        <v>34</v>
      </c>
      <c r="D8" s="6">
        <v>46.0</v>
      </c>
      <c r="E8" s="8" t="s">
        <v>20</v>
      </c>
      <c r="F8" s="6">
        <v>49.2</v>
      </c>
      <c r="G8" s="8" t="s">
        <v>20</v>
      </c>
      <c r="H8" s="8" t="s">
        <v>21</v>
      </c>
      <c r="I8" s="6">
        <v>79.0</v>
      </c>
      <c r="J8" s="8" t="s">
        <v>30</v>
      </c>
      <c r="K8" s="8" t="s">
        <v>27</v>
      </c>
      <c r="L8" s="6">
        <v>53.29</v>
      </c>
      <c r="M8" s="9" t="str">
        <f t="array" ref="M8">vlookup(A8,Placement_detail!A7:E222,{2,3,4,5},0)</f>
        <v>No</v>
      </c>
      <c r="N8" s="9">
        <v>74.28</v>
      </c>
      <c r="O8" s="9" t="str">
        <f t="array" ref="O8">vlookup(A8,Placement_detail!$A$1:$E$216,4,0)</f>
        <v>Not Placed</v>
      </c>
      <c r="P8" s="12">
        <v>0.0</v>
      </c>
      <c r="Q8" s="10">
        <f t="shared" si="1"/>
        <v>0.5329</v>
      </c>
      <c r="R8" s="11" t="str">
        <f t="shared" si="2"/>
        <v>Average</v>
      </c>
    </row>
    <row r="9">
      <c r="A9" s="6">
        <v>8.0</v>
      </c>
      <c r="B9" s="7" t="s">
        <v>35</v>
      </c>
      <c r="C9" s="8" t="s">
        <v>19</v>
      </c>
      <c r="D9" s="6">
        <v>82.0</v>
      </c>
      <c r="E9" s="8" t="s">
        <v>25</v>
      </c>
      <c r="F9" s="6">
        <v>64.0</v>
      </c>
      <c r="G9" s="8" t="s">
        <v>25</v>
      </c>
      <c r="H9" s="8" t="s">
        <v>26</v>
      </c>
      <c r="I9" s="6">
        <v>66.0</v>
      </c>
      <c r="J9" s="8" t="s">
        <v>22</v>
      </c>
      <c r="K9" s="8" t="s">
        <v>27</v>
      </c>
      <c r="L9" s="6">
        <v>62.14</v>
      </c>
      <c r="M9" s="9" t="str">
        <f t="array" ref="M9">vlookup(A9,Placement_detail!A8:E223,{2,3,4,5},0)</f>
        <v>Yes</v>
      </c>
      <c r="N9" s="9">
        <v>67.0</v>
      </c>
      <c r="O9" s="9" t="str">
        <f t="array" ref="O9">vlookup(A9,Placement_detail!$A$1:$E$216,4,0)</f>
        <v>Placed</v>
      </c>
      <c r="P9" s="9">
        <f t="array" ref="P9">vlookup(A9,Placement_detail!$A$1:$E$216,5,0)</f>
        <v>252000</v>
      </c>
      <c r="Q9" s="10">
        <f t="shared" si="1"/>
        <v>0.6214</v>
      </c>
      <c r="R9" s="11" t="str">
        <f t="shared" si="2"/>
        <v>Good Performer</v>
      </c>
    </row>
    <row r="10">
      <c r="A10" s="6">
        <v>9.0</v>
      </c>
      <c r="B10" s="7" t="s">
        <v>36</v>
      </c>
      <c r="C10" s="8" t="s">
        <v>19</v>
      </c>
      <c r="D10" s="6">
        <v>73.0</v>
      </c>
      <c r="E10" s="8" t="s">
        <v>25</v>
      </c>
      <c r="F10" s="6">
        <v>79.0</v>
      </c>
      <c r="G10" s="8" t="s">
        <v>25</v>
      </c>
      <c r="H10" s="8" t="s">
        <v>21</v>
      </c>
      <c r="I10" s="6">
        <v>72.0</v>
      </c>
      <c r="J10" s="8" t="s">
        <v>30</v>
      </c>
      <c r="K10" s="8" t="s">
        <v>27</v>
      </c>
      <c r="L10" s="6">
        <v>61.29</v>
      </c>
      <c r="M10" s="9" t="str">
        <f t="array" ref="M10">vlookup(A10,Placement_detail!A9:E224,{2,3,4,5},0)</f>
        <v>No</v>
      </c>
      <c r="N10" s="9">
        <v>91.34</v>
      </c>
      <c r="O10" s="9" t="str">
        <f t="array" ref="O10">vlookup(A10,Placement_detail!$A$1:$E$216,4,0)</f>
        <v>Placed</v>
      </c>
      <c r="P10" s="9">
        <f t="array" ref="P10">vlookup(A10,Placement_detail!$A$1:$E$216,5,0)</f>
        <v>231000</v>
      </c>
      <c r="Q10" s="10">
        <f t="shared" si="1"/>
        <v>0.6129</v>
      </c>
      <c r="R10" s="11" t="str">
        <f t="shared" si="2"/>
        <v>Good Performer</v>
      </c>
    </row>
    <row r="11">
      <c r="A11" s="6">
        <v>10.0</v>
      </c>
      <c r="B11" s="7" t="s">
        <v>37</v>
      </c>
      <c r="C11" s="8" t="s">
        <v>19</v>
      </c>
      <c r="D11" s="6">
        <v>58.0</v>
      </c>
      <c r="E11" s="8" t="s">
        <v>25</v>
      </c>
      <c r="F11" s="6">
        <v>70.0</v>
      </c>
      <c r="G11" s="8" t="s">
        <v>25</v>
      </c>
      <c r="H11" s="8" t="s">
        <v>21</v>
      </c>
      <c r="I11" s="6">
        <v>61.0</v>
      </c>
      <c r="J11" s="8" t="s">
        <v>30</v>
      </c>
      <c r="K11" s="8" t="s">
        <v>27</v>
      </c>
      <c r="L11" s="6">
        <v>52.21</v>
      </c>
      <c r="M11" s="9" t="str">
        <f t="array" ref="M11">vlookup(A11,Placement_detail!A10:E225,{2,3,4,5},0)</f>
        <v>No</v>
      </c>
      <c r="N11" s="12">
        <v>72.29</v>
      </c>
      <c r="O11" s="9" t="str">
        <f t="array" ref="O11">vlookup(A11,Placement_detail!$A$1:$E$216,4,0)</f>
        <v>Not Placed</v>
      </c>
      <c r="P11" s="12">
        <v>0.0</v>
      </c>
      <c r="Q11" s="10">
        <f t="shared" si="1"/>
        <v>0.5221</v>
      </c>
      <c r="R11" s="11" t="str">
        <f t="shared" si="2"/>
        <v>Average</v>
      </c>
    </row>
    <row r="12">
      <c r="A12" s="6">
        <v>11.0</v>
      </c>
      <c r="B12" s="7" t="s">
        <v>38</v>
      </c>
      <c r="C12" s="8" t="s">
        <v>19</v>
      </c>
      <c r="D12" s="6">
        <v>58.0</v>
      </c>
      <c r="E12" s="8" t="s">
        <v>25</v>
      </c>
      <c r="F12" s="6">
        <v>61.0</v>
      </c>
      <c r="G12" s="8" t="s">
        <v>25</v>
      </c>
      <c r="H12" s="8" t="s">
        <v>21</v>
      </c>
      <c r="I12" s="6">
        <v>60.0</v>
      </c>
      <c r="J12" s="8" t="s">
        <v>30</v>
      </c>
      <c r="K12" s="8" t="s">
        <v>23</v>
      </c>
      <c r="L12" s="6">
        <v>60.85</v>
      </c>
      <c r="M12" s="9" t="str">
        <f t="array" ref="M12">vlookup(A12,Placement_detail!A11:E226,{2,3,4,5},0)</f>
        <v>Yes</v>
      </c>
      <c r="N12" s="9">
        <v>62.0</v>
      </c>
      <c r="O12" s="9" t="str">
        <f t="array" ref="O12">vlookup(A12,Placement_detail!$A$1:$E$216,4,0)</f>
        <v>Placed</v>
      </c>
      <c r="P12" s="9">
        <f t="array" ref="P12">vlookup(A12,Placement_detail!$A$1:$E$216,5,0)</f>
        <v>260000</v>
      </c>
      <c r="Q12" s="10">
        <f t="shared" si="1"/>
        <v>0.6085</v>
      </c>
      <c r="R12" s="11" t="str">
        <f t="shared" si="2"/>
        <v>Good Performer</v>
      </c>
    </row>
    <row r="13">
      <c r="A13" s="6">
        <v>12.0</v>
      </c>
      <c r="B13" s="7" t="s">
        <v>39</v>
      </c>
      <c r="C13" s="8" t="s">
        <v>19</v>
      </c>
      <c r="D13" s="6">
        <v>69.6</v>
      </c>
      <c r="E13" s="8" t="s">
        <v>25</v>
      </c>
      <c r="F13" s="6">
        <v>68.4</v>
      </c>
      <c r="G13" s="8" t="s">
        <v>25</v>
      </c>
      <c r="H13" s="8" t="s">
        <v>21</v>
      </c>
      <c r="I13" s="6">
        <v>78.3</v>
      </c>
      <c r="J13" s="8" t="s">
        <v>30</v>
      </c>
      <c r="K13" s="8" t="s">
        <v>27</v>
      </c>
      <c r="L13" s="6">
        <v>63.7</v>
      </c>
      <c r="M13" s="9" t="str">
        <f t="array" ref="M13">vlookup(A13,Placement_detail!A12:E227,{2,3,4,5},0)</f>
        <v>Yes</v>
      </c>
      <c r="N13" s="9">
        <v>60.0</v>
      </c>
      <c r="O13" s="9" t="str">
        <f t="array" ref="O13">vlookup(A13,Placement_detail!$A$1:$E$216,4,0)</f>
        <v>Placed</v>
      </c>
      <c r="P13" s="9">
        <f t="array" ref="P13">vlookup(A13,Placement_detail!$A$1:$E$216,5,0)</f>
        <v>250000</v>
      </c>
      <c r="Q13" s="10">
        <f t="shared" si="1"/>
        <v>0.637</v>
      </c>
      <c r="R13" s="11" t="str">
        <f t="shared" si="2"/>
        <v>Good Performer</v>
      </c>
    </row>
    <row r="14">
      <c r="A14" s="6">
        <v>13.0</v>
      </c>
      <c r="B14" s="7" t="s">
        <v>40</v>
      </c>
      <c r="C14" s="8" t="s">
        <v>34</v>
      </c>
      <c r="D14" s="6">
        <v>47.0</v>
      </c>
      <c r="E14" s="8" t="s">
        <v>25</v>
      </c>
      <c r="F14" s="6">
        <v>55.0</v>
      </c>
      <c r="G14" s="8" t="s">
        <v>20</v>
      </c>
      <c r="H14" s="8" t="s">
        <v>26</v>
      </c>
      <c r="I14" s="6">
        <v>65.0</v>
      </c>
      <c r="J14" s="8" t="s">
        <v>30</v>
      </c>
      <c r="K14" s="8" t="s">
        <v>23</v>
      </c>
      <c r="L14" s="6">
        <v>65.04</v>
      </c>
      <c r="M14" s="9" t="str">
        <f t="array" ref="M14">vlookup(A14,Placement_detail!A13:E228,{2,3,4,5},0)</f>
        <v>No</v>
      </c>
      <c r="N14" s="9">
        <v>62.0</v>
      </c>
      <c r="O14" s="9" t="str">
        <f t="array" ref="O14">vlookup(A14,Placement_detail!$A$1:$E$216,4,0)</f>
        <v>Not Placed</v>
      </c>
      <c r="P14" s="12">
        <v>0.0</v>
      </c>
      <c r="Q14" s="10">
        <f t="shared" si="1"/>
        <v>0.6504</v>
      </c>
      <c r="R14" s="11" t="str">
        <f t="shared" si="2"/>
        <v>Good Performer</v>
      </c>
    </row>
    <row r="15">
      <c r="A15" s="6">
        <v>14.0</v>
      </c>
      <c r="B15" s="7" t="s">
        <v>41</v>
      </c>
      <c r="C15" s="8" t="s">
        <v>34</v>
      </c>
      <c r="D15" s="6">
        <v>77.0</v>
      </c>
      <c r="E15" s="8" t="s">
        <v>25</v>
      </c>
      <c r="F15" s="6">
        <v>87.0</v>
      </c>
      <c r="G15" s="8" t="s">
        <v>25</v>
      </c>
      <c r="H15" s="8" t="s">
        <v>21</v>
      </c>
      <c r="I15" s="6">
        <v>59.0</v>
      </c>
      <c r="J15" s="8" t="s">
        <v>30</v>
      </c>
      <c r="K15" s="8" t="s">
        <v>27</v>
      </c>
      <c r="L15" s="6">
        <v>68.63</v>
      </c>
      <c r="M15" s="9" t="str">
        <f t="array" ref="M15">vlookup(A15,Placement_detail!A14:E229,{2,3,4,5},0)</f>
        <v>No</v>
      </c>
      <c r="N15" s="9">
        <v>68.0</v>
      </c>
      <c r="O15" s="9" t="str">
        <f t="array" ref="O15">vlookup(A15,Placement_detail!$A$1:$E$216,4,0)</f>
        <v>Placed</v>
      </c>
      <c r="P15" s="9">
        <f t="array" ref="P15">vlookup(A15,Placement_detail!$A$1:$E$216,5,0)</f>
        <v>218000</v>
      </c>
      <c r="Q15" s="10">
        <f t="shared" si="1"/>
        <v>0.6863</v>
      </c>
      <c r="R15" s="11" t="str">
        <f t="shared" si="2"/>
        <v>Good Performer</v>
      </c>
    </row>
    <row r="16">
      <c r="A16" s="6">
        <v>15.0</v>
      </c>
      <c r="B16" s="7" t="s">
        <v>42</v>
      </c>
      <c r="C16" s="8" t="s">
        <v>19</v>
      </c>
      <c r="D16" s="6">
        <v>62.0</v>
      </c>
      <c r="E16" s="8" t="s">
        <v>25</v>
      </c>
      <c r="F16" s="6">
        <v>47.0</v>
      </c>
      <c r="G16" s="8" t="s">
        <v>25</v>
      </c>
      <c r="H16" s="8" t="s">
        <v>21</v>
      </c>
      <c r="I16" s="6">
        <v>50.0</v>
      </c>
      <c r="J16" s="8" t="s">
        <v>30</v>
      </c>
      <c r="K16" s="8" t="s">
        <v>23</v>
      </c>
      <c r="L16" s="6">
        <v>54.96</v>
      </c>
      <c r="M16" s="9" t="str">
        <f t="array" ref="M16">vlookup(A16,Placement_detail!A15:E230,{2,3,4,5},0)</f>
        <v>No</v>
      </c>
      <c r="N16" s="9">
        <v>76.0</v>
      </c>
      <c r="O16" s="9" t="str">
        <f t="array" ref="O16">vlookup(A16,Placement_detail!$A$1:$E$216,4,0)</f>
        <v>Not Placed</v>
      </c>
      <c r="P16" s="12">
        <v>0.0</v>
      </c>
      <c r="Q16" s="10">
        <f t="shared" si="1"/>
        <v>0.5496</v>
      </c>
      <c r="R16" s="11" t="str">
        <f t="shared" si="2"/>
        <v>Average</v>
      </c>
    </row>
    <row r="17">
      <c r="A17" s="6">
        <v>16.0</v>
      </c>
      <c r="B17" s="7" t="s">
        <v>43</v>
      </c>
      <c r="C17" s="8" t="s">
        <v>34</v>
      </c>
      <c r="D17" s="6">
        <v>65.0</v>
      </c>
      <c r="E17" s="8" t="s">
        <v>25</v>
      </c>
      <c r="F17" s="6">
        <v>75.0</v>
      </c>
      <c r="G17" s="8" t="s">
        <v>25</v>
      </c>
      <c r="H17" s="8" t="s">
        <v>21</v>
      </c>
      <c r="I17" s="6">
        <v>69.0</v>
      </c>
      <c r="J17" s="8" t="s">
        <v>30</v>
      </c>
      <c r="K17" s="8" t="s">
        <v>27</v>
      </c>
      <c r="L17" s="6">
        <v>64.66</v>
      </c>
      <c r="M17" s="9" t="str">
        <f t="array" ref="M17">vlookup(A17,Placement_detail!A16:E231,{2,3,4,5},0)</f>
        <v>Yes</v>
      </c>
      <c r="N17" s="9">
        <v>72.0</v>
      </c>
      <c r="O17" s="9" t="str">
        <f t="array" ref="O17">vlookup(A17,Placement_detail!$A$1:$E$216,4,0)</f>
        <v>Placed</v>
      </c>
      <c r="P17" s="9">
        <f t="array" ref="P17">vlookup(A17,Placement_detail!$A$1:$E$216,5,0)</f>
        <v>200000</v>
      </c>
      <c r="Q17" s="10">
        <f t="shared" si="1"/>
        <v>0.6466</v>
      </c>
      <c r="R17" s="11" t="str">
        <f t="shared" si="2"/>
        <v>Good Performer</v>
      </c>
    </row>
    <row r="18">
      <c r="A18" s="6">
        <v>17.0</v>
      </c>
      <c r="B18" s="7" t="s">
        <v>44</v>
      </c>
      <c r="C18" s="8" t="s">
        <v>19</v>
      </c>
      <c r="D18" s="6">
        <v>63.0</v>
      </c>
      <c r="E18" s="8" t="s">
        <v>25</v>
      </c>
      <c r="F18" s="6">
        <v>66.2</v>
      </c>
      <c r="G18" s="8" t="s">
        <v>25</v>
      </c>
      <c r="H18" s="8" t="s">
        <v>21</v>
      </c>
      <c r="I18" s="6">
        <v>65.6</v>
      </c>
      <c r="J18" s="8" t="s">
        <v>30</v>
      </c>
      <c r="K18" s="8" t="s">
        <v>27</v>
      </c>
      <c r="L18" s="6">
        <v>62.54</v>
      </c>
      <c r="M18" s="9" t="str">
        <f t="array" ref="M18">vlookup(A18,Placement_detail!A17:E232,{2,3,4,5},0)</f>
        <v>Yes</v>
      </c>
      <c r="N18" s="9">
        <v>60.0</v>
      </c>
      <c r="O18" s="9" t="str">
        <f t="array" ref="O18">vlookup(A18,Placement_detail!$A$1:$E$216,4,0)</f>
        <v>Placed</v>
      </c>
      <c r="P18" s="9">
        <f t="array" ref="P18">vlookup(A18,Placement_detail!$A$1:$E$216,5,0)</f>
        <v>300000</v>
      </c>
      <c r="Q18" s="10">
        <f t="shared" si="1"/>
        <v>0.6254</v>
      </c>
      <c r="R18" s="11" t="str">
        <f t="shared" si="2"/>
        <v>Good Performer</v>
      </c>
    </row>
    <row r="19">
      <c r="A19" s="6">
        <v>18.0</v>
      </c>
      <c r="B19" s="7" t="s">
        <v>45</v>
      </c>
      <c r="C19" s="8" t="s">
        <v>34</v>
      </c>
      <c r="D19" s="6">
        <v>55.0</v>
      </c>
      <c r="E19" s="8" t="s">
        <v>25</v>
      </c>
      <c r="F19" s="6">
        <v>67.0</v>
      </c>
      <c r="G19" s="8" t="s">
        <v>25</v>
      </c>
      <c r="H19" s="8" t="s">
        <v>21</v>
      </c>
      <c r="I19" s="6">
        <v>64.0</v>
      </c>
      <c r="J19" s="8" t="s">
        <v>30</v>
      </c>
      <c r="K19" s="8" t="s">
        <v>27</v>
      </c>
      <c r="L19" s="6">
        <v>67.28</v>
      </c>
      <c r="M19" s="9" t="str">
        <f t="array" ref="M19">vlookup(A19,Placement_detail!A18:E233,{2,3,4,5},0)</f>
        <v>No</v>
      </c>
      <c r="N19" s="9">
        <v>60.0</v>
      </c>
      <c r="O19" s="9" t="str">
        <f t="array" ref="O19">vlookup(A19,Placement_detail!$A$1:$E$216,4,0)</f>
        <v>Not Placed</v>
      </c>
      <c r="P19" s="12">
        <v>0.0</v>
      </c>
      <c r="Q19" s="10">
        <f t="shared" si="1"/>
        <v>0.6728</v>
      </c>
      <c r="R19" s="11" t="str">
        <f t="shared" si="2"/>
        <v>Good Performer</v>
      </c>
    </row>
    <row r="20">
      <c r="A20" s="6">
        <v>19.0</v>
      </c>
      <c r="B20" s="7" t="s">
        <v>46</v>
      </c>
      <c r="C20" s="8" t="s">
        <v>34</v>
      </c>
      <c r="D20" s="6">
        <v>63.0</v>
      </c>
      <c r="E20" s="8" t="s">
        <v>25</v>
      </c>
      <c r="F20" s="6">
        <v>66.0</v>
      </c>
      <c r="G20" s="8" t="s">
        <v>25</v>
      </c>
      <c r="H20" s="8" t="s">
        <v>21</v>
      </c>
      <c r="I20" s="6">
        <v>64.0</v>
      </c>
      <c r="J20" s="8" t="s">
        <v>30</v>
      </c>
      <c r="K20" s="8" t="s">
        <v>23</v>
      </c>
      <c r="L20" s="6">
        <v>64.08</v>
      </c>
      <c r="M20" s="9" t="str">
        <f t="array" ref="M20">vlookup(A20,Placement_detail!A19:E234,{2,3,4,5},0)</f>
        <v>No</v>
      </c>
      <c r="N20" s="9">
        <v>68.0</v>
      </c>
      <c r="O20" s="9" t="str">
        <f t="array" ref="O20">vlookup(A20,Placement_detail!$A$1:$E$216,4,0)</f>
        <v>Not Placed</v>
      </c>
      <c r="P20" s="12">
        <v>0.0</v>
      </c>
      <c r="Q20" s="10">
        <f t="shared" si="1"/>
        <v>0.6408</v>
      </c>
      <c r="R20" s="11" t="str">
        <f t="shared" si="2"/>
        <v>Good Performer</v>
      </c>
    </row>
    <row r="21">
      <c r="A21" s="6">
        <v>20.0</v>
      </c>
      <c r="B21" s="7" t="s">
        <v>47</v>
      </c>
      <c r="C21" s="8" t="s">
        <v>19</v>
      </c>
      <c r="D21" s="6">
        <v>60.0</v>
      </c>
      <c r="E21" s="8" t="s">
        <v>20</v>
      </c>
      <c r="F21" s="6">
        <v>67.0</v>
      </c>
      <c r="G21" s="8" t="s">
        <v>20</v>
      </c>
      <c r="H21" s="8" t="s">
        <v>29</v>
      </c>
      <c r="I21" s="6">
        <v>70.0</v>
      </c>
      <c r="J21" s="8" t="s">
        <v>30</v>
      </c>
      <c r="K21" s="8" t="s">
        <v>27</v>
      </c>
      <c r="L21" s="6">
        <v>77.89</v>
      </c>
      <c r="M21" s="9" t="str">
        <f t="array" ref="M21">vlookup(A21,Placement_detail!A20:E235,{2,3,4,5},0)</f>
        <v>Yes</v>
      </c>
      <c r="N21" s="9">
        <v>50.48</v>
      </c>
      <c r="O21" s="9" t="str">
        <f t="array" ref="O21">vlookup(A21,Placement_detail!$A$1:$E$216,4,0)</f>
        <v>Placed</v>
      </c>
      <c r="P21" s="9">
        <f t="array" ref="P21">vlookup(A21,Placement_detail!$A$1:$E$216,5,0)</f>
        <v>236000</v>
      </c>
      <c r="Q21" s="10">
        <f t="shared" si="1"/>
        <v>0.7789</v>
      </c>
      <c r="R21" s="11" t="str">
        <f t="shared" si="2"/>
        <v>Good Performer</v>
      </c>
    </row>
    <row r="22">
      <c r="A22" s="6">
        <v>21.0</v>
      </c>
      <c r="B22" s="7" t="s">
        <v>48</v>
      </c>
      <c r="C22" s="8" t="s">
        <v>19</v>
      </c>
      <c r="D22" s="6">
        <v>62.0</v>
      </c>
      <c r="E22" s="8" t="s">
        <v>20</v>
      </c>
      <c r="F22" s="6">
        <v>65.0</v>
      </c>
      <c r="G22" s="8" t="s">
        <v>20</v>
      </c>
      <c r="H22" s="8" t="s">
        <v>21</v>
      </c>
      <c r="I22" s="6">
        <v>66.0</v>
      </c>
      <c r="J22" s="8" t="s">
        <v>30</v>
      </c>
      <c r="K22" s="8" t="s">
        <v>23</v>
      </c>
      <c r="L22" s="6">
        <v>56.7</v>
      </c>
      <c r="M22" s="9" t="str">
        <f t="array" ref="M22">vlookup(A22,Placement_detail!A21:E236,{2,3,4,5},0)</f>
        <v>No</v>
      </c>
      <c r="N22" s="9">
        <v>51.0</v>
      </c>
      <c r="O22" s="9" t="str">
        <f t="array" ref="O22">vlookup(A22,Placement_detail!$A$1:$E$216,4,0)</f>
        <v>Placed</v>
      </c>
      <c r="P22" s="9">
        <f t="array" ref="P22">vlookup(A22,Placement_detail!$A$1:$E$216,5,0)</f>
        <v>265000</v>
      </c>
      <c r="Q22" s="10">
        <f t="shared" si="1"/>
        <v>0.567</v>
      </c>
      <c r="R22" s="11" t="str">
        <f t="shared" si="2"/>
        <v>Average</v>
      </c>
    </row>
    <row r="23">
      <c r="A23" s="6">
        <v>22.0</v>
      </c>
      <c r="B23" s="7" t="s">
        <v>49</v>
      </c>
      <c r="C23" s="8" t="s">
        <v>34</v>
      </c>
      <c r="D23" s="6">
        <v>79.0</v>
      </c>
      <c r="E23" s="8" t="s">
        <v>20</v>
      </c>
      <c r="F23" s="6">
        <v>76.0</v>
      </c>
      <c r="G23" s="8" t="s">
        <v>20</v>
      </c>
      <c r="H23" s="8" t="s">
        <v>21</v>
      </c>
      <c r="I23" s="6">
        <v>85.0</v>
      </c>
      <c r="J23" s="8" t="s">
        <v>30</v>
      </c>
      <c r="K23" s="8" t="s">
        <v>27</v>
      </c>
      <c r="L23" s="6">
        <v>69.06</v>
      </c>
      <c r="M23" s="9" t="str">
        <f t="array" ref="M23">vlookup(A23,Placement_detail!A22:E237,{2,3,4,5},0)</f>
        <v>No</v>
      </c>
      <c r="N23" s="12">
        <v>72.29</v>
      </c>
      <c r="O23" s="9" t="str">
        <f t="array" ref="O23">vlookup(A23,Placement_detail!$A$1:$E$216,4,0)</f>
        <v>Placed</v>
      </c>
      <c r="P23" s="9">
        <f t="array" ref="P23">vlookup(A23,Placement_detail!$A$1:$E$216,5,0)</f>
        <v>393000</v>
      </c>
      <c r="Q23" s="10">
        <f t="shared" si="1"/>
        <v>0.6906</v>
      </c>
      <c r="R23" s="11" t="str">
        <f t="shared" si="2"/>
        <v>Good Performer</v>
      </c>
    </row>
    <row r="24">
      <c r="A24" s="6">
        <v>23.0</v>
      </c>
      <c r="B24" s="7" t="s">
        <v>50</v>
      </c>
      <c r="C24" s="8" t="s">
        <v>34</v>
      </c>
      <c r="D24" s="6">
        <v>69.8</v>
      </c>
      <c r="E24" s="8" t="s">
        <v>20</v>
      </c>
      <c r="F24" s="6">
        <v>60.8</v>
      </c>
      <c r="G24" s="8" t="s">
        <v>20</v>
      </c>
      <c r="H24" s="8" t="s">
        <v>26</v>
      </c>
      <c r="I24" s="6">
        <v>72.23</v>
      </c>
      <c r="J24" s="8" t="s">
        <v>22</v>
      </c>
      <c r="K24" s="8" t="s">
        <v>23</v>
      </c>
      <c r="L24" s="6">
        <v>68.81</v>
      </c>
      <c r="M24" s="9" t="str">
        <f t="array" ref="M24">vlookup(A24,Placement_detail!A23:E238,{2,3,4,5},0)</f>
        <v>No</v>
      </c>
      <c r="N24" s="9">
        <v>55.53</v>
      </c>
      <c r="O24" s="9" t="str">
        <f t="array" ref="O24">vlookup(A24,Placement_detail!$A$1:$E$216,4,0)</f>
        <v>Placed</v>
      </c>
      <c r="P24" s="9">
        <f t="array" ref="P24">vlookup(A24,Placement_detail!$A$1:$E$216,5,0)</f>
        <v>360000</v>
      </c>
      <c r="Q24" s="10">
        <f t="shared" si="1"/>
        <v>0.6881</v>
      </c>
      <c r="R24" s="11" t="str">
        <f t="shared" si="2"/>
        <v>Good Performer</v>
      </c>
    </row>
    <row r="25">
      <c r="A25" s="6">
        <v>24.0</v>
      </c>
      <c r="B25" s="7" t="s">
        <v>51</v>
      </c>
      <c r="C25" s="8" t="s">
        <v>34</v>
      </c>
      <c r="D25" s="6">
        <v>77.4</v>
      </c>
      <c r="E25" s="8" t="s">
        <v>20</v>
      </c>
      <c r="F25" s="6">
        <v>60.0</v>
      </c>
      <c r="G25" s="8" t="s">
        <v>20</v>
      </c>
      <c r="H25" s="8" t="s">
        <v>26</v>
      </c>
      <c r="I25" s="6">
        <v>64.74</v>
      </c>
      <c r="J25" s="8" t="s">
        <v>22</v>
      </c>
      <c r="K25" s="8" t="s">
        <v>27</v>
      </c>
      <c r="L25" s="6">
        <v>63.62</v>
      </c>
      <c r="M25" s="9" t="str">
        <f t="array" ref="M25">vlookup(A25,Placement_detail!A24:E239,{2,3,4,5},0)</f>
        <v>Yes</v>
      </c>
      <c r="N25" s="9">
        <v>92.0</v>
      </c>
      <c r="O25" s="9" t="str">
        <f t="array" ref="O25">vlookup(A25,Placement_detail!$A$1:$E$216,4,0)</f>
        <v>Placed</v>
      </c>
      <c r="P25" s="9">
        <f t="array" ref="P25">vlookup(A25,Placement_detail!$A$1:$E$216,5,0)</f>
        <v>300000</v>
      </c>
      <c r="Q25" s="10">
        <f t="shared" si="1"/>
        <v>0.6362</v>
      </c>
      <c r="R25" s="11" t="str">
        <f t="shared" si="2"/>
        <v>Good Performer</v>
      </c>
    </row>
    <row r="26">
      <c r="A26" s="6">
        <v>25.0</v>
      </c>
      <c r="B26" s="7" t="s">
        <v>52</v>
      </c>
      <c r="C26" s="8" t="s">
        <v>19</v>
      </c>
      <c r="D26" s="6">
        <v>76.5</v>
      </c>
      <c r="E26" s="8" t="s">
        <v>20</v>
      </c>
      <c r="F26" s="6">
        <v>97.7</v>
      </c>
      <c r="G26" s="8" t="s">
        <v>20</v>
      </c>
      <c r="H26" s="8" t="s">
        <v>26</v>
      </c>
      <c r="I26" s="6">
        <v>78.86</v>
      </c>
      <c r="J26" s="8" t="s">
        <v>22</v>
      </c>
      <c r="K26" s="8" t="s">
        <v>27</v>
      </c>
      <c r="L26" s="6">
        <v>74.01</v>
      </c>
      <c r="M26" s="9" t="str">
        <f t="array" ref="M26">vlookup(A26,Placement_detail!A25:E240,{2,3,4,5},0)</f>
        <v>No</v>
      </c>
      <c r="N26" s="9">
        <v>97.4</v>
      </c>
      <c r="O26" s="9" t="str">
        <f t="array" ref="O26">vlookup(A26,Placement_detail!$A$1:$E$216,4,0)</f>
        <v>Placed</v>
      </c>
      <c r="P26" s="9">
        <f t="array" ref="P26">vlookup(A26,Placement_detail!$A$1:$E$216,5,0)</f>
        <v>360000</v>
      </c>
      <c r="Q26" s="10">
        <f t="shared" si="1"/>
        <v>0.7401</v>
      </c>
      <c r="R26" s="11" t="str">
        <f t="shared" si="2"/>
        <v>Good Performer</v>
      </c>
    </row>
    <row r="27">
      <c r="A27" s="6">
        <v>26.0</v>
      </c>
      <c r="B27" s="7" t="s">
        <v>53</v>
      </c>
      <c r="C27" s="8" t="s">
        <v>34</v>
      </c>
      <c r="D27" s="6">
        <v>52.58</v>
      </c>
      <c r="E27" s="8" t="s">
        <v>20</v>
      </c>
      <c r="F27" s="6">
        <v>54.6</v>
      </c>
      <c r="G27" s="8" t="s">
        <v>25</v>
      </c>
      <c r="H27" s="8" t="s">
        <v>21</v>
      </c>
      <c r="I27" s="6">
        <v>50.2</v>
      </c>
      <c r="J27" s="8" t="s">
        <v>30</v>
      </c>
      <c r="K27" s="8" t="s">
        <v>27</v>
      </c>
      <c r="L27" s="6">
        <v>65.33</v>
      </c>
      <c r="M27" s="9" t="str">
        <f t="array" ref="M27">vlookup(A27,Placement_detail!A26:E241,{2,3,4,5},0)</f>
        <v>Yes</v>
      </c>
      <c r="N27" s="9">
        <v>76.0</v>
      </c>
      <c r="O27" s="9" t="str">
        <f t="array" ref="O27">vlookup(A27,Placement_detail!$A$1:$E$216,4,0)</f>
        <v>Not Placed</v>
      </c>
      <c r="P27" s="12">
        <v>0.0</v>
      </c>
      <c r="Q27" s="10">
        <f t="shared" si="1"/>
        <v>0.6533</v>
      </c>
      <c r="R27" s="11" t="str">
        <f t="shared" si="2"/>
        <v>Good Performer</v>
      </c>
    </row>
    <row r="28">
      <c r="A28" s="6">
        <v>27.0</v>
      </c>
      <c r="B28" s="7" t="s">
        <v>54</v>
      </c>
      <c r="C28" s="8" t="s">
        <v>19</v>
      </c>
      <c r="D28" s="6">
        <v>71.0</v>
      </c>
      <c r="E28" s="8" t="s">
        <v>20</v>
      </c>
      <c r="F28" s="6">
        <v>79.0</v>
      </c>
      <c r="G28" s="8" t="s">
        <v>20</v>
      </c>
      <c r="H28" s="8" t="s">
        <v>21</v>
      </c>
      <c r="I28" s="6">
        <v>66.0</v>
      </c>
      <c r="J28" s="8" t="s">
        <v>30</v>
      </c>
      <c r="K28" s="8" t="s">
        <v>27</v>
      </c>
      <c r="L28" s="6">
        <v>57.55</v>
      </c>
      <c r="M28" s="9" t="str">
        <f t="array" ref="M28">vlookup(A28,Placement_detail!A27:E242,{2,3,4,5},0)</f>
        <v>Yes</v>
      </c>
      <c r="N28" s="9">
        <v>94.0</v>
      </c>
      <c r="O28" s="9" t="str">
        <f t="array" ref="O28">vlookup(A28,Placement_detail!$A$1:$E$216,4,0)</f>
        <v>Placed</v>
      </c>
      <c r="P28" s="9">
        <f t="array" ref="P28">vlookup(A28,Placement_detail!$A$1:$E$216,5,0)</f>
        <v>240000</v>
      </c>
      <c r="Q28" s="10">
        <f t="shared" si="1"/>
        <v>0.5755</v>
      </c>
      <c r="R28" s="11" t="str">
        <f t="shared" si="2"/>
        <v>Average</v>
      </c>
    </row>
    <row r="29">
      <c r="A29" s="6">
        <v>28.0</v>
      </c>
      <c r="B29" s="7" t="s">
        <v>55</v>
      </c>
      <c r="C29" s="8" t="s">
        <v>19</v>
      </c>
      <c r="D29" s="6">
        <v>63.0</v>
      </c>
      <c r="E29" s="8" t="s">
        <v>20</v>
      </c>
      <c r="F29" s="6">
        <v>67.0</v>
      </c>
      <c r="G29" s="8" t="s">
        <v>20</v>
      </c>
      <c r="H29" s="8" t="s">
        <v>21</v>
      </c>
      <c r="I29" s="6">
        <v>66.0</v>
      </c>
      <c r="J29" s="8" t="s">
        <v>30</v>
      </c>
      <c r="K29" s="8" t="s">
        <v>23</v>
      </c>
      <c r="L29" s="6">
        <v>57.69</v>
      </c>
      <c r="M29" s="9" t="str">
        <f t="array" ref="M29">vlookup(A29,Placement_detail!A28:E243,{2,3,4,5},0)</f>
        <v>No</v>
      </c>
      <c r="N29" s="9">
        <v>68.0</v>
      </c>
      <c r="O29" s="9" t="str">
        <f t="array" ref="O29">vlookup(A29,Placement_detail!$A$1:$E$216,4,0)</f>
        <v>Placed</v>
      </c>
      <c r="P29" s="9">
        <f t="array" ref="P29">vlookup(A29,Placement_detail!$A$1:$E$216,5,0)</f>
        <v>265000</v>
      </c>
      <c r="Q29" s="10">
        <f t="shared" si="1"/>
        <v>0.5769</v>
      </c>
      <c r="R29" s="11" t="str">
        <f t="shared" si="2"/>
        <v>Average</v>
      </c>
    </row>
    <row r="30">
      <c r="A30" s="6">
        <v>29.0</v>
      </c>
      <c r="B30" s="7" t="s">
        <v>56</v>
      </c>
      <c r="C30" s="8" t="s">
        <v>19</v>
      </c>
      <c r="D30" s="6">
        <v>76.76</v>
      </c>
      <c r="E30" s="8" t="s">
        <v>20</v>
      </c>
      <c r="F30" s="6">
        <v>76.5</v>
      </c>
      <c r="G30" s="8" t="s">
        <v>20</v>
      </c>
      <c r="H30" s="8" t="s">
        <v>21</v>
      </c>
      <c r="I30" s="6">
        <v>67.5</v>
      </c>
      <c r="J30" s="8" t="s">
        <v>30</v>
      </c>
      <c r="K30" s="8" t="s">
        <v>27</v>
      </c>
      <c r="L30" s="6">
        <v>64.15</v>
      </c>
      <c r="M30" s="9" t="str">
        <f t="array" ref="M30">vlookup(A30,Placement_detail!A29:E244,{2,3,4,5},0)</f>
        <v>Yes</v>
      </c>
      <c r="N30" s="9">
        <v>73.35</v>
      </c>
      <c r="O30" s="9" t="str">
        <f t="array" ref="O30">vlookup(A30,Placement_detail!$A$1:$E$216,4,0)</f>
        <v>Placed</v>
      </c>
      <c r="P30" s="9">
        <f t="array" ref="P30">vlookup(A30,Placement_detail!$A$1:$E$216,5,0)</f>
        <v>350000</v>
      </c>
      <c r="Q30" s="10">
        <f t="shared" si="1"/>
        <v>0.6415</v>
      </c>
      <c r="R30" s="11" t="str">
        <f t="shared" si="2"/>
        <v>Good Performer</v>
      </c>
    </row>
    <row r="31">
      <c r="A31" s="6">
        <v>30.0</v>
      </c>
      <c r="B31" s="7" t="s">
        <v>57</v>
      </c>
      <c r="C31" s="8" t="s">
        <v>19</v>
      </c>
      <c r="D31" s="6">
        <v>62.0</v>
      </c>
      <c r="E31" s="8" t="s">
        <v>25</v>
      </c>
      <c r="F31" s="6">
        <v>67.0</v>
      </c>
      <c r="G31" s="8" t="s">
        <v>25</v>
      </c>
      <c r="H31" s="8" t="s">
        <v>21</v>
      </c>
      <c r="I31" s="6">
        <v>58.0</v>
      </c>
      <c r="J31" s="8" t="s">
        <v>30</v>
      </c>
      <c r="K31" s="8" t="s">
        <v>27</v>
      </c>
      <c r="L31" s="6">
        <v>51.29</v>
      </c>
      <c r="M31" s="9" t="str">
        <f t="array" ref="M31">vlookup(A31,Placement_detail!A30:E245,{2,3,4,5},0)</f>
        <v>No</v>
      </c>
      <c r="N31" s="9">
        <v>77.0</v>
      </c>
      <c r="O31" s="9" t="str">
        <f t="array" ref="O31">vlookup(A31,Placement_detail!$A$1:$E$216,4,0)</f>
        <v>Not Placed</v>
      </c>
      <c r="P31" s="12">
        <v>0.0</v>
      </c>
      <c r="Q31" s="10">
        <f t="shared" si="1"/>
        <v>0.5129</v>
      </c>
      <c r="R31" s="11" t="str">
        <f t="shared" si="2"/>
        <v>Average</v>
      </c>
    </row>
    <row r="32">
      <c r="A32" s="6">
        <v>31.0</v>
      </c>
      <c r="B32" s="7" t="s">
        <v>58</v>
      </c>
      <c r="C32" s="8" t="s">
        <v>34</v>
      </c>
      <c r="D32" s="6">
        <v>64.0</v>
      </c>
      <c r="E32" s="8" t="s">
        <v>25</v>
      </c>
      <c r="F32" s="6">
        <v>73.5</v>
      </c>
      <c r="G32" s="8" t="s">
        <v>25</v>
      </c>
      <c r="H32" s="8" t="s">
        <v>21</v>
      </c>
      <c r="I32" s="6">
        <v>73.0</v>
      </c>
      <c r="J32" s="8" t="s">
        <v>30</v>
      </c>
      <c r="K32" s="8" t="s">
        <v>23</v>
      </c>
      <c r="L32" s="6">
        <v>56.7</v>
      </c>
      <c r="M32" s="9" t="str">
        <f t="array" ref="M32">vlookup(A32,Placement_detail!A31:E246,{2,3,4,5},0)</f>
        <v>No</v>
      </c>
      <c r="N32" s="9">
        <v>52.0</v>
      </c>
      <c r="O32" s="9" t="str">
        <f t="array" ref="O32">vlookup(A32,Placement_detail!$A$1:$E$216,4,0)</f>
        <v>Placed</v>
      </c>
      <c r="P32" s="9">
        <f t="array" ref="P32">vlookup(A32,Placement_detail!$A$1:$E$216,5,0)</f>
        <v>250000</v>
      </c>
      <c r="Q32" s="10">
        <f t="shared" si="1"/>
        <v>0.567</v>
      </c>
      <c r="R32" s="11" t="str">
        <f t="shared" si="2"/>
        <v>Average</v>
      </c>
    </row>
    <row r="33">
      <c r="A33" s="6">
        <v>32.0</v>
      </c>
      <c r="B33" s="7" t="s">
        <v>59</v>
      </c>
      <c r="C33" s="8" t="s">
        <v>34</v>
      </c>
      <c r="D33" s="6">
        <v>67.0</v>
      </c>
      <c r="E33" s="8" t="s">
        <v>25</v>
      </c>
      <c r="F33" s="6">
        <v>53.0</v>
      </c>
      <c r="G33" s="8" t="s">
        <v>25</v>
      </c>
      <c r="H33" s="8" t="s">
        <v>26</v>
      </c>
      <c r="I33" s="6">
        <v>65.0</v>
      </c>
      <c r="J33" s="8" t="s">
        <v>22</v>
      </c>
      <c r="K33" s="8" t="s">
        <v>23</v>
      </c>
      <c r="L33" s="6">
        <v>58.32</v>
      </c>
      <c r="M33" s="9" t="str">
        <f t="array" ref="M33">vlookup(A33,Placement_detail!A32:E247,{2,3,4,5},0)</f>
        <v>No</v>
      </c>
      <c r="N33" s="9">
        <v>64.0</v>
      </c>
      <c r="O33" s="9" t="str">
        <f t="array" ref="O33">vlookup(A33,Placement_detail!$A$1:$E$216,4,0)</f>
        <v>Not Placed</v>
      </c>
      <c r="P33" s="12">
        <v>0.0</v>
      </c>
      <c r="Q33" s="10">
        <f t="shared" si="1"/>
        <v>0.5832</v>
      </c>
      <c r="R33" s="11" t="str">
        <f t="shared" si="2"/>
        <v>Average</v>
      </c>
    </row>
    <row r="34">
      <c r="A34" s="6">
        <v>33.0</v>
      </c>
      <c r="B34" s="7" t="s">
        <v>60</v>
      </c>
      <c r="C34" s="8" t="s">
        <v>34</v>
      </c>
      <c r="D34" s="6">
        <v>61.0</v>
      </c>
      <c r="E34" s="8" t="s">
        <v>25</v>
      </c>
      <c r="F34" s="6">
        <v>81.0</v>
      </c>
      <c r="G34" s="8" t="s">
        <v>25</v>
      </c>
      <c r="H34" s="8" t="s">
        <v>21</v>
      </c>
      <c r="I34" s="6">
        <v>66.4</v>
      </c>
      <c r="J34" s="8" t="s">
        <v>30</v>
      </c>
      <c r="K34" s="8" t="s">
        <v>23</v>
      </c>
      <c r="L34" s="6">
        <v>62.21</v>
      </c>
      <c r="M34" s="9" t="str">
        <f t="array" ref="M34">vlookup(A34,Placement_detail!A33:E248,{2,3,4,5},0)</f>
        <v>No</v>
      </c>
      <c r="N34" s="9">
        <v>50.89</v>
      </c>
      <c r="O34" s="9" t="str">
        <f t="array" ref="O34">vlookup(A34,Placement_detail!$A$1:$E$216,4,0)</f>
        <v>Placed</v>
      </c>
      <c r="P34" s="9">
        <f t="array" ref="P34">vlookup(A34,Placement_detail!$A$1:$E$216,5,0)</f>
        <v>278000</v>
      </c>
      <c r="Q34" s="10">
        <f t="shared" si="1"/>
        <v>0.6221</v>
      </c>
      <c r="R34" s="11" t="str">
        <f t="shared" si="2"/>
        <v>Good Performer</v>
      </c>
    </row>
    <row r="35">
      <c r="A35" s="6">
        <v>34.0</v>
      </c>
      <c r="B35" s="7" t="s">
        <v>61</v>
      </c>
      <c r="C35" s="8" t="s">
        <v>34</v>
      </c>
      <c r="D35" s="6">
        <v>87.0</v>
      </c>
      <c r="E35" s="8" t="s">
        <v>20</v>
      </c>
      <c r="F35" s="6">
        <v>65.0</v>
      </c>
      <c r="G35" s="8" t="s">
        <v>20</v>
      </c>
      <c r="H35" s="8" t="s">
        <v>26</v>
      </c>
      <c r="I35" s="6">
        <v>81.0</v>
      </c>
      <c r="J35" s="8" t="s">
        <v>30</v>
      </c>
      <c r="K35" s="8" t="s">
        <v>27</v>
      </c>
      <c r="L35" s="6">
        <v>72.78</v>
      </c>
      <c r="M35" s="9" t="str">
        <f t="array" ref="M35">vlookup(A35,Placement_detail!A34:E249,{2,3,4,5},0)</f>
        <v>Yes</v>
      </c>
      <c r="N35" s="9">
        <v>88.0</v>
      </c>
      <c r="O35" s="9" t="str">
        <f t="array" ref="O35">vlookup(A35,Placement_detail!$A$1:$E$216,4,0)</f>
        <v>Placed</v>
      </c>
      <c r="P35" s="9">
        <f t="array" ref="P35">vlookup(A35,Placement_detail!$A$1:$E$216,5,0)</f>
        <v>260000</v>
      </c>
      <c r="Q35" s="10">
        <f t="shared" si="1"/>
        <v>0.7278</v>
      </c>
      <c r="R35" s="11" t="str">
        <f t="shared" si="2"/>
        <v>Good Performer</v>
      </c>
    </row>
    <row r="36">
      <c r="A36" s="6">
        <v>35.0</v>
      </c>
      <c r="B36" s="7" t="s">
        <v>62</v>
      </c>
      <c r="C36" s="8" t="s">
        <v>19</v>
      </c>
      <c r="D36" s="6">
        <v>62.0</v>
      </c>
      <c r="E36" s="8" t="s">
        <v>20</v>
      </c>
      <c r="F36" s="6">
        <v>51.0</v>
      </c>
      <c r="G36" s="8" t="s">
        <v>20</v>
      </c>
      <c r="H36" s="8" t="s">
        <v>26</v>
      </c>
      <c r="I36" s="6">
        <v>52.0</v>
      </c>
      <c r="J36" s="8" t="s">
        <v>20</v>
      </c>
      <c r="K36" s="8" t="s">
        <v>23</v>
      </c>
      <c r="L36" s="6">
        <v>62.77</v>
      </c>
      <c r="M36" s="9" t="str">
        <f t="array" ref="M36">vlookup(A36,Placement_detail!A35:E250,{2,3,4,5},0)</f>
        <v>No</v>
      </c>
      <c r="N36" s="9">
        <v>68.44</v>
      </c>
      <c r="O36" s="9" t="str">
        <f t="array" ref="O36">vlookup(A36,Placement_detail!$A$1:$E$216,4,0)</f>
        <v>Not Placed</v>
      </c>
      <c r="P36" s="12">
        <v>0.0</v>
      </c>
      <c r="Q36" s="10">
        <f t="shared" si="1"/>
        <v>0.6277</v>
      </c>
      <c r="R36" s="11" t="str">
        <f t="shared" si="2"/>
        <v>Good Performer</v>
      </c>
    </row>
    <row r="37">
      <c r="A37" s="6">
        <v>36.0</v>
      </c>
      <c r="B37" s="7" t="s">
        <v>63</v>
      </c>
      <c r="C37" s="8" t="s">
        <v>34</v>
      </c>
      <c r="D37" s="6">
        <v>69.0</v>
      </c>
      <c r="E37" s="8" t="s">
        <v>25</v>
      </c>
      <c r="F37" s="6">
        <v>78.0</v>
      </c>
      <c r="G37" s="8" t="s">
        <v>25</v>
      </c>
      <c r="H37" s="8" t="s">
        <v>21</v>
      </c>
      <c r="I37" s="6">
        <v>72.0</v>
      </c>
      <c r="J37" s="8" t="s">
        <v>30</v>
      </c>
      <c r="K37" s="8" t="s">
        <v>23</v>
      </c>
      <c r="L37" s="6">
        <v>62.74</v>
      </c>
      <c r="M37" s="9" t="str">
        <f t="array" ref="M37">vlookup(A37,Placement_detail!A36:E251,{2,3,4,5},0)</f>
        <v>No</v>
      </c>
      <c r="N37" s="9">
        <v>71.0</v>
      </c>
      <c r="O37" s="9" t="str">
        <f t="array" ref="O37">vlookup(A37,Placement_detail!$A$1:$E$216,4,0)</f>
        <v>Placed</v>
      </c>
      <c r="P37" s="9">
        <f t="array" ref="P37">vlookup(A37,Placement_detail!$A$1:$E$216,5,0)</f>
        <v>300000</v>
      </c>
      <c r="Q37" s="10">
        <f t="shared" si="1"/>
        <v>0.6274</v>
      </c>
      <c r="R37" s="11" t="str">
        <f t="shared" si="2"/>
        <v>Good Performer</v>
      </c>
    </row>
    <row r="38">
      <c r="A38" s="6">
        <v>37.0</v>
      </c>
      <c r="B38" s="7" t="s">
        <v>64</v>
      </c>
      <c r="C38" s="8" t="s">
        <v>19</v>
      </c>
      <c r="D38" s="6">
        <v>51.0</v>
      </c>
      <c r="E38" s="8" t="s">
        <v>25</v>
      </c>
      <c r="F38" s="6">
        <v>44.0</v>
      </c>
      <c r="G38" s="8" t="s">
        <v>25</v>
      </c>
      <c r="H38" s="8" t="s">
        <v>21</v>
      </c>
      <c r="I38" s="6">
        <v>57.0</v>
      </c>
      <c r="J38" s="8" t="s">
        <v>30</v>
      </c>
      <c r="K38" s="8" t="s">
        <v>27</v>
      </c>
      <c r="L38" s="6">
        <v>51.45</v>
      </c>
      <c r="M38" s="9" t="str">
        <f t="array" ref="M38">vlookup(A38,Placement_detail!A37:E252,{2,3,4,5},0)</f>
        <v>No</v>
      </c>
      <c r="N38" s="9">
        <v>64.0</v>
      </c>
      <c r="O38" s="9" t="str">
        <f t="array" ref="O38">vlookup(A38,Placement_detail!$A$1:$E$216,4,0)</f>
        <v>Not Placed</v>
      </c>
      <c r="P38" s="12">
        <v>0.0</v>
      </c>
      <c r="Q38" s="10">
        <f t="shared" si="1"/>
        <v>0.5145</v>
      </c>
      <c r="R38" s="11" t="str">
        <f t="shared" si="2"/>
        <v>Average</v>
      </c>
    </row>
    <row r="39">
      <c r="A39" s="6">
        <v>38.0</v>
      </c>
      <c r="B39" s="7" t="s">
        <v>65</v>
      </c>
      <c r="C39" s="8" t="s">
        <v>34</v>
      </c>
      <c r="D39" s="6">
        <v>79.0</v>
      </c>
      <c r="E39" s="8" t="s">
        <v>25</v>
      </c>
      <c r="F39" s="6">
        <v>76.0</v>
      </c>
      <c r="G39" s="8" t="s">
        <v>25</v>
      </c>
      <c r="H39" s="8" t="s">
        <v>26</v>
      </c>
      <c r="I39" s="6">
        <v>65.6</v>
      </c>
      <c r="J39" s="8" t="s">
        <v>22</v>
      </c>
      <c r="K39" s="8" t="s">
        <v>23</v>
      </c>
      <c r="L39" s="6">
        <v>55.47</v>
      </c>
      <c r="M39" s="9" t="str">
        <f t="array" ref="M39">vlookup(A39,Placement_detail!A38:E253,{2,3,4,5},0)</f>
        <v>No</v>
      </c>
      <c r="N39" s="12">
        <v>72.29</v>
      </c>
      <c r="O39" s="9" t="str">
        <f t="array" ref="O39">vlookup(A39,Placement_detail!$A$1:$E$216,4,0)</f>
        <v>Placed</v>
      </c>
      <c r="P39" s="9">
        <f t="array" ref="P39">vlookup(A39,Placement_detail!$A$1:$E$216,5,0)</f>
        <v>320000</v>
      </c>
      <c r="Q39" s="10">
        <f t="shared" si="1"/>
        <v>0.5547</v>
      </c>
      <c r="R39" s="11" t="str">
        <f t="shared" si="2"/>
        <v>Average</v>
      </c>
    </row>
    <row r="40">
      <c r="A40" s="6">
        <v>39.0</v>
      </c>
      <c r="B40" s="7" t="s">
        <v>66</v>
      </c>
      <c r="C40" s="8" t="s">
        <v>34</v>
      </c>
      <c r="D40" s="6">
        <v>73.0</v>
      </c>
      <c r="E40" s="8" t="s">
        <v>20</v>
      </c>
      <c r="F40" s="6">
        <v>58.0</v>
      </c>
      <c r="G40" s="8" t="s">
        <v>20</v>
      </c>
      <c r="H40" s="8" t="s">
        <v>26</v>
      </c>
      <c r="I40" s="6">
        <v>66.0</v>
      </c>
      <c r="J40" s="8" t="s">
        <v>30</v>
      </c>
      <c r="K40" s="8" t="s">
        <v>23</v>
      </c>
      <c r="L40" s="6">
        <v>56.86</v>
      </c>
      <c r="M40" s="9" t="str">
        <f t="array" ref="M40">vlookup(A40,Placement_detail!A39:E254,{2,3,4,5},0)</f>
        <v>No</v>
      </c>
      <c r="N40" s="9">
        <v>53.7</v>
      </c>
      <c r="O40" s="9" t="str">
        <f t="array" ref="O40">vlookup(A40,Placement_detail!$A$1:$E$216,4,0)</f>
        <v>Placed</v>
      </c>
      <c r="P40" s="9">
        <f t="array" ref="P40">vlookup(A40,Placement_detail!$A$1:$E$216,5,0)</f>
        <v>240000</v>
      </c>
      <c r="Q40" s="10">
        <f t="shared" si="1"/>
        <v>0.5686</v>
      </c>
      <c r="R40" s="11" t="str">
        <f t="shared" si="2"/>
        <v>Average</v>
      </c>
    </row>
    <row r="41">
      <c r="A41" s="6">
        <v>40.0</v>
      </c>
      <c r="B41" s="7" t="s">
        <v>67</v>
      </c>
      <c r="C41" s="8" t="s">
        <v>19</v>
      </c>
      <c r="D41" s="6">
        <v>81.0</v>
      </c>
      <c r="E41" s="8" t="s">
        <v>20</v>
      </c>
      <c r="F41" s="6">
        <v>68.0</v>
      </c>
      <c r="G41" s="8" t="s">
        <v>20</v>
      </c>
      <c r="H41" s="8" t="s">
        <v>26</v>
      </c>
      <c r="I41" s="6">
        <v>64.0</v>
      </c>
      <c r="J41" s="8" t="s">
        <v>22</v>
      </c>
      <c r="K41" s="8" t="s">
        <v>27</v>
      </c>
      <c r="L41" s="6">
        <v>62.56</v>
      </c>
      <c r="M41" s="9" t="str">
        <f t="array" ref="M41">vlookup(A41,Placement_detail!A40:E255,{2,3,4,5},0)</f>
        <v>No</v>
      </c>
      <c r="N41" s="9">
        <v>93.0</v>
      </c>
      <c r="O41" s="9" t="str">
        <f t="array" ref="O41">vlookup(A41,Placement_detail!$A$1:$E$216,4,0)</f>
        <v>Placed</v>
      </c>
      <c r="P41" s="9">
        <f t="array" ref="P41">vlookup(A41,Placement_detail!$A$1:$E$216,5,0)</f>
        <v>411000</v>
      </c>
      <c r="Q41" s="10">
        <f t="shared" si="1"/>
        <v>0.6256</v>
      </c>
      <c r="R41" s="11" t="str">
        <f t="shared" si="2"/>
        <v>Good Performer</v>
      </c>
    </row>
    <row r="42">
      <c r="A42" s="6">
        <v>41.0</v>
      </c>
      <c r="B42" s="7" t="s">
        <v>68</v>
      </c>
      <c r="C42" s="8" t="s">
        <v>34</v>
      </c>
      <c r="D42" s="6">
        <v>78.0</v>
      </c>
      <c r="E42" s="8" t="s">
        <v>25</v>
      </c>
      <c r="F42" s="6">
        <v>77.0</v>
      </c>
      <c r="G42" s="8" t="s">
        <v>20</v>
      </c>
      <c r="H42" s="8" t="s">
        <v>21</v>
      </c>
      <c r="I42" s="6">
        <v>80.0</v>
      </c>
      <c r="J42" s="8" t="s">
        <v>30</v>
      </c>
      <c r="K42" s="8" t="s">
        <v>27</v>
      </c>
      <c r="L42" s="6">
        <v>66.72</v>
      </c>
      <c r="M42" s="9" t="str">
        <f t="array" ref="M42">vlookup(A42,Placement_detail!A41:E256,{2,3,4,5},0)</f>
        <v>No</v>
      </c>
      <c r="N42" s="9">
        <v>60.0</v>
      </c>
      <c r="O42" s="9" t="str">
        <f t="array" ref="O42">vlookup(A42,Placement_detail!$A$1:$E$216,4,0)</f>
        <v>Placed</v>
      </c>
      <c r="P42" s="9">
        <f t="array" ref="P42">vlookup(A42,Placement_detail!$A$1:$E$216,5,0)</f>
        <v>287000</v>
      </c>
      <c r="Q42" s="10">
        <f t="shared" si="1"/>
        <v>0.6672</v>
      </c>
      <c r="R42" s="11" t="str">
        <f t="shared" si="2"/>
        <v>Good Performer</v>
      </c>
    </row>
    <row r="43">
      <c r="A43" s="6">
        <v>42.0</v>
      </c>
      <c r="B43" s="7" t="s">
        <v>69</v>
      </c>
      <c r="C43" s="8" t="s">
        <v>34</v>
      </c>
      <c r="D43" s="6">
        <v>74.0</v>
      </c>
      <c r="E43" s="8" t="s">
        <v>20</v>
      </c>
      <c r="F43" s="6">
        <v>63.16</v>
      </c>
      <c r="G43" s="8" t="s">
        <v>20</v>
      </c>
      <c r="H43" s="8" t="s">
        <v>21</v>
      </c>
      <c r="I43" s="6">
        <v>65.0</v>
      </c>
      <c r="J43" s="8" t="s">
        <v>30</v>
      </c>
      <c r="K43" s="8" t="s">
        <v>23</v>
      </c>
      <c r="L43" s="6">
        <v>69.76</v>
      </c>
      <c r="M43" s="9" t="str">
        <f t="array" ref="M43">vlookup(A43,Placement_detail!A42:E257,{2,3,4,5},0)</f>
        <v>Yes</v>
      </c>
      <c r="N43" s="12">
        <v>72.29</v>
      </c>
      <c r="O43" s="9" t="str">
        <f t="array" ref="O43">vlookup(A43,Placement_detail!$A$1:$E$216,4,0)</f>
        <v>Not Placed</v>
      </c>
      <c r="P43" s="12">
        <v>0.0</v>
      </c>
      <c r="Q43" s="10">
        <f t="shared" si="1"/>
        <v>0.6976</v>
      </c>
      <c r="R43" s="11" t="str">
        <f t="shared" si="2"/>
        <v>Good Performer</v>
      </c>
    </row>
    <row r="44">
      <c r="A44" s="6">
        <v>43.0</v>
      </c>
      <c r="B44" s="7" t="s">
        <v>70</v>
      </c>
      <c r="C44" s="8" t="s">
        <v>19</v>
      </c>
      <c r="D44" s="6">
        <v>49.0</v>
      </c>
      <c r="E44" s="8" t="s">
        <v>20</v>
      </c>
      <c r="F44" s="6">
        <v>39.0</v>
      </c>
      <c r="G44" s="8" t="s">
        <v>25</v>
      </c>
      <c r="H44" s="8" t="s">
        <v>26</v>
      </c>
      <c r="I44" s="6">
        <v>65.0</v>
      </c>
      <c r="J44" s="8" t="s">
        <v>20</v>
      </c>
      <c r="K44" s="8" t="s">
        <v>27</v>
      </c>
      <c r="L44" s="6">
        <v>51.21</v>
      </c>
      <c r="M44" s="9" t="str">
        <f t="array" ref="M44">vlookup(A44,Placement_detail!A43:E258,{2,3,4,5},0)</f>
        <v>No</v>
      </c>
      <c r="N44" s="9">
        <v>63.0</v>
      </c>
      <c r="O44" s="9" t="str">
        <f t="array" ref="O44">vlookup(A44,Placement_detail!$A$1:$E$216,4,0)</f>
        <v>Not Placed</v>
      </c>
      <c r="P44" s="12">
        <v>0.0</v>
      </c>
      <c r="Q44" s="10">
        <f t="shared" si="1"/>
        <v>0.5121</v>
      </c>
      <c r="R44" s="11" t="str">
        <f t="shared" si="2"/>
        <v>Average</v>
      </c>
    </row>
    <row r="45">
      <c r="A45" s="6">
        <v>44.0</v>
      </c>
      <c r="B45" s="7" t="s">
        <v>71</v>
      </c>
      <c r="C45" s="8" t="s">
        <v>19</v>
      </c>
      <c r="D45" s="6">
        <v>87.0</v>
      </c>
      <c r="E45" s="8" t="s">
        <v>20</v>
      </c>
      <c r="F45" s="6">
        <v>87.0</v>
      </c>
      <c r="G45" s="8" t="s">
        <v>20</v>
      </c>
      <c r="H45" s="8" t="s">
        <v>21</v>
      </c>
      <c r="I45" s="6">
        <v>68.0</v>
      </c>
      <c r="J45" s="8" t="s">
        <v>30</v>
      </c>
      <c r="K45" s="8" t="s">
        <v>23</v>
      </c>
      <c r="L45" s="6">
        <v>62.9</v>
      </c>
      <c r="M45" s="9" t="str">
        <f t="array" ref="M45">vlookup(A45,Placement_detail!A44:E259,{2,3,4,5},0)</f>
        <v>No</v>
      </c>
      <c r="N45" s="9">
        <v>95.0</v>
      </c>
      <c r="O45" s="9" t="str">
        <f t="array" ref="O45">vlookup(A45,Placement_detail!$A$1:$E$216,4,0)</f>
        <v>Placed</v>
      </c>
      <c r="P45" s="9">
        <f t="array" ref="P45">vlookup(A45,Placement_detail!$A$1:$E$216,5,0)</f>
        <v>300000</v>
      </c>
      <c r="Q45" s="10">
        <f t="shared" si="1"/>
        <v>0.629</v>
      </c>
      <c r="R45" s="11" t="str">
        <f t="shared" si="2"/>
        <v>Good Performer</v>
      </c>
    </row>
    <row r="46">
      <c r="A46" s="6">
        <v>45.0</v>
      </c>
      <c r="B46" s="7" t="s">
        <v>72</v>
      </c>
      <c r="C46" s="8" t="s">
        <v>34</v>
      </c>
      <c r="D46" s="6">
        <v>77.0</v>
      </c>
      <c r="E46" s="8" t="s">
        <v>20</v>
      </c>
      <c r="F46" s="6">
        <v>73.0</v>
      </c>
      <c r="G46" s="8" t="s">
        <v>20</v>
      </c>
      <c r="H46" s="8" t="s">
        <v>21</v>
      </c>
      <c r="I46" s="6">
        <v>81.0</v>
      </c>
      <c r="J46" s="8" t="s">
        <v>30</v>
      </c>
      <c r="K46" s="8" t="s">
        <v>27</v>
      </c>
      <c r="L46" s="6">
        <v>69.7</v>
      </c>
      <c r="M46" s="9" t="str">
        <f t="array" ref="M46">vlookup(A46,Placement_detail!A45:E260,{2,3,4,5},0)</f>
        <v>Yes</v>
      </c>
      <c r="N46" s="9">
        <v>89.0</v>
      </c>
      <c r="O46" s="9" t="str">
        <f t="array" ref="O46">vlookup(A46,Placement_detail!$A$1:$E$216,4,0)</f>
        <v>Placed</v>
      </c>
      <c r="P46" s="9">
        <f t="array" ref="P46">vlookup(A46,Placement_detail!$A$1:$E$216,5,0)</f>
        <v>200000</v>
      </c>
      <c r="Q46" s="10">
        <f t="shared" si="1"/>
        <v>0.697</v>
      </c>
      <c r="R46" s="11" t="str">
        <f t="shared" si="2"/>
        <v>Good Performer</v>
      </c>
    </row>
    <row r="47">
      <c r="A47" s="6">
        <v>46.0</v>
      </c>
      <c r="B47" s="7" t="s">
        <v>73</v>
      </c>
      <c r="C47" s="8" t="s">
        <v>34</v>
      </c>
      <c r="D47" s="6">
        <v>76.0</v>
      </c>
      <c r="E47" s="8" t="s">
        <v>25</v>
      </c>
      <c r="F47" s="6">
        <v>64.0</v>
      </c>
      <c r="G47" s="8" t="s">
        <v>25</v>
      </c>
      <c r="H47" s="8" t="s">
        <v>26</v>
      </c>
      <c r="I47" s="6">
        <v>72.0</v>
      </c>
      <c r="J47" s="8" t="s">
        <v>22</v>
      </c>
      <c r="K47" s="8" t="s">
        <v>23</v>
      </c>
      <c r="L47" s="6">
        <v>66.53</v>
      </c>
      <c r="M47" s="9" t="str">
        <f t="array" ref="M47">vlookup(A47,Placement_detail!A46:E261,{2,3,4,5},0)</f>
        <v>No</v>
      </c>
      <c r="N47" s="9">
        <v>58.0</v>
      </c>
      <c r="O47" s="9" t="str">
        <f t="array" ref="O47">vlookup(A47,Placement_detail!$A$1:$E$216,4,0)</f>
        <v>Not Placed</v>
      </c>
      <c r="P47" s="12">
        <v>0.0</v>
      </c>
      <c r="Q47" s="10">
        <f t="shared" si="1"/>
        <v>0.6653</v>
      </c>
      <c r="R47" s="11" t="str">
        <f t="shared" si="2"/>
        <v>Good Performer</v>
      </c>
    </row>
    <row r="48">
      <c r="A48" s="6">
        <v>47.0</v>
      </c>
      <c r="B48" s="7" t="s">
        <v>74</v>
      </c>
      <c r="C48" s="8" t="s">
        <v>34</v>
      </c>
      <c r="D48" s="6">
        <v>70.89</v>
      </c>
      <c r="E48" s="8" t="s">
        <v>20</v>
      </c>
      <c r="F48" s="6">
        <v>71.98</v>
      </c>
      <c r="G48" s="8" t="s">
        <v>20</v>
      </c>
      <c r="H48" s="8" t="s">
        <v>26</v>
      </c>
      <c r="I48" s="6">
        <v>65.6</v>
      </c>
      <c r="J48" s="8" t="s">
        <v>30</v>
      </c>
      <c r="K48" s="8" t="s">
        <v>23</v>
      </c>
      <c r="L48" s="6">
        <v>71.63</v>
      </c>
      <c r="M48" s="9" t="str">
        <f t="array" ref="M48">vlookup(A48,Placement_detail!A47:E262,{2,3,4,5},0)</f>
        <v>No</v>
      </c>
      <c r="N48" s="9">
        <v>68.0</v>
      </c>
      <c r="O48" s="9" t="str">
        <f t="array" ref="O48">vlookup(A48,Placement_detail!$A$1:$E$216,4,0)</f>
        <v>Not Placed</v>
      </c>
      <c r="P48" s="12">
        <v>0.0</v>
      </c>
      <c r="Q48" s="10">
        <f t="shared" si="1"/>
        <v>0.7163</v>
      </c>
      <c r="R48" s="11" t="str">
        <f t="shared" si="2"/>
        <v>Good Performer</v>
      </c>
    </row>
    <row r="49">
      <c r="A49" s="6">
        <v>48.0</v>
      </c>
      <c r="B49" s="7" t="s">
        <v>75</v>
      </c>
      <c r="C49" s="8" t="s">
        <v>19</v>
      </c>
      <c r="D49" s="6">
        <v>63.0</v>
      </c>
      <c r="E49" s="8" t="s">
        <v>25</v>
      </c>
      <c r="F49" s="6">
        <v>60.0</v>
      </c>
      <c r="G49" s="8" t="s">
        <v>25</v>
      </c>
      <c r="H49" s="8" t="s">
        <v>21</v>
      </c>
      <c r="I49" s="6">
        <v>57.0</v>
      </c>
      <c r="J49" s="8" t="s">
        <v>30</v>
      </c>
      <c r="K49" s="8" t="s">
        <v>27</v>
      </c>
      <c r="L49" s="6">
        <v>54.55</v>
      </c>
      <c r="M49" s="9" t="str">
        <f t="array" ref="M49">vlookup(A49,Placement_detail!A48:E263,{2,3,4,5},0)</f>
        <v>Yes</v>
      </c>
      <c r="N49" s="9">
        <v>78.0</v>
      </c>
      <c r="O49" s="9" t="str">
        <f t="array" ref="O49">vlookup(A49,Placement_detail!$A$1:$E$216,4,0)</f>
        <v>Placed</v>
      </c>
      <c r="P49" s="9">
        <f t="array" ref="P49">vlookup(A49,Placement_detail!$A$1:$E$216,5,0)</f>
        <v>204000</v>
      </c>
      <c r="Q49" s="10">
        <f t="shared" si="1"/>
        <v>0.5455</v>
      </c>
      <c r="R49" s="11" t="str">
        <f t="shared" si="2"/>
        <v>Average</v>
      </c>
    </row>
    <row r="50">
      <c r="A50" s="6">
        <v>49.0</v>
      </c>
      <c r="B50" s="7" t="s">
        <v>76</v>
      </c>
      <c r="C50" s="8" t="s">
        <v>19</v>
      </c>
      <c r="D50" s="6">
        <v>63.0</v>
      </c>
      <c r="E50" s="8" t="s">
        <v>20</v>
      </c>
      <c r="F50" s="6">
        <v>62.0</v>
      </c>
      <c r="G50" s="8" t="s">
        <v>20</v>
      </c>
      <c r="H50" s="8" t="s">
        <v>21</v>
      </c>
      <c r="I50" s="6">
        <v>68.0</v>
      </c>
      <c r="J50" s="8" t="s">
        <v>30</v>
      </c>
      <c r="K50" s="8" t="s">
        <v>27</v>
      </c>
      <c r="L50" s="6">
        <v>62.46</v>
      </c>
      <c r="M50" s="9" t="str">
        <f t="array" ref="M50">vlookup(A50,Placement_detail!A49:E264,{2,3,4,5},0)</f>
        <v>No</v>
      </c>
      <c r="N50" s="9">
        <v>64.0</v>
      </c>
      <c r="O50" s="9" t="str">
        <f t="array" ref="O50">vlookup(A50,Placement_detail!$A$1:$E$216,4,0)</f>
        <v>Placed</v>
      </c>
      <c r="P50" s="9">
        <f t="array" ref="P50">vlookup(A50,Placement_detail!$A$1:$E$216,5,0)</f>
        <v>250000</v>
      </c>
      <c r="Q50" s="10">
        <f t="shared" si="1"/>
        <v>0.6246</v>
      </c>
      <c r="R50" s="11" t="str">
        <f t="shared" si="2"/>
        <v>Good Performer</v>
      </c>
    </row>
    <row r="51">
      <c r="A51" s="6">
        <v>50.0</v>
      </c>
      <c r="B51" s="7" t="s">
        <v>77</v>
      </c>
      <c r="C51" s="8" t="s">
        <v>34</v>
      </c>
      <c r="D51" s="6">
        <v>50.0</v>
      </c>
      <c r="E51" s="8" t="s">
        <v>20</v>
      </c>
      <c r="F51" s="6">
        <v>37.0</v>
      </c>
      <c r="G51" s="8" t="s">
        <v>20</v>
      </c>
      <c r="H51" s="8" t="s">
        <v>29</v>
      </c>
      <c r="I51" s="6">
        <v>52.0</v>
      </c>
      <c r="J51" s="8" t="s">
        <v>20</v>
      </c>
      <c r="K51" s="8" t="s">
        <v>23</v>
      </c>
      <c r="L51" s="6">
        <v>56.11</v>
      </c>
      <c r="M51" s="9" t="str">
        <f t="array" ref="M51">vlookup(A51,Placement_detail!A50:E265,{2,3,4,5},0)</f>
        <v>No</v>
      </c>
      <c r="N51" s="9">
        <v>65.0</v>
      </c>
      <c r="O51" s="9" t="str">
        <f t="array" ref="O51">vlookup(A51,Placement_detail!$A$1:$E$216,4,0)</f>
        <v>Not Placed</v>
      </c>
      <c r="P51" s="12">
        <v>0.0</v>
      </c>
      <c r="Q51" s="10">
        <f t="shared" si="1"/>
        <v>0.5611</v>
      </c>
      <c r="R51" s="11" t="str">
        <f t="shared" si="2"/>
        <v>Average</v>
      </c>
    </row>
    <row r="52">
      <c r="A52" s="6">
        <v>51.0</v>
      </c>
      <c r="B52" s="7" t="s">
        <v>78</v>
      </c>
      <c r="C52" s="8" t="s">
        <v>34</v>
      </c>
      <c r="D52" s="6">
        <v>75.2</v>
      </c>
      <c r="E52" s="8" t="s">
        <v>25</v>
      </c>
      <c r="F52" s="6">
        <v>73.2</v>
      </c>
      <c r="G52" s="8" t="s">
        <v>25</v>
      </c>
      <c r="H52" s="8" t="s">
        <v>26</v>
      </c>
      <c r="I52" s="6">
        <v>68.4</v>
      </c>
      <c r="J52" s="8" t="s">
        <v>30</v>
      </c>
      <c r="K52" s="8" t="s">
        <v>23</v>
      </c>
      <c r="L52" s="6">
        <v>62.98</v>
      </c>
      <c r="M52" s="9" t="str">
        <f t="array" ref="M52">vlookup(A52,Placement_detail!A51:E266,{2,3,4,5},0)</f>
        <v>No</v>
      </c>
      <c r="N52" s="9">
        <v>65.0</v>
      </c>
      <c r="O52" s="9" t="str">
        <f t="array" ref="O52">vlookup(A52,Placement_detail!$A$1:$E$216,4,0)</f>
        <v>Placed</v>
      </c>
      <c r="P52" s="9">
        <f t="array" ref="P52">vlookup(A52,Placement_detail!$A$1:$E$216,5,0)</f>
        <v>200000</v>
      </c>
      <c r="Q52" s="10">
        <f t="shared" si="1"/>
        <v>0.6298</v>
      </c>
      <c r="R52" s="11" t="str">
        <f t="shared" si="2"/>
        <v>Good Performer</v>
      </c>
    </row>
    <row r="53">
      <c r="A53" s="6">
        <v>52.0</v>
      </c>
      <c r="B53" s="7" t="s">
        <v>79</v>
      </c>
      <c r="C53" s="8" t="s">
        <v>19</v>
      </c>
      <c r="D53" s="6">
        <v>54.4</v>
      </c>
      <c r="E53" s="8" t="s">
        <v>25</v>
      </c>
      <c r="F53" s="6">
        <v>61.12</v>
      </c>
      <c r="G53" s="8" t="s">
        <v>25</v>
      </c>
      <c r="H53" s="8" t="s">
        <v>21</v>
      </c>
      <c r="I53" s="6">
        <v>56.2</v>
      </c>
      <c r="J53" s="8" t="s">
        <v>30</v>
      </c>
      <c r="K53" s="8" t="s">
        <v>23</v>
      </c>
      <c r="L53" s="6">
        <v>62.65</v>
      </c>
      <c r="M53" s="9" t="str">
        <f t="array" ref="M53">vlookup(A53,Placement_detail!A52:E267,{2,3,4,5},0)</f>
        <v>No</v>
      </c>
      <c r="N53" s="12">
        <v>72.29</v>
      </c>
      <c r="O53" s="9" t="str">
        <f t="array" ref="O53">vlookup(A53,Placement_detail!$A$1:$E$216,4,0)</f>
        <v>Not Placed</v>
      </c>
      <c r="P53" s="12">
        <v>0.0</v>
      </c>
      <c r="Q53" s="10">
        <f t="shared" si="1"/>
        <v>0.6265</v>
      </c>
      <c r="R53" s="11" t="str">
        <f t="shared" si="2"/>
        <v>Good Performer</v>
      </c>
    </row>
    <row r="54">
      <c r="A54" s="6">
        <v>53.0</v>
      </c>
      <c r="B54" s="7" t="s">
        <v>80</v>
      </c>
      <c r="C54" s="8" t="s">
        <v>34</v>
      </c>
      <c r="D54" s="6">
        <v>40.89</v>
      </c>
      <c r="E54" s="8" t="s">
        <v>20</v>
      </c>
      <c r="F54" s="6">
        <v>45.83</v>
      </c>
      <c r="G54" s="8" t="s">
        <v>20</v>
      </c>
      <c r="H54" s="8" t="s">
        <v>21</v>
      </c>
      <c r="I54" s="6">
        <v>53.0</v>
      </c>
      <c r="J54" s="8" t="s">
        <v>30</v>
      </c>
      <c r="K54" s="8" t="s">
        <v>23</v>
      </c>
      <c r="L54" s="6">
        <v>65.49</v>
      </c>
      <c r="M54" s="9" t="str">
        <f t="array" ref="M54">vlookup(A54,Placement_detail!A53:E268,{2,3,4,5},0)</f>
        <v>No</v>
      </c>
      <c r="N54" s="9">
        <v>71.2</v>
      </c>
      <c r="O54" s="9" t="str">
        <f t="array" ref="O54">vlookup(A54,Placement_detail!$A$1:$E$216,4,0)</f>
        <v>Not Placed</v>
      </c>
      <c r="P54" s="12">
        <v>0.0</v>
      </c>
      <c r="Q54" s="10">
        <f t="shared" si="1"/>
        <v>0.6549</v>
      </c>
      <c r="R54" s="11" t="str">
        <f t="shared" si="2"/>
        <v>Good Performer</v>
      </c>
    </row>
    <row r="55">
      <c r="A55" s="6">
        <v>54.0</v>
      </c>
      <c r="B55" s="7" t="s">
        <v>54</v>
      </c>
      <c r="C55" s="8" t="s">
        <v>19</v>
      </c>
      <c r="D55" s="6">
        <v>80.0</v>
      </c>
      <c r="E55" s="8" t="s">
        <v>20</v>
      </c>
      <c r="F55" s="6">
        <v>70.0</v>
      </c>
      <c r="G55" s="8" t="s">
        <v>20</v>
      </c>
      <c r="H55" s="8" t="s">
        <v>26</v>
      </c>
      <c r="I55" s="6">
        <v>72.0</v>
      </c>
      <c r="J55" s="8" t="s">
        <v>22</v>
      </c>
      <c r="K55" s="8" t="s">
        <v>23</v>
      </c>
      <c r="L55" s="6">
        <v>71.04</v>
      </c>
      <c r="M55" s="9" t="str">
        <f t="array" ref="M55">vlookup(A55,Placement_detail!A54:E269,{2,3,4,5},0)</f>
        <v>No</v>
      </c>
      <c r="N55" s="9">
        <v>87.0</v>
      </c>
      <c r="O55" s="9" t="str">
        <f t="array" ref="O55">vlookup(A55,Placement_detail!$A$1:$E$216,4,0)</f>
        <v>Placed</v>
      </c>
      <c r="P55" s="9">
        <f t="array" ref="P55">vlookup(A55,Placement_detail!$A$1:$E$216,5,0)</f>
        <v>450000</v>
      </c>
      <c r="Q55" s="10">
        <f t="shared" si="1"/>
        <v>0.7104</v>
      </c>
      <c r="R55" s="11" t="str">
        <f t="shared" si="2"/>
        <v>Good Performer</v>
      </c>
    </row>
    <row r="56">
      <c r="A56" s="6">
        <v>55.0</v>
      </c>
      <c r="B56" s="7" t="s">
        <v>81</v>
      </c>
      <c r="C56" s="8" t="s">
        <v>34</v>
      </c>
      <c r="D56" s="6">
        <v>74.0</v>
      </c>
      <c r="E56" s="8" t="s">
        <v>25</v>
      </c>
      <c r="F56" s="6">
        <v>60.0</v>
      </c>
      <c r="G56" s="8" t="s">
        <v>20</v>
      </c>
      <c r="H56" s="8" t="s">
        <v>26</v>
      </c>
      <c r="I56" s="6">
        <v>69.0</v>
      </c>
      <c r="J56" s="8" t="s">
        <v>30</v>
      </c>
      <c r="K56" s="8" t="s">
        <v>23</v>
      </c>
      <c r="L56" s="6">
        <v>65.56</v>
      </c>
      <c r="M56" s="9" t="str">
        <f t="array" ref="M56">vlookup(A56,Placement_detail!A55:E270,{2,3,4,5},0)</f>
        <v>No</v>
      </c>
      <c r="N56" s="9">
        <v>78.0</v>
      </c>
      <c r="O56" s="9" t="str">
        <f t="array" ref="O56">vlookup(A56,Placement_detail!$A$1:$E$216,4,0)</f>
        <v>Placed</v>
      </c>
      <c r="P56" s="9">
        <f t="array" ref="P56">vlookup(A56,Placement_detail!$A$1:$E$216,5,0)</f>
        <v>216000</v>
      </c>
      <c r="Q56" s="10">
        <f t="shared" si="1"/>
        <v>0.6556</v>
      </c>
      <c r="R56" s="11" t="str">
        <f t="shared" si="2"/>
        <v>Good Performer</v>
      </c>
    </row>
    <row r="57">
      <c r="A57" s="6">
        <v>56.0</v>
      </c>
      <c r="B57" s="7" t="s">
        <v>82</v>
      </c>
      <c r="C57" s="8" t="s">
        <v>19</v>
      </c>
      <c r="D57" s="6">
        <v>60.4</v>
      </c>
      <c r="E57" s="8" t="s">
        <v>25</v>
      </c>
      <c r="F57" s="6">
        <v>66.6</v>
      </c>
      <c r="G57" s="8" t="s">
        <v>20</v>
      </c>
      <c r="H57" s="8" t="s">
        <v>26</v>
      </c>
      <c r="I57" s="6">
        <v>65.0</v>
      </c>
      <c r="J57" s="8" t="s">
        <v>30</v>
      </c>
      <c r="K57" s="8" t="s">
        <v>23</v>
      </c>
      <c r="L57" s="6">
        <v>52.71</v>
      </c>
      <c r="M57" s="9" t="str">
        <f t="array" ref="M57">vlookup(A57,Placement_detail!A56:E271,{2,3,4,5},0)</f>
        <v>No</v>
      </c>
      <c r="N57" s="9">
        <v>71.0</v>
      </c>
      <c r="O57" s="9" t="str">
        <f t="array" ref="O57">vlookup(A57,Placement_detail!$A$1:$E$216,4,0)</f>
        <v>Placed</v>
      </c>
      <c r="P57" s="9">
        <f t="array" ref="P57">vlookup(A57,Placement_detail!$A$1:$E$216,5,0)</f>
        <v>220000</v>
      </c>
      <c r="Q57" s="10">
        <f t="shared" si="1"/>
        <v>0.5271</v>
      </c>
      <c r="R57" s="11" t="str">
        <f t="shared" si="2"/>
        <v>Average</v>
      </c>
    </row>
    <row r="58">
      <c r="A58" s="6">
        <v>57.0</v>
      </c>
      <c r="B58" s="7" t="s">
        <v>83</v>
      </c>
      <c r="C58" s="8" t="s">
        <v>19</v>
      </c>
      <c r="D58" s="6">
        <v>63.0</v>
      </c>
      <c r="E58" s="8" t="s">
        <v>20</v>
      </c>
      <c r="F58" s="6">
        <v>71.4</v>
      </c>
      <c r="G58" s="8" t="s">
        <v>20</v>
      </c>
      <c r="H58" s="8" t="s">
        <v>21</v>
      </c>
      <c r="I58" s="6">
        <v>61.4</v>
      </c>
      <c r="J58" s="8" t="s">
        <v>30</v>
      </c>
      <c r="K58" s="8" t="s">
        <v>27</v>
      </c>
      <c r="L58" s="6">
        <v>66.88</v>
      </c>
      <c r="M58" s="9" t="str">
        <f t="array" ref="M58">vlookup(A58,Placement_detail!A57:E272,{2,3,4,5},0)</f>
        <v>No</v>
      </c>
      <c r="N58" s="9">
        <v>68.0</v>
      </c>
      <c r="O58" s="9" t="str">
        <f t="array" ref="O58">vlookup(A58,Placement_detail!$A$1:$E$216,4,0)</f>
        <v>Placed</v>
      </c>
      <c r="P58" s="9">
        <f t="array" ref="P58">vlookup(A58,Placement_detail!$A$1:$E$216,5,0)</f>
        <v>240000</v>
      </c>
      <c r="Q58" s="10">
        <f t="shared" si="1"/>
        <v>0.6688</v>
      </c>
      <c r="R58" s="11" t="str">
        <f t="shared" si="2"/>
        <v>Good Performer</v>
      </c>
    </row>
    <row r="59">
      <c r="A59" s="6">
        <v>58.0</v>
      </c>
      <c r="B59" s="7" t="s">
        <v>84</v>
      </c>
      <c r="C59" s="8" t="s">
        <v>19</v>
      </c>
      <c r="D59" s="6">
        <v>68.0</v>
      </c>
      <c r="E59" s="8" t="s">
        <v>25</v>
      </c>
      <c r="F59" s="6">
        <v>76.0</v>
      </c>
      <c r="G59" s="8" t="s">
        <v>25</v>
      </c>
      <c r="H59" s="8" t="s">
        <v>21</v>
      </c>
      <c r="I59" s="6">
        <v>74.0</v>
      </c>
      <c r="J59" s="8" t="s">
        <v>30</v>
      </c>
      <c r="K59" s="8" t="s">
        <v>27</v>
      </c>
      <c r="L59" s="6">
        <v>63.59</v>
      </c>
      <c r="M59" s="9" t="str">
        <f t="array" ref="M59">vlookup(A59,Placement_detail!A58:E273,{2,3,4,5},0)</f>
        <v>No</v>
      </c>
      <c r="N59" s="9">
        <v>80.0</v>
      </c>
      <c r="O59" s="9" t="str">
        <f t="array" ref="O59">vlookup(A59,Placement_detail!$A$1:$E$216,4,0)</f>
        <v>Placed</v>
      </c>
      <c r="P59" s="9">
        <f t="array" ref="P59">vlookup(A59,Placement_detail!$A$1:$E$216,5,0)</f>
        <v>360000</v>
      </c>
      <c r="Q59" s="10">
        <f t="shared" si="1"/>
        <v>0.6359</v>
      </c>
      <c r="R59" s="11" t="str">
        <f t="shared" si="2"/>
        <v>Good Performer</v>
      </c>
    </row>
    <row r="60">
      <c r="A60" s="6">
        <v>59.0</v>
      </c>
      <c r="B60" s="7" t="s">
        <v>85</v>
      </c>
      <c r="C60" s="8" t="s">
        <v>19</v>
      </c>
      <c r="D60" s="6">
        <v>74.0</v>
      </c>
      <c r="E60" s="8" t="s">
        <v>25</v>
      </c>
      <c r="F60" s="6">
        <v>62.0</v>
      </c>
      <c r="G60" s="8" t="s">
        <v>20</v>
      </c>
      <c r="H60" s="8" t="s">
        <v>26</v>
      </c>
      <c r="I60" s="6">
        <v>68.0</v>
      </c>
      <c r="J60" s="8" t="s">
        <v>30</v>
      </c>
      <c r="K60" s="8" t="s">
        <v>27</v>
      </c>
      <c r="L60" s="6">
        <v>57.99</v>
      </c>
      <c r="M60" s="9" t="str">
        <f t="array" ref="M60">vlookup(A60,Placement_detail!A59:E274,{2,3,4,5},0)</f>
        <v>No</v>
      </c>
      <c r="N60" s="9">
        <v>74.0</v>
      </c>
      <c r="O60" s="9" t="str">
        <f t="array" ref="O60">vlookup(A60,Placement_detail!$A$1:$E$216,4,0)</f>
        <v>Placed</v>
      </c>
      <c r="P60" s="9">
        <f t="array" ref="P60">vlookup(A60,Placement_detail!$A$1:$E$216,5,0)</f>
        <v>268000</v>
      </c>
      <c r="Q60" s="10">
        <f t="shared" si="1"/>
        <v>0.5799</v>
      </c>
      <c r="R60" s="11" t="str">
        <f t="shared" si="2"/>
        <v>Average</v>
      </c>
    </row>
    <row r="61">
      <c r="A61" s="6">
        <v>60.0</v>
      </c>
      <c r="B61" s="7" t="s">
        <v>86</v>
      </c>
      <c r="C61" s="8" t="s">
        <v>19</v>
      </c>
      <c r="D61" s="6">
        <v>52.6</v>
      </c>
      <c r="E61" s="8" t="s">
        <v>25</v>
      </c>
      <c r="F61" s="6">
        <v>65.58</v>
      </c>
      <c r="G61" s="8" t="s">
        <v>20</v>
      </c>
      <c r="H61" s="8" t="s">
        <v>26</v>
      </c>
      <c r="I61" s="6">
        <v>72.11</v>
      </c>
      <c r="J61" s="8" t="s">
        <v>22</v>
      </c>
      <c r="K61" s="8" t="s">
        <v>27</v>
      </c>
      <c r="L61" s="6">
        <v>56.66</v>
      </c>
      <c r="M61" s="9" t="str">
        <f t="array" ref="M61">vlookup(A61,Placement_detail!A60:E275,{2,3,4,5},0)</f>
        <v>No</v>
      </c>
      <c r="N61" s="9">
        <v>57.6</v>
      </c>
      <c r="O61" s="9" t="str">
        <f t="array" ref="O61">vlookup(A61,Placement_detail!$A$1:$E$216,4,0)</f>
        <v>Placed</v>
      </c>
      <c r="P61" s="9">
        <f t="array" ref="P61">vlookup(A61,Placement_detail!$A$1:$E$216,5,0)</f>
        <v>265000</v>
      </c>
      <c r="Q61" s="10">
        <f t="shared" si="1"/>
        <v>0.5666</v>
      </c>
      <c r="R61" s="11" t="str">
        <f t="shared" si="2"/>
        <v>Average</v>
      </c>
    </row>
    <row r="62">
      <c r="A62" s="6">
        <v>61.0</v>
      </c>
      <c r="B62" s="7" t="s">
        <v>87</v>
      </c>
      <c r="C62" s="8" t="s">
        <v>19</v>
      </c>
      <c r="D62" s="6">
        <v>74.0</v>
      </c>
      <c r="E62" s="8" t="s">
        <v>25</v>
      </c>
      <c r="F62" s="6">
        <v>70.0</v>
      </c>
      <c r="G62" s="8" t="s">
        <v>25</v>
      </c>
      <c r="H62" s="8" t="s">
        <v>26</v>
      </c>
      <c r="I62" s="6">
        <v>72.0</v>
      </c>
      <c r="J62" s="8" t="s">
        <v>30</v>
      </c>
      <c r="K62" s="8" t="s">
        <v>27</v>
      </c>
      <c r="L62" s="6">
        <v>57.24</v>
      </c>
      <c r="M62" s="9" t="str">
        <f t="array" ref="M62">vlookup(A62,Placement_detail!A61:E276,{2,3,4,5},0)</f>
        <v>Yes</v>
      </c>
      <c r="N62" s="9">
        <v>60.0</v>
      </c>
      <c r="O62" s="9" t="str">
        <f t="array" ref="O62">vlookup(A62,Placement_detail!$A$1:$E$216,4,0)</f>
        <v>Placed</v>
      </c>
      <c r="P62" s="9">
        <f t="array" ref="P62">vlookup(A62,Placement_detail!$A$1:$E$216,5,0)</f>
        <v>260000</v>
      </c>
      <c r="Q62" s="10">
        <f t="shared" si="1"/>
        <v>0.5724</v>
      </c>
      <c r="R62" s="11" t="str">
        <f t="shared" si="2"/>
        <v>Average</v>
      </c>
    </row>
    <row r="63">
      <c r="A63" s="6">
        <v>62.0</v>
      </c>
      <c r="B63" s="7" t="s">
        <v>88</v>
      </c>
      <c r="C63" s="8" t="s">
        <v>19</v>
      </c>
      <c r="D63" s="6">
        <v>84.2</v>
      </c>
      <c r="E63" s="8" t="s">
        <v>25</v>
      </c>
      <c r="F63" s="6">
        <v>73.4</v>
      </c>
      <c r="G63" s="8" t="s">
        <v>25</v>
      </c>
      <c r="H63" s="8" t="s">
        <v>21</v>
      </c>
      <c r="I63" s="6">
        <v>66.89</v>
      </c>
      <c r="J63" s="8" t="s">
        <v>30</v>
      </c>
      <c r="K63" s="8" t="s">
        <v>27</v>
      </c>
      <c r="L63" s="6">
        <v>62.48</v>
      </c>
      <c r="M63" s="9" t="str">
        <f t="array" ref="M63">vlookup(A63,Placement_detail!A62:E277,{2,3,4,5},0)</f>
        <v>No</v>
      </c>
      <c r="N63" s="9">
        <v>61.6</v>
      </c>
      <c r="O63" s="9" t="str">
        <f t="array" ref="O63">vlookup(A63,Placement_detail!$A$1:$E$216,4,0)</f>
        <v>Placed</v>
      </c>
      <c r="P63" s="9">
        <f t="array" ref="P63">vlookup(A63,Placement_detail!$A$1:$E$216,5,0)</f>
        <v>300000</v>
      </c>
      <c r="Q63" s="10">
        <f t="shared" si="1"/>
        <v>0.6248</v>
      </c>
      <c r="R63" s="11" t="str">
        <f t="shared" si="2"/>
        <v>Good Performer</v>
      </c>
    </row>
    <row r="64">
      <c r="A64" s="6">
        <v>63.0</v>
      </c>
      <c r="B64" s="7" t="s">
        <v>89</v>
      </c>
      <c r="C64" s="8" t="s">
        <v>34</v>
      </c>
      <c r="D64" s="6">
        <v>86.5</v>
      </c>
      <c r="E64" s="8" t="s">
        <v>20</v>
      </c>
      <c r="F64" s="6">
        <v>64.2</v>
      </c>
      <c r="G64" s="8" t="s">
        <v>20</v>
      </c>
      <c r="H64" s="8" t="s">
        <v>26</v>
      </c>
      <c r="I64" s="6">
        <v>67.4</v>
      </c>
      <c r="J64" s="8" t="s">
        <v>22</v>
      </c>
      <c r="K64" s="8" t="s">
        <v>27</v>
      </c>
      <c r="L64" s="6">
        <v>59.69</v>
      </c>
      <c r="M64" s="9" t="str">
        <f t="array" ref="M64">vlookup(A64,Placement_detail!A63:E278,{2,3,4,5},0)</f>
        <v>No</v>
      </c>
      <c r="N64" s="9">
        <v>59.0</v>
      </c>
      <c r="O64" s="9" t="str">
        <f t="array" ref="O64">vlookup(A64,Placement_detail!$A$1:$E$216,4,0)</f>
        <v>Placed</v>
      </c>
      <c r="P64" s="9">
        <f t="array" ref="P64">vlookup(A64,Placement_detail!$A$1:$E$216,5,0)</f>
        <v>240000</v>
      </c>
      <c r="Q64" s="10">
        <f t="shared" si="1"/>
        <v>0.5969</v>
      </c>
      <c r="R64" s="11" t="str">
        <f t="shared" si="2"/>
        <v>Average</v>
      </c>
    </row>
    <row r="65">
      <c r="A65" s="6">
        <v>64.0</v>
      </c>
      <c r="B65" s="7" t="s">
        <v>90</v>
      </c>
      <c r="C65" s="8" t="s">
        <v>19</v>
      </c>
      <c r="D65" s="6">
        <v>61.0</v>
      </c>
      <c r="E65" s="8" t="s">
        <v>20</v>
      </c>
      <c r="F65" s="6">
        <v>70.0</v>
      </c>
      <c r="G65" s="8" t="s">
        <v>20</v>
      </c>
      <c r="H65" s="8" t="s">
        <v>21</v>
      </c>
      <c r="I65" s="6">
        <v>64.0</v>
      </c>
      <c r="J65" s="8" t="s">
        <v>30</v>
      </c>
      <c r="K65" s="8" t="s">
        <v>23</v>
      </c>
      <c r="L65" s="6">
        <v>59.5</v>
      </c>
      <c r="M65" s="9" t="str">
        <f t="array" ref="M65">vlookup(A65,Placement_detail!A64:E279,{2,3,4,5},0)</f>
        <v>No</v>
      </c>
      <c r="N65" s="9">
        <v>68.5</v>
      </c>
      <c r="O65" s="9" t="str">
        <f t="array" ref="O65">vlookup(A65,Placement_detail!$A$1:$E$216,4,0)</f>
        <v>Not Placed</v>
      </c>
      <c r="P65" s="12">
        <v>0.0</v>
      </c>
      <c r="Q65" s="10">
        <f t="shared" si="1"/>
        <v>0.595</v>
      </c>
      <c r="R65" s="11" t="str">
        <f t="shared" si="2"/>
        <v>Average</v>
      </c>
    </row>
    <row r="66">
      <c r="A66" s="6">
        <v>65.0</v>
      </c>
      <c r="B66" s="7" t="s">
        <v>91</v>
      </c>
      <c r="C66" s="8" t="s">
        <v>19</v>
      </c>
      <c r="D66" s="6">
        <v>80.0</v>
      </c>
      <c r="E66" s="8" t="s">
        <v>20</v>
      </c>
      <c r="F66" s="6">
        <v>73.0</v>
      </c>
      <c r="G66" s="8" t="s">
        <v>20</v>
      </c>
      <c r="H66" s="8" t="s">
        <v>21</v>
      </c>
      <c r="I66" s="6">
        <v>75.0</v>
      </c>
      <c r="J66" s="8" t="s">
        <v>30</v>
      </c>
      <c r="K66" s="8" t="s">
        <v>27</v>
      </c>
      <c r="L66" s="6">
        <v>58.78</v>
      </c>
      <c r="M66" s="9" t="str">
        <f t="array" ref="M66">vlookup(A66,Placement_detail!A65:E280,{2,3,4,5},0)</f>
        <v>No</v>
      </c>
      <c r="N66" s="9">
        <v>61.0</v>
      </c>
      <c r="O66" s="9" t="str">
        <f t="array" ref="O66">vlookup(A66,Placement_detail!$A$1:$E$216,4,0)</f>
        <v>Placed</v>
      </c>
      <c r="P66" s="9">
        <f t="array" ref="P66">vlookup(A66,Placement_detail!$A$1:$E$216,5,0)</f>
        <v>240000</v>
      </c>
      <c r="Q66" s="10">
        <f t="shared" si="1"/>
        <v>0.5878</v>
      </c>
      <c r="R66" s="11" t="str">
        <f t="shared" si="2"/>
        <v>Average</v>
      </c>
    </row>
    <row r="67">
      <c r="A67" s="6">
        <v>66.0</v>
      </c>
      <c r="B67" s="7" t="s">
        <v>92</v>
      </c>
      <c r="C67" s="8" t="s">
        <v>19</v>
      </c>
      <c r="D67" s="6">
        <v>54.0</v>
      </c>
      <c r="E67" s="8" t="s">
        <v>20</v>
      </c>
      <c r="F67" s="6">
        <v>47.0</v>
      </c>
      <c r="G67" s="8" t="s">
        <v>20</v>
      </c>
      <c r="H67" s="8" t="s">
        <v>26</v>
      </c>
      <c r="I67" s="6">
        <v>57.0</v>
      </c>
      <c r="J67" s="8" t="s">
        <v>30</v>
      </c>
      <c r="K67" s="8" t="s">
        <v>23</v>
      </c>
      <c r="L67" s="6">
        <v>57.1</v>
      </c>
      <c r="M67" s="9" t="str">
        <f t="array" ref="M67">vlookup(A67,Placement_detail!A66:E281,{2,3,4,5},0)</f>
        <v>No</v>
      </c>
      <c r="N67" s="9">
        <v>89.69</v>
      </c>
      <c r="O67" s="9" t="str">
        <f t="array" ref="O67">vlookup(A67,Placement_detail!$A$1:$E$216,4,0)</f>
        <v>Not Placed</v>
      </c>
      <c r="P67" s="12">
        <v>0.0</v>
      </c>
      <c r="Q67" s="10">
        <f t="shared" si="1"/>
        <v>0.571</v>
      </c>
      <c r="R67" s="11" t="str">
        <f t="shared" si="2"/>
        <v>Average</v>
      </c>
    </row>
    <row r="68">
      <c r="A68" s="6">
        <v>67.0</v>
      </c>
      <c r="B68" s="7" t="s">
        <v>93</v>
      </c>
      <c r="C68" s="8" t="s">
        <v>19</v>
      </c>
      <c r="D68" s="6">
        <v>83.0</v>
      </c>
      <c r="E68" s="8" t="s">
        <v>20</v>
      </c>
      <c r="F68" s="6">
        <v>74.0</v>
      </c>
      <c r="G68" s="8" t="s">
        <v>20</v>
      </c>
      <c r="H68" s="8" t="s">
        <v>26</v>
      </c>
      <c r="I68" s="6">
        <v>66.0</v>
      </c>
      <c r="J68" s="8" t="s">
        <v>30</v>
      </c>
      <c r="K68" s="8" t="s">
        <v>23</v>
      </c>
      <c r="L68" s="6">
        <v>58.46</v>
      </c>
      <c r="M68" s="9" t="str">
        <f t="array" ref="M68">vlookup(A68,Placement_detail!A67:E282,{2,3,4,5},0)</f>
        <v>No</v>
      </c>
      <c r="N68" s="9">
        <v>68.92</v>
      </c>
      <c r="O68" s="9" t="str">
        <f t="array" ref="O68">vlookup(A68,Placement_detail!$A$1:$E$216,4,0)</f>
        <v>Placed</v>
      </c>
      <c r="P68" s="9">
        <f t="array" ref="P68">vlookup(A68,Placement_detail!$A$1:$E$216,5,0)</f>
        <v>275000</v>
      </c>
      <c r="Q68" s="10">
        <f t="shared" si="1"/>
        <v>0.5846</v>
      </c>
      <c r="R68" s="11" t="str">
        <f t="shared" si="2"/>
        <v>Average</v>
      </c>
    </row>
    <row r="69">
      <c r="A69" s="6">
        <v>68.0</v>
      </c>
      <c r="B69" s="7" t="s">
        <v>94</v>
      </c>
      <c r="C69" s="8" t="s">
        <v>19</v>
      </c>
      <c r="D69" s="6">
        <v>80.92</v>
      </c>
      <c r="E69" s="8" t="s">
        <v>20</v>
      </c>
      <c r="F69" s="6">
        <v>78.5</v>
      </c>
      <c r="G69" s="8" t="s">
        <v>20</v>
      </c>
      <c r="H69" s="8" t="s">
        <v>21</v>
      </c>
      <c r="I69" s="6">
        <v>67.0</v>
      </c>
      <c r="J69" s="8" t="s">
        <v>30</v>
      </c>
      <c r="K69" s="8" t="s">
        <v>27</v>
      </c>
      <c r="L69" s="6">
        <v>60.99</v>
      </c>
      <c r="M69" s="9" t="str">
        <f t="array" ref="M69">vlookup(A69,Placement_detail!A68:E283,{2,3,4,5},0)</f>
        <v>No</v>
      </c>
      <c r="N69" s="9">
        <v>68.71</v>
      </c>
      <c r="O69" s="9" t="str">
        <f t="array" ref="O69">vlookup(A69,Placement_detail!$A$1:$E$216,4,0)</f>
        <v>Placed</v>
      </c>
      <c r="P69" s="9">
        <f t="array" ref="P69">vlookup(A69,Placement_detail!$A$1:$E$216,5,0)</f>
        <v>275000</v>
      </c>
      <c r="Q69" s="10">
        <f t="shared" si="1"/>
        <v>0.6099</v>
      </c>
      <c r="R69" s="11" t="str">
        <f t="shared" si="2"/>
        <v>Good Performer</v>
      </c>
    </row>
    <row r="70">
      <c r="A70" s="6">
        <v>69.0</v>
      </c>
      <c r="B70" s="7" t="s">
        <v>95</v>
      </c>
      <c r="C70" s="8" t="s">
        <v>34</v>
      </c>
      <c r="D70" s="6">
        <v>69.7</v>
      </c>
      <c r="E70" s="8" t="s">
        <v>25</v>
      </c>
      <c r="F70" s="6">
        <v>47.0</v>
      </c>
      <c r="G70" s="8" t="s">
        <v>25</v>
      </c>
      <c r="H70" s="8" t="s">
        <v>21</v>
      </c>
      <c r="I70" s="6">
        <v>72.7</v>
      </c>
      <c r="J70" s="8" t="s">
        <v>22</v>
      </c>
      <c r="K70" s="8" t="s">
        <v>23</v>
      </c>
      <c r="L70" s="6">
        <v>59.24</v>
      </c>
      <c r="M70" s="9" t="str">
        <f t="array" ref="M70">vlookup(A70,Placement_detail!A69:E284,{2,3,4,5},0)</f>
        <v>No</v>
      </c>
      <c r="N70" s="9">
        <v>79.0</v>
      </c>
      <c r="O70" s="9" t="str">
        <f t="array" ref="O70">vlookup(A70,Placement_detail!$A$1:$E$216,4,0)</f>
        <v>Not Placed</v>
      </c>
      <c r="P70" s="12">
        <v>0.0</v>
      </c>
      <c r="Q70" s="10">
        <f t="shared" si="1"/>
        <v>0.5924</v>
      </c>
      <c r="R70" s="11" t="str">
        <f t="shared" si="2"/>
        <v>Average</v>
      </c>
    </row>
    <row r="71">
      <c r="A71" s="6">
        <v>70.0</v>
      </c>
      <c r="B71" s="7" t="s">
        <v>96</v>
      </c>
      <c r="C71" s="8" t="s">
        <v>19</v>
      </c>
      <c r="D71" s="6">
        <v>73.0</v>
      </c>
      <c r="E71" s="8" t="s">
        <v>25</v>
      </c>
      <c r="F71" s="6">
        <v>73.0</v>
      </c>
      <c r="G71" s="8" t="s">
        <v>25</v>
      </c>
      <c r="H71" s="8" t="s">
        <v>26</v>
      </c>
      <c r="I71" s="6">
        <v>66.0</v>
      </c>
      <c r="J71" s="8" t="s">
        <v>22</v>
      </c>
      <c r="K71" s="8" t="s">
        <v>27</v>
      </c>
      <c r="L71" s="6">
        <v>68.07</v>
      </c>
      <c r="M71" s="9" t="str">
        <f t="array" ref="M71">vlookup(A71,Placement_detail!A70:E285,{2,3,4,5},0)</f>
        <v>Yes</v>
      </c>
      <c r="N71" s="12">
        <v>72.29</v>
      </c>
      <c r="O71" s="9" t="str">
        <f t="array" ref="O71">vlookup(A71,Placement_detail!$A$1:$E$216,4,0)</f>
        <v>Placed</v>
      </c>
      <c r="P71" s="9">
        <f t="array" ref="P71">vlookup(A71,Placement_detail!$A$1:$E$216,5,0)</f>
        <v>275000</v>
      </c>
      <c r="Q71" s="10">
        <f t="shared" si="1"/>
        <v>0.6807</v>
      </c>
      <c r="R71" s="11" t="str">
        <f t="shared" si="2"/>
        <v>Good Performer</v>
      </c>
    </row>
    <row r="72">
      <c r="A72" s="6">
        <v>71.0</v>
      </c>
      <c r="B72" s="7" t="s">
        <v>97</v>
      </c>
      <c r="C72" s="8" t="s">
        <v>19</v>
      </c>
      <c r="D72" s="6">
        <v>82.0</v>
      </c>
      <c r="E72" s="8" t="s">
        <v>20</v>
      </c>
      <c r="F72" s="6">
        <v>61.0</v>
      </c>
      <c r="G72" s="8" t="s">
        <v>20</v>
      </c>
      <c r="H72" s="8" t="s">
        <v>26</v>
      </c>
      <c r="I72" s="6">
        <v>62.0</v>
      </c>
      <c r="J72" s="8" t="s">
        <v>22</v>
      </c>
      <c r="K72" s="8" t="s">
        <v>27</v>
      </c>
      <c r="L72" s="6">
        <v>65.45</v>
      </c>
      <c r="M72" s="9" t="str">
        <f t="array" ref="M72">vlookup(A72,Placement_detail!A71:E286,{2,3,4,5},0)</f>
        <v>No</v>
      </c>
      <c r="N72" s="9">
        <v>89.0</v>
      </c>
      <c r="O72" s="9" t="str">
        <f t="array" ref="O72">vlookup(A72,Placement_detail!$A$1:$E$216,4,0)</f>
        <v>Placed</v>
      </c>
      <c r="P72" s="9">
        <f t="array" ref="P72">vlookup(A72,Placement_detail!$A$1:$E$216,5,0)</f>
        <v>360000</v>
      </c>
      <c r="Q72" s="10">
        <f t="shared" si="1"/>
        <v>0.6545</v>
      </c>
      <c r="R72" s="11" t="str">
        <f t="shared" si="2"/>
        <v>Good Performer</v>
      </c>
    </row>
    <row r="73">
      <c r="A73" s="6">
        <v>72.0</v>
      </c>
      <c r="B73" s="7" t="s">
        <v>98</v>
      </c>
      <c r="C73" s="8" t="s">
        <v>19</v>
      </c>
      <c r="D73" s="6">
        <v>75.0</v>
      </c>
      <c r="E73" s="8" t="s">
        <v>20</v>
      </c>
      <c r="F73" s="6">
        <v>70.29</v>
      </c>
      <c r="G73" s="8" t="s">
        <v>20</v>
      </c>
      <c r="H73" s="8" t="s">
        <v>21</v>
      </c>
      <c r="I73" s="6">
        <v>71.0</v>
      </c>
      <c r="J73" s="8" t="s">
        <v>30</v>
      </c>
      <c r="K73" s="8" t="s">
        <v>27</v>
      </c>
      <c r="L73" s="6">
        <v>66.94</v>
      </c>
      <c r="M73" s="9" t="str">
        <f t="array" ref="M73">vlookup(A73,Placement_detail!A72:E287,{2,3,4,5},0)</f>
        <v>No</v>
      </c>
      <c r="N73" s="9">
        <v>95.0</v>
      </c>
      <c r="O73" s="9" t="str">
        <f t="array" ref="O73">vlookup(A73,Placement_detail!$A$1:$E$216,4,0)</f>
        <v>Placed</v>
      </c>
      <c r="P73" s="9">
        <f t="array" ref="P73">vlookup(A73,Placement_detail!$A$1:$E$216,5,0)</f>
        <v>240000</v>
      </c>
      <c r="Q73" s="10">
        <f t="shared" si="1"/>
        <v>0.6694</v>
      </c>
      <c r="R73" s="11" t="str">
        <f t="shared" si="2"/>
        <v>Good Performer</v>
      </c>
    </row>
    <row r="74">
      <c r="A74" s="6">
        <v>73.0</v>
      </c>
      <c r="B74" s="7" t="s">
        <v>99</v>
      </c>
      <c r="C74" s="8" t="s">
        <v>19</v>
      </c>
      <c r="D74" s="6">
        <v>84.86</v>
      </c>
      <c r="E74" s="8" t="s">
        <v>20</v>
      </c>
      <c r="F74" s="6">
        <v>67.0</v>
      </c>
      <c r="G74" s="8" t="s">
        <v>20</v>
      </c>
      <c r="H74" s="8" t="s">
        <v>26</v>
      </c>
      <c r="I74" s="6">
        <v>78.0</v>
      </c>
      <c r="J74" s="8" t="s">
        <v>30</v>
      </c>
      <c r="K74" s="8" t="s">
        <v>27</v>
      </c>
      <c r="L74" s="6">
        <v>68.53</v>
      </c>
      <c r="M74" s="9" t="str">
        <f t="array" ref="M74">vlookup(A74,Placement_detail!A73:E288,{2,3,4,5},0)</f>
        <v>No</v>
      </c>
      <c r="N74" s="9">
        <v>95.5</v>
      </c>
      <c r="O74" s="9" t="str">
        <f t="array" ref="O74">vlookup(A74,Placement_detail!$A$1:$E$216,4,0)</f>
        <v>Placed</v>
      </c>
      <c r="P74" s="9">
        <f t="array" ref="P74">vlookup(A74,Placement_detail!$A$1:$E$216,5,0)</f>
        <v>240000</v>
      </c>
      <c r="Q74" s="10">
        <f t="shared" si="1"/>
        <v>0.6853</v>
      </c>
      <c r="R74" s="11" t="str">
        <f t="shared" si="2"/>
        <v>Good Performer</v>
      </c>
    </row>
    <row r="75">
      <c r="A75" s="6">
        <v>74.0</v>
      </c>
      <c r="B75" s="7" t="s">
        <v>100</v>
      </c>
      <c r="C75" s="8" t="s">
        <v>19</v>
      </c>
      <c r="D75" s="6">
        <v>64.6</v>
      </c>
      <c r="E75" s="8" t="s">
        <v>25</v>
      </c>
      <c r="F75" s="6">
        <v>83.83</v>
      </c>
      <c r="G75" s="8" t="s">
        <v>20</v>
      </c>
      <c r="H75" s="8" t="s">
        <v>21</v>
      </c>
      <c r="I75" s="6">
        <v>71.72</v>
      </c>
      <c r="J75" s="8" t="s">
        <v>30</v>
      </c>
      <c r="K75" s="8" t="s">
        <v>27</v>
      </c>
      <c r="L75" s="6">
        <v>59.75</v>
      </c>
      <c r="M75" s="9" t="str">
        <f t="array" ref="M75">vlookup(A75,Placement_detail!A74:E289,{2,3,4,5},0)</f>
        <v>No</v>
      </c>
      <c r="N75" s="9">
        <v>86.0</v>
      </c>
      <c r="O75" s="9" t="str">
        <f t="array" ref="O75">vlookup(A75,Placement_detail!$A$1:$E$216,4,0)</f>
        <v>Placed</v>
      </c>
      <c r="P75" s="9">
        <f t="array" ref="P75">vlookup(A75,Placement_detail!$A$1:$E$216,5,0)</f>
        <v>218000</v>
      </c>
      <c r="Q75" s="10">
        <f t="shared" si="1"/>
        <v>0.5975</v>
      </c>
      <c r="R75" s="11" t="str">
        <f t="shared" si="2"/>
        <v>Average</v>
      </c>
    </row>
    <row r="76">
      <c r="A76" s="6">
        <v>75.0</v>
      </c>
      <c r="B76" s="7" t="s">
        <v>101</v>
      </c>
      <c r="C76" s="8" t="s">
        <v>19</v>
      </c>
      <c r="D76" s="6">
        <v>56.6</v>
      </c>
      <c r="E76" s="8" t="s">
        <v>25</v>
      </c>
      <c r="F76" s="6">
        <v>64.8</v>
      </c>
      <c r="G76" s="8" t="s">
        <v>25</v>
      </c>
      <c r="H76" s="8" t="s">
        <v>21</v>
      </c>
      <c r="I76" s="6">
        <v>70.2</v>
      </c>
      <c r="J76" s="8" t="s">
        <v>30</v>
      </c>
      <c r="K76" s="8" t="s">
        <v>27</v>
      </c>
      <c r="L76" s="6">
        <v>67.2</v>
      </c>
      <c r="M76" s="9" t="str">
        <f t="array" ref="M76">vlookup(A76,Placement_detail!A75:E290,{2,3,4,5},0)</f>
        <v>No</v>
      </c>
      <c r="N76" s="9">
        <v>84.27</v>
      </c>
      <c r="O76" s="9" t="str">
        <f t="array" ref="O76">vlookup(A76,Placement_detail!$A$1:$E$216,4,0)</f>
        <v>Placed</v>
      </c>
      <c r="P76" s="9">
        <f t="array" ref="P76">vlookup(A76,Placement_detail!$A$1:$E$216,5,0)</f>
        <v>336000</v>
      </c>
      <c r="Q76" s="10">
        <f t="shared" si="1"/>
        <v>0.672</v>
      </c>
      <c r="R76" s="11" t="str">
        <f t="shared" si="2"/>
        <v>Good Performer</v>
      </c>
    </row>
    <row r="77">
      <c r="A77" s="6">
        <v>76.0</v>
      </c>
      <c r="B77" s="7" t="s">
        <v>77</v>
      </c>
      <c r="C77" s="8" t="s">
        <v>34</v>
      </c>
      <c r="D77" s="6">
        <v>59.0</v>
      </c>
      <c r="E77" s="8" t="s">
        <v>25</v>
      </c>
      <c r="F77" s="6">
        <v>62.0</v>
      </c>
      <c r="G77" s="8" t="s">
        <v>20</v>
      </c>
      <c r="H77" s="8" t="s">
        <v>21</v>
      </c>
      <c r="I77" s="6">
        <v>77.5</v>
      </c>
      <c r="J77" s="8" t="s">
        <v>30</v>
      </c>
      <c r="K77" s="8" t="s">
        <v>23</v>
      </c>
      <c r="L77" s="6">
        <v>67.0</v>
      </c>
      <c r="M77" s="9" t="str">
        <f t="array" ref="M77">vlookup(A77,Placement_detail!A76:E291,{2,3,4,5},0)</f>
        <v>No</v>
      </c>
      <c r="N77" s="9">
        <v>74.0</v>
      </c>
      <c r="O77" s="9" t="str">
        <f t="array" ref="O77">vlookup(A77,Placement_detail!$A$1:$E$216,4,0)</f>
        <v>Not Placed</v>
      </c>
      <c r="P77" s="12">
        <v>0.0</v>
      </c>
      <c r="Q77" s="10">
        <f t="shared" si="1"/>
        <v>0.67</v>
      </c>
      <c r="R77" s="11" t="str">
        <f t="shared" si="2"/>
        <v>Good Performer</v>
      </c>
    </row>
    <row r="78">
      <c r="A78" s="6">
        <v>77.0</v>
      </c>
      <c r="B78" s="7" t="s">
        <v>102</v>
      </c>
      <c r="C78" s="8" t="s">
        <v>34</v>
      </c>
      <c r="D78" s="6">
        <v>66.5</v>
      </c>
      <c r="E78" s="8" t="s">
        <v>20</v>
      </c>
      <c r="F78" s="6">
        <v>70.4</v>
      </c>
      <c r="G78" s="8" t="s">
        <v>25</v>
      </c>
      <c r="H78" s="8" t="s">
        <v>29</v>
      </c>
      <c r="I78" s="6">
        <v>71.93</v>
      </c>
      <c r="J78" s="8" t="s">
        <v>30</v>
      </c>
      <c r="K78" s="8" t="s">
        <v>27</v>
      </c>
      <c r="L78" s="6">
        <v>64.27</v>
      </c>
      <c r="M78" s="9" t="str">
        <f t="array" ref="M78">vlookup(A78,Placement_detail!A77:E292,{2,3,4,5},0)</f>
        <v>No</v>
      </c>
      <c r="N78" s="9">
        <v>61.0</v>
      </c>
      <c r="O78" s="9" t="str">
        <f t="array" ref="O78">vlookup(A78,Placement_detail!$A$1:$E$216,4,0)</f>
        <v>Placed</v>
      </c>
      <c r="P78" s="9">
        <f t="array" ref="P78">vlookup(A78,Placement_detail!$A$1:$E$216,5,0)</f>
        <v>230000</v>
      </c>
      <c r="Q78" s="10">
        <f t="shared" si="1"/>
        <v>0.6427</v>
      </c>
      <c r="R78" s="11" t="str">
        <f t="shared" si="2"/>
        <v>Good Performer</v>
      </c>
    </row>
    <row r="79">
      <c r="A79" s="6">
        <v>78.0</v>
      </c>
      <c r="B79" s="7" t="s">
        <v>103</v>
      </c>
      <c r="C79" s="8" t="s">
        <v>19</v>
      </c>
      <c r="D79" s="6">
        <v>64.0</v>
      </c>
      <c r="E79" s="8" t="s">
        <v>20</v>
      </c>
      <c r="F79" s="6">
        <v>80.0</v>
      </c>
      <c r="G79" s="8" t="s">
        <v>20</v>
      </c>
      <c r="H79" s="8" t="s">
        <v>26</v>
      </c>
      <c r="I79" s="6">
        <v>65.0</v>
      </c>
      <c r="J79" s="8" t="s">
        <v>22</v>
      </c>
      <c r="K79" s="8" t="s">
        <v>27</v>
      </c>
      <c r="L79" s="6">
        <v>57.65</v>
      </c>
      <c r="M79" s="9" t="str">
        <f t="array" ref="M79">vlookup(A79,Placement_detail!A78:E293,{2,3,4,5},0)</f>
        <v>Yes</v>
      </c>
      <c r="N79" s="9">
        <v>69.0</v>
      </c>
      <c r="O79" s="9" t="str">
        <f t="array" ref="O79">vlookup(A79,Placement_detail!$A$1:$E$216,4,0)</f>
        <v>Placed</v>
      </c>
      <c r="P79" s="9">
        <f t="array" ref="P79">vlookup(A79,Placement_detail!$A$1:$E$216,5,0)</f>
        <v>500000</v>
      </c>
      <c r="Q79" s="10">
        <f t="shared" si="1"/>
        <v>0.5765</v>
      </c>
      <c r="R79" s="11" t="str">
        <f t="shared" si="2"/>
        <v>Average</v>
      </c>
    </row>
    <row r="80">
      <c r="A80" s="6">
        <v>79.0</v>
      </c>
      <c r="B80" s="7" t="s">
        <v>104</v>
      </c>
      <c r="C80" s="8" t="s">
        <v>19</v>
      </c>
      <c r="D80" s="6">
        <v>84.0</v>
      </c>
      <c r="E80" s="8" t="s">
        <v>20</v>
      </c>
      <c r="F80" s="6">
        <v>90.9</v>
      </c>
      <c r="G80" s="8" t="s">
        <v>20</v>
      </c>
      <c r="H80" s="8" t="s">
        <v>26</v>
      </c>
      <c r="I80" s="6">
        <v>64.5</v>
      </c>
      <c r="J80" s="8" t="s">
        <v>22</v>
      </c>
      <c r="K80" s="8" t="s">
        <v>27</v>
      </c>
      <c r="L80" s="6">
        <v>59.42</v>
      </c>
      <c r="M80" s="9" t="str">
        <f t="array" ref="M80">vlookup(A80,Placement_detail!A79:E294,{2,3,4,5},0)</f>
        <v>No</v>
      </c>
      <c r="N80" s="9">
        <v>86.04</v>
      </c>
      <c r="O80" s="9" t="str">
        <f t="array" ref="O80">vlookup(A80,Placement_detail!$A$1:$E$216,4,0)</f>
        <v>Placed</v>
      </c>
      <c r="P80" s="9">
        <f t="array" ref="P80">vlookup(A80,Placement_detail!$A$1:$E$216,5,0)</f>
        <v>270000</v>
      </c>
      <c r="Q80" s="10">
        <f t="shared" si="1"/>
        <v>0.5942</v>
      </c>
      <c r="R80" s="11" t="str">
        <f t="shared" si="2"/>
        <v>Average</v>
      </c>
    </row>
    <row r="81">
      <c r="A81" s="6">
        <v>80.0</v>
      </c>
      <c r="B81" s="7" t="s">
        <v>105</v>
      </c>
      <c r="C81" s="8" t="s">
        <v>34</v>
      </c>
      <c r="D81" s="6">
        <v>69.0</v>
      </c>
      <c r="E81" s="8" t="s">
        <v>25</v>
      </c>
      <c r="F81" s="6">
        <v>62.0</v>
      </c>
      <c r="G81" s="8" t="s">
        <v>25</v>
      </c>
      <c r="H81" s="8" t="s">
        <v>26</v>
      </c>
      <c r="I81" s="6">
        <v>66.0</v>
      </c>
      <c r="J81" s="8" t="s">
        <v>22</v>
      </c>
      <c r="K81" s="8" t="s">
        <v>23</v>
      </c>
      <c r="L81" s="6">
        <v>67.99</v>
      </c>
      <c r="M81" s="9" t="str">
        <f t="array" ref="M81">vlookup(A81,Placement_detail!A80:E295,{2,3,4,5},0)</f>
        <v>No</v>
      </c>
      <c r="N81" s="9">
        <v>75.0</v>
      </c>
      <c r="O81" s="9" t="str">
        <f t="array" ref="O81">vlookup(A81,Placement_detail!$A$1:$E$216,4,0)</f>
        <v>Not Placed</v>
      </c>
      <c r="P81" s="12">
        <v>0.0</v>
      </c>
      <c r="Q81" s="10">
        <f t="shared" si="1"/>
        <v>0.6799</v>
      </c>
      <c r="R81" s="11" t="str">
        <f t="shared" si="2"/>
        <v>Good Performer</v>
      </c>
    </row>
    <row r="82">
      <c r="A82" s="6">
        <v>81.0</v>
      </c>
      <c r="B82" s="7" t="s">
        <v>106</v>
      </c>
      <c r="C82" s="8" t="s">
        <v>34</v>
      </c>
      <c r="D82" s="6">
        <v>69.0</v>
      </c>
      <c r="E82" s="8" t="s">
        <v>20</v>
      </c>
      <c r="F82" s="6">
        <v>62.0</v>
      </c>
      <c r="G82" s="8" t="s">
        <v>20</v>
      </c>
      <c r="H82" s="8" t="s">
        <v>21</v>
      </c>
      <c r="I82" s="6">
        <v>69.0</v>
      </c>
      <c r="J82" s="8" t="s">
        <v>30</v>
      </c>
      <c r="K82" s="8" t="s">
        <v>23</v>
      </c>
      <c r="L82" s="6">
        <v>62.35</v>
      </c>
      <c r="M82" s="9" t="str">
        <f t="array" ref="M82">vlookup(A82,Placement_detail!A81:E296,{2,3,4,5},0)</f>
        <v>Yes</v>
      </c>
      <c r="N82" s="9">
        <v>67.0</v>
      </c>
      <c r="O82" s="9" t="str">
        <f t="array" ref="O82">vlookup(A82,Placement_detail!$A$1:$E$216,4,0)</f>
        <v>Placed</v>
      </c>
      <c r="P82" s="9">
        <f t="array" ref="P82">vlookup(A82,Placement_detail!$A$1:$E$216,5,0)</f>
        <v>240000</v>
      </c>
      <c r="Q82" s="10">
        <f t="shared" si="1"/>
        <v>0.6235</v>
      </c>
      <c r="R82" s="11" t="str">
        <f t="shared" si="2"/>
        <v>Good Performer</v>
      </c>
    </row>
    <row r="83">
      <c r="A83" s="6">
        <v>82.0</v>
      </c>
      <c r="B83" s="7" t="s">
        <v>61</v>
      </c>
      <c r="C83" s="8" t="s">
        <v>19</v>
      </c>
      <c r="D83" s="6">
        <v>81.7</v>
      </c>
      <c r="E83" s="8" t="s">
        <v>20</v>
      </c>
      <c r="F83" s="6">
        <v>63.0</v>
      </c>
      <c r="G83" s="8" t="s">
        <v>20</v>
      </c>
      <c r="H83" s="8" t="s">
        <v>26</v>
      </c>
      <c r="I83" s="6">
        <v>67.0</v>
      </c>
      <c r="J83" s="8" t="s">
        <v>30</v>
      </c>
      <c r="K83" s="8" t="s">
        <v>27</v>
      </c>
      <c r="L83" s="6">
        <v>70.2</v>
      </c>
      <c r="M83" s="9" t="str">
        <f t="array" ref="M83">vlookup(A83,Placement_detail!A82:E297,{2,3,4,5},0)</f>
        <v>Yes</v>
      </c>
      <c r="N83" s="9">
        <v>86.0</v>
      </c>
      <c r="O83" s="9" t="str">
        <f t="array" ref="O83">vlookup(A83,Placement_detail!$A$1:$E$216,4,0)</f>
        <v>Placed</v>
      </c>
      <c r="P83" s="9">
        <f t="array" ref="P83">vlookup(A83,Placement_detail!$A$1:$E$216,5,0)</f>
        <v>300000</v>
      </c>
      <c r="Q83" s="10">
        <f t="shared" si="1"/>
        <v>0.702</v>
      </c>
      <c r="R83" s="11" t="str">
        <f t="shared" si="2"/>
        <v>Good Performer</v>
      </c>
    </row>
    <row r="84">
      <c r="A84" s="6">
        <v>83.0</v>
      </c>
      <c r="B84" s="7" t="s">
        <v>107</v>
      </c>
      <c r="C84" s="8" t="s">
        <v>19</v>
      </c>
      <c r="D84" s="6">
        <v>63.0</v>
      </c>
      <c r="E84" s="8" t="s">
        <v>25</v>
      </c>
      <c r="F84" s="6">
        <v>67.0</v>
      </c>
      <c r="G84" s="8" t="s">
        <v>25</v>
      </c>
      <c r="H84" s="8" t="s">
        <v>21</v>
      </c>
      <c r="I84" s="6">
        <v>74.0</v>
      </c>
      <c r="J84" s="8" t="s">
        <v>30</v>
      </c>
      <c r="K84" s="8" t="s">
        <v>27</v>
      </c>
      <c r="L84" s="6">
        <v>60.44</v>
      </c>
      <c r="M84" s="9" t="str">
        <f t="array" ref="M84">vlookup(A84,Placement_detail!A83:E298,{2,3,4,5},0)</f>
        <v>No</v>
      </c>
      <c r="N84" s="9">
        <v>82.0</v>
      </c>
      <c r="O84" s="9" t="str">
        <f t="array" ref="O84">vlookup(A84,Placement_detail!$A$1:$E$216,4,0)</f>
        <v>Not Placed</v>
      </c>
      <c r="P84" s="12">
        <v>0.0</v>
      </c>
      <c r="Q84" s="10">
        <f t="shared" si="1"/>
        <v>0.6044</v>
      </c>
      <c r="R84" s="11" t="str">
        <f t="shared" si="2"/>
        <v>Good Performer</v>
      </c>
    </row>
    <row r="85">
      <c r="A85" s="6">
        <v>84.0</v>
      </c>
      <c r="B85" s="7" t="s">
        <v>108</v>
      </c>
      <c r="C85" s="8" t="s">
        <v>19</v>
      </c>
      <c r="D85" s="6">
        <v>84.0</v>
      </c>
      <c r="E85" s="8" t="s">
        <v>20</v>
      </c>
      <c r="F85" s="6">
        <v>79.0</v>
      </c>
      <c r="G85" s="8" t="s">
        <v>20</v>
      </c>
      <c r="H85" s="8" t="s">
        <v>26</v>
      </c>
      <c r="I85" s="6">
        <v>68.0</v>
      </c>
      <c r="J85" s="8" t="s">
        <v>22</v>
      </c>
      <c r="K85" s="8" t="s">
        <v>27</v>
      </c>
      <c r="L85" s="6">
        <v>66.69</v>
      </c>
      <c r="M85" s="9" t="str">
        <f t="array" ref="M85">vlookup(A85,Placement_detail!A84:E299,{2,3,4,5},0)</f>
        <v>Yes</v>
      </c>
      <c r="N85" s="9">
        <v>84.0</v>
      </c>
      <c r="O85" s="9" t="str">
        <f t="array" ref="O85">vlookup(A85,Placement_detail!$A$1:$E$216,4,0)</f>
        <v>Placed</v>
      </c>
      <c r="P85" s="9">
        <f t="array" ref="P85">vlookup(A85,Placement_detail!$A$1:$E$216,5,0)</f>
        <v>300000</v>
      </c>
      <c r="Q85" s="10">
        <f t="shared" si="1"/>
        <v>0.6669</v>
      </c>
      <c r="R85" s="11" t="str">
        <f t="shared" si="2"/>
        <v>Good Performer</v>
      </c>
    </row>
    <row r="86">
      <c r="A86" s="6">
        <v>85.0</v>
      </c>
      <c r="B86" s="7" t="s">
        <v>68</v>
      </c>
      <c r="C86" s="8" t="s">
        <v>19</v>
      </c>
      <c r="D86" s="6">
        <v>70.0</v>
      </c>
      <c r="E86" s="8" t="s">
        <v>25</v>
      </c>
      <c r="F86" s="6">
        <v>63.0</v>
      </c>
      <c r="G86" s="8" t="s">
        <v>20</v>
      </c>
      <c r="H86" s="8" t="s">
        <v>26</v>
      </c>
      <c r="I86" s="6">
        <v>70.0</v>
      </c>
      <c r="J86" s="8" t="s">
        <v>22</v>
      </c>
      <c r="K86" s="8" t="s">
        <v>27</v>
      </c>
      <c r="L86" s="6">
        <v>62.0</v>
      </c>
      <c r="M86" s="9" t="str">
        <f t="array" ref="M86">vlookup(A86,Placement_detail!A85:E300,{2,3,4,5},0)</f>
        <v>Yes</v>
      </c>
      <c r="N86" s="9">
        <v>55.0</v>
      </c>
      <c r="O86" s="9" t="str">
        <f t="array" ref="O86">vlookup(A86,Placement_detail!$A$1:$E$216,4,0)</f>
        <v>Placed</v>
      </c>
      <c r="P86" s="9">
        <f t="array" ref="P86">vlookup(A86,Placement_detail!$A$1:$E$216,5,0)</f>
        <v>300000</v>
      </c>
      <c r="Q86" s="10">
        <f t="shared" si="1"/>
        <v>0.62</v>
      </c>
      <c r="R86" s="11" t="str">
        <f t="shared" si="2"/>
        <v>Good Performer</v>
      </c>
    </row>
    <row r="87">
      <c r="A87" s="6">
        <v>86.0</v>
      </c>
      <c r="B87" s="7" t="s">
        <v>109</v>
      </c>
      <c r="C87" s="8" t="s">
        <v>34</v>
      </c>
      <c r="D87" s="6">
        <v>83.84</v>
      </c>
      <c r="E87" s="8" t="s">
        <v>20</v>
      </c>
      <c r="F87" s="6">
        <v>89.83</v>
      </c>
      <c r="G87" s="8" t="s">
        <v>20</v>
      </c>
      <c r="H87" s="8" t="s">
        <v>21</v>
      </c>
      <c r="I87" s="6">
        <v>77.2</v>
      </c>
      <c r="J87" s="8" t="s">
        <v>30</v>
      </c>
      <c r="K87" s="8" t="s">
        <v>27</v>
      </c>
      <c r="L87" s="6">
        <v>76.18</v>
      </c>
      <c r="M87" s="9" t="str">
        <f t="array" ref="M87">vlookup(A87,Placement_detail!A86:E301,{2,3,4,5},0)</f>
        <v>Yes</v>
      </c>
      <c r="N87" s="9">
        <v>78.74</v>
      </c>
      <c r="O87" s="9" t="str">
        <f t="array" ref="O87">vlookup(A87,Placement_detail!$A$1:$E$216,4,0)</f>
        <v>Placed</v>
      </c>
      <c r="P87" s="9">
        <f t="array" ref="P87">vlookup(A87,Placement_detail!$A$1:$E$216,5,0)</f>
        <v>400000</v>
      </c>
      <c r="Q87" s="10">
        <f t="shared" si="1"/>
        <v>0.7618</v>
      </c>
      <c r="R87" s="11" t="str">
        <f t="shared" si="2"/>
        <v>Good Performer</v>
      </c>
    </row>
    <row r="88">
      <c r="A88" s="6">
        <v>87.0</v>
      </c>
      <c r="B88" s="7" t="s">
        <v>110</v>
      </c>
      <c r="C88" s="8" t="s">
        <v>19</v>
      </c>
      <c r="D88" s="6">
        <v>62.0</v>
      </c>
      <c r="E88" s="8" t="s">
        <v>20</v>
      </c>
      <c r="F88" s="6">
        <v>63.0</v>
      </c>
      <c r="G88" s="8" t="s">
        <v>20</v>
      </c>
      <c r="H88" s="8" t="s">
        <v>21</v>
      </c>
      <c r="I88" s="6">
        <v>64.0</v>
      </c>
      <c r="J88" s="8" t="s">
        <v>30</v>
      </c>
      <c r="K88" s="8" t="s">
        <v>27</v>
      </c>
      <c r="L88" s="6">
        <v>57.03</v>
      </c>
      <c r="M88" s="9" t="str">
        <f t="array" ref="M88">vlookup(A88,Placement_detail!A87:E302,{2,3,4,5},0)</f>
        <v>No</v>
      </c>
      <c r="N88" s="9">
        <v>67.0</v>
      </c>
      <c r="O88" s="9" t="str">
        <f t="array" ref="O88">vlookup(A88,Placement_detail!$A$1:$E$216,4,0)</f>
        <v>Placed</v>
      </c>
      <c r="P88" s="9">
        <f t="array" ref="P88">vlookup(A88,Placement_detail!$A$1:$E$216,5,0)</f>
        <v>220000</v>
      </c>
      <c r="Q88" s="10">
        <f t="shared" si="1"/>
        <v>0.5703</v>
      </c>
      <c r="R88" s="11" t="str">
        <f t="shared" si="2"/>
        <v>Average</v>
      </c>
    </row>
    <row r="89">
      <c r="A89" s="6">
        <v>88.0</v>
      </c>
      <c r="B89" s="7" t="s">
        <v>111</v>
      </c>
      <c r="C89" s="8" t="s">
        <v>19</v>
      </c>
      <c r="D89" s="6">
        <v>59.6</v>
      </c>
      <c r="E89" s="8" t="s">
        <v>25</v>
      </c>
      <c r="F89" s="6">
        <v>51.0</v>
      </c>
      <c r="G89" s="8" t="s">
        <v>25</v>
      </c>
      <c r="H89" s="8" t="s">
        <v>26</v>
      </c>
      <c r="I89" s="6">
        <v>60.0</v>
      </c>
      <c r="J89" s="8" t="s">
        <v>20</v>
      </c>
      <c r="K89" s="8" t="s">
        <v>23</v>
      </c>
      <c r="L89" s="6">
        <v>59.08</v>
      </c>
      <c r="M89" s="9" t="str">
        <f t="array" ref="M89">vlookup(A89,Placement_detail!A88:E303,{2,3,4,5},0)</f>
        <v>No</v>
      </c>
      <c r="N89" s="9">
        <v>75.0</v>
      </c>
      <c r="O89" s="9" t="str">
        <f t="array" ref="O89">vlookup(A89,Placement_detail!$A$1:$E$216,4,0)</f>
        <v>Not Placed</v>
      </c>
      <c r="P89" s="12">
        <v>0.0</v>
      </c>
      <c r="Q89" s="10">
        <f t="shared" si="1"/>
        <v>0.5908</v>
      </c>
      <c r="R89" s="11" t="str">
        <f t="shared" si="2"/>
        <v>Average</v>
      </c>
    </row>
    <row r="90">
      <c r="A90" s="6">
        <v>89.0</v>
      </c>
      <c r="B90" s="7" t="s">
        <v>112</v>
      </c>
      <c r="C90" s="8" t="s">
        <v>34</v>
      </c>
      <c r="D90" s="6">
        <v>66.0</v>
      </c>
      <c r="E90" s="8" t="s">
        <v>25</v>
      </c>
      <c r="F90" s="6">
        <v>62.0</v>
      </c>
      <c r="G90" s="8" t="s">
        <v>25</v>
      </c>
      <c r="H90" s="8" t="s">
        <v>21</v>
      </c>
      <c r="I90" s="6">
        <v>73.0</v>
      </c>
      <c r="J90" s="8" t="s">
        <v>30</v>
      </c>
      <c r="K90" s="8" t="s">
        <v>23</v>
      </c>
      <c r="L90" s="6">
        <v>64.36</v>
      </c>
      <c r="M90" s="9" t="str">
        <f t="array" ref="M90">vlookup(A90,Placement_detail!A89:E304,{2,3,4,5},0)</f>
        <v>No</v>
      </c>
      <c r="N90" s="9">
        <v>58.0</v>
      </c>
      <c r="O90" s="9" t="str">
        <f t="array" ref="O90">vlookup(A90,Placement_detail!$A$1:$E$216,4,0)</f>
        <v>Placed</v>
      </c>
      <c r="P90" s="9">
        <f t="array" ref="P90">vlookup(A90,Placement_detail!$A$1:$E$216,5,0)</f>
        <v>210000</v>
      </c>
      <c r="Q90" s="10">
        <f t="shared" si="1"/>
        <v>0.6436</v>
      </c>
      <c r="R90" s="11" t="str">
        <f t="shared" si="2"/>
        <v>Good Performer</v>
      </c>
    </row>
    <row r="91">
      <c r="A91" s="6">
        <v>90.0</v>
      </c>
      <c r="B91" s="7" t="s">
        <v>113</v>
      </c>
      <c r="C91" s="8" t="s">
        <v>34</v>
      </c>
      <c r="D91" s="6">
        <v>84.0</v>
      </c>
      <c r="E91" s="8" t="s">
        <v>20</v>
      </c>
      <c r="F91" s="6">
        <v>75.0</v>
      </c>
      <c r="G91" s="8" t="s">
        <v>20</v>
      </c>
      <c r="H91" s="8" t="s">
        <v>26</v>
      </c>
      <c r="I91" s="6">
        <v>69.0</v>
      </c>
      <c r="J91" s="8" t="s">
        <v>22</v>
      </c>
      <c r="K91" s="8" t="s">
        <v>23</v>
      </c>
      <c r="L91" s="6">
        <v>62.36</v>
      </c>
      <c r="M91" s="9" t="str">
        <f t="array" ref="M91">vlookup(A91,Placement_detail!A90:E305,{2,3,4,5},0)</f>
        <v>Yes</v>
      </c>
      <c r="N91" s="9">
        <v>62.0</v>
      </c>
      <c r="O91" s="9" t="str">
        <f t="array" ref="O91">vlookup(A91,Placement_detail!$A$1:$E$216,4,0)</f>
        <v>Placed</v>
      </c>
      <c r="P91" s="9">
        <f t="array" ref="P91">vlookup(A91,Placement_detail!$A$1:$E$216,5,0)</f>
        <v>210000</v>
      </c>
      <c r="Q91" s="10">
        <f t="shared" si="1"/>
        <v>0.6236</v>
      </c>
      <c r="R91" s="11" t="str">
        <f t="shared" si="2"/>
        <v>Good Performer</v>
      </c>
    </row>
    <row r="92">
      <c r="A92" s="6">
        <v>91.0</v>
      </c>
      <c r="B92" s="7" t="s">
        <v>84</v>
      </c>
      <c r="C92" s="8" t="s">
        <v>34</v>
      </c>
      <c r="D92" s="6">
        <v>85.0</v>
      </c>
      <c r="E92" s="8" t="s">
        <v>20</v>
      </c>
      <c r="F92" s="6">
        <v>90.0</v>
      </c>
      <c r="G92" s="8" t="s">
        <v>20</v>
      </c>
      <c r="H92" s="8" t="s">
        <v>21</v>
      </c>
      <c r="I92" s="6">
        <v>82.0</v>
      </c>
      <c r="J92" s="8" t="s">
        <v>30</v>
      </c>
      <c r="K92" s="8" t="s">
        <v>27</v>
      </c>
      <c r="L92" s="6">
        <v>68.03</v>
      </c>
      <c r="M92" s="9" t="str">
        <f t="array" ref="M92">vlookup(A92,Placement_detail!A91:E306,{2,3,4,5},0)</f>
        <v>No</v>
      </c>
      <c r="N92" s="9">
        <v>92.0</v>
      </c>
      <c r="O92" s="9" t="str">
        <f t="array" ref="O92">vlookup(A92,Placement_detail!$A$1:$E$216,4,0)</f>
        <v>Placed</v>
      </c>
      <c r="P92" s="9">
        <f t="array" ref="P92">vlookup(A92,Placement_detail!$A$1:$E$216,5,0)</f>
        <v>300000</v>
      </c>
      <c r="Q92" s="10">
        <f t="shared" si="1"/>
        <v>0.6803</v>
      </c>
      <c r="R92" s="11" t="str">
        <f t="shared" si="2"/>
        <v>Good Performer</v>
      </c>
    </row>
    <row r="93">
      <c r="A93" s="6">
        <v>92.0</v>
      </c>
      <c r="B93" s="7" t="s">
        <v>114</v>
      </c>
      <c r="C93" s="8" t="s">
        <v>19</v>
      </c>
      <c r="D93" s="6">
        <v>52.0</v>
      </c>
      <c r="E93" s="8" t="s">
        <v>25</v>
      </c>
      <c r="F93" s="6">
        <v>57.0</v>
      </c>
      <c r="G93" s="8" t="s">
        <v>25</v>
      </c>
      <c r="H93" s="8" t="s">
        <v>21</v>
      </c>
      <c r="I93" s="6">
        <v>50.8</v>
      </c>
      <c r="J93" s="8" t="s">
        <v>30</v>
      </c>
      <c r="K93" s="8" t="s">
        <v>23</v>
      </c>
      <c r="L93" s="6">
        <v>62.79</v>
      </c>
      <c r="M93" s="9" t="str">
        <f t="array" ref="M93">vlookup(A93,Placement_detail!A92:E307,{2,3,4,5},0)</f>
        <v>No</v>
      </c>
      <c r="N93" s="9">
        <v>67.0</v>
      </c>
      <c r="O93" s="9" t="str">
        <f t="array" ref="O93">vlookup(A93,Placement_detail!$A$1:$E$216,4,0)</f>
        <v>Not Placed</v>
      </c>
      <c r="P93" s="12">
        <v>0.0</v>
      </c>
      <c r="Q93" s="10">
        <f t="shared" si="1"/>
        <v>0.6279</v>
      </c>
      <c r="R93" s="11" t="str">
        <f t="shared" si="2"/>
        <v>Good Performer</v>
      </c>
    </row>
    <row r="94">
      <c r="A94" s="6">
        <v>93.0</v>
      </c>
      <c r="B94" s="7" t="s">
        <v>115</v>
      </c>
      <c r="C94" s="8" t="s">
        <v>34</v>
      </c>
      <c r="D94" s="6">
        <v>60.23</v>
      </c>
      <c r="E94" s="8" t="s">
        <v>25</v>
      </c>
      <c r="F94" s="6">
        <v>69.0</v>
      </c>
      <c r="G94" s="8" t="s">
        <v>25</v>
      </c>
      <c r="H94" s="8" t="s">
        <v>26</v>
      </c>
      <c r="I94" s="6">
        <v>66.0</v>
      </c>
      <c r="J94" s="8" t="s">
        <v>30</v>
      </c>
      <c r="K94" s="8" t="s">
        <v>27</v>
      </c>
      <c r="L94" s="6">
        <v>59.47</v>
      </c>
      <c r="M94" s="9" t="str">
        <f t="array" ref="M94">vlookup(A94,Placement_detail!A93:E308,{2,3,4,5},0)</f>
        <v>No</v>
      </c>
      <c r="N94" s="9">
        <v>72.0</v>
      </c>
      <c r="O94" s="9" t="str">
        <f t="array" ref="O94">vlookup(A94,Placement_detail!$A$1:$E$216,4,0)</f>
        <v>Placed</v>
      </c>
      <c r="P94" s="9">
        <f t="array" ref="P94">vlookup(A94,Placement_detail!$A$1:$E$216,5,0)</f>
        <v>230000</v>
      </c>
      <c r="Q94" s="10">
        <f t="shared" si="1"/>
        <v>0.5947</v>
      </c>
      <c r="R94" s="11" t="str">
        <f t="shared" si="2"/>
        <v>Average</v>
      </c>
    </row>
    <row r="95">
      <c r="A95" s="6">
        <v>94.0</v>
      </c>
      <c r="B95" s="7" t="s">
        <v>116</v>
      </c>
      <c r="C95" s="8" t="s">
        <v>19</v>
      </c>
      <c r="D95" s="6">
        <v>52.0</v>
      </c>
      <c r="E95" s="8" t="s">
        <v>25</v>
      </c>
      <c r="F95" s="6">
        <v>62.0</v>
      </c>
      <c r="G95" s="8" t="s">
        <v>25</v>
      </c>
      <c r="H95" s="8" t="s">
        <v>21</v>
      </c>
      <c r="I95" s="6">
        <v>54.0</v>
      </c>
      <c r="J95" s="8" t="s">
        <v>30</v>
      </c>
      <c r="K95" s="8" t="s">
        <v>23</v>
      </c>
      <c r="L95" s="6">
        <v>55.41</v>
      </c>
      <c r="M95" s="9" t="str">
        <f t="array" ref="M95">vlookup(A95,Placement_detail!A94:E309,{2,3,4,5},0)</f>
        <v>No</v>
      </c>
      <c r="N95" s="9">
        <v>72.0</v>
      </c>
      <c r="O95" s="9" t="str">
        <f t="array" ref="O95">vlookup(A95,Placement_detail!$A$1:$E$216,4,0)</f>
        <v>Not Placed</v>
      </c>
      <c r="P95" s="12">
        <v>0.0</v>
      </c>
      <c r="Q95" s="10">
        <f t="shared" si="1"/>
        <v>0.5541</v>
      </c>
      <c r="R95" s="11" t="str">
        <f t="shared" si="2"/>
        <v>Average</v>
      </c>
    </row>
    <row r="96">
      <c r="A96" s="6">
        <v>95.0</v>
      </c>
      <c r="B96" s="7" t="s">
        <v>117</v>
      </c>
      <c r="C96" s="8" t="s">
        <v>19</v>
      </c>
      <c r="D96" s="6">
        <v>58.0</v>
      </c>
      <c r="E96" s="8" t="s">
        <v>25</v>
      </c>
      <c r="F96" s="6">
        <v>62.0</v>
      </c>
      <c r="G96" s="8" t="s">
        <v>25</v>
      </c>
      <c r="H96" s="8" t="s">
        <v>21</v>
      </c>
      <c r="I96" s="6">
        <v>64.0</v>
      </c>
      <c r="J96" s="8" t="s">
        <v>30</v>
      </c>
      <c r="K96" s="8" t="s">
        <v>27</v>
      </c>
      <c r="L96" s="6">
        <v>54.97</v>
      </c>
      <c r="M96" s="9" t="str">
        <f t="array" ref="M96">vlookup(A96,Placement_detail!A95:E310,{2,3,4,5},0)</f>
        <v>No</v>
      </c>
      <c r="N96" s="9">
        <v>53.88</v>
      </c>
      <c r="O96" s="9" t="str">
        <f t="array" ref="O96">vlookup(A96,Placement_detail!$A$1:$E$216,4,0)</f>
        <v>Placed</v>
      </c>
      <c r="P96" s="9">
        <f t="array" ref="P96">vlookup(A96,Placement_detail!$A$1:$E$216,5,0)</f>
        <v>260000</v>
      </c>
      <c r="Q96" s="10">
        <f t="shared" si="1"/>
        <v>0.5497</v>
      </c>
      <c r="R96" s="11" t="str">
        <f t="shared" si="2"/>
        <v>Average</v>
      </c>
    </row>
    <row r="97">
      <c r="A97" s="6">
        <v>96.0</v>
      </c>
      <c r="B97" s="7" t="s">
        <v>118</v>
      </c>
      <c r="C97" s="8" t="s">
        <v>19</v>
      </c>
      <c r="D97" s="6">
        <v>73.0</v>
      </c>
      <c r="E97" s="8" t="s">
        <v>25</v>
      </c>
      <c r="F97" s="6">
        <v>78.0</v>
      </c>
      <c r="G97" s="8" t="s">
        <v>20</v>
      </c>
      <c r="H97" s="8" t="s">
        <v>21</v>
      </c>
      <c r="I97" s="6">
        <v>65.0</v>
      </c>
      <c r="J97" s="8" t="s">
        <v>30</v>
      </c>
      <c r="K97" s="8" t="s">
        <v>27</v>
      </c>
      <c r="L97" s="6">
        <v>62.16</v>
      </c>
      <c r="M97" s="9" t="str">
        <f t="array" ref="M97">vlookup(A97,Placement_detail!A96:E311,{2,3,4,5},0)</f>
        <v>Yes</v>
      </c>
      <c r="N97" s="9">
        <v>95.46</v>
      </c>
      <c r="O97" s="9" t="str">
        <f t="array" ref="O97">vlookup(A97,Placement_detail!$A$1:$E$216,4,0)</f>
        <v>Placed</v>
      </c>
      <c r="P97" s="9">
        <f t="array" ref="P97">vlookup(A97,Placement_detail!$A$1:$E$216,5,0)</f>
        <v>420000</v>
      </c>
      <c r="Q97" s="10">
        <f t="shared" si="1"/>
        <v>0.6216</v>
      </c>
      <c r="R97" s="11" t="str">
        <f t="shared" si="2"/>
        <v>Good Performer</v>
      </c>
    </row>
    <row r="98">
      <c r="A98" s="6">
        <v>97.0</v>
      </c>
      <c r="B98" s="7" t="s">
        <v>119</v>
      </c>
      <c r="C98" s="8" t="s">
        <v>34</v>
      </c>
      <c r="D98" s="6">
        <v>76.0</v>
      </c>
      <c r="E98" s="8" t="s">
        <v>25</v>
      </c>
      <c r="F98" s="6">
        <v>70.0</v>
      </c>
      <c r="G98" s="8" t="s">
        <v>25</v>
      </c>
      <c r="H98" s="8" t="s">
        <v>26</v>
      </c>
      <c r="I98" s="6">
        <v>76.0</v>
      </c>
      <c r="J98" s="8" t="s">
        <v>30</v>
      </c>
      <c r="K98" s="8" t="s">
        <v>27</v>
      </c>
      <c r="L98" s="6">
        <v>64.44</v>
      </c>
      <c r="M98" s="9" t="str">
        <f t="array" ref="M98">vlookup(A98,Placement_detail!A97:E312,{2,3,4,5},0)</f>
        <v>Yes</v>
      </c>
      <c r="N98" s="9">
        <v>66.0</v>
      </c>
      <c r="O98" s="9" t="str">
        <f t="array" ref="O98">vlookup(A98,Placement_detail!$A$1:$E$216,4,0)</f>
        <v>Placed</v>
      </c>
      <c r="P98" s="9">
        <f t="array" ref="P98">vlookup(A98,Placement_detail!$A$1:$E$216,5,0)</f>
        <v>300000</v>
      </c>
      <c r="Q98" s="10">
        <f t="shared" si="1"/>
        <v>0.6444</v>
      </c>
      <c r="R98" s="11" t="str">
        <f t="shared" si="2"/>
        <v>Good Performer</v>
      </c>
    </row>
    <row r="99">
      <c r="A99" s="6">
        <v>98.0</v>
      </c>
      <c r="B99" s="7" t="s">
        <v>115</v>
      </c>
      <c r="C99" s="8" t="s">
        <v>34</v>
      </c>
      <c r="D99" s="6">
        <v>70.5</v>
      </c>
      <c r="E99" s="8" t="s">
        <v>25</v>
      </c>
      <c r="F99" s="6">
        <v>62.5</v>
      </c>
      <c r="G99" s="8" t="s">
        <v>20</v>
      </c>
      <c r="H99" s="8" t="s">
        <v>21</v>
      </c>
      <c r="I99" s="6">
        <v>61.0</v>
      </c>
      <c r="J99" s="8" t="s">
        <v>30</v>
      </c>
      <c r="K99" s="8" t="s">
        <v>27</v>
      </c>
      <c r="L99" s="6">
        <v>69.03</v>
      </c>
      <c r="M99" s="9" t="str">
        <f t="array" ref="M99">vlookup(A99,Placement_detail!A98:E313,{2,3,4,5},0)</f>
        <v>No</v>
      </c>
      <c r="N99" s="9">
        <v>93.91</v>
      </c>
      <c r="O99" s="9" t="str">
        <f t="array" ref="O99">vlookup(A99,Placement_detail!$A$1:$E$216,4,0)</f>
        <v>Not Placed</v>
      </c>
      <c r="P99" s="12">
        <v>0.0</v>
      </c>
      <c r="Q99" s="10">
        <f t="shared" si="1"/>
        <v>0.6903</v>
      </c>
      <c r="R99" s="11" t="str">
        <f t="shared" si="2"/>
        <v>Good Performer</v>
      </c>
    </row>
    <row r="100">
      <c r="A100" s="6">
        <v>99.0</v>
      </c>
      <c r="B100" s="7" t="s">
        <v>120</v>
      </c>
      <c r="C100" s="8" t="s">
        <v>34</v>
      </c>
      <c r="D100" s="6">
        <v>69.0</v>
      </c>
      <c r="E100" s="8" t="s">
        <v>25</v>
      </c>
      <c r="F100" s="6">
        <v>73.0</v>
      </c>
      <c r="G100" s="8" t="s">
        <v>25</v>
      </c>
      <c r="H100" s="8" t="s">
        <v>21</v>
      </c>
      <c r="I100" s="6">
        <v>65.0</v>
      </c>
      <c r="J100" s="8" t="s">
        <v>30</v>
      </c>
      <c r="K100" s="8" t="s">
        <v>27</v>
      </c>
      <c r="L100" s="6">
        <v>57.31</v>
      </c>
      <c r="M100" s="9" t="str">
        <f t="array" ref="M100">vlookup(A100,Placement_detail!A99:E314,{2,3,4,5},0)</f>
        <v>No</v>
      </c>
      <c r="N100" s="9">
        <v>70.0</v>
      </c>
      <c r="O100" s="9" t="str">
        <f t="array" ref="O100">vlookup(A100,Placement_detail!$A$1:$E$216,4,0)</f>
        <v>Placed</v>
      </c>
      <c r="P100" s="9">
        <f t="array" ref="P100">vlookup(A100,Placement_detail!$A$1:$E$216,5,0)</f>
        <v>220000</v>
      </c>
      <c r="Q100" s="10">
        <f t="shared" si="1"/>
        <v>0.5731</v>
      </c>
      <c r="R100" s="11" t="str">
        <f t="shared" si="2"/>
        <v>Average</v>
      </c>
    </row>
    <row r="101">
      <c r="A101" s="6">
        <v>100.0</v>
      </c>
      <c r="B101" s="7" t="s">
        <v>121</v>
      </c>
      <c r="C101" s="8" t="s">
        <v>19</v>
      </c>
      <c r="D101" s="6">
        <v>54.0</v>
      </c>
      <c r="E101" s="8" t="s">
        <v>25</v>
      </c>
      <c r="F101" s="6">
        <v>82.0</v>
      </c>
      <c r="G101" s="8" t="s">
        <v>20</v>
      </c>
      <c r="H101" s="8" t="s">
        <v>21</v>
      </c>
      <c r="I101" s="6">
        <v>63.0</v>
      </c>
      <c r="J101" s="8" t="s">
        <v>22</v>
      </c>
      <c r="K101" s="8" t="s">
        <v>27</v>
      </c>
      <c r="L101" s="6">
        <v>59.47</v>
      </c>
      <c r="M101" s="9" t="str">
        <f t="array" ref="M101">vlookup(A101,Placement_detail!A100:E315,{2,3,4,5},0)</f>
        <v>No</v>
      </c>
      <c r="N101" s="9">
        <v>50.0</v>
      </c>
      <c r="O101" s="9" t="str">
        <f t="array" ref="O101">vlookup(A101,Placement_detail!$A$1:$E$216,4,0)</f>
        <v>Not Placed</v>
      </c>
      <c r="P101" s="12">
        <v>0.0</v>
      </c>
      <c r="Q101" s="10">
        <f t="shared" si="1"/>
        <v>0.5947</v>
      </c>
      <c r="R101" s="11" t="str">
        <f t="shared" si="2"/>
        <v>Average</v>
      </c>
    </row>
    <row r="102">
      <c r="A102" s="6">
        <v>101.0</v>
      </c>
      <c r="B102" s="7" t="s">
        <v>122</v>
      </c>
      <c r="C102" s="8" t="s">
        <v>34</v>
      </c>
      <c r="D102" s="6">
        <v>45.0</v>
      </c>
      <c r="E102" s="8" t="s">
        <v>20</v>
      </c>
      <c r="F102" s="6">
        <v>57.0</v>
      </c>
      <c r="G102" s="8" t="s">
        <v>20</v>
      </c>
      <c r="H102" s="8" t="s">
        <v>21</v>
      </c>
      <c r="I102" s="6">
        <v>58.0</v>
      </c>
      <c r="J102" s="8" t="s">
        <v>30</v>
      </c>
      <c r="K102" s="8" t="s">
        <v>23</v>
      </c>
      <c r="L102" s="6">
        <v>64.95</v>
      </c>
      <c r="M102" s="9" t="str">
        <f t="array" ref="M102">vlookup(A102,Placement_detail!A101:E316,{2,3,4,5},0)</f>
        <v>Yes</v>
      </c>
      <c r="N102" s="9">
        <v>56.39</v>
      </c>
      <c r="O102" s="9" t="str">
        <f t="array" ref="O102">vlookup(A102,Placement_detail!$A$1:$E$216,4,0)</f>
        <v>Not Placed</v>
      </c>
      <c r="P102" s="12">
        <v>0.0</v>
      </c>
      <c r="Q102" s="10">
        <f t="shared" si="1"/>
        <v>0.6495</v>
      </c>
      <c r="R102" s="11" t="str">
        <f t="shared" si="2"/>
        <v>Good Performer</v>
      </c>
    </row>
    <row r="103">
      <c r="A103" s="6">
        <v>102.0</v>
      </c>
      <c r="B103" s="7" t="s">
        <v>123</v>
      </c>
      <c r="C103" s="8" t="s">
        <v>19</v>
      </c>
      <c r="D103" s="6">
        <v>63.0</v>
      </c>
      <c r="E103" s="8" t="s">
        <v>25</v>
      </c>
      <c r="F103" s="6">
        <v>72.0</v>
      </c>
      <c r="G103" s="8" t="s">
        <v>25</v>
      </c>
      <c r="H103" s="8" t="s">
        <v>21</v>
      </c>
      <c r="I103" s="6">
        <v>68.0</v>
      </c>
      <c r="J103" s="8" t="s">
        <v>30</v>
      </c>
      <c r="K103" s="8" t="s">
        <v>23</v>
      </c>
      <c r="L103" s="6">
        <v>60.44</v>
      </c>
      <c r="M103" s="9" t="str">
        <f t="array" ref="M103">vlookup(A103,Placement_detail!A102:E317,{2,3,4,5},0)</f>
        <v>No</v>
      </c>
      <c r="N103" s="9">
        <v>78.0</v>
      </c>
      <c r="O103" s="9" t="str">
        <f t="array" ref="O103">vlookup(A103,Placement_detail!$A$1:$E$216,4,0)</f>
        <v>Placed</v>
      </c>
      <c r="P103" s="9">
        <f t="array" ref="P103">vlookup(A103,Placement_detail!$A$1:$E$216,5,0)</f>
        <v>380000</v>
      </c>
      <c r="Q103" s="10">
        <f t="shared" si="1"/>
        <v>0.6044</v>
      </c>
      <c r="R103" s="11" t="str">
        <f t="shared" si="2"/>
        <v>Good Performer</v>
      </c>
    </row>
    <row r="104">
      <c r="A104" s="6">
        <v>103.0</v>
      </c>
      <c r="B104" s="7" t="s">
        <v>124</v>
      </c>
      <c r="C104" s="8" t="s">
        <v>34</v>
      </c>
      <c r="D104" s="6">
        <v>77.0</v>
      </c>
      <c r="E104" s="8" t="s">
        <v>20</v>
      </c>
      <c r="F104" s="6">
        <v>61.0</v>
      </c>
      <c r="G104" s="8" t="s">
        <v>20</v>
      </c>
      <c r="H104" s="8" t="s">
        <v>21</v>
      </c>
      <c r="I104" s="6">
        <v>68.0</v>
      </c>
      <c r="J104" s="8" t="s">
        <v>30</v>
      </c>
      <c r="K104" s="8" t="s">
        <v>27</v>
      </c>
      <c r="L104" s="6">
        <v>61.31</v>
      </c>
      <c r="M104" s="9" t="str">
        <f t="array" ref="M104">vlookup(A104,Placement_detail!A103:E318,{2,3,4,5},0)</f>
        <v>Yes</v>
      </c>
      <c r="N104" s="9">
        <v>57.5</v>
      </c>
      <c r="O104" s="9" t="str">
        <f t="array" ref="O104">vlookup(A104,Placement_detail!$A$1:$E$216,4,0)</f>
        <v>Placed</v>
      </c>
      <c r="P104" s="9">
        <f t="array" ref="P104">vlookup(A104,Placement_detail!$A$1:$E$216,5,0)</f>
        <v>300000</v>
      </c>
      <c r="Q104" s="10">
        <f t="shared" si="1"/>
        <v>0.6131</v>
      </c>
      <c r="R104" s="11" t="str">
        <f t="shared" si="2"/>
        <v>Good Performer</v>
      </c>
    </row>
    <row r="105">
      <c r="A105" s="6">
        <v>104.0</v>
      </c>
      <c r="B105" s="7" t="s">
        <v>83</v>
      </c>
      <c r="C105" s="8" t="s">
        <v>19</v>
      </c>
      <c r="D105" s="6">
        <v>73.0</v>
      </c>
      <c r="E105" s="8" t="s">
        <v>25</v>
      </c>
      <c r="F105" s="6">
        <v>78.0</v>
      </c>
      <c r="G105" s="8" t="s">
        <v>25</v>
      </c>
      <c r="H105" s="8" t="s">
        <v>26</v>
      </c>
      <c r="I105" s="6">
        <v>73.0</v>
      </c>
      <c r="J105" s="8" t="s">
        <v>22</v>
      </c>
      <c r="K105" s="8" t="s">
        <v>23</v>
      </c>
      <c r="L105" s="6">
        <v>65.83</v>
      </c>
      <c r="M105" s="9" t="str">
        <f t="array" ref="M105">vlookup(A105,Placement_detail!A104:E319,{2,3,4,5},0)</f>
        <v>Yes</v>
      </c>
      <c r="N105" s="9">
        <v>85.0</v>
      </c>
      <c r="O105" s="9" t="str">
        <f t="array" ref="O105">vlookup(A105,Placement_detail!$A$1:$E$216,4,0)</f>
        <v>Placed</v>
      </c>
      <c r="P105" s="9">
        <f t="array" ref="P105">vlookup(A105,Placement_detail!$A$1:$E$216,5,0)</f>
        <v>240000</v>
      </c>
      <c r="Q105" s="10">
        <f t="shared" si="1"/>
        <v>0.6583</v>
      </c>
      <c r="R105" s="11" t="str">
        <f t="shared" si="2"/>
        <v>Good Performer</v>
      </c>
    </row>
    <row r="106">
      <c r="A106" s="6">
        <v>105.0</v>
      </c>
      <c r="B106" s="7" t="s">
        <v>125</v>
      </c>
      <c r="C106" s="8" t="s">
        <v>19</v>
      </c>
      <c r="D106" s="6">
        <v>69.0</v>
      </c>
      <c r="E106" s="8" t="s">
        <v>25</v>
      </c>
      <c r="F106" s="6">
        <v>63.0</v>
      </c>
      <c r="G106" s="8" t="s">
        <v>20</v>
      </c>
      <c r="H106" s="8" t="s">
        <v>26</v>
      </c>
      <c r="I106" s="6">
        <v>65.0</v>
      </c>
      <c r="J106" s="8" t="s">
        <v>30</v>
      </c>
      <c r="K106" s="8" t="s">
        <v>23</v>
      </c>
      <c r="L106" s="6">
        <v>58.23</v>
      </c>
      <c r="M106" s="9" t="str">
        <f t="array" ref="M106">vlookup(A106,Placement_detail!A105:E320,{2,3,4,5},0)</f>
        <v>Yes</v>
      </c>
      <c r="N106" s="9">
        <v>55.0</v>
      </c>
      <c r="O106" s="9" t="str">
        <f t="array" ref="O106">vlookup(A106,Placement_detail!$A$1:$E$216,4,0)</f>
        <v>Placed</v>
      </c>
      <c r="P106" s="9">
        <f t="array" ref="P106">vlookup(A106,Placement_detail!$A$1:$E$216,5,0)</f>
        <v>360000</v>
      </c>
      <c r="Q106" s="10">
        <f t="shared" si="1"/>
        <v>0.5823</v>
      </c>
      <c r="R106" s="11" t="str">
        <f t="shared" si="2"/>
        <v>Average</v>
      </c>
    </row>
    <row r="107">
      <c r="A107" s="6">
        <v>106.0</v>
      </c>
      <c r="B107" s="7" t="s">
        <v>66</v>
      </c>
      <c r="C107" s="8" t="s">
        <v>19</v>
      </c>
      <c r="D107" s="6">
        <v>59.0</v>
      </c>
      <c r="E107" s="8" t="s">
        <v>25</v>
      </c>
      <c r="F107" s="6">
        <v>64.0</v>
      </c>
      <c r="G107" s="8" t="s">
        <v>20</v>
      </c>
      <c r="H107" s="8" t="s">
        <v>26</v>
      </c>
      <c r="I107" s="6">
        <v>58.0</v>
      </c>
      <c r="J107" s="8" t="s">
        <v>22</v>
      </c>
      <c r="K107" s="8" t="s">
        <v>23</v>
      </c>
      <c r="L107" s="6">
        <v>55.3</v>
      </c>
      <c r="M107" s="9" t="str">
        <f t="array" ref="M107">vlookup(A107,Placement_detail!A106:E321,{2,3,4,5},0)</f>
        <v>No</v>
      </c>
      <c r="N107" s="12">
        <v>72.29</v>
      </c>
      <c r="O107" s="9" t="str">
        <f t="array" ref="O107">vlookup(A107,Placement_detail!$A$1:$E$216,4,0)</f>
        <v>Not Placed</v>
      </c>
      <c r="P107" s="12">
        <v>0.0</v>
      </c>
      <c r="Q107" s="10">
        <f t="shared" si="1"/>
        <v>0.553</v>
      </c>
      <c r="R107" s="11" t="str">
        <f t="shared" si="2"/>
        <v>Average</v>
      </c>
    </row>
    <row r="108">
      <c r="A108" s="6">
        <v>107.0</v>
      </c>
      <c r="B108" s="7" t="s">
        <v>126</v>
      </c>
      <c r="C108" s="8" t="s">
        <v>19</v>
      </c>
      <c r="D108" s="6">
        <v>61.08</v>
      </c>
      <c r="E108" s="8" t="s">
        <v>20</v>
      </c>
      <c r="F108" s="6">
        <v>50.0</v>
      </c>
      <c r="G108" s="8" t="s">
        <v>20</v>
      </c>
      <c r="H108" s="8" t="s">
        <v>26</v>
      </c>
      <c r="I108" s="6">
        <v>54.0</v>
      </c>
      <c r="J108" s="8" t="s">
        <v>22</v>
      </c>
      <c r="K108" s="8" t="s">
        <v>27</v>
      </c>
      <c r="L108" s="6">
        <v>65.69</v>
      </c>
      <c r="M108" s="9" t="str">
        <f t="array" ref="M108">vlookup(A108,Placement_detail!A107:E322,{2,3,4,5},0)</f>
        <v>No</v>
      </c>
      <c r="N108" s="9">
        <v>71.0</v>
      </c>
      <c r="O108" s="9" t="str">
        <f t="array" ref="O108">vlookup(A108,Placement_detail!$A$1:$E$216,4,0)</f>
        <v>Not Placed</v>
      </c>
      <c r="P108" s="12">
        <v>0.0</v>
      </c>
      <c r="Q108" s="10">
        <f t="shared" si="1"/>
        <v>0.6569</v>
      </c>
      <c r="R108" s="11" t="str">
        <f t="shared" si="2"/>
        <v>Good Performer</v>
      </c>
    </row>
    <row r="109">
      <c r="A109" s="6">
        <v>108.0</v>
      </c>
      <c r="B109" s="7" t="s">
        <v>126</v>
      </c>
      <c r="C109" s="8" t="s">
        <v>19</v>
      </c>
      <c r="D109" s="6">
        <v>82.0</v>
      </c>
      <c r="E109" s="8" t="s">
        <v>20</v>
      </c>
      <c r="F109" s="6">
        <v>90.0</v>
      </c>
      <c r="G109" s="8" t="s">
        <v>20</v>
      </c>
      <c r="H109" s="8" t="s">
        <v>21</v>
      </c>
      <c r="I109" s="6">
        <v>83.0</v>
      </c>
      <c r="J109" s="8" t="s">
        <v>30</v>
      </c>
      <c r="K109" s="8" t="s">
        <v>23</v>
      </c>
      <c r="L109" s="6">
        <v>73.52</v>
      </c>
      <c r="M109" s="9" t="str">
        <f t="array" ref="M109">vlookup(A109,Placement_detail!A108:E323,{2,3,4,5},0)</f>
        <v>No</v>
      </c>
      <c r="N109" s="12">
        <v>72.29</v>
      </c>
      <c r="O109" s="9" t="str">
        <f t="array" ref="O109">vlookup(A109,Placement_detail!$A$1:$E$216,4,0)</f>
        <v>Placed</v>
      </c>
      <c r="P109" s="9">
        <f t="array" ref="P109">vlookup(A109,Placement_detail!$A$1:$E$216,5,0)</f>
        <v>200000</v>
      </c>
      <c r="Q109" s="10">
        <f t="shared" si="1"/>
        <v>0.7352</v>
      </c>
      <c r="R109" s="11" t="str">
        <f t="shared" si="2"/>
        <v>Good Performer</v>
      </c>
    </row>
    <row r="110">
      <c r="A110" s="6">
        <v>109.0</v>
      </c>
      <c r="B110" s="7" t="s">
        <v>127</v>
      </c>
      <c r="C110" s="8" t="s">
        <v>19</v>
      </c>
      <c r="D110" s="6">
        <v>61.0</v>
      </c>
      <c r="E110" s="8" t="s">
        <v>25</v>
      </c>
      <c r="F110" s="6">
        <v>82.0</v>
      </c>
      <c r="G110" s="8" t="s">
        <v>25</v>
      </c>
      <c r="H110" s="8" t="s">
        <v>21</v>
      </c>
      <c r="I110" s="6">
        <v>69.0</v>
      </c>
      <c r="J110" s="8" t="s">
        <v>30</v>
      </c>
      <c r="K110" s="8" t="s">
        <v>27</v>
      </c>
      <c r="L110" s="6">
        <v>58.31</v>
      </c>
      <c r="M110" s="9" t="str">
        <f t="array" ref="M110">vlookup(A110,Placement_detail!A109:E324,{2,3,4,5},0)</f>
        <v>No</v>
      </c>
      <c r="N110" s="9">
        <v>84.0</v>
      </c>
      <c r="O110" s="9" t="str">
        <f t="array" ref="O110">vlookup(A110,Placement_detail!$A$1:$E$216,4,0)</f>
        <v>Placed</v>
      </c>
      <c r="P110" s="9">
        <f t="array" ref="P110">vlookup(A110,Placement_detail!$A$1:$E$216,5,0)</f>
        <v>300000</v>
      </c>
      <c r="Q110" s="10">
        <f t="shared" si="1"/>
        <v>0.5831</v>
      </c>
      <c r="R110" s="11" t="str">
        <f t="shared" si="2"/>
        <v>Average</v>
      </c>
    </row>
    <row r="111">
      <c r="A111" s="6">
        <v>110.0</v>
      </c>
      <c r="B111" s="7" t="s">
        <v>128</v>
      </c>
      <c r="C111" s="8" t="s">
        <v>19</v>
      </c>
      <c r="D111" s="6">
        <v>52.0</v>
      </c>
      <c r="E111" s="8" t="s">
        <v>25</v>
      </c>
      <c r="F111" s="6">
        <v>63.0</v>
      </c>
      <c r="G111" s="8" t="s">
        <v>20</v>
      </c>
      <c r="H111" s="8" t="s">
        <v>26</v>
      </c>
      <c r="I111" s="6">
        <v>65.0</v>
      </c>
      <c r="J111" s="8" t="s">
        <v>22</v>
      </c>
      <c r="K111" s="8" t="s">
        <v>23</v>
      </c>
      <c r="L111" s="6">
        <v>56.09</v>
      </c>
      <c r="M111" s="9" t="str">
        <f t="array" ref="M111">vlookup(A111,Placement_detail!A110:E325,{2,3,4,5},0)</f>
        <v>Yes</v>
      </c>
      <c r="N111" s="9">
        <v>86.0</v>
      </c>
      <c r="O111" s="9" t="str">
        <f t="array" ref="O111">vlookup(A111,Placement_detail!$A$1:$E$216,4,0)</f>
        <v>Not Placed</v>
      </c>
      <c r="P111" s="12">
        <v>0.0</v>
      </c>
      <c r="Q111" s="10">
        <f t="shared" si="1"/>
        <v>0.5609</v>
      </c>
      <c r="R111" s="11" t="str">
        <f t="shared" si="2"/>
        <v>Average</v>
      </c>
    </row>
    <row r="112">
      <c r="A112" s="6">
        <v>111.0</v>
      </c>
      <c r="B112" s="7" t="s">
        <v>59</v>
      </c>
      <c r="C112" s="8" t="s">
        <v>34</v>
      </c>
      <c r="D112" s="6">
        <v>69.5</v>
      </c>
      <c r="E112" s="8" t="s">
        <v>25</v>
      </c>
      <c r="F112" s="6">
        <v>70.0</v>
      </c>
      <c r="G112" s="8" t="s">
        <v>25</v>
      </c>
      <c r="H112" s="8" t="s">
        <v>26</v>
      </c>
      <c r="I112" s="6">
        <v>72.0</v>
      </c>
      <c r="J112" s="8" t="s">
        <v>22</v>
      </c>
      <c r="K112" s="8" t="s">
        <v>23</v>
      </c>
      <c r="L112" s="6">
        <v>54.8</v>
      </c>
      <c r="M112" s="9" t="str">
        <f t="array" ref="M112">vlookup(A112,Placement_detail!A111:E326,{2,3,4,5},0)</f>
        <v>No</v>
      </c>
      <c r="N112" s="9">
        <v>57.2</v>
      </c>
      <c r="O112" s="9" t="str">
        <f t="array" ref="O112">vlookup(A112,Placement_detail!$A$1:$E$216,4,0)</f>
        <v>Placed</v>
      </c>
      <c r="P112" s="9">
        <f t="array" ref="P112">vlookup(A112,Placement_detail!$A$1:$E$216,5,0)</f>
        <v>250000</v>
      </c>
      <c r="Q112" s="10">
        <f t="shared" si="1"/>
        <v>0.548</v>
      </c>
      <c r="R112" s="11" t="str">
        <f t="shared" si="2"/>
        <v>Average</v>
      </c>
    </row>
    <row r="113">
      <c r="A113" s="6">
        <v>112.0</v>
      </c>
      <c r="B113" s="7" t="s">
        <v>129</v>
      </c>
      <c r="C113" s="8" t="s">
        <v>19</v>
      </c>
      <c r="D113" s="6">
        <v>51.0</v>
      </c>
      <c r="E113" s="8" t="s">
        <v>20</v>
      </c>
      <c r="F113" s="6">
        <v>54.0</v>
      </c>
      <c r="G113" s="8" t="s">
        <v>20</v>
      </c>
      <c r="H113" s="8" t="s">
        <v>26</v>
      </c>
      <c r="I113" s="6">
        <v>61.0</v>
      </c>
      <c r="J113" s="8" t="s">
        <v>22</v>
      </c>
      <c r="K113" s="8" t="s">
        <v>23</v>
      </c>
      <c r="L113" s="6">
        <v>60.64</v>
      </c>
      <c r="M113" s="9" t="str">
        <f t="array" ref="M113">vlookup(A113,Placement_detail!A112:E327,{2,3,4,5},0)</f>
        <v>No</v>
      </c>
      <c r="N113" s="9">
        <v>60.0</v>
      </c>
      <c r="O113" s="9" t="str">
        <f t="array" ref="O113">vlookup(A113,Placement_detail!$A$1:$E$216,4,0)</f>
        <v>Not Placed</v>
      </c>
      <c r="P113" s="12">
        <v>0.0</v>
      </c>
      <c r="Q113" s="10">
        <f t="shared" si="1"/>
        <v>0.6064</v>
      </c>
      <c r="R113" s="11" t="str">
        <f t="shared" si="2"/>
        <v>Good Performer</v>
      </c>
    </row>
    <row r="114">
      <c r="A114" s="6">
        <v>113.0</v>
      </c>
      <c r="B114" s="7" t="s">
        <v>130</v>
      </c>
      <c r="C114" s="8" t="s">
        <v>19</v>
      </c>
      <c r="D114" s="6">
        <v>58.0</v>
      </c>
      <c r="E114" s="8" t="s">
        <v>20</v>
      </c>
      <c r="F114" s="6">
        <v>61.0</v>
      </c>
      <c r="G114" s="8" t="s">
        <v>20</v>
      </c>
      <c r="H114" s="8" t="s">
        <v>21</v>
      </c>
      <c r="I114" s="6">
        <v>61.0</v>
      </c>
      <c r="J114" s="8" t="s">
        <v>30</v>
      </c>
      <c r="K114" s="8" t="s">
        <v>23</v>
      </c>
      <c r="L114" s="6">
        <v>53.94</v>
      </c>
      <c r="M114" s="9" t="str">
        <f t="array" ref="M114">vlookup(A114,Placement_detail!A113:E328,{2,3,4,5},0)</f>
        <v>No</v>
      </c>
      <c r="N114" s="9">
        <v>58.0</v>
      </c>
      <c r="O114" s="9" t="str">
        <f t="array" ref="O114">vlookup(A114,Placement_detail!$A$1:$E$216,4,0)</f>
        <v>Placed</v>
      </c>
      <c r="P114" s="9">
        <f t="array" ref="P114">vlookup(A114,Placement_detail!$A$1:$E$216,5,0)</f>
        <v>250000</v>
      </c>
      <c r="Q114" s="10">
        <f t="shared" si="1"/>
        <v>0.5394</v>
      </c>
      <c r="R114" s="11" t="str">
        <f t="shared" si="2"/>
        <v>Average</v>
      </c>
    </row>
    <row r="115">
      <c r="A115" s="6">
        <v>114.0</v>
      </c>
      <c r="B115" s="7" t="s">
        <v>78</v>
      </c>
      <c r="C115" s="8" t="s">
        <v>34</v>
      </c>
      <c r="D115" s="6">
        <v>73.96</v>
      </c>
      <c r="E115" s="8" t="s">
        <v>20</v>
      </c>
      <c r="F115" s="6">
        <v>79.0</v>
      </c>
      <c r="G115" s="8" t="s">
        <v>20</v>
      </c>
      <c r="H115" s="8" t="s">
        <v>21</v>
      </c>
      <c r="I115" s="6">
        <v>67.0</v>
      </c>
      <c r="J115" s="8" t="s">
        <v>30</v>
      </c>
      <c r="K115" s="8" t="s">
        <v>27</v>
      </c>
      <c r="L115" s="6">
        <v>63.08</v>
      </c>
      <c r="M115" s="9" t="str">
        <f t="array" ref="M115">vlookup(A115,Placement_detail!A114:E329,{2,3,4,5},0)</f>
        <v>No</v>
      </c>
      <c r="N115" s="9">
        <v>72.15</v>
      </c>
      <c r="O115" s="9" t="str">
        <f t="array" ref="O115">vlookup(A115,Placement_detail!$A$1:$E$216,4,0)</f>
        <v>Placed</v>
      </c>
      <c r="P115" s="9">
        <f t="array" ref="P115">vlookup(A115,Placement_detail!$A$1:$E$216,5,0)</f>
        <v>280000</v>
      </c>
      <c r="Q115" s="10">
        <f t="shared" si="1"/>
        <v>0.6308</v>
      </c>
      <c r="R115" s="11" t="str">
        <f t="shared" si="2"/>
        <v>Good Performer</v>
      </c>
    </row>
    <row r="116">
      <c r="A116" s="6">
        <v>115.0</v>
      </c>
      <c r="B116" s="7" t="s">
        <v>131</v>
      </c>
      <c r="C116" s="8" t="s">
        <v>19</v>
      </c>
      <c r="D116" s="6">
        <v>65.0</v>
      </c>
      <c r="E116" s="8" t="s">
        <v>25</v>
      </c>
      <c r="F116" s="6">
        <v>68.0</v>
      </c>
      <c r="G116" s="8" t="s">
        <v>20</v>
      </c>
      <c r="H116" s="8" t="s">
        <v>26</v>
      </c>
      <c r="I116" s="6">
        <v>69.0</v>
      </c>
      <c r="J116" s="8" t="s">
        <v>30</v>
      </c>
      <c r="K116" s="8" t="s">
        <v>23</v>
      </c>
      <c r="L116" s="6">
        <v>55.01</v>
      </c>
      <c r="M116" s="9" t="str">
        <f t="array" ref="M116">vlookup(A116,Placement_detail!A115:E330,{2,3,4,5},0)</f>
        <v>No</v>
      </c>
      <c r="N116" s="9">
        <v>53.7</v>
      </c>
      <c r="O116" s="9" t="str">
        <f t="array" ref="O116">vlookup(A116,Placement_detail!$A$1:$E$216,4,0)</f>
        <v>Placed</v>
      </c>
      <c r="P116" s="9">
        <f t="array" ref="P116">vlookup(A116,Placement_detail!$A$1:$E$216,5,0)</f>
        <v>250000</v>
      </c>
      <c r="Q116" s="10">
        <f t="shared" si="1"/>
        <v>0.5501</v>
      </c>
      <c r="R116" s="11" t="str">
        <f t="shared" si="2"/>
        <v>Average</v>
      </c>
    </row>
    <row r="117">
      <c r="A117" s="6">
        <v>116.0</v>
      </c>
      <c r="B117" s="7" t="s">
        <v>132</v>
      </c>
      <c r="C117" s="8" t="s">
        <v>34</v>
      </c>
      <c r="D117" s="6">
        <v>73.0</v>
      </c>
      <c r="E117" s="8" t="s">
        <v>20</v>
      </c>
      <c r="F117" s="6">
        <v>63.0</v>
      </c>
      <c r="G117" s="8" t="s">
        <v>20</v>
      </c>
      <c r="H117" s="8" t="s">
        <v>26</v>
      </c>
      <c r="I117" s="6">
        <v>66.0</v>
      </c>
      <c r="J117" s="8" t="s">
        <v>30</v>
      </c>
      <c r="K117" s="8" t="s">
        <v>27</v>
      </c>
      <c r="L117" s="6">
        <v>60.5</v>
      </c>
      <c r="M117" s="9" t="str">
        <f t="array" ref="M117">vlookup(A117,Placement_detail!A116:E331,{2,3,4,5},0)</f>
        <v>No</v>
      </c>
      <c r="N117" s="9">
        <v>89.0</v>
      </c>
      <c r="O117" s="9" t="str">
        <f t="array" ref="O117">vlookup(A117,Placement_detail!$A$1:$E$216,4,0)</f>
        <v>Placed</v>
      </c>
      <c r="P117" s="9">
        <f t="array" ref="P117">vlookup(A117,Placement_detail!$A$1:$E$216,5,0)</f>
        <v>216000</v>
      </c>
      <c r="Q117" s="10">
        <f t="shared" si="1"/>
        <v>0.605</v>
      </c>
      <c r="R117" s="11" t="str">
        <f t="shared" si="2"/>
        <v>Good Performer</v>
      </c>
    </row>
    <row r="118">
      <c r="A118" s="6">
        <v>117.0</v>
      </c>
      <c r="B118" s="7" t="s">
        <v>133</v>
      </c>
      <c r="C118" s="8" t="s">
        <v>19</v>
      </c>
      <c r="D118" s="6">
        <v>68.2</v>
      </c>
      <c r="E118" s="8" t="s">
        <v>25</v>
      </c>
      <c r="F118" s="6">
        <v>72.8</v>
      </c>
      <c r="G118" s="8" t="s">
        <v>25</v>
      </c>
      <c r="H118" s="8" t="s">
        <v>21</v>
      </c>
      <c r="I118" s="6">
        <v>66.6</v>
      </c>
      <c r="J118" s="8" t="s">
        <v>30</v>
      </c>
      <c r="K118" s="8" t="s">
        <v>27</v>
      </c>
      <c r="L118" s="6">
        <v>70.85</v>
      </c>
      <c r="M118" s="9" t="str">
        <f t="array" ref="M118">vlookup(A118,Placement_detail!A117:E332,{2,3,4,5},0)</f>
        <v>Yes</v>
      </c>
      <c r="N118" s="9">
        <v>96.0</v>
      </c>
      <c r="O118" s="9" t="str">
        <f t="array" ref="O118">vlookup(A118,Placement_detail!$A$1:$E$216,4,0)</f>
        <v>Placed</v>
      </c>
      <c r="P118" s="9">
        <f t="array" ref="P118">vlookup(A118,Placement_detail!$A$1:$E$216,5,0)</f>
        <v>300000</v>
      </c>
      <c r="Q118" s="10">
        <f t="shared" si="1"/>
        <v>0.7085</v>
      </c>
      <c r="R118" s="11" t="str">
        <f t="shared" si="2"/>
        <v>Good Performer</v>
      </c>
    </row>
    <row r="119">
      <c r="A119" s="6">
        <v>118.0</v>
      </c>
      <c r="B119" s="7" t="s">
        <v>134</v>
      </c>
      <c r="C119" s="8" t="s">
        <v>19</v>
      </c>
      <c r="D119" s="6">
        <v>77.0</v>
      </c>
      <c r="E119" s="8" t="s">
        <v>20</v>
      </c>
      <c r="F119" s="6">
        <v>75.0</v>
      </c>
      <c r="G119" s="8" t="s">
        <v>20</v>
      </c>
      <c r="H119" s="8" t="s">
        <v>26</v>
      </c>
      <c r="I119" s="6">
        <v>73.0</v>
      </c>
      <c r="J119" s="8" t="s">
        <v>22</v>
      </c>
      <c r="K119" s="8" t="s">
        <v>27</v>
      </c>
      <c r="L119" s="6">
        <v>67.05</v>
      </c>
      <c r="M119" s="9" t="str">
        <f t="array" ref="M119">vlookup(A119,Placement_detail!A118:E333,{2,3,4,5},0)</f>
        <v>No</v>
      </c>
      <c r="N119" s="9">
        <v>80.0</v>
      </c>
      <c r="O119" s="9" t="str">
        <f t="array" ref="O119">vlookup(A119,Placement_detail!$A$1:$E$216,4,0)</f>
        <v>Placed</v>
      </c>
      <c r="P119" s="9">
        <f t="array" ref="P119">vlookup(A119,Placement_detail!$A$1:$E$216,5,0)</f>
        <v>240000</v>
      </c>
      <c r="Q119" s="10">
        <f t="shared" si="1"/>
        <v>0.6705</v>
      </c>
      <c r="R119" s="11" t="str">
        <f t="shared" si="2"/>
        <v>Good Performer</v>
      </c>
    </row>
    <row r="120">
      <c r="A120" s="6">
        <v>119.0</v>
      </c>
      <c r="B120" s="7" t="s">
        <v>135</v>
      </c>
      <c r="C120" s="8" t="s">
        <v>19</v>
      </c>
      <c r="D120" s="6">
        <v>76.0</v>
      </c>
      <c r="E120" s="8" t="s">
        <v>25</v>
      </c>
      <c r="F120" s="6">
        <v>80.0</v>
      </c>
      <c r="G120" s="8" t="s">
        <v>25</v>
      </c>
      <c r="H120" s="8" t="s">
        <v>26</v>
      </c>
      <c r="I120" s="6">
        <v>78.0</v>
      </c>
      <c r="J120" s="8" t="s">
        <v>22</v>
      </c>
      <c r="K120" s="8" t="s">
        <v>23</v>
      </c>
      <c r="L120" s="6">
        <v>70.48</v>
      </c>
      <c r="M120" s="9" t="str">
        <f t="array" ref="M120">vlookup(A120,Placement_detail!A119:E334,{2,3,4,5},0)</f>
        <v>Yes</v>
      </c>
      <c r="N120" s="9">
        <v>97.0</v>
      </c>
      <c r="O120" s="9" t="str">
        <f t="array" ref="O120">vlookup(A120,Placement_detail!$A$1:$E$216,4,0)</f>
        <v>Placed</v>
      </c>
      <c r="P120" s="9">
        <f t="array" ref="P120">vlookup(A120,Placement_detail!$A$1:$E$216,5,0)</f>
        <v>276000</v>
      </c>
      <c r="Q120" s="10">
        <f t="shared" si="1"/>
        <v>0.7048</v>
      </c>
      <c r="R120" s="11" t="str">
        <f t="shared" si="2"/>
        <v>Good Performer</v>
      </c>
    </row>
    <row r="121">
      <c r="A121" s="6">
        <v>120.0</v>
      </c>
      <c r="B121" s="7" t="s">
        <v>136</v>
      </c>
      <c r="C121" s="8" t="s">
        <v>19</v>
      </c>
      <c r="D121" s="6">
        <v>60.8</v>
      </c>
      <c r="E121" s="8" t="s">
        <v>25</v>
      </c>
      <c r="F121" s="6">
        <v>68.4</v>
      </c>
      <c r="G121" s="8" t="s">
        <v>25</v>
      </c>
      <c r="H121" s="8" t="s">
        <v>21</v>
      </c>
      <c r="I121" s="6">
        <v>64.6</v>
      </c>
      <c r="J121" s="8" t="s">
        <v>30</v>
      </c>
      <c r="K121" s="8" t="s">
        <v>27</v>
      </c>
      <c r="L121" s="6">
        <v>64.34</v>
      </c>
      <c r="M121" s="9" t="str">
        <f t="array" ref="M121">vlookup(A121,Placement_detail!A120:E335,{2,3,4,5},0)</f>
        <v>Yes</v>
      </c>
      <c r="N121" s="9">
        <v>82.66</v>
      </c>
      <c r="O121" s="9" t="str">
        <f t="array" ref="O121">vlookup(A121,Placement_detail!$A$1:$E$216,4,0)</f>
        <v>Placed</v>
      </c>
      <c r="P121" s="9">
        <f t="array" ref="P121">vlookup(A121,Placement_detail!$A$1:$E$216,5,0)</f>
        <v>940000</v>
      </c>
      <c r="Q121" s="10">
        <f t="shared" si="1"/>
        <v>0.6434</v>
      </c>
      <c r="R121" s="11" t="str">
        <f t="shared" si="2"/>
        <v>Good Performer</v>
      </c>
    </row>
    <row r="122">
      <c r="A122" s="6">
        <v>121.0</v>
      </c>
      <c r="B122" s="7" t="s">
        <v>137</v>
      </c>
      <c r="C122" s="8" t="s">
        <v>19</v>
      </c>
      <c r="D122" s="6">
        <v>58.0</v>
      </c>
      <c r="E122" s="8" t="s">
        <v>20</v>
      </c>
      <c r="F122" s="6">
        <v>40.0</v>
      </c>
      <c r="G122" s="8" t="s">
        <v>20</v>
      </c>
      <c r="H122" s="8" t="s">
        <v>26</v>
      </c>
      <c r="I122" s="6">
        <v>59.0</v>
      </c>
      <c r="J122" s="8" t="s">
        <v>30</v>
      </c>
      <c r="K122" s="8" t="s">
        <v>23</v>
      </c>
      <c r="L122" s="6">
        <v>58.81</v>
      </c>
      <c r="M122" s="9" t="str">
        <f t="array" ref="M122">vlookup(A122,Placement_detail!A121:E336,{2,3,4,5},0)</f>
        <v>No</v>
      </c>
      <c r="N122" s="9">
        <v>73.0</v>
      </c>
      <c r="O122" s="9" t="str">
        <f t="array" ref="O122">vlookup(A122,Placement_detail!$A$1:$E$216,4,0)</f>
        <v>Not Placed</v>
      </c>
      <c r="P122" s="12">
        <v>0.0</v>
      </c>
      <c r="Q122" s="10">
        <f t="shared" si="1"/>
        <v>0.5881</v>
      </c>
      <c r="R122" s="11" t="str">
        <f t="shared" si="2"/>
        <v>Average</v>
      </c>
    </row>
    <row r="123">
      <c r="A123" s="6">
        <v>122.0</v>
      </c>
      <c r="B123" s="7" t="s">
        <v>138</v>
      </c>
      <c r="C123" s="8" t="s">
        <v>34</v>
      </c>
      <c r="D123" s="6">
        <v>64.0</v>
      </c>
      <c r="E123" s="8" t="s">
        <v>25</v>
      </c>
      <c r="F123" s="6">
        <v>67.0</v>
      </c>
      <c r="G123" s="8" t="s">
        <v>20</v>
      </c>
      <c r="H123" s="8" t="s">
        <v>26</v>
      </c>
      <c r="I123" s="6">
        <v>69.6</v>
      </c>
      <c r="J123" s="8" t="s">
        <v>22</v>
      </c>
      <c r="K123" s="8" t="s">
        <v>23</v>
      </c>
      <c r="L123" s="6">
        <v>71.49</v>
      </c>
      <c r="M123" s="9" t="str">
        <f t="array" ref="M123">vlookup(A123,Placement_detail!A122:E337,{2,3,4,5},0)</f>
        <v>Yes</v>
      </c>
      <c r="N123" s="9">
        <v>55.67</v>
      </c>
      <c r="O123" s="9" t="str">
        <f t="array" ref="O123">vlookup(A123,Placement_detail!$A$1:$E$216,4,0)</f>
        <v>Placed</v>
      </c>
      <c r="P123" s="9">
        <f t="array" ref="P123">vlookup(A123,Placement_detail!$A$1:$E$216,5,0)</f>
        <v>250000</v>
      </c>
      <c r="Q123" s="10">
        <f t="shared" si="1"/>
        <v>0.7149</v>
      </c>
      <c r="R123" s="11" t="str">
        <f t="shared" si="2"/>
        <v>Good Performer</v>
      </c>
    </row>
    <row r="124">
      <c r="A124" s="6">
        <v>123.0</v>
      </c>
      <c r="B124" s="7" t="s">
        <v>139</v>
      </c>
      <c r="C124" s="8" t="s">
        <v>34</v>
      </c>
      <c r="D124" s="6">
        <v>66.5</v>
      </c>
      <c r="E124" s="8" t="s">
        <v>25</v>
      </c>
      <c r="F124" s="6">
        <v>66.8</v>
      </c>
      <c r="G124" s="8" t="s">
        <v>25</v>
      </c>
      <c r="H124" s="8" t="s">
        <v>29</v>
      </c>
      <c r="I124" s="6">
        <v>69.3</v>
      </c>
      <c r="J124" s="8" t="s">
        <v>30</v>
      </c>
      <c r="K124" s="8" t="s">
        <v>27</v>
      </c>
      <c r="L124" s="6">
        <v>71.0</v>
      </c>
      <c r="M124" s="9" t="str">
        <f t="array" ref="M124">vlookup(A124,Placement_detail!A123:E338,{2,3,4,5},0)</f>
        <v>Yes</v>
      </c>
      <c r="N124" s="9">
        <v>80.4</v>
      </c>
      <c r="O124" s="9" t="str">
        <f t="array" ref="O124">vlookup(A124,Placement_detail!$A$1:$E$216,4,0)</f>
        <v>Placed</v>
      </c>
      <c r="P124" s="9">
        <f t="array" ref="P124">vlookup(A124,Placement_detail!$A$1:$E$216,5,0)</f>
        <v>236000</v>
      </c>
      <c r="Q124" s="10">
        <f t="shared" si="1"/>
        <v>0.71</v>
      </c>
      <c r="R124" s="11" t="str">
        <f t="shared" si="2"/>
        <v>Good Performer</v>
      </c>
    </row>
    <row r="125">
      <c r="A125" s="6">
        <v>124.0</v>
      </c>
      <c r="B125" s="7" t="s">
        <v>50</v>
      </c>
      <c r="C125" s="8" t="s">
        <v>19</v>
      </c>
      <c r="D125" s="6">
        <v>74.0</v>
      </c>
      <c r="E125" s="8" t="s">
        <v>20</v>
      </c>
      <c r="F125" s="6">
        <v>59.0</v>
      </c>
      <c r="G125" s="8" t="s">
        <v>20</v>
      </c>
      <c r="H125" s="8" t="s">
        <v>21</v>
      </c>
      <c r="I125" s="6">
        <v>73.0</v>
      </c>
      <c r="J125" s="8" t="s">
        <v>30</v>
      </c>
      <c r="K125" s="8" t="s">
        <v>23</v>
      </c>
      <c r="L125" s="6">
        <v>56.7</v>
      </c>
      <c r="M125" s="9" t="str">
        <f t="array" ref="M125">vlookup(A125,Placement_detail!A124:E339,{2,3,4,5},0)</f>
        <v>Yes</v>
      </c>
      <c r="N125" s="9">
        <v>60.0</v>
      </c>
      <c r="O125" s="9" t="str">
        <f t="array" ref="O125">vlookup(A125,Placement_detail!$A$1:$E$216,4,0)</f>
        <v>Placed</v>
      </c>
      <c r="P125" s="9">
        <f t="array" ref="P125">vlookup(A125,Placement_detail!$A$1:$E$216,5,0)</f>
        <v>240000</v>
      </c>
      <c r="Q125" s="10">
        <f t="shared" si="1"/>
        <v>0.567</v>
      </c>
      <c r="R125" s="11" t="str">
        <f t="shared" si="2"/>
        <v>Average</v>
      </c>
    </row>
    <row r="126">
      <c r="A126" s="6">
        <v>125.0</v>
      </c>
      <c r="B126" s="7" t="s">
        <v>111</v>
      </c>
      <c r="C126" s="8" t="s">
        <v>19</v>
      </c>
      <c r="D126" s="6">
        <v>67.0</v>
      </c>
      <c r="E126" s="8" t="s">
        <v>25</v>
      </c>
      <c r="F126" s="6">
        <v>71.0</v>
      </c>
      <c r="G126" s="8" t="s">
        <v>25</v>
      </c>
      <c r="H126" s="8" t="s">
        <v>26</v>
      </c>
      <c r="I126" s="6">
        <v>64.33</v>
      </c>
      <c r="J126" s="8" t="s">
        <v>20</v>
      </c>
      <c r="K126" s="8" t="s">
        <v>23</v>
      </c>
      <c r="L126" s="6">
        <v>61.26</v>
      </c>
      <c r="M126" s="9" t="str">
        <f t="array" ref="M126">vlookup(A126,Placement_detail!A125:E340,{2,3,4,5},0)</f>
        <v>Yes</v>
      </c>
      <c r="N126" s="9">
        <v>64.0</v>
      </c>
      <c r="O126" s="9" t="str">
        <f t="array" ref="O126">vlookup(A126,Placement_detail!$A$1:$E$216,4,0)</f>
        <v>Placed</v>
      </c>
      <c r="P126" s="9">
        <f t="array" ref="P126">vlookup(A126,Placement_detail!$A$1:$E$216,5,0)</f>
        <v>250000</v>
      </c>
      <c r="Q126" s="10">
        <f t="shared" si="1"/>
        <v>0.6126</v>
      </c>
      <c r="R126" s="11" t="str">
        <f t="shared" si="2"/>
        <v>Good Performer</v>
      </c>
    </row>
    <row r="127">
      <c r="A127" s="6">
        <v>126.0</v>
      </c>
      <c r="B127" s="7" t="s">
        <v>140</v>
      </c>
      <c r="C127" s="8" t="s">
        <v>34</v>
      </c>
      <c r="D127" s="6">
        <v>84.0</v>
      </c>
      <c r="E127" s="8" t="s">
        <v>25</v>
      </c>
      <c r="F127" s="6">
        <v>73.0</v>
      </c>
      <c r="G127" s="8" t="s">
        <v>25</v>
      </c>
      <c r="H127" s="8" t="s">
        <v>21</v>
      </c>
      <c r="I127" s="6">
        <v>73.0</v>
      </c>
      <c r="J127" s="8" t="s">
        <v>30</v>
      </c>
      <c r="K127" s="8" t="s">
        <v>27</v>
      </c>
      <c r="L127" s="6">
        <v>73.33</v>
      </c>
      <c r="M127" s="9" t="str">
        <f t="array" ref="M127">vlookup(A127,Placement_detail!A126:E341,{2,3,4,5},0)</f>
        <v>No</v>
      </c>
      <c r="N127" s="9">
        <v>75.0</v>
      </c>
      <c r="O127" s="9" t="str">
        <f t="array" ref="O127">vlookup(A127,Placement_detail!$A$1:$E$216,4,0)</f>
        <v>Placed</v>
      </c>
      <c r="P127" s="9">
        <f t="array" ref="P127">vlookup(A127,Placement_detail!$A$1:$E$216,5,0)</f>
        <v>350000</v>
      </c>
      <c r="Q127" s="10">
        <f t="shared" si="1"/>
        <v>0.7333</v>
      </c>
      <c r="R127" s="11" t="str">
        <f t="shared" si="2"/>
        <v>Good Performer</v>
      </c>
    </row>
    <row r="128">
      <c r="A128" s="6">
        <v>127.0</v>
      </c>
      <c r="B128" s="7" t="s">
        <v>141</v>
      </c>
      <c r="C128" s="8" t="s">
        <v>34</v>
      </c>
      <c r="D128" s="6">
        <v>79.0</v>
      </c>
      <c r="E128" s="8" t="s">
        <v>20</v>
      </c>
      <c r="F128" s="6">
        <v>61.0</v>
      </c>
      <c r="G128" s="8" t="s">
        <v>20</v>
      </c>
      <c r="H128" s="8" t="s">
        <v>26</v>
      </c>
      <c r="I128" s="6">
        <v>75.5</v>
      </c>
      <c r="J128" s="8" t="s">
        <v>22</v>
      </c>
      <c r="K128" s="8" t="s">
        <v>27</v>
      </c>
      <c r="L128" s="6">
        <v>68.2</v>
      </c>
      <c r="M128" s="9" t="str">
        <f t="array" ref="M128">vlookup(A128,Placement_detail!A127:E342,{2,3,4,5},0)</f>
        <v>Yes</v>
      </c>
      <c r="N128" s="9">
        <v>70.0</v>
      </c>
      <c r="O128" s="9" t="str">
        <f t="array" ref="O128">vlookup(A128,Placement_detail!$A$1:$E$216,4,0)</f>
        <v>Placed</v>
      </c>
      <c r="P128" s="9">
        <f t="array" ref="P128">vlookup(A128,Placement_detail!$A$1:$E$216,5,0)</f>
        <v>210000</v>
      </c>
      <c r="Q128" s="10">
        <f t="shared" si="1"/>
        <v>0.682</v>
      </c>
      <c r="R128" s="11" t="str">
        <f t="shared" si="2"/>
        <v>Good Performer</v>
      </c>
    </row>
    <row r="129">
      <c r="A129" s="6">
        <v>128.0</v>
      </c>
      <c r="B129" s="7" t="s">
        <v>142</v>
      </c>
      <c r="C129" s="8" t="s">
        <v>34</v>
      </c>
      <c r="D129" s="6">
        <v>72.0</v>
      </c>
      <c r="E129" s="8" t="s">
        <v>20</v>
      </c>
      <c r="F129" s="6">
        <v>60.0</v>
      </c>
      <c r="G129" s="8" t="s">
        <v>20</v>
      </c>
      <c r="H129" s="8" t="s">
        <v>26</v>
      </c>
      <c r="I129" s="6">
        <v>69.0</v>
      </c>
      <c r="J129" s="8" t="s">
        <v>30</v>
      </c>
      <c r="K129" s="8" t="s">
        <v>23</v>
      </c>
      <c r="L129" s="6">
        <v>58.4</v>
      </c>
      <c r="M129" s="9" t="str">
        <f t="array" ref="M129">vlookup(A129,Placement_detail!A128:E343,{2,3,4,5},0)</f>
        <v>No</v>
      </c>
      <c r="N129" s="9">
        <v>55.5</v>
      </c>
      <c r="O129" s="9" t="str">
        <f t="array" ref="O129">vlookup(A129,Placement_detail!$A$1:$E$216,4,0)</f>
        <v>Placed</v>
      </c>
      <c r="P129" s="9">
        <f t="array" ref="P129">vlookup(A129,Placement_detail!$A$1:$E$216,5,0)</f>
        <v>250000</v>
      </c>
      <c r="Q129" s="10">
        <f t="shared" si="1"/>
        <v>0.584</v>
      </c>
      <c r="R129" s="11" t="str">
        <f t="shared" si="2"/>
        <v>Average</v>
      </c>
    </row>
    <row r="130">
      <c r="A130" s="6">
        <v>129.0</v>
      </c>
      <c r="B130" s="7" t="s">
        <v>143</v>
      </c>
      <c r="C130" s="8" t="s">
        <v>19</v>
      </c>
      <c r="D130" s="6">
        <v>80.4</v>
      </c>
      <c r="E130" s="8" t="s">
        <v>25</v>
      </c>
      <c r="F130" s="6">
        <v>73.4</v>
      </c>
      <c r="G130" s="8" t="s">
        <v>25</v>
      </c>
      <c r="H130" s="8" t="s">
        <v>26</v>
      </c>
      <c r="I130" s="6">
        <v>77.72</v>
      </c>
      <c r="J130" s="8" t="s">
        <v>22</v>
      </c>
      <c r="K130" s="8" t="s">
        <v>23</v>
      </c>
      <c r="L130" s="6">
        <v>76.26</v>
      </c>
      <c r="M130" s="9" t="str">
        <f t="array" ref="M130">vlookup(A130,Placement_detail!A129:E344,{2,3,4,5},0)</f>
        <v>Yes</v>
      </c>
      <c r="N130" s="9">
        <v>81.2</v>
      </c>
      <c r="O130" s="9" t="str">
        <f t="array" ref="O130">vlookup(A130,Placement_detail!$A$1:$E$216,4,0)</f>
        <v>Placed</v>
      </c>
      <c r="P130" s="9">
        <f t="array" ref="P130">vlookup(A130,Placement_detail!$A$1:$E$216,5,0)</f>
        <v>400000</v>
      </c>
      <c r="Q130" s="10">
        <f t="shared" si="1"/>
        <v>0.7626</v>
      </c>
      <c r="R130" s="11" t="str">
        <f t="shared" si="2"/>
        <v>Good Performer</v>
      </c>
    </row>
    <row r="131">
      <c r="A131" s="6">
        <v>130.0</v>
      </c>
      <c r="B131" s="7" t="s">
        <v>144</v>
      </c>
      <c r="C131" s="8" t="s">
        <v>19</v>
      </c>
      <c r="D131" s="6">
        <v>76.7</v>
      </c>
      <c r="E131" s="8" t="s">
        <v>25</v>
      </c>
      <c r="F131" s="6">
        <v>89.7</v>
      </c>
      <c r="G131" s="8" t="s">
        <v>20</v>
      </c>
      <c r="H131" s="8" t="s">
        <v>21</v>
      </c>
      <c r="I131" s="6">
        <v>66.0</v>
      </c>
      <c r="J131" s="8" t="s">
        <v>30</v>
      </c>
      <c r="K131" s="8" t="s">
        <v>27</v>
      </c>
      <c r="L131" s="6">
        <v>68.55</v>
      </c>
      <c r="M131" s="9" t="str">
        <f t="array" ref="M131">vlookup(A131,Placement_detail!A130:E345,{2,3,4,5},0)</f>
        <v>Yes</v>
      </c>
      <c r="N131" s="9">
        <v>90.0</v>
      </c>
      <c r="O131" s="9" t="str">
        <f t="array" ref="O131">vlookup(A131,Placement_detail!$A$1:$E$216,4,0)</f>
        <v>Placed</v>
      </c>
      <c r="P131" s="9">
        <f t="array" ref="P131">vlookup(A131,Placement_detail!$A$1:$E$216,5,0)</f>
        <v>250000</v>
      </c>
      <c r="Q131" s="10">
        <f t="shared" si="1"/>
        <v>0.6855</v>
      </c>
      <c r="R131" s="11" t="str">
        <f t="shared" si="2"/>
        <v>Good Performer</v>
      </c>
    </row>
    <row r="132">
      <c r="A132" s="6">
        <v>131.0</v>
      </c>
      <c r="B132" s="7" t="s">
        <v>116</v>
      </c>
      <c r="C132" s="8" t="s">
        <v>19</v>
      </c>
      <c r="D132" s="6">
        <v>62.0</v>
      </c>
      <c r="E132" s="8" t="s">
        <v>25</v>
      </c>
      <c r="F132" s="6">
        <v>65.0</v>
      </c>
      <c r="G132" s="8" t="s">
        <v>20</v>
      </c>
      <c r="H132" s="8" t="s">
        <v>21</v>
      </c>
      <c r="I132" s="6">
        <v>60.0</v>
      </c>
      <c r="J132" s="8" t="s">
        <v>30</v>
      </c>
      <c r="K132" s="8" t="s">
        <v>27</v>
      </c>
      <c r="L132" s="6">
        <v>64.15</v>
      </c>
      <c r="M132" s="9" t="str">
        <f t="array" ref="M132">vlookup(A132,Placement_detail!A131:E346,{2,3,4,5},0)</f>
        <v>No</v>
      </c>
      <c r="N132" s="9">
        <v>84.0</v>
      </c>
      <c r="O132" s="9" t="str">
        <f t="array" ref="O132">vlookup(A132,Placement_detail!$A$1:$E$216,4,0)</f>
        <v>Not Placed</v>
      </c>
      <c r="P132" s="12">
        <v>0.0</v>
      </c>
      <c r="Q132" s="10">
        <f t="shared" si="1"/>
        <v>0.6415</v>
      </c>
      <c r="R132" s="11" t="str">
        <f t="shared" si="2"/>
        <v>Good Performer</v>
      </c>
    </row>
    <row r="133">
      <c r="A133" s="6">
        <v>132.0</v>
      </c>
      <c r="B133" s="7" t="s">
        <v>145</v>
      </c>
      <c r="C133" s="8" t="s">
        <v>34</v>
      </c>
      <c r="D133" s="6">
        <v>74.9</v>
      </c>
      <c r="E133" s="8" t="s">
        <v>20</v>
      </c>
      <c r="F133" s="6">
        <v>57.0</v>
      </c>
      <c r="G133" s="8" t="s">
        <v>20</v>
      </c>
      <c r="H133" s="8" t="s">
        <v>26</v>
      </c>
      <c r="I133" s="6">
        <v>62.0</v>
      </c>
      <c r="J133" s="8" t="s">
        <v>20</v>
      </c>
      <c r="K133" s="8" t="s">
        <v>27</v>
      </c>
      <c r="L133" s="6">
        <v>60.78</v>
      </c>
      <c r="M133" s="9" t="str">
        <f t="array" ref="M133">vlookup(A133,Placement_detail!A132:E347,{2,3,4,5},0)</f>
        <v>Yes</v>
      </c>
      <c r="N133" s="9">
        <v>80.0</v>
      </c>
      <c r="O133" s="9" t="str">
        <f t="array" ref="O133">vlookup(A133,Placement_detail!$A$1:$E$216,4,0)</f>
        <v>Placed</v>
      </c>
      <c r="P133" s="9">
        <f t="array" ref="P133">vlookup(A133,Placement_detail!$A$1:$E$216,5,0)</f>
        <v>360000</v>
      </c>
      <c r="Q133" s="10">
        <f t="shared" si="1"/>
        <v>0.6078</v>
      </c>
      <c r="R133" s="11" t="str">
        <f t="shared" si="2"/>
        <v>Good Performer</v>
      </c>
    </row>
    <row r="134">
      <c r="A134" s="6">
        <v>133.0</v>
      </c>
      <c r="B134" s="7" t="s">
        <v>146</v>
      </c>
      <c r="C134" s="8" t="s">
        <v>19</v>
      </c>
      <c r="D134" s="6">
        <v>67.0</v>
      </c>
      <c r="E134" s="8" t="s">
        <v>20</v>
      </c>
      <c r="F134" s="6">
        <v>68.0</v>
      </c>
      <c r="G134" s="8" t="s">
        <v>20</v>
      </c>
      <c r="H134" s="8" t="s">
        <v>21</v>
      </c>
      <c r="I134" s="6">
        <v>64.0</v>
      </c>
      <c r="J134" s="8" t="s">
        <v>30</v>
      </c>
      <c r="K134" s="8" t="s">
        <v>23</v>
      </c>
      <c r="L134" s="6">
        <v>53.49</v>
      </c>
      <c r="M134" s="9" t="str">
        <f t="array" ref="M134">vlookup(A134,Placement_detail!A133:E348,{2,3,4,5},0)</f>
        <v>Yes</v>
      </c>
      <c r="N134" s="9">
        <v>74.4</v>
      </c>
      <c r="O134" s="9" t="str">
        <f t="array" ref="O134">vlookup(A134,Placement_detail!$A$1:$E$216,4,0)</f>
        <v>Placed</v>
      </c>
      <c r="P134" s="9">
        <f t="array" ref="P134">vlookup(A134,Placement_detail!$A$1:$E$216,5,0)</f>
        <v>300000</v>
      </c>
      <c r="Q134" s="10">
        <f t="shared" si="1"/>
        <v>0.5349</v>
      </c>
      <c r="R134" s="11" t="str">
        <f t="shared" si="2"/>
        <v>Average</v>
      </c>
    </row>
    <row r="135">
      <c r="A135" s="6">
        <v>134.0</v>
      </c>
      <c r="B135" s="7" t="s">
        <v>95</v>
      </c>
      <c r="C135" s="8" t="s">
        <v>19</v>
      </c>
      <c r="D135" s="6">
        <v>73.0</v>
      </c>
      <c r="E135" s="8" t="s">
        <v>25</v>
      </c>
      <c r="F135" s="6">
        <v>64.0</v>
      </c>
      <c r="G135" s="8" t="s">
        <v>20</v>
      </c>
      <c r="H135" s="8" t="s">
        <v>21</v>
      </c>
      <c r="I135" s="6">
        <v>77.0</v>
      </c>
      <c r="J135" s="8" t="s">
        <v>30</v>
      </c>
      <c r="K135" s="8" t="s">
        <v>23</v>
      </c>
      <c r="L135" s="6">
        <v>60.98</v>
      </c>
      <c r="M135" s="9" t="str">
        <f t="array" ref="M135">vlookup(A135,Placement_detail!A134:E349,{2,3,4,5},0)</f>
        <v>Yes</v>
      </c>
      <c r="N135" s="9">
        <v>65.0</v>
      </c>
      <c r="O135" s="9" t="str">
        <f t="array" ref="O135">vlookup(A135,Placement_detail!$A$1:$E$216,4,0)</f>
        <v>Placed</v>
      </c>
      <c r="P135" s="9">
        <f t="array" ref="P135">vlookup(A135,Placement_detail!$A$1:$E$216,5,0)</f>
        <v>250000</v>
      </c>
      <c r="Q135" s="10">
        <f t="shared" si="1"/>
        <v>0.6098</v>
      </c>
      <c r="R135" s="11" t="str">
        <f t="shared" si="2"/>
        <v>Good Performer</v>
      </c>
    </row>
    <row r="136">
      <c r="A136" s="6">
        <v>135.0</v>
      </c>
      <c r="B136" s="7" t="s">
        <v>147</v>
      </c>
      <c r="C136" s="8" t="s">
        <v>34</v>
      </c>
      <c r="D136" s="6">
        <v>77.44</v>
      </c>
      <c r="E136" s="8" t="s">
        <v>25</v>
      </c>
      <c r="F136" s="6">
        <v>92.0</v>
      </c>
      <c r="G136" s="8" t="s">
        <v>20</v>
      </c>
      <c r="H136" s="8" t="s">
        <v>21</v>
      </c>
      <c r="I136" s="6">
        <v>72.0</v>
      </c>
      <c r="J136" s="8" t="s">
        <v>30</v>
      </c>
      <c r="K136" s="8" t="s">
        <v>27</v>
      </c>
      <c r="L136" s="6">
        <v>67.13</v>
      </c>
      <c r="M136" s="9" t="str">
        <f t="array" ref="M136">vlookup(A136,Placement_detail!A135:E350,{2,3,4,5},0)</f>
        <v>Yes</v>
      </c>
      <c r="N136" s="9">
        <v>94.0</v>
      </c>
      <c r="O136" s="9" t="str">
        <f t="array" ref="O136">vlookup(A136,Placement_detail!$A$1:$E$216,4,0)</f>
        <v>Placed</v>
      </c>
      <c r="P136" s="9">
        <f t="array" ref="P136">vlookup(A136,Placement_detail!$A$1:$E$216,5,0)</f>
        <v>250000</v>
      </c>
      <c r="Q136" s="10">
        <f t="shared" si="1"/>
        <v>0.6713</v>
      </c>
      <c r="R136" s="11" t="str">
        <f t="shared" si="2"/>
        <v>Good Performer</v>
      </c>
    </row>
    <row r="137">
      <c r="A137" s="6">
        <v>136.0</v>
      </c>
      <c r="B137" s="7" t="s">
        <v>120</v>
      </c>
      <c r="C137" s="8" t="s">
        <v>34</v>
      </c>
      <c r="D137" s="6">
        <v>72.0</v>
      </c>
      <c r="E137" s="8" t="s">
        <v>25</v>
      </c>
      <c r="F137" s="6">
        <v>56.0</v>
      </c>
      <c r="G137" s="8" t="s">
        <v>20</v>
      </c>
      <c r="H137" s="8" t="s">
        <v>26</v>
      </c>
      <c r="I137" s="6">
        <v>69.0</v>
      </c>
      <c r="J137" s="8" t="s">
        <v>30</v>
      </c>
      <c r="K137" s="8" t="s">
        <v>23</v>
      </c>
      <c r="L137" s="6">
        <v>65.63</v>
      </c>
      <c r="M137" s="9" t="str">
        <f t="array" ref="M137">vlookup(A137,Placement_detail!A136:E351,{2,3,4,5},0)</f>
        <v>No</v>
      </c>
      <c r="N137" s="9">
        <v>55.6</v>
      </c>
      <c r="O137" s="9" t="str">
        <f t="array" ref="O137">vlookup(A137,Placement_detail!$A$1:$E$216,4,0)</f>
        <v>Placed</v>
      </c>
      <c r="P137" s="9">
        <f t="array" ref="P137">vlookup(A137,Placement_detail!$A$1:$E$216,5,0)</f>
        <v>200000</v>
      </c>
      <c r="Q137" s="10">
        <f t="shared" si="1"/>
        <v>0.6563</v>
      </c>
      <c r="R137" s="11" t="str">
        <f t="shared" si="2"/>
        <v>Good Performer</v>
      </c>
    </row>
    <row r="138">
      <c r="A138" s="6">
        <v>137.0</v>
      </c>
      <c r="B138" s="7" t="s">
        <v>148</v>
      </c>
      <c r="C138" s="8" t="s">
        <v>34</v>
      </c>
      <c r="D138" s="6">
        <v>47.0</v>
      </c>
      <c r="E138" s="8" t="s">
        <v>25</v>
      </c>
      <c r="F138" s="6">
        <v>59.0</v>
      </c>
      <c r="G138" s="8" t="s">
        <v>25</v>
      </c>
      <c r="H138" s="8" t="s">
        <v>29</v>
      </c>
      <c r="I138" s="6">
        <v>64.0</v>
      </c>
      <c r="J138" s="8" t="s">
        <v>30</v>
      </c>
      <c r="K138" s="8" t="s">
        <v>27</v>
      </c>
      <c r="L138" s="6">
        <v>61.58</v>
      </c>
      <c r="M138" s="9" t="str">
        <f t="array" ref="M138">vlookup(A138,Placement_detail!A137:E352,{2,3,4,5},0)</f>
        <v>No</v>
      </c>
      <c r="N138" s="9">
        <v>78.0</v>
      </c>
      <c r="O138" s="9" t="str">
        <f t="array" ref="O138">vlookup(A138,Placement_detail!$A$1:$E$216,4,0)</f>
        <v>Not Placed</v>
      </c>
      <c r="P138" s="12">
        <v>0.0</v>
      </c>
      <c r="Q138" s="10">
        <f t="shared" si="1"/>
        <v>0.6158</v>
      </c>
      <c r="R138" s="11" t="str">
        <f t="shared" si="2"/>
        <v>Good Performer</v>
      </c>
    </row>
    <row r="139">
      <c r="A139" s="6">
        <v>138.0</v>
      </c>
      <c r="B139" s="7" t="s">
        <v>149</v>
      </c>
      <c r="C139" s="8" t="s">
        <v>19</v>
      </c>
      <c r="D139" s="6">
        <v>67.0</v>
      </c>
      <c r="E139" s="8" t="s">
        <v>20</v>
      </c>
      <c r="F139" s="6">
        <v>63.0</v>
      </c>
      <c r="G139" s="8" t="s">
        <v>25</v>
      </c>
      <c r="H139" s="8" t="s">
        <v>21</v>
      </c>
      <c r="I139" s="6">
        <v>72.0</v>
      </c>
      <c r="J139" s="8" t="s">
        <v>30</v>
      </c>
      <c r="K139" s="8" t="s">
        <v>23</v>
      </c>
      <c r="L139" s="6">
        <v>60.41</v>
      </c>
      <c r="M139" s="9" t="str">
        <f t="array" ref="M139">vlookup(A139,Placement_detail!A138:E353,{2,3,4,5},0)</f>
        <v>No</v>
      </c>
      <c r="N139" s="9">
        <v>56.0</v>
      </c>
      <c r="O139" s="9" t="str">
        <f t="array" ref="O139">vlookup(A139,Placement_detail!$A$1:$E$216,4,0)</f>
        <v>Placed</v>
      </c>
      <c r="P139" s="9">
        <f t="array" ref="P139">vlookup(A139,Placement_detail!$A$1:$E$216,5,0)</f>
        <v>225000</v>
      </c>
      <c r="Q139" s="10">
        <f t="shared" si="1"/>
        <v>0.6041</v>
      </c>
      <c r="R139" s="11" t="str">
        <f t="shared" si="2"/>
        <v>Good Performer</v>
      </c>
    </row>
    <row r="140">
      <c r="A140" s="6">
        <v>139.0</v>
      </c>
      <c r="B140" s="7" t="s">
        <v>150</v>
      </c>
      <c r="C140" s="8" t="s">
        <v>34</v>
      </c>
      <c r="D140" s="6">
        <v>82.0</v>
      </c>
      <c r="E140" s="8" t="s">
        <v>20</v>
      </c>
      <c r="F140" s="6">
        <v>64.0</v>
      </c>
      <c r="G140" s="8" t="s">
        <v>20</v>
      </c>
      <c r="H140" s="8" t="s">
        <v>26</v>
      </c>
      <c r="I140" s="6">
        <v>73.0</v>
      </c>
      <c r="J140" s="8" t="s">
        <v>22</v>
      </c>
      <c r="K140" s="8" t="s">
        <v>27</v>
      </c>
      <c r="L140" s="6">
        <v>71.77</v>
      </c>
      <c r="M140" s="9" t="str">
        <f t="array" ref="M140">vlookup(A140,Placement_detail!A139:E354,{2,3,4,5},0)</f>
        <v>Yes</v>
      </c>
      <c r="N140" s="9">
        <v>96.0</v>
      </c>
      <c r="O140" s="9" t="str">
        <f t="array" ref="O140">vlookup(A140,Placement_detail!$A$1:$E$216,4,0)</f>
        <v>Placed</v>
      </c>
      <c r="P140" s="9">
        <f t="array" ref="P140">vlookup(A140,Placement_detail!$A$1:$E$216,5,0)</f>
        <v>250000</v>
      </c>
      <c r="Q140" s="10">
        <f t="shared" si="1"/>
        <v>0.7177</v>
      </c>
      <c r="R140" s="11" t="str">
        <f t="shared" si="2"/>
        <v>Good Performer</v>
      </c>
    </row>
    <row r="141">
      <c r="A141" s="6">
        <v>140.0</v>
      </c>
      <c r="B141" s="7" t="s">
        <v>151</v>
      </c>
      <c r="C141" s="8" t="s">
        <v>19</v>
      </c>
      <c r="D141" s="6">
        <v>77.0</v>
      </c>
      <c r="E141" s="8" t="s">
        <v>25</v>
      </c>
      <c r="F141" s="6">
        <v>70.0</v>
      </c>
      <c r="G141" s="8" t="s">
        <v>25</v>
      </c>
      <c r="H141" s="8" t="s">
        <v>21</v>
      </c>
      <c r="I141" s="6">
        <v>59.0</v>
      </c>
      <c r="J141" s="8" t="s">
        <v>30</v>
      </c>
      <c r="K141" s="8" t="s">
        <v>27</v>
      </c>
      <c r="L141" s="6">
        <v>54.43</v>
      </c>
      <c r="M141" s="9" t="str">
        <f t="array" ref="M141">vlookup(A141,Placement_detail!A140:E355,{2,3,4,5},0)</f>
        <v>Yes</v>
      </c>
      <c r="N141" s="9">
        <v>58.0</v>
      </c>
      <c r="O141" s="9" t="str">
        <f t="array" ref="O141">vlookup(A141,Placement_detail!$A$1:$E$216,4,0)</f>
        <v>Placed</v>
      </c>
      <c r="P141" s="9">
        <f t="array" ref="P141">vlookup(A141,Placement_detail!$A$1:$E$216,5,0)</f>
        <v>220000</v>
      </c>
      <c r="Q141" s="10">
        <f t="shared" si="1"/>
        <v>0.5443</v>
      </c>
      <c r="R141" s="11" t="str">
        <f t="shared" si="2"/>
        <v>Average</v>
      </c>
    </row>
    <row r="142">
      <c r="A142" s="6">
        <v>141.0</v>
      </c>
      <c r="B142" s="7" t="s">
        <v>152</v>
      </c>
      <c r="C142" s="8" t="s">
        <v>19</v>
      </c>
      <c r="D142" s="6">
        <v>65.0</v>
      </c>
      <c r="E142" s="8" t="s">
        <v>25</v>
      </c>
      <c r="F142" s="6">
        <v>64.8</v>
      </c>
      <c r="G142" s="8" t="s">
        <v>20</v>
      </c>
      <c r="H142" s="8" t="s">
        <v>21</v>
      </c>
      <c r="I142" s="6">
        <v>69.5</v>
      </c>
      <c r="J142" s="8" t="s">
        <v>30</v>
      </c>
      <c r="K142" s="8" t="s">
        <v>27</v>
      </c>
      <c r="L142" s="6">
        <v>56.94</v>
      </c>
      <c r="M142" s="9" t="str">
        <f t="array" ref="M142">vlookup(A142,Placement_detail!A141:E356,{2,3,4,5},0)</f>
        <v>Yes</v>
      </c>
      <c r="N142" s="9">
        <v>56.0</v>
      </c>
      <c r="O142" s="9" t="str">
        <f t="array" ref="O142">vlookup(A142,Placement_detail!$A$1:$E$216,4,0)</f>
        <v>Placed</v>
      </c>
      <c r="P142" s="9">
        <f t="array" ref="P142">vlookup(A142,Placement_detail!$A$1:$E$216,5,0)</f>
        <v>265000</v>
      </c>
      <c r="Q142" s="10">
        <f t="shared" si="1"/>
        <v>0.5694</v>
      </c>
      <c r="R142" s="11" t="str">
        <f t="shared" si="2"/>
        <v>Average</v>
      </c>
    </row>
    <row r="143">
      <c r="A143" s="6">
        <v>142.0</v>
      </c>
      <c r="B143" s="7" t="s">
        <v>153</v>
      </c>
      <c r="C143" s="8" t="s">
        <v>19</v>
      </c>
      <c r="D143" s="6">
        <v>66.0</v>
      </c>
      <c r="E143" s="8" t="s">
        <v>25</v>
      </c>
      <c r="F143" s="6">
        <v>64.0</v>
      </c>
      <c r="G143" s="8" t="s">
        <v>25</v>
      </c>
      <c r="H143" s="8" t="s">
        <v>26</v>
      </c>
      <c r="I143" s="6">
        <v>60.0</v>
      </c>
      <c r="J143" s="8" t="s">
        <v>30</v>
      </c>
      <c r="K143" s="8" t="s">
        <v>23</v>
      </c>
      <c r="L143" s="6">
        <v>61.9</v>
      </c>
      <c r="M143" s="9" t="str">
        <f t="array" ref="M143">vlookup(A143,Placement_detail!A142:E357,{2,3,4,5},0)</f>
        <v>No</v>
      </c>
      <c r="N143" s="9">
        <v>60.0</v>
      </c>
      <c r="O143" s="9" t="str">
        <f t="array" ref="O143">vlookup(A143,Placement_detail!$A$1:$E$216,4,0)</f>
        <v>Not Placed</v>
      </c>
      <c r="P143" s="12">
        <v>0.0</v>
      </c>
      <c r="Q143" s="10">
        <f t="shared" si="1"/>
        <v>0.619</v>
      </c>
      <c r="R143" s="11" t="str">
        <f t="shared" si="2"/>
        <v>Good Performer</v>
      </c>
    </row>
    <row r="144">
      <c r="A144" s="6">
        <v>143.0</v>
      </c>
      <c r="B144" s="7" t="s">
        <v>154</v>
      </c>
      <c r="C144" s="8" t="s">
        <v>19</v>
      </c>
      <c r="D144" s="6">
        <v>85.0</v>
      </c>
      <c r="E144" s="8" t="s">
        <v>25</v>
      </c>
      <c r="F144" s="6">
        <v>60.0</v>
      </c>
      <c r="G144" s="8" t="s">
        <v>20</v>
      </c>
      <c r="H144" s="8" t="s">
        <v>26</v>
      </c>
      <c r="I144" s="6">
        <v>73.43</v>
      </c>
      <c r="J144" s="8" t="s">
        <v>22</v>
      </c>
      <c r="K144" s="8" t="s">
        <v>27</v>
      </c>
      <c r="L144" s="6">
        <v>61.29</v>
      </c>
      <c r="M144" s="9" t="str">
        <f t="array" ref="M144">vlookup(A144,Placement_detail!A143:E358,{2,3,4,5},0)</f>
        <v>Yes</v>
      </c>
      <c r="N144" s="9">
        <v>60.0</v>
      </c>
      <c r="O144" s="9" t="str">
        <f t="array" ref="O144">vlookup(A144,Placement_detail!$A$1:$E$216,4,0)</f>
        <v>Placed</v>
      </c>
      <c r="P144" s="9">
        <f t="array" ref="P144">vlookup(A144,Placement_detail!$A$1:$E$216,5,0)</f>
        <v>260000</v>
      </c>
      <c r="Q144" s="10">
        <f t="shared" si="1"/>
        <v>0.6129</v>
      </c>
      <c r="R144" s="11" t="str">
        <f t="shared" si="2"/>
        <v>Good Performer</v>
      </c>
    </row>
    <row r="145">
      <c r="A145" s="6">
        <v>144.0</v>
      </c>
      <c r="B145" s="7" t="s">
        <v>56</v>
      </c>
      <c r="C145" s="8" t="s">
        <v>19</v>
      </c>
      <c r="D145" s="6">
        <v>77.67</v>
      </c>
      <c r="E145" s="8" t="s">
        <v>20</v>
      </c>
      <c r="F145" s="6">
        <v>64.89</v>
      </c>
      <c r="G145" s="8" t="s">
        <v>20</v>
      </c>
      <c r="H145" s="8" t="s">
        <v>21</v>
      </c>
      <c r="I145" s="6">
        <v>70.67</v>
      </c>
      <c r="J145" s="8" t="s">
        <v>30</v>
      </c>
      <c r="K145" s="8" t="s">
        <v>27</v>
      </c>
      <c r="L145" s="6">
        <v>60.39</v>
      </c>
      <c r="M145" s="9" t="str">
        <f t="array" ref="M145">vlookup(A145,Placement_detail!A144:E359,{2,3,4,5},0)</f>
        <v>No</v>
      </c>
      <c r="N145" s="9">
        <v>89.0</v>
      </c>
      <c r="O145" s="9" t="str">
        <f t="array" ref="O145">vlookup(A145,Placement_detail!$A$1:$E$216,4,0)</f>
        <v>Placed</v>
      </c>
      <c r="P145" s="9">
        <f t="array" ref="P145">vlookup(A145,Placement_detail!$A$1:$E$216,5,0)</f>
        <v>300000</v>
      </c>
      <c r="Q145" s="10">
        <f t="shared" si="1"/>
        <v>0.6039</v>
      </c>
      <c r="R145" s="11" t="str">
        <f t="shared" si="2"/>
        <v>Good Performer</v>
      </c>
    </row>
    <row r="146">
      <c r="A146" s="6">
        <v>145.0</v>
      </c>
      <c r="B146" s="7" t="s">
        <v>155</v>
      </c>
      <c r="C146" s="8" t="s">
        <v>19</v>
      </c>
      <c r="D146" s="6">
        <v>52.0</v>
      </c>
      <c r="E146" s="8" t="s">
        <v>20</v>
      </c>
      <c r="F146" s="6">
        <v>50.0</v>
      </c>
      <c r="G146" s="8" t="s">
        <v>20</v>
      </c>
      <c r="H146" s="8" t="s">
        <v>29</v>
      </c>
      <c r="I146" s="6">
        <v>61.0</v>
      </c>
      <c r="J146" s="8" t="s">
        <v>30</v>
      </c>
      <c r="K146" s="8" t="s">
        <v>27</v>
      </c>
      <c r="L146" s="6">
        <v>58.52</v>
      </c>
      <c r="M146" s="9" t="str">
        <f t="array" ref="M146">vlookup(A146,Placement_detail!A145:E360,{2,3,4,5},0)</f>
        <v>No</v>
      </c>
      <c r="N146" s="9">
        <v>60.0</v>
      </c>
      <c r="O146" s="9" t="str">
        <f t="array" ref="O146">vlookup(A146,Placement_detail!$A$1:$E$216,4,0)</f>
        <v>Not Placed</v>
      </c>
      <c r="P146" s="12">
        <v>0.0</v>
      </c>
      <c r="Q146" s="10">
        <f t="shared" si="1"/>
        <v>0.5852</v>
      </c>
      <c r="R146" s="11" t="str">
        <f t="shared" si="2"/>
        <v>Average</v>
      </c>
    </row>
    <row r="147">
      <c r="A147" s="6">
        <v>146.0</v>
      </c>
      <c r="B147" s="7" t="s">
        <v>156</v>
      </c>
      <c r="C147" s="8" t="s">
        <v>19</v>
      </c>
      <c r="D147" s="6">
        <v>89.4</v>
      </c>
      <c r="E147" s="8" t="s">
        <v>20</v>
      </c>
      <c r="F147" s="6">
        <v>65.66</v>
      </c>
      <c r="G147" s="8" t="s">
        <v>20</v>
      </c>
      <c r="H147" s="8" t="s">
        <v>26</v>
      </c>
      <c r="I147" s="6">
        <v>71.25</v>
      </c>
      <c r="J147" s="8" t="s">
        <v>22</v>
      </c>
      <c r="K147" s="8" t="s">
        <v>23</v>
      </c>
      <c r="L147" s="6">
        <v>63.23</v>
      </c>
      <c r="M147" s="9" t="str">
        <f t="array" ref="M147">vlookup(A147,Placement_detail!A146:E361,{2,3,4,5},0)</f>
        <v>No</v>
      </c>
      <c r="N147" s="9">
        <v>72.0</v>
      </c>
      <c r="O147" s="9" t="str">
        <f t="array" ref="O147">vlookup(A147,Placement_detail!$A$1:$E$216,4,0)</f>
        <v>Placed</v>
      </c>
      <c r="P147" s="9">
        <f t="array" ref="P147">vlookup(A147,Placement_detail!$A$1:$E$216,5,0)</f>
        <v>400000</v>
      </c>
      <c r="Q147" s="10">
        <f t="shared" si="1"/>
        <v>0.6323</v>
      </c>
      <c r="R147" s="11" t="str">
        <f t="shared" si="2"/>
        <v>Good Performer</v>
      </c>
    </row>
    <row r="148">
      <c r="A148" s="6">
        <v>147.0</v>
      </c>
      <c r="B148" s="7" t="s">
        <v>157</v>
      </c>
      <c r="C148" s="8" t="s">
        <v>19</v>
      </c>
      <c r="D148" s="6">
        <v>62.0</v>
      </c>
      <c r="E148" s="8" t="s">
        <v>25</v>
      </c>
      <c r="F148" s="6">
        <v>63.0</v>
      </c>
      <c r="G148" s="8" t="s">
        <v>20</v>
      </c>
      <c r="H148" s="8" t="s">
        <v>26</v>
      </c>
      <c r="I148" s="6">
        <v>66.0</v>
      </c>
      <c r="J148" s="8" t="s">
        <v>30</v>
      </c>
      <c r="K148" s="8" t="s">
        <v>23</v>
      </c>
      <c r="L148" s="6">
        <v>55.14</v>
      </c>
      <c r="M148" s="9" t="str">
        <f t="array" ref="M148">vlookup(A148,Placement_detail!A147:E362,{2,3,4,5},0)</f>
        <v>No</v>
      </c>
      <c r="N148" s="9">
        <v>85.0</v>
      </c>
      <c r="O148" s="9" t="str">
        <f t="array" ref="O148">vlookup(A148,Placement_detail!$A$1:$E$216,4,0)</f>
        <v>Placed</v>
      </c>
      <c r="P148" s="9">
        <f t="array" ref="P148">vlookup(A148,Placement_detail!$A$1:$E$216,5,0)</f>
        <v>233000</v>
      </c>
      <c r="Q148" s="10">
        <f t="shared" si="1"/>
        <v>0.5514</v>
      </c>
      <c r="R148" s="11" t="str">
        <f t="shared" si="2"/>
        <v>Average</v>
      </c>
    </row>
    <row r="149">
      <c r="A149" s="6">
        <v>148.0</v>
      </c>
      <c r="B149" s="7" t="s">
        <v>158</v>
      </c>
      <c r="C149" s="8" t="s">
        <v>19</v>
      </c>
      <c r="D149" s="6">
        <v>70.0</v>
      </c>
      <c r="E149" s="8" t="s">
        <v>25</v>
      </c>
      <c r="F149" s="6">
        <v>74.0</v>
      </c>
      <c r="G149" s="8" t="s">
        <v>25</v>
      </c>
      <c r="H149" s="8" t="s">
        <v>21</v>
      </c>
      <c r="I149" s="6">
        <v>65.0</v>
      </c>
      <c r="J149" s="8" t="s">
        <v>30</v>
      </c>
      <c r="K149" s="8" t="s">
        <v>27</v>
      </c>
      <c r="L149" s="6">
        <v>62.28</v>
      </c>
      <c r="M149" s="9" t="str">
        <f t="array" ref="M149">vlookup(A149,Placement_detail!A148:E363,{2,3,4,5},0)</f>
        <v>No</v>
      </c>
      <c r="N149" s="9">
        <v>83.0</v>
      </c>
      <c r="O149" s="9" t="str">
        <f t="array" ref="O149">vlookup(A149,Placement_detail!$A$1:$E$216,4,0)</f>
        <v>Placed</v>
      </c>
      <c r="P149" s="9">
        <f t="array" ref="P149">vlookup(A149,Placement_detail!$A$1:$E$216,5,0)</f>
        <v>300000</v>
      </c>
      <c r="Q149" s="10">
        <f t="shared" si="1"/>
        <v>0.6228</v>
      </c>
      <c r="R149" s="11" t="str">
        <f t="shared" si="2"/>
        <v>Good Performer</v>
      </c>
    </row>
    <row r="150">
      <c r="A150" s="6">
        <v>149.0</v>
      </c>
      <c r="B150" s="7" t="s">
        <v>159</v>
      </c>
      <c r="C150" s="8" t="s">
        <v>34</v>
      </c>
      <c r="D150" s="6">
        <v>77.0</v>
      </c>
      <c r="E150" s="8" t="s">
        <v>25</v>
      </c>
      <c r="F150" s="6">
        <v>86.0</v>
      </c>
      <c r="G150" s="8" t="s">
        <v>25</v>
      </c>
      <c r="H150" s="8" t="s">
        <v>29</v>
      </c>
      <c r="I150" s="6">
        <v>56.0</v>
      </c>
      <c r="J150" s="8" t="s">
        <v>20</v>
      </c>
      <c r="K150" s="8" t="s">
        <v>27</v>
      </c>
      <c r="L150" s="6">
        <v>64.08</v>
      </c>
      <c r="M150" s="9" t="str">
        <f t="array" ref="M150">vlookup(A150,Placement_detail!A149:E364,{2,3,4,5},0)</f>
        <v>No</v>
      </c>
      <c r="N150" s="9">
        <v>57.0</v>
      </c>
      <c r="O150" s="9" t="str">
        <f t="array" ref="O150">vlookup(A150,Placement_detail!$A$1:$E$216,4,0)</f>
        <v>Placed</v>
      </c>
      <c r="P150" s="9">
        <f t="array" ref="P150">vlookup(A150,Placement_detail!$A$1:$E$216,5,0)</f>
        <v>240000</v>
      </c>
      <c r="Q150" s="10">
        <f t="shared" si="1"/>
        <v>0.6408</v>
      </c>
      <c r="R150" s="11" t="str">
        <f t="shared" si="2"/>
        <v>Good Performer</v>
      </c>
    </row>
    <row r="151">
      <c r="A151" s="6">
        <v>150.0</v>
      </c>
      <c r="B151" s="7" t="s">
        <v>118</v>
      </c>
      <c r="C151" s="8" t="s">
        <v>19</v>
      </c>
      <c r="D151" s="6">
        <v>44.0</v>
      </c>
      <c r="E151" s="8" t="s">
        <v>25</v>
      </c>
      <c r="F151" s="6">
        <v>58.0</v>
      </c>
      <c r="G151" s="8" t="s">
        <v>25</v>
      </c>
      <c r="H151" s="8" t="s">
        <v>29</v>
      </c>
      <c r="I151" s="6">
        <v>55.0</v>
      </c>
      <c r="J151" s="8" t="s">
        <v>30</v>
      </c>
      <c r="K151" s="8" t="s">
        <v>23</v>
      </c>
      <c r="L151" s="6">
        <v>58.54</v>
      </c>
      <c r="M151" s="9" t="str">
        <f t="array" ref="M151">vlookup(A151,Placement_detail!A150:E365,{2,3,4,5},0)</f>
        <v>Yes</v>
      </c>
      <c r="N151" s="9">
        <v>64.25</v>
      </c>
      <c r="O151" s="9" t="str">
        <f t="array" ref="O151">vlookup(A151,Placement_detail!$A$1:$E$216,4,0)</f>
        <v>Not Placed</v>
      </c>
      <c r="P151" s="12">
        <v>0.0</v>
      </c>
      <c r="Q151" s="10">
        <f t="shared" si="1"/>
        <v>0.5854</v>
      </c>
      <c r="R151" s="11" t="str">
        <f t="shared" si="2"/>
        <v>Average</v>
      </c>
    </row>
    <row r="152">
      <c r="A152" s="6">
        <v>151.0</v>
      </c>
      <c r="B152" s="7" t="s">
        <v>160</v>
      </c>
      <c r="C152" s="8" t="s">
        <v>19</v>
      </c>
      <c r="D152" s="6">
        <v>71.0</v>
      </c>
      <c r="E152" s="8" t="s">
        <v>25</v>
      </c>
      <c r="F152" s="6">
        <v>58.66</v>
      </c>
      <c r="G152" s="8" t="s">
        <v>25</v>
      </c>
      <c r="H152" s="8" t="s">
        <v>26</v>
      </c>
      <c r="I152" s="6">
        <v>58.0</v>
      </c>
      <c r="J152" s="8" t="s">
        <v>22</v>
      </c>
      <c r="K152" s="8" t="s">
        <v>27</v>
      </c>
      <c r="L152" s="6">
        <v>61.3</v>
      </c>
      <c r="M152" s="9" t="str">
        <f t="array" ref="M152">vlookup(A152,Placement_detail!A151:E366,{2,3,4,5},0)</f>
        <v>Yes</v>
      </c>
      <c r="N152" s="9">
        <v>56.0</v>
      </c>
      <c r="O152" s="9" t="str">
        <f t="array" ref="O152">vlookup(A152,Placement_detail!$A$1:$E$216,4,0)</f>
        <v>Placed</v>
      </c>
      <c r="P152" s="9">
        <f t="array" ref="P152">vlookup(A152,Placement_detail!$A$1:$E$216,5,0)</f>
        <v>690000</v>
      </c>
      <c r="Q152" s="10">
        <f t="shared" si="1"/>
        <v>0.613</v>
      </c>
      <c r="R152" s="11" t="str">
        <f t="shared" si="2"/>
        <v>Good Performer</v>
      </c>
    </row>
    <row r="153">
      <c r="A153" s="6">
        <v>152.0</v>
      </c>
      <c r="B153" s="7" t="s">
        <v>161</v>
      </c>
      <c r="C153" s="8" t="s">
        <v>19</v>
      </c>
      <c r="D153" s="6">
        <v>65.0</v>
      </c>
      <c r="E153" s="8" t="s">
        <v>25</v>
      </c>
      <c r="F153" s="6">
        <v>65.0</v>
      </c>
      <c r="G153" s="8" t="s">
        <v>25</v>
      </c>
      <c r="H153" s="8" t="s">
        <v>21</v>
      </c>
      <c r="I153" s="6">
        <v>75.0</v>
      </c>
      <c r="J153" s="8" t="s">
        <v>30</v>
      </c>
      <c r="K153" s="8" t="s">
        <v>27</v>
      </c>
      <c r="L153" s="6">
        <v>58.87</v>
      </c>
      <c r="M153" s="9" t="str">
        <f t="array" ref="M153">vlookup(A153,Placement_detail!A152:E367,{2,3,4,5},0)</f>
        <v>No</v>
      </c>
      <c r="N153" s="9">
        <v>83.0</v>
      </c>
      <c r="O153" s="9" t="str">
        <f t="array" ref="O153">vlookup(A153,Placement_detail!$A$1:$E$216,4,0)</f>
        <v>Placed</v>
      </c>
      <c r="P153" s="9">
        <f t="array" ref="P153">vlookup(A153,Placement_detail!$A$1:$E$216,5,0)</f>
        <v>270000</v>
      </c>
      <c r="Q153" s="10">
        <f t="shared" si="1"/>
        <v>0.5887</v>
      </c>
      <c r="R153" s="11" t="str">
        <f t="shared" si="2"/>
        <v>Average</v>
      </c>
    </row>
    <row r="154">
      <c r="A154" s="6">
        <v>153.0</v>
      </c>
      <c r="B154" s="7" t="s">
        <v>127</v>
      </c>
      <c r="C154" s="8" t="s">
        <v>34</v>
      </c>
      <c r="D154" s="6">
        <v>75.4</v>
      </c>
      <c r="E154" s="8" t="s">
        <v>20</v>
      </c>
      <c r="F154" s="6">
        <v>60.5</v>
      </c>
      <c r="G154" s="8" t="s">
        <v>25</v>
      </c>
      <c r="H154" s="8" t="s">
        <v>26</v>
      </c>
      <c r="I154" s="6">
        <v>84.0</v>
      </c>
      <c r="J154" s="8" t="s">
        <v>22</v>
      </c>
      <c r="K154" s="8" t="s">
        <v>27</v>
      </c>
      <c r="L154" s="6">
        <v>65.25</v>
      </c>
      <c r="M154" s="9" t="str">
        <f t="array" ref="M154">vlookup(A154,Placement_detail!A153:E368,{2,3,4,5},0)</f>
        <v>No</v>
      </c>
      <c r="N154" s="9">
        <v>98.0</v>
      </c>
      <c r="O154" s="9" t="str">
        <f t="array" ref="O154">vlookup(A154,Placement_detail!$A$1:$E$216,4,0)</f>
        <v>Placed</v>
      </c>
      <c r="P154" s="9">
        <f t="array" ref="P154">vlookup(A154,Placement_detail!$A$1:$E$216,5,0)</f>
        <v>240000</v>
      </c>
      <c r="Q154" s="10">
        <f t="shared" si="1"/>
        <v>0.6525</v>
      </c>
      <c r="R154" s="11" t="str">
        <f t="shared" si="2"/>
        <v>Good Performer</v>
      </c>
    </row>
    <row r="155">
      <c r="A155" s="6">
        <v>154.0</v>
      </c>
      <c r="B155" s="7" t="s">
        <v>162</v>
      </c>
      <c r="C155" s="8" t="s">
        <v>19</v>
      </c>
      <c r="D155" s="6">
        <v>49.0</v>
      </c>
      <c r="E155" s="8" t="s">
        <v>20</v>
      </c>
      <c r="F155" s="6">
        <v>59.0</v>
      </c>
      <c r="G155" s="8" t="s">
        <v>20</v>
      </c>
      <c r="H155" s="8" t="s">
        <v>26</v>
      </c>
      <c r="I155" s="6">
        <v>65.0</v>
      </c>
      <c r="J155" s="8" t="s">
        <v>22</v>
      </c>
      <c r="K155" s="8" t="s">
        <v>27</v>
      </c>
      <c r="L155" s="6">
        <v>62.48</v>
      </c>
      <c r="M155" s="9" t="str">
        <f t="array" ref="M155">vlookup(A155,Placement_detail!A154:E369,{2,3,4,5},0)</f>
        <v>Yes</v>
      </c>
      <c r="N155" s="9">
        <v>86.0</v>
      </c>
      <c r="O155" s="9" t="str">
        <f t="array" ref="O155">vlookup(A155,Placement_detail!$A$1:$E$216,4,0)</f>
        <v>Placed</v>
      </c>
      <c r="P155" s="9">
        <f t="array" ref="P155">vlookup(A155,Placement_detail!$A$1:$E$216,5,0)</f>
        <v>340000</v>
      </c>
      <c r="Q155" s="10">
        <f t="shared" si="1"/>
        <v>0.6248</v>
      </c>
      <c r="R155" s="11" t="str">
        <f t="shared" si="2"/>
        <v>Good Performer</v>
      </c>
    </row>
    <row r="156">
      <c r="A156" s="6">
        <v>155.0</v>
      </c>
      <c r="B156" s="7" t="s">
        <v>163</v>
      </c>
      <c r="C156" s="8" t="s">
        <v>19</v>
      </c>
      <c r="D156" s="6">
        <v>53.0</v>
      </c>
      <c r="E156" s="8" t="s">
        <v>25</v>
      </c>
      <c r="F156" s="6">
        <v>63.0</v>
      </c>
      <c r="G156" s="8" t="s">
        <v>20</v>
      </c>
      <c r="H156" s="8" t="s">
        <v>26</v>
      </c>
      <c r="I156" s="6">
        <v>60.0</v>
      </c>
      <c r="J156" s="8" t="s">
        <v>30</v>
      </c>
      <c r="K156" s="8" t="s">
        <v>27</v>
      </c>
      <c r="L156" s="6">
        <v>53.2</v>
      </c>
      <c r="M156" s="9" t="str">
        <f t="array" ref="M156">vlookup(A156,Placement_detail!A155:E370,{2,3,4,5},0)</f>
        <v>Yes</v>
      </c>
      <c r="N156" s="9">
        <v>70.0</v>
      </c>
      <c r="O156" s="9" t="str">
        <f t="array" ref="O156">vlookup(A156,Placement_detail!$A$1:$E$216,4,0)</f>
        <v>Placed</v>
      </c>
      <c r="P156" s="9">
        <f t="array" ref="P156">vlookup(A156,Placement_detail!$A$1:$E$216,5,0)</f>
        <v>250000</v>
      </c>
      <c r="Q156" s="10">
        <f t="shared" si="1"/>
        <v>0.532</v>
      </c>
      <c r="R156" s="11" t="str">
        <f t="shared" si="2"/>
        <v>Average</v>
      </c>
    </row>
    <row r="157">
      <c r="A157" s="6">
        <v>156.0</v>
      </c>
      <c r="B157" s="7" t="s">
        <v>77</v>
      </c>
      <c r="C157" s="8" t="s">
        <v>19</v>
      </c>
      <c r="D157" s="6">
        <v>51.57</v>
      </c>
      <c r="E157" s="8" t="s">
        <v>20</v>
      </c>
      <c r="F157" s="6">
        <v>74.66</v>
      </c>
      <c r="G157" s="8" t="s">
        <v>20</v>
      </c>
      <c r="H157" s="8" t="s">
        <v>21</v>
      </c>
      <c r="I157" s="6">
        <v>59.9</v>
      </c>
      <c r="J157" s="8" t="s">
        <v>30</v>
      </c>
      <c r="K157" s="8" t="s">
        <v>23</v>
      </c>
      <c r="L157" s="6">
        <v>65.99</v>
      </c>
      <c r="M157" s="9" t="str">
        <f t="array" ref="M157">vlookup(A157,Placement_detail!A156:E371,{2,3,4,5},0)</f>
        <v>Yes</v>
      </c>
      <c r="N157" s="9">
        <v>56.15</v>
      </c>
      <c r="O157" s="9" t="str">
        <f t="array" ref="O157">vlookup(A157,Placement_detail!$A$1:$E$216,4,0)</f>
        <v>Not Placed</v>
      </c>
      <c r="P157" s="12">
        <v>0.0</v>
      </c>
      <c r="Q157" s="10">
        <f t="shared" si="1"/>
        <v>0.6599</v>
      </c>
      <c r="R157" s="11" t="str">
        <f t="shared" si="2"/>
        <v>Good Performer</v>
      </c>
    </row>
    <row r="158">
      <c r="A158" s="6">
        <v>157.0</v>
      </c>
      <c r="B158" s="7" t="s">
        <v>164</v>
      </c>
      <c r="C158" s="8" t="s">
        <v>19</v>
      </c>
      <c r="D158" s="6">
        <v>84.2</v>
      </c>
      <c r="E158" s="8" t="s">
        <v>25</v>
      </c>
      <c r="F158" s="6">
        <v>69.4</v>
      </c>
      <c r="G158" s="8" t="s">
        <v>25</v>
      </c>
      <c r="H158" s="8" t="s">
        <v>26</v>
      </c>
      <c r="I158" s="6">
        <v>65.0</v>
      </c>
      <c r="J158" s="8" t="s">
        <v>22</v>
      </c>
      <c r="K158" s="8" t="s">
        <v>23</v>
      </c>
      <c r="L158" s="6">
        <v>52.72</v>
      </c>
      <c r="M158" s="9" t="str">
        <f t="array" ref="M158">vlookup(A158,Placement_detail!A157:E372,{2,3,4,5},0)</f>
        <v>Yes</v>
      </c>
      <c r="N158" s="9">
        <v>80.0</v>
      </c>
      <c r="O158" s="9" t="str">
        <f t="array" ref="O158">vlookup(A158,Placement_detail!$A$1:$E$216,4,0)</f>
        <v>Placed</v>
      </c>
      <c r="P158" s="9">
        <f t="array" ref="P158">vlookup(A158,Placement_detail!$A$1:$E$216,5,0)</f>
        <v>255000</v>
      </c>
      <c r="Q158" s="10">
        <f t="shared" si="1"/>
        <v>0.5272</v>
      </c>
      <c r="R158" s="11" t="str">
        <f t="shared" si="2"/>
        <v>Average</v>
      </c>
    </row>
    <row r="159">
      <c r="A159" s="6">
        <v>158.0</v>
      </c>
      <c r="B159" s="7" t="s">
        <v>165</v>
      </c>
      <c r="C159" s="8" t="s">
        <v>19</v>
      </c>
      <c r="D159" s="6">
        <v>66.5</v>
      </c>
      <c r="E159" s="8" t="s">
        <v>25</v>
      </c>
      <c r="F159" s="6">
        <v>62.5</v>
      </c>
      <c r="G159" s="8" t="s">
        <v>25</v>
      </c>
      <c r="H159" s="8" t="s">
        <v>21</v>
      </c>
      <c r="I159" s="6">
        <v>60.9</v>
      </c>
      <c r="J159" s="8" t="s">
        <v>30</v>
      </c>
      <c r="K159" s="8" t="s">
        <v>27</v>
      </c>
      <c r="L159" s="6">
        <v>55.03</v>
      </c>
      <c r="M159" s="9" t="str">
        <f t="array" ref="M159">vlookup(A159,Placement_detail!A158:E373,{2,3,4,5},0)</f>
        <v>No</v>
      </c>
      <c r="N159" s="9">
        <v>93.4</v>
      </c>
      <c r="O159" s="9" t="str">
        <f t="array" ref="O159">vlookup(A159,Placement_detail!$A$1:$E$216,4,0)</f>
        <v>Placed</v>
      </c>
      <c r="P159" s="9">
        <f t="array" ref="P159">vlookup(A159,Placement_detail!$A$1:$E$216,5,0)</f>
        <v>300000</v>
      </c>
      <c r="Q159" s="10">
        <f t="shared" si="1"/>
        <v>0.5503</v>
      </c>
      <c r="R159" s="11" t="str">
        <f t="shared" si="2"/>
        <v>Average</v>
      </c>
    </row>
    <row r="160">
      <c r="A160" s="6">
        <v>159.0</v>
      </c>
      <c r="B160" s="7" t="s">
        <v>166</v>
      </c>
      <c r="C160" s="8" t="s">
        <v>19</v>
      </c>
      <c r="D160" s="6">
        <v>67.0</v>
      </c>
      <c r="E160" s="8" t="s">
        <v>20</v>
      </c>
      <c r="F160" s="6">
        <v>63.0</v>
      </c>
      <c r="G160" s="8" t="s">
        <v>20</v>
      </c>
      <c r="H160" s="8" t="s">
        <v>26</v>
      </c>
      <c r="I160" s="6">
        <v>64.0</v>
      </c>
      <c r="J160" s="8" t="s">
        <v>22</v>
      </c>
      <c r="K160" s="8" t="s">
        <v>27</v>
      </c>
      <c r="L160" s="6">
        <v>61.87</v>
      </c>
      <c r="M160" s="9" t="str">
        <f t="array" ref="M160">vlookup(A160,Placement_detail!A159:E374,{2,3,4,5},0)</f>
        <v>No</v>
      </c>
      <c r="N160" s="12">
        <v>72.29</v>
      </c>
      <c r="O160" s="9" t="str">
        <f t="array" ref="O160">vlookup(A160,Placement_detail!$A$1:$E$216,4,0)</f>
        <v>Not Placed</v>
      </c>
      <c r="P160" s="12">
        <v>0.0</v>
      </c>
      <c r="Q160" s="10">
        <f t="shared" si="1"/>
        <v>0.6187</v>
      </c>
      <c r="R160" s="11" t="str">
        <f t="shared" si="2"/>
        <v>Good Performer</v>
      </c>
    </row>
    <row r="161">
      <c r="A161" s="6">
        <v>160.0</v>
      </c>
      <c r="B161" s="7" t="s">
        <v>167</v>
      </c>
      <c r="C161" s="8" t="s">
        <v>19</v>
      </c>
      <c r="D161" s="6">
        <v>52.0</v>
      </c>
      <c r="E161" s="8" t="s">
        <v>25</v>
      </c>
      <c r="F161" s="6">
        <v>49.0</v>
      </c>
      <c r="G161" s="8" t="s">
        <v>20</v>
      </c>
      <c r="H161" s="8" t="s">
        <v>21</v>
      </c>
      <c r="I161" s="6">
        <v>58.0</v>
      </c>
      <c r="J161" s="8" t="s">
        <v>30</v>
      </c>
      <c r="K161" s="8" t="s">
        <v>23</v>
      </c>
      <c r="L161" s="6">
        <v>60.59</v>
      </c>
      <c r="M161" s="9" t="str">
        <f t="array" ref="M161">vlookup(A161,Placement_detail!A160:E375,{2,3,4,5},0)</f>
        <v>No</v>
      </c>
      <c r="N161" s="9">
        <v>62.0</v>
      </c>
      <c r="O161" s="9" t="str">
        <f t="array" ref="O161">vlookup(A161,Placement_detail!$A$1:$E$216,4,0)</f>
        <v>Not Placed</v>
      </c>
      <c r="P161" s="12">
        <v>0.0</v>
      </c>
      <c r="Q161" s="10">
        <f t="shared" si="1"/>
        <v>0.6059</v>
      </c>
      <c r="R161" s="11" t="str">
        <f t="shared" si="2"/>
        <v>Good Performer</v>
      </c>
    </row>
    <row r="162">
      <c r="A162" s="6">
        <v>161.0</v>
      </c>
      <c r="B162" s="7" t="s">
        <v>168</v>
      </c>
      <c r="C162" s="8" t="s">
        <v>19</v>
      </c>
      <c r="D162" s="6">
        <v>87.0</v>
      </c>
      <c r="E162" s="8" t="s">
        <v>25</v>
      </c>
      <c r="F162" s="6">
        <v>74.0</v>
      </c>
      <c r="G162" s="8" t="s">
        <v>25</v>
      </c>
      <c r="H162" s="8" t="s">
        <v>26</v>
      </c>
      <c r="I162" s="6">
        <v>65.0</v>
      </c>
      <c r="J162" s="8" t="s">
        <v>22</v>
      </c>
      <c r="K162" s="8" t="s">
        <v>23</v>
      </c>
      <c r="L162" s="6">
        <v>72.29</v>
      </c>
      <c r="M162" s="9" t="str">
        <f t="array" ref="M162">vlookup(A162,Placement_detail!A161:E376,{2,3,4,5},0)</f>
        <v>Yes</v>
      </c>
      <c r="N162" s="9">
        <v>75.0</v>
      </c>
      <c r="O162" s="9" t="str">
        <f t="array" ref="O162">vlookup(A162,Placement_detail!$A$1:$E$216,4,0)</f>
        <v>Placed</v>
      </c>
      <c r="P162" s="9">
        <f t="array" ref="P162">vlookup(A162,Placement_detail!$A$1:$E$216,5,0)</f>
        <v>300000</v>
      </c>
      <c r="Q162" s="10">
        <f t="shared" si="1"/>
        <v>0.7229</v>
      </c>
      <c r="R162" s="11" t="str">
        <f t="shared" si="2"/>
        <v>Good Performer</v>
      </c>
    </row>
    <row r="163">
      <c r="A163" s="6">
        <v>162.0</v>
      </c>
      <c r="B163" s="7" t="s">
        <v>169</v>
      </c>
      <c r="C163" s="8" t="s">
        <v>19</v>
      </c>
      <c r="D163" s="6">
        <v>55.6</v>
      </c>
      <c r="E163" s="8" t="s">
        <v>20</v>
      </c>
      <c r="F163" s="6">
        <v>51.0</v>
      </c>
      <c r="G163" s="8" t="s">
        <v>20</v>
      </c>
      <c r="H163" s="8" t="s">
        <v>21</v>
      </c>
      <c r="I163" s="6">
        <v>57.5</v>
      </c>
      <c r="J163" s="8" t="s">
        <v>30</v>
      </c>
      <c r="K163" s="8" t="s">
        <v>23</v>
      </c>
      <c r="L163" s="6">
        <v>62.72</v>
      </c>
      <c r="M163" s="9" t="str">
        <f t="array" ref="M163">vlookup(A163,Placement_detail!A162:E377,{2,3,4,5},0)</f>
        <v>No</v>
      </c>
      <c r="N163" s="9">
        <v>57.63</v>
      </c>
      <c r="O163" s="9" t="str">
        <f t="array" ref="O163">vlookup(A163,Placement_detail!$A$1:$E$216,4,0)</f>
        <v>Not Placed</v>
      </c>
      <c r="P163" s="12">
        <v>0.0</v>
      </c>
      <c r="Q163" s="10">
        <f t="shared" si="1"/>
        <v>0.6272</v>
      </c>
      <c r="R163" s="11" t="str">
        <f t="shared" si="2"/>
        <v>Good Performer</v>
      </c>
    </row>
    <row r="164">
      <c r="A164" s="6">
        <v>163.0</v>
      </c>
      <c r="B164" s="7" t="s">
        <v>170</v>
      </c>
      <c r="C164" s="8" t="s">
        <v>19</v>
      </c>
      <c r="D164" s="6">
        <v>74.2</v>
      </c>
      <c r="E164" s="8" t="s">
        <v>25</v>
      </c>
      <c r="F164" s="6">
        <v>87.6</v>
      </c>
      <c r="G164" s="8" t="s">
        <v>20</v>
      </c>
      <c r="H164" s="8" t="s">
        <v>21</v>
      </c>
      <c r="I164" s="6">
        <v>77.25</v>
      </c>
      <c r="J164" s="8" t="s">
        <v>30</v>
      </c>
      <c r="K164" s="8" t="s">
        <v>27</v>
      </c>
      <c r="L164" s="6">
        <v>66.06</v>
      </c>
      <c r="M164" s="9" t="str">
        <f t="array" ref="M164">vlookup(A164,Placement_detail!A163:E378,{2,3,4,5},0)</f>
        <v>Yes</v>
      </c>
      <c r="N164" s="9">
        <v>75.2</v>
      </c>
      <c r="O164" s="9" t="str">
        <f t="array" ref="O164">vlookup(A164,Placement_detail!$A$1:$E$216,4,0)</f>
        <v>Placed</v>
      </c>
      <c r="P164" s="9">
        <f t="array" ref="P164">vlookup(A164,Placement_detail!$A$1:$E$216,5,0)</f>
        <v>285000</v>
      </c>
      <c r="Q164" s="10">
        <f t="shared" si="1"/>
        <v>0.6606</v>
      </c>
      <c r="R164" s="11" t="str">
        <f t="shared" si="2"/>
        <v>Good Performer</v>
      </c>
    </row>
    <row r="165">
      <c r="A165" s="6">
        <v>164.0</v>
      </c>
      <c r="B165" s="7" t="s">
        <v>54</v>
      </c>
      <c r="C165" s="8" t="s">
        <v>19</v>
      </c>
      <c r="D165" s="6">
        <v>63.0</v>
      </c>
      <c r="E165" s="8" t="s">
        <v>20</v>
      </c>
      <c r="F165" s="6">
        <v>67.0</v>
      </c>
      <c r="G165" s="8" t="s">
        <v>20</v>
      </c>
      <c r="H165" s="8" t="s">
        <v>26</v>
      </c>
      <c r="I165" s="6">
        <v>64.0</v>
      </c>
      <c r="J165" s="8" t="s">
        <v>22</v>
      </c>
      <c r="K165" s="8" t="s">
        <v>27</v>
      </c>
      <c r="L165" s="6">
        <v>66.46</v>
      </c>
      <c r="M165" s="9" t="str">
        <f t="array" ref="M165">vlookup(A165,Placement_detail!A164:E379,{2,3,4,5},0)</f>
        <v>No</v>
      </c>
      <c r="N165" s="9">
        <v>75.0</v>
      </c>
      <c r="O165" s="9" t="str">
        <f t="array" ref="O165">vlookup(A165,Placement_detail!$A$1:$E$216,4,0)</f>
        <v>Placed</v>
      </c>
      <c r="P165" s="9">
        <f t="array" ref="P165">vlookup(A165,Placement_detail!$A$1:$E$216,5,0)</f>
        <v>500000</v>
      </c>
      <c r="Q165" s="10">
        <f t="shared" si="1"/>
        <v>0.6646</v>
      </c>
      <c r="R165" s="11" t="str">
        <f t="shared" si="2"/>
        <v>Good Performer</v>
      </c>
    </row>
    <row r="166">
      <c r="A166" s="6">
        <v>165.0</v>
      </c>
      <c r="B166" s="7" t="s">
        <v>171</v>
      </c>
      <c r="C166" s="8" t="s">
        <v>34</v>
      </c>
      <c r="D166" s="6">
        <v>67.16</v>
      </c>
      <c r="E166" s="8" t="s">
        <v>25</v>
      </c>
      <c r="F166" s="6">
        <v>72.5</v>
      </c>
      <c r="G166" s="8" t="s">
        <v>25</v>
      </c>
      <c r="H166" s="8" t="s">
        <v>21</v>
      </c>
      <c r="I166" s="6">
        <v>63.35</v>
      </c>
      <c r="J166" s="8" t="s">
        <v>30</v>
      </c>
      <c r="K166" s="8" t="s">
        <v>27</v>
      </c>
      <c r="L166" s="6">
        <v>65.52</v>
      </c>
      <c r="M166" s="9" t="str">
        <f t="array" ref="M166">vlookup(A166,Placement_detail!A165:E380,{2,3,4,5},0)</f>
        <v>No</v>
      </c>
      <c r="N166" s="9">
        <v>53.04</v>
      </c>
      <c r="O166" s="9" t="str">
        <f t="array" ref="O166">vlookup(A166,Placement_detail!$A$1:$E$216,4,0)</f>
        <v>Placed</v>
      </c>
      <c r="P166" s="9">
        <f t="array" ref="P166">vlookup(A166,Placement_detail!$A$1:$E$216,5,0)</f>
        <v>250000</v>
      </c>
      <c r="Q166" s="10">
        <f t="shared" si="1"/>
        <v>0.6552</v>
      </c>
      <c r="R166" s="11" t="str">
        <f t="shared" si="2"/>
        <v>Good Performer</v>
      </c>
    </row>
    <row r="167">
      <c r="A167" s="6">
        <v>166.0</v>
      </c>
      <c r="B167" s="7" t="s">
        <v>172</v>
      </c>
      <c r="C167" s="8" t="s">
        <v>34</v>
      </c>
      <c r="D167" s="6">
        <v>63.3</v>
      </c>
      <c r="E167" s="8" t="s">
        <v>25</v>
      </c>
      <c r="F167" s="6">
        <v>78.33</v>
      </c>
      <c r="G167" s="8" t="s">
        <v>20</v>
      </c>
      <c r="H167" s="8" t="s">
        <v>21</v>
      </c>
      <c r="I167" s="6">
        <v>74.0</v>
      </c>
      <c r="J167" s="8" t="s">
        <v>30</v>
      </c>
      <c r="K167" s="8" t="s">
        <v>27</v>
      </c>
      <c r="L167" s="6">
        <v>74.56</v>
      </c>
      <c r="M167" s="9" t="str">
        <f t="array" ref="M167">vlookup(A167,Placement_detail!A166:E381,{2,3,4,5},0)</f>
        <v>No</v>
      </c>
      <c r="N167" s="9">
        <v>80.0</v>
      </c>
      <c r="O167" s="9" t="str">
        <f t="array" ref="O167">vlookup(A167,Placement_detail!$A$1:$E$216,4,0)</f>
        <v>Not Placed</v>
      </c>
      <c r="P167" s="12">
        <v>0.0</v>
      </c>
      <c r="Q167" s="10">
        <f t="shared" si="1"/>
        <v>0.7456</v>
      </c>
      <c r="R167" s="11" t="str">
        <f t="shared" si="2"/>
        <v>Good Performer</v>
      </c>
    </row>
    <row r="168">
      <c r="A168" s="6">
        <v>167.0</v>
      </c>
      <c r="B168" s="7" t="s">
        <v>173</v>
      </c>
      <c r="C168" s="8" t="s">
        <v>19</v>
      </c>
      <c r="D168" s="6">
        <v>62.0</v>
      </c>
      <c r="E168" s="8" t="s">
        <v>20</v>
      </c>
      <c r="F168" s="6">
        <v>62.0</v>
      </c>
      <c r="G168" s="8" t="s">
        <v>20</v>
      </c>
      <c r="H168" s="8" t="s">
        <v>21</v>
      </c>
      <c r="I168" s="6">
        <v>60.0</v>
      </c>
      <c r="J168" s="8" t="s">
        <v>30</v>
      </c>
      <c r="K168" s="8" t="s">
        <v>23</v>
      </c>
      <c r="L168" s="6">
        <v>52.38</v>
      </c>
      <c r="M168" s="9" t="str">
        <f t="array" ref="M168">vlookup(A168,Placement_detail!A167:E382,{2,3,4,5},0)</f>
        <v>Yes</v>
      </c>
      <c r="N168" s="9">
        <v>63.0</v>
      </c>
      <c r="O168" s="9" t="str">
        <f t="array" ref="O168">vlookup(A168,Placement_detail!$A$1:$E$216,4,0)</f>
        <v>Placed</v>
      </c>
      <c r="P168" s="9">
        <f t="array" ref="P168">vlookup(A168,Placement_detail!$A$1:$E$216,5,0)</f>
        <v>240000</v>
      </c>
      <c r="Q168" s="10">
        <f t="shared" si="1"/>
        <v>0.5238</v>
      </c>
      <c r="R168" s="11" t="str">
        <f t="shared" si="2"/>
        <v>Average</v>
      </c>
    </row>
    <row r="169">
      <c r="A169" s="6">
        <v>168.0</v>
      </c>
      <c r="B169" s="7" t="s">
        <v>174</v>
      </c>
      <c r="C169" s="8" t="s">
        <v>19</v>
      </c>
      <c r="D169" s="6">
        <v>67.9</v>
      </c>
      <c r="E169" s="8" t="s">
        <v>20</v>
      </c>
      <c r="F169" s="6">
        <v>62.0</v>
      </c>
      <c r="G169" s="8" t="s">
        <v>20</v>
      </c>
      <c r="H169" s="8" t="s">
        <v>26</v>
      </c>
      <c r="I169" s="6">
        <v>67.0</v>
      </c>
      <c r="J169" s="8" t="s">
        <v>22</v>
      </c>
      <c r="K169" s="8" t="s">
        <v>27</v>
      </c>
      <c r="L169" s="6">
        <v>75.71</v>
      </c>
      <c r="M169" s="9" t="str">
        <f t="array" ref="M169">vlookup(A169,Placement_detail!A168:E383,{2,3,4,5},0)</f>
        <v>Yes</v>
      </c>
      <c r="N169" s="9">
        <v>58.1</v>
      </c>
      <c r="O169" s="9" t="str">
        <f t="array" ref="O169">vlookup(A169,Placement_detail!$A$1:$E$216,4,0)</f>
        <v>Not Placed</v>
      </c>
      <c r="P169" s="12">
        <v>0.0</v>
      </c>
      <c r="Q169" s="10">
        <f t="shared" si="1"/>
        <v>0.7571</v>
      </c>
      <c r="R169" s="11" t="str">
        <f t="shared" si="2"/>
        <v>Good Performer</v>
      </c>
    </row>
    <row r="170">
      <c r="A170" s="6">
        <v>169.0</v>
      </c>
      <c r="B170" s="7" t="s">
        <v>175</v>
      </c>
      <c r="C170" s="8" t="s">
        <v>34</v>
      </c>
      <c r="D170" s="6">
        <v>48.0</v>
      </c>
      <c r="E170" s="8" t="s">
        <v>25</v>
      </c>
      <c r="F170" s="6">
        <v>51.0</v>
      </c>
      <c r="G170" s="8" t="s">
        <v>25</v>
      </c>
      <c r="H170" s="8" t="s">
        <v>21</v>
      </c>
      <c r="I170" s="6">
        <v>58.0</v>
      </c>
      <c r="J170" s="8" t="s">
        <v>30</v>
      </c>
      <c r="K170" s="8" t="s">
        <v>23</v>
      </c>
      <c r="L170" s="6">
        <v>58.79</v>
      </c>
      <c r="M170" s="9" t="str">
        <f t="array" ref="M170">vlookup(A170,Placement_detail!A169:E384,{2,3,4,5},0)</f>
        <v>Yes</v>
      </c>
      <c r="N170" s="9">
        <v>60.0</v>
      </c>
      <c r="O170" s="9" t="str">
        <f t="array" ref="O170">vlookup(A170,Placement_detail!$A$1:$E$216,4,0)</f>
        <v>Not Placed</v>
      </c>
      <c r="P170" s="12">
        <v>0.0</v>
      </c>
      <c r="Q170" s="10">
        <f t="shared" si="1"/>
        <v>0.5879</v>
      </c>
      <c r="R170" s="11" t="str">
        <f t="shared" si="2"/>
        <v>Average</v>
      </c>
    </row>
    <row r="171">
      <c r="A171" s="6">
        <v>170.0</v>
      </c>
      <c r="B171" s="7" t="s">
        <v>176</v>
      </c>
      <c r="C171" s="8" t="s">
        <v>19</v>
      </c>
      <c r="D171" s="6">
        <v>59.96</v>
      </c>
      <c r="E171" s="8" t="s">
        <v>20</v>
      </c>
      <c r="F171" s="6">
        <v>42.16</v>
      </c>
      <c r="G171" s="8" t="s">
        <v>20</v>
      </c>
      <c r="H171" s="8" t="s">
        <v>26</v>
      </c>
      <c r="I171" s="6">
        <v>61.26</v>
      </c>
      <c r="J171" s="8" t="s">
        <v>22</v>
      </c>
      <c r="K171" s="8" t="s">
        <v>23</v>
      </c>
      <c r="L171" s="6">
        <v>65.48</v>
      </c>
      <c r="M171" s="9" t="str">
        <f t="array" ref="M171">vlookup(A171,Placement_detail!A170:E385,{2,3,4,5},0)</f>
        <v>No</v>
      </c>
      <c r="N171" s="9">
        <v>54.48</v>
      </c>
      <c r="O171" s="9" t="str">
        <f t="array" ref="O171">vlookup(A171,Placement_detail!$A$1:$E$216,4,0)</f>
        <v>Not Placed</v>
      </c>
      <c r="P171" s="12">
        <v>0.0</v>
      </c>
      <c r="Q171" s="10">
        <f t="shared" si="1"/>
        <v>0.6548</v>
      </c>
      <c r="R171" s="11" t="str">
        <f t="shared" si="2"/>
        <v>Good Performer</v>
      </c>
    </row>
    <row r="172">
      <c r="A172" s="6">
        <v>171.0</v>
      </c>
      <c r="B172" s="7" t="s">
        <v>177</v>
      </c>
      <c r="C172" s="8" t="s">
        <v>34</v>
      </c>
      <c r="D172" s="6">
        <v>63.4</v>
      </c>
      <c r="E172" s="8" t="s">
        <v>20</v>
      </c>
      <c r="F172" s="6">
        <v>67.2</v>
      </c>
      <c r="G172" s="8" t="s">
        <v>20</v>
      </c>
      <c r="H172" s="8" t="s">
        <v>21</v>
      </c>
      <c r="I172" s="6">
        <v>60.0</v>
      </c>
      <c r="J172" s="8" t="s">
        <v>30</v>
      </c>
      <c r="K172" s="8" t="s">
        <v>23</v>
      </c>
      <c r="L172" s="6">
        <v>69.28</v>
      </c>
      <c r="M172" s="9" t="str">
        <f t="array" ref="M172">vlookup(A172,Placement_detail!A171:E386,{2,3,4,5},0)</f>
        <v>No</v>
      </c>
      <c r="N172" s="9">
        <v>58.06</v>
      </c>
      <c r="O172" s="9" t="str">
        <f t="array" ref="O172">vlookup(A172,Placement_detail!$A$1:$E$216,4,0)</f>
        <v>Not Placed</v>
      </c>
      <c r="P172" s="12">
        <v>0.0</v>
      </c>
      <c r="Q172" s="10">
        <f t="shared" si="1"/>
        <v>0.6928</v>
      </c>
      <c r="R172" s="11" t="str">
        <f t="shared" si="2"/>
        <v>Good Performer</v>
      </c>
    </row>
    <row r="173">
      <c r="A173" s="6">
        <v>172.0</v>
      </c>
      <c r="B173" s="7" t="s">
        <v>178</v>
      </c>
      <c r="C173" s="8" t="s">
        <v>19</v>
      </c>
      <c r="D173" s="6">
        <v>80.0</v>
      </c>
      <c r="E173" s="8" t="s">
        <v>20</v>
      </c>
      <c r="F173" s="6">
        <v>80.0</v>
      </c>
      <c r="G173" s="8" t="s">
        <v>20</v>
      </c>
      <c r="H173" s="8" t="s">
        <v>21</v>
      </c>
      <c r="I173" s="6">
        <v>72.0</v>
      </c>
      <c r="J173" s="8" t="s">
        <v>30</v>
      </c>
      <c r="K173" s="8" t="s">
        <v>27</v>
      </c>
      <c r="L173" s="6">
        <v>66.04</v>
      </c>
      <c r="M173" s="9" t="str">
        <f t="array" ref="M173">vlookup(A173,Placement_detail!A172:E387,{2,3,4,5},0)</f>
        <v>Yes</v>
      </c>
      <c r="N173" s="12">
        <v>72.29</v>
      </c>
      <c r="O173" s="9" t="str">
        <f t="array" ref="O173">vlookup(A173,Placement_detail!$A$1:$E$216,4,0)</f>
        <v>Placed</v>
      </c>
      <c r="P173" s="9">
        <f t="array" ref="P173">vlookup(A173,Placement_detail!$A$1:$E$216,5,0)</f>
        <v>290000</v>
      </c>
      <c r="Q173" s="10">
        <f t="shared" si="1"/>
        <v>0.6604</v>
      </c>
      <c r="R173" s="11" t="str">
        <f t="shared" si="2"/>
        <v>Good Performer</v>
      </c>
    </row>
    <row r="174">
      <c r="A174" s="6">
        <v>173.0</v>
      </c>
      <c r="B174" s="7" t="s">
        <v>179</v>
      </c>
      <c r="C174" s="8" t="s">
        <v>19</v>
      </c>
      <c r="D174" s="6">
        <v>73.0</v>
      </c>
      <c r="E174" s="8" t="s">
        <v>20</v>
      </c>
      <c r="F174" s="6">
        <v>58.0</v>
      </c>
      <c r="G174" s="8" t="s">
        <v>20</v>
      </c>
      <c r="H174" s="8" t="s">
        <v>21</v>
      </c>
      <c r="I174" s="6">
        <v>56.0</v>
      </c>
      <c r="J174" s="8" t="s">
        <v>30</v>
      </c>
      <c r="K174" s="8" t="s">
        <v>23</v>
      </c>
      <c r="L174" s="6">
        <v>52.64</v>
      </c>
      <c r="M174" s="9" t="str">
        <f t="array" ref="M174">vlookup(A174,Placement_detail!A173:E388,{2,3,4,5},0)</f>
        <v>No</v>
      </c>
      <c r="N174" s="9">
        <v>84.0</v>
      </c>
      <c r="O174" s="9" t="str">
        <f t="array" ref="O174">vlookup(A174,Placement_detail!$A$1:$E$216,4,0)</f>
        <v>Placed</v>
      </c>
      <c r="P174" s="9">
        <f t="array" ref="P174">vlookup(A174,Placement_detail!$A$1:$E$216,5,0)</f>
        <v>300000</v>
      </c>
      <c r="Q174" s="10">
        <f t="shared" si="1"/>
        <v>0.5264</v>
      </c>
      <c r="R174" s="11" t="str">
        <f t="shared" si="2"/>
        <v>Average</v>
      </c>
    </row>
    <row r="175">
      <c r="A175" s="6">
        <v>174.0</v>
      </c>
      <c r="B175" s="7" t="s">
        <v>180</v>
      </c>
      <c r="C175" s="8" t="s">
        <v>34</v>
      </c>
      <c r="D175" s="6">
        <v>52.0</v>
      </c>
      <c r="E175" s="8" t="s">
        <v>20</v>
      </c>
      <c r="F175" s="6">
        <v>52.0</v>
      </c>
      <c r="G175" s="8" t="s">
        <v>20</v>
      </c>
      <c r="H175" s="8" t="s">
        <v>26</v>
      </c>
      <c r="I175" s="6">
        <v>55.0</v>
      </c>
      <c r="J175" s="8" t="s">
        <v>22</v>
      </c>
      <c r="K175" s="8" t="s">
        <v>23</v>
      </c>
      <c r="L175" s="6">
        <v>59.32</v>
      </c>
      <c r="M175" s="9" t="str">
        <f t="array" ref="M175">vlookup(A175,Placement_detail!A174:E389,{2,3,4,5},0)</f>
        <v>No</v>
      </c>
      <c r="N175" s="9">
        <v>67.0</v>
      </c>
      <c r="O175" s="9" t="str">
        <f t="array" ref="O175">vlookup(A175,Placement_detail!$A$1:$E$216,4,0)</f>
        <v>Not Placed</v>
      </c>
      <c r="P175" s="12">
        <v>0.0</v>
      </c>
      <c r="Q175" s="10">
        <f t="shared" si="1"/>
        <v>0.5932</v>
      </c>
      <c r="R175" s="11" t="str">
        <f t="shared" si="2"/>
        <v>Average</v>
      </c>
    </row>
    <row r="176">
      <c r="A176" s="6">
        <v>175.0</v>
      </c>
      <c r="B176" s="7" t="s">
        <v>162</v>
      </c>
      <c r="C176" s="8" t="s">
        <v>19</v>
      </c>
      <c r="D176" s="6">
        <v>73.24</v>
      </c>
      <c r="E176" s="8" t="s">
        <v>20</v>
      </c>
      <c r="F176" s="6">
        <v>50.83</v>
      </c>
      <c r="G176" s="8" t="s">
        <v>20</v>
      </c>
      <c r="H176" s="8" t="s">
        <v>26</v>
      </c>
      <c r="I176" s="6">
        <v>64.27</v>
      </c>
      <c r="J176" s="8" t="s">
        <v>22</v>
      </c>
      <c r="K176" s="8" t="s">
        <v>27</v>
      </c>
      <c r="L176" s="6">
        <v>66.23</v>
      </c>
      <c r="M176" s="9" t="str">
        <f t="array" ref="M176">vlookup(A176,Placement_detail!A175:E390,{2,3,4,5},0)</f>
        <v>Yes</v>
      </c>
      <c r="N176" s="9">
        <v>64.0</v>
      </c>
      <c r="O176" s="9" t="str">
        <f t="array" ref="O176">vlookup(A176,Placement_detail!$A$1:$E$216,4,0)</f>
        <v>Placed</v>
      </c>
      <c r="P176" s="9">
        <f t="array" ref="P176">vlookup(A176,Placement_detail!$A$1:$E$216,5,0)</f>
        <v>500000</v>
      </c>
      <c r="Q176" s="10">
        <f t="shared" si="1"/>
        <v>0.6623</v>
      </c>
      <c r="R176" s="11" t="str">
        <f t="shared" si="2"/>
        <v>Good Performer</v>
      </c>
    </row>
    <row r="177">
      <c r="A177" s="6">
        <v>176.0</v>
      </c>
      <c r="B177" s="7" t="s">
        <v>181</v>
      </c>
      <c r="C177" s="8" t="s">
        <v>19</v>
      </c>
      <c r="D177" s="6">
        <v>63.0</v>
      </c>
      <c r="E177" s="8" t="s">
        <v>20</v>
      </c>
      <c r="F177" s="6">
        <v>62.0</v>
      </c>
      <c r="G177" s="8" t="s">
        <v>20</v>
      </c>
      <c r="H177" s="8" t="s">
        <v>26</v>
      </c>
      <c r="I177" s="6">
        <v>65.0</v>
      </c>
      <c r="J177" s="8" t="s">
        <v>22</v>
      </c>
      <c r="K177" s="8" t="s">
        <v>23</v>
      </c>
      <c r="L177" s="6">
        <v>60.69</v>
      </c>
      <c r="M177" s="9" t="str">
        <f t="array" ref="M177">vlookup(A177,Placement_detail!A176:E391,{2,3,4,5},0)</f>
        <v>No</v>
      </c>
      <c r="N177" s="9">
        <v>87.5</v>
      </c>
      <c r="O177" s="9" t="str">
        <f t="array" ref="O177">vlookup(A177,Placement_detail!$A$1:$E$216,4,0)</f>
        <v>Not Placed</v>
      </c>
      <c r="P177" s="12">
        <v>0.0</v>
      </c>
      <c r="Q177" s="10">
        <f t="shared" si="1"/>
        <v>0.6069</v>
      </c>
      <c r="R177" s="11" t="str">
        <f t="shared" si="2"/>
        <v>Good Performer</v>
      </c>
    </row>
    <row r="178">
      <c r="A178" s="6">
        <v>177.0</v>
      </c>
      <c r="B178" s="7" t="s">
        <v>182</v>
      </c>
      <c r="C178" s="8" t="s">
        <v>34</v>
      </c>
      <c r="D178" s="6">
        <v>59.0</v>
      </c>
      <c r="E178" s="8" t="s">
        <v>25</v>
      </c>
      <c r="F178" s="6">
        <v>60.0</v>
      </c>
      <c r="G178" s="8" t="s">
        <v>20</v>
      </c>
      <c r="H178" s="8" t="s">
        <v>21</v>
      </c>
      <c r="I178" s="6">
        <v>56.0</v>
      </c>
      <c r="J178" s="8" t="s">
        <v>30</v>
      </c>
      <c r="K178" s="8" t="s">
        <v>23</v>
      </c>
      <c r="L178" s="6">
        <v>57.9</v>
      </c>
      <c r="M178" s="9" t="str">
        <f t="array" ref="M178">vlookup(A178,Placement_detail!A177:E392,{2,3,4,5},0)</f>
        <v>No</v>
      </c>
      <c r="N178" s="9">
        <v>55.0</v>
      </c>
      <c r="O178" s="9" t="str">
        <f t="array" ref="O178">vlookup(A178,Placement_detail!$A$1:$E$216,4,0)</f>
        <v>Placed</v>
      </c>
      <c r="P178" s="9">
        <f t="array" ref="P178">vlookup(A178,Placement_detail!$A$1:$E$216,5,0)</f>
        <v>220000</v>
      </c>
      <c r="Q178" s="10">
        <f t="shared" si="1"/>
        <v>0.579</v>
      </c>
      <c r="R178" s="11" t="str">
        <f t="shared" si="2"/>
        <v>Average</v>
      </c>
    </row>
    <row r="179">
      <c r="A179" s="6">
        <v>178.0</v>
      </c>
      <c r="B179" s="7" t="s">
        <v>121</v>
      </c>
      <c r="C179" s="8" t="s">
        <v>34</v>
      </c>
      <c r="D179" s="6">
        <v>73.0</v>
      </c>
      <c r="E179" s="8" t="s">
        <v>25</v>
      </c>
      <c r="F179" s="6">
        <v>97.0</v>
      </c>
      <c r="G179" s="8" t="s">
        <v>20</v>
      </c>
      <c r="H179" s="8" t="s">
        <v>21</v>
      </c>
      <c r="I179" s="6">
        <v>79.0</v>
      </c>
      <c r="J179" s="8" t="s">
        <v>30</v>
      </c>
      <c r="K179" s="8" t="s">
        <v>27</v>
      </c>
      <c r="L179" s="6">
        <v>70.81</v>
      </c>
      <c r="M179" s="9" t="str">
        <f t="array" ref="M179">vlookup(A179,Placement_detail!A178:E393,{2,3,4,5},0)</f>
        <v>Yes</v>
      </c>
      <c r="N179" s="9">
        <v>89.0</v>
      </c>
      <c r="O179" s="9" t="str">
        <f t="array" ref="O179">vlookup(A179,Placement_detail!$A$1:$E$216,4,0)</f>
        <v>Placed</v>
      </c>
      <c r="P179" s="9">
        <f t="array" ref="P179">vlookup(A179,Placement_detail!$A$1:$E$216,5,0)</f>
        <v>650000</v>
      </c>
      <c r="Q179" s="10">
        <f t="shared" si="1"/>
        <v>0.7081</v>
      </c>
      <c r="R179" s="11" t="str">
        <f t="shared" si="2"/>
        <v>Good Performer</v>
      </c>
    </row>
    <row r="180">
      <c r="A180" s="6">
        <v>179.0</v>
      </c>
      <c r="B180" s="7" t="s">
        <v>183</v>
      </c>
      <c r="C180" s="8" t="s">
        <v>19</v>
      </c>
      <c r="D180" s="6">
        <v>68.0</v>
      </c>
      <c r="E180" s="8" t="s">
        <v>20</v>
      </c>
      <c r="F180" s="6">
        <v>56.0</v>
      </c>
      <c r="G180" s="8" t="s">
        <v>20</v>
      </c>
      <c r="H180" s="8" t="s">
        <v>26</v>
      </c>
      <c r="I180" s="6">
        <v>68.0</v>
      </c>
      <c r="J180" s="8" t="s">
        <v>22</v>
      </c>
      <c r="K180" s="8" t="s">
        <v>23</v>
      </c>
      <c r="L180" s="6">
        <v>68.07</v>
      </c>
      <c r="M180" s="9" t="str">
        <f t="array" ref="M180">vlookup(A180,Placement_detail!A179:E394,{2,3,4,5},0)</f>
        <v>No</v>
      </c>
      <c r="N180" s="9">
        <v>73.0</v>
      </c>
      <c r="O180" s="9" t="str">
        <f t="array" ref="O180">vlookup(A180,Placement_detail!$A$1:$E$216,4,0)</f>
        <v>Placed</v>
      </c>
      <c r="P180" s="9">
        <f t="array" ref="P180">vlookup(A180,Placement_detail!$A$1:$E$216,5,0)</f>
        <v>350000</v>
      </c>
      <c r="Q180" s="10">
        <f t="shared" si="1"/>
        <v>0.6807</v>
      </c>
      <c r="R180" s="11" t="str">
        <f t="shared" si="2"/>
        <v>Good Performer</v>
      </c>
    </row>
    <row r="181">
      <c r="A181" s="6">
        <v>180.0</v>
      </c>
      <c r="B181" s="7" t="s">
        <v>184</v>
      </c>
      <c r="C181" s="8" t="s">
        <v>34</v>
      </c>
      <c r="D181" s="6">
        <v>77.8</v>
      </c>
      <c r="E181" s="8" t="s">
        <v>25</v>
      </c>
      <c r="F181" s="6">
        <v>64.0</v>
      </c>
      <c r="G181" s="8" t="s">
        <v>25</v>
      </c>
      <c r="H181" s="8" t="s">
        <v>26</v>
      </c>
      <c r="I181" s="6">
        <v>64.2</v>
      </c>
      <c r="J181" s="8" t="s">
        <v>22</v>
      </c>
      <c r="K181" s="8" t="s">
        <v>23</v>
      </c>
      <c r="L181" s="6">
        <v>72.14</v>
      </c>
      <c r="M181" s="9" t="str">
        <f t="array" ref="M181">vlookup(A181,Placement_detail!A180:E395,{2,3,4,5},0)</f>
        <v>No</v>
      </c>
      <c r="N181" s="9">
        <v>75.5</v>
      </c>
      <c r="O181" s="9" t="str">
        <f t="array" ref="O181">vlookup(A181,Placement_detail!$A$1:$E$216,4,0)</f>
        <v>Not Placed</v>
      </c>
      <c r="P181" s="12">
        <v>0.0</v>
      </c>
      <c r="Q181" s="10">
        <f t="shared" si="1"/>
        <v>0.7214</v>
      </c>
      <c r="R181" s="11" t="str">
        <f t="shared" si="2"/>
        <v>Good Performer</v>
      </c>
    </row>
    <row r="182">
      <c r="A182" s="6">
        <v>181.0</v>
      </c>
      <c r="B182" s="7" t="s">
        <v>147</v>
      </c>
      <c r="C182" s="8" t="s">
        <v>19</v>
      </c>
      <c r="D182" s="6">
        <v>65.0</v>
      </c>
      <c r="E182" s="8" t="s">
        <v>25</v>
      </c>
      <c r="F182" s="6">
        <v>71.5</v>
      </c>
      <c r="G182" s="8" t="s">
        <v>20</v>
      </c>
      <c r="H182" s="8" t="s">
        <v>21</v>
      </c>
      <c r="I182" s="6">
        <v>62.8</v>
      </c>
      <c r="J182" s="8" t="s">
        <v>30</v>
      </c>
      <c r="K182" s="8" t="s">
        <v>27</v>
      </c>
      <c r="L182" s="6">
        <v>56.6</v>
      </c>
      <c r="M182" s="9" t="str">
        <f t="array" ref="M182">vlookup(A182,Placement_detail!A181:E396,{2,3,4,5},0)</f>
        <v>Yes</v>
      </c>
      <c r="N182" s="9">
        <v>57.0</v>
      </c>
      <c r="O182" s="9" t="str">
        <f t="array" ref="O182">vlookup(A182,Placement_detail!$A$1:$E$216,4,0)</f>
        <v>Placed</v>
      </c>
      <c r="P182" s="9">
        <f t="array" ref="P182">vlookup(A182,Placement_detail!$A$1:$E$216,5,0)</f>
        <v>265000</v>
      </c>
      <c r="Q182" s="10">
        <f t="shared" si="1"/>
        <v>0.566</v>
      </c>
      <c r="R182" s="11" t="str">
        <f t="shared" si="2"/>
        <v>Average</v>
      </c>
    </row>
    <row r="183">
      <c r="A183" s="6">
        <v>182.0</v>
      </c>
      <c r="B183" s="7" t="s">
        <v>185</v>
      </c>
      <c r="C183" s="8" t="s">
        <v>19</v>
      </c>
      <c r="D183" s="6">
        <v>62.0</v>
      </c>
      <c r="E183" s="8" t="s">
        <v>25</v>
      </c>
      <c r="F183" s="6">
        <v>60.33</v>
      </c>
      <c r="G183" s="8" t="s">
        <v>20</v>
      </c>
      <c r="H183" s="8" t="s">
        <v>26</v>
      </c>
      <c r="I183" s="6">
        <v>64.21</v>
      </c>
      <c r="J183" s="8" t="s">
        <v>22</v>
      </c>
      <c r="K183" s="8" t="s">
        <v>23</v>
      </c>
      <c r="L183" s="6">
        <v>60.02</v>
      </c>
      <c r="M183" s="9" t="str">
        <f t="array" ref="M183">vlookup(A183,Placement_detail!A182:E397,{2,3,4,5},0)</f>
        <v>No</v>
      </c>
      <c r="N183" s="9">
        <v>63.0</v>
      </c>
      <c r="O183" s="9" t="str">
        <f t="array" ref="O183">vlookup(A183,Placement_detail!$A$1:$E$216,4,0)</f>
        <v>Not Placed</v>
      </c>
      <c r="P183" s="12">
        <v>0.0</v>
      </c>
      <c r="Q183" s="10">
        <f t="shared" si="1"/>
        <v>0.6002</v>
      </c>
      <c r="R183" s="11" t="str">
        <f t="shared" si="2"/>
        <v>Good Performer</v>
      </c>
    </row>
    <row r="184">
      <c r="A184" s="6">
        <v>183.0</v>
      </c>
      <c r="B184" s="7" t="s">
        <v>143</v>
      </c>
      <c r="C184" s="8" t="s">
        <v>19</v>
      </c>
      <c r="D184" s="6">
        <v>52.0</v>
      </c>
      <c r="E184" s="8" t="s">
        <v>20</v>
      </c>
      <c r="F184" s="6">
        <v>65.0</v>
      </c>
      <c r="G184" s="8" t="s">
        <v>20</v>
      </c>
      <c r="H184" s="8" t="s">
        <v>29</v>
      </c>
      <c r="I184" s="6">
        <v>57.0</v>
      </c>
      <c r="J184" s="8" t="s">
        <v>20</v>
      </c>
      <c r="K184" s="8" t="s">
        <v>27</v>
      </c>
      <c r="L184" s="6">
        <v>59.81</v>
      </c>
      <c r="M184" s="9" t="str">
        <f t="array" ref="M184">vlookup(A184,Placement_detail!A183:E398,{2,3,4,5},0)</f>
        <v>Yes</v>
      </c>
      <c r="N184" s="9">
        <v>75.0</v>
      </c>
      <c r="O184" s="9" t="str">
        <f t="array" ref="O184">vlookup(A184,Placement_detail!$A$1:$E$216,4,0)</f>
        <v>Not Placed</v>
      </c>
      <c r="P184" s="12">
        <v>0.0</v>
      </c>
      <c r="Q184" s="10">
        <f t="shared" si="1"/>
        <v>0.5981</v>
      </c>
      <c r="R184" s="11" t="str">
        <f t="shared" si="2"/>
        <v>Average</v>
      </c>
    </row>
    <row r="185">
      <c r="A185" s="6">
        <v>184.0</v>
      </c>
      <c r="B185" s="7" t="s">
        <v>186</v>
      </c>
      <c r="C185" s="8" t="s">
        <v>19</v>
      </c>
      <c r="D185" s="6">
        <v>65.0</v>
      </c>
      <c r="E185" s="8" t="s">
        <v>25</v>
      </c>
      <c r="F185" s="6">
        <v>77.0</v>
      </c>
      <c r="G185" s="8" t="s">
        <v>25</v>
      </c>
      <c r="H185" s="8" t="s">
        <v>21</v>
      </c>
      <c r="I185" s="6">
        <v>69.0</v>
      </c>
      <c r="J185" s="8" t="s">
        <v>30</v>
      </c>
      <c r="K185" s="8" t="s">
        <v>23</v>
      </c>
      <c r="L185" s="6">
        <v>61.82</v>
      </c>
      <c r="M185" s="9" t="str">
        <f t="array" ref="M185">vlookup(A185,Placement_detail!A184:E399,{2,3,4,5},0)</f>
        <v>No</v>
      </c>
      <c r="N185" s="9">
        <v>60.0</v>
      </c>
      <c r="O185" s="9" t="str">
        <f t="array" ref="O185">vlookup(A185,Placement_detail!$A$1:$E$216,4,0)</f>
        <v>Placed</v>
      </c>
      <c r="P185" s="9">
        <f t="array" ref="P185">vlookup(A185,Placement_detail!$A$1:$E$216,5,0)</f>
        <v>276000</v>
      </c>
      <c r="Q185" s="10">
        <f t="shared" si="1"/>
        <v>0.6182</v>
      </c>
      <c r="R185" s="11" t="str">
        <f t="shared" si="2"/>
        <v>Good Performer</v>
      </c>
    </row>
    <row r="186">
      <c r="A186" s="6">
        <v>185.0</v>
      </c>
      <c r="B186" s="7" t="s">
        <v>187</v>
      </c>
      <c r="C186" s="8" t="s">
        <v>34</v>
      </c>
      <c r="D186" s="6">
        <v>56.28</v>
      </c>
      <c r="E186" s="8" t="s">
        <v>20</v>
      </c>
      <c r="F186" s="6">
        <v>62.83</v>
      </c>
      <c r="G186" s="8" t="s">
        <v>20</v>
      </c>
      <c r="H186" s="8" t="s">
        <v>21</v>
      </c>
      <c r="I186" s="6">
        <v>59.79</v>
      </c>
      <c r="J186" s="8" t="s">
        <v>30</v>
      </c>
      <c r="K186" s="8" t="s">
        <v>23</v>
      </c>
      <c r="L186" s="6">
        <v>57.29</v>
      </c>
      <c r="M186" s="9" t="str">
        <f t="array" ref="M186">vlookup(A186,Placement_detail!A185:E400,{2,3,4,5},0)</f>
        <v>No</v>
      </c>
      <c r="N186" s="9">
        <v>60.0</v>
      </c>
      <c r="O186" s="9" t="str">
        <f t="array" ref="O186">vlookup(A186,Placement_detail!$A$1:$E$216,4,0)</f>
        <v>Not Placed</v>
      </c>
      <c r="P186" s="12">
        <v>0.0</v>
      </c>
      <c r="Q186" s="10">
        <f t="shared" si="1"/>
        <v>0.5729</v>
      </c>
      <c r="R186" s="11" t="str">
        <f t="shared" si="2"/>
        <v>Average</v>
      </c>
    </row>
    <row r="187">
      <c r="A187" s="6">
        <v>186.0</v>
      </c>
      <c r="B187" s="7" t="s">
        <v>188</v>
      </c>
      <c r="C187" s="8" t="s">
        <v>34</v>
      </c>
      <c r="D187" s="6">
        <v>88.0</v>
      </c>
      <c r="E187" s="8" t="s">
        <v>25</v>
      </c>
      <c r="F187" s="6">
        <v>72.0</v>
      </c>
      <c r="G187" s="8" t="s">
        <v>25</v>
      </c>
      <c r="H187" s="8" t="s">
        <v>26</v>
      </c>
      <c r="I187" s="6">
        <v>78.0</v>
      </c>
      <c r="J187" s="8" t="s">
        <v>20</v>
      </c>
      <c r="K187" s="8" t="s">
        <v>23</v>
      </c>
      <c r="L187" s="6">
        <v>71.43</v>
      </c>
      <c r="M187" s="9" t="str">
        <f t="array" ref="M187">vlookup(A187,Placement_detail!A186:E401,{2,3,4,5},0)</f>
        <v>No</v>
      </c>
      <c r="N187" s="9">
        <v>82.0</v>
      </c>
      <c r="O187" s="9" t="str">
        <f t="array" ref="O187">vlookup(A187,Placement_detail!$A$1:$E$216,4,0)</f>
        <v>Placed</v>
      </c>
      <c r="P187" s="9">
        <f t="array" ref="P187">vlookup(A187,Placement_detail!$A$1:$E$216,5,0)</f>
        <v>252000</v>
      </c>
      <c r="Q187" s="10">
        <f t="shared" si="1"/>
        <v>0.7143</v>
      </c>
      <c r="R187" s="11" t="str">
        <f t="shared" si="2"/>
        <v>Good Performer</v>
      </c>
    </row>
    <row r="188">
      <c r="A188" s="6">
        <v>187.0</v>
      </c>
      <c r="B188" s="7" t="s">
        <v>189</v>
      </c>
      <c r="C188" s="8" t="s">
        <v>34</v>
      </c>
      <c r="D188" s="6">
        <v>52.0</v>
      </c>
      <c r="E188" s="8" t="s">
        <v>25</v>
      </c>
      <c r="F188" s="6">
        <v>64.0</v>
      </c>
      <c r="G188" s="8" t="s">
        <v>25</v>
      </c>
      <c r="H188" s="8" t="s">
        <v>21</v>
      </c>
      <c r="I188" s="6">
        <v>61.0</v>
      </c>
      <c r="J188" s="8" t="s">
        <v>30</v>
      </c>
      <c r="K188" s="8" t="s">
        <v>27</v>
      </c>
      <c r="L188" s="6">
        <v>62.93</v>
      </c>
      <c r="M188" s="9" t="str">
        <f t="array" ref="M188">vlookup(A188,Placement_detail!A187:E402,{2,3,4,5},0)</f>
        <v>No</v>
      </c>
      <c r="N188" s="9">
        <v>55.0</v>
      </c>
      <c r="O188" s="9" t="str">
        <f t="array" ref="O188">vlookup(A188,Placement_detail!$A$1:$E$216,4,0)</f>
        <v>Not Placed</v>
      </c>
      <c r="P188" s="12">
        <v>0.0</v>
      </c>
      <c r="Q188" s="10">
        <f t="shared" si="1"/>
        <v>0.6293</v>
      </c>
      <c r="R188" s="11" t="str">
        <f t="shared" si="2"/>
        <v>Good Performer</v>
      </c>
    </row>
    <row r="189">
      <c r="A189" s="6">
        <v>188.0</v>
      </c>
      <c r="B189" s="7" t="s">
        <v>69</v>
      </c>
      <c r="C189" s="8" t="s">
        <v>19</v>
      </c>
      <c r="D189" s="6">
        <v>78.5</v>
      </c>
      <c r="E189" s="8" t="s">
        <v>25</v>
      </c>
      <c r="F189" s="6">
        <v>65.5</v>
      </c>
      <c r="G189" s="8" t="s">
        <v>25</v>
      </c>
      <c r="H189" s="8" t="s">
        <v>26</v>
      </c>
      <c r="I189" s="6">
        <v>67.0</v>
      </c>
      <c r="J189" s="8" t="s">
        <v>22</v>
      </c>
      <c r="K189" s="8" t="s">
        <v>27</v>
      </c>
      <c r="L189" s="6">
        <v>64.86</v>
      </c>
      <c r="M189" s="9" t="str">
        <f t="array" ref="M189">vlookup(A189,Placement_detail!A188:E403,{2,3,4,5},0)</f>
        <v>Yes</v>
      </c>
      <c r="N189" s="9">
        <v>95.0</v>
      </c>
      <c r="O189" s="9" t="str">
        <f t="array" ref="O189">vlookup(A189,Placement_detail!$A$1:$E$216,4,0)</f>
        <v>Placed</v>
      </c>
      <c r="P189" s="9">
        <f t="array" ref="P189">vlookup(A189,Placement_detail!$A$1:$E$216,5,0)</f>
        <v>280000</v>
      </c>
      <c r="Q189" s="10">
        <f t="shared" si="1"/>
        <v>0.6486</v>
      </c>
      <c r="R189" s="11" t="str">
        <f t="shared" si="2"/>
        <v>Good Performer</v>
      </c>
    </row>
    <row r="190">
      <c r="A190" s="6">
        <v>189.0</v>
      </c>
      <c r="B190" s="7" t="s">
        <v>190</v>
      </c>
      <c r="C190" s="8" t="s">
        <v>19</v>
      </c>
      <c r="D190" s="6">
        <v>61.8</v>
      </c>
      <c r="E190" s="8" t="s">
        <v>20</v>
      </c>
      <c r="F190" s="6">
        <v>47.0</v>
      </c>
      <c r="G190" s="8" t="s">
        <v>20</v>
      </c>
      <c r="H190" s="8" t="s">
        <v>21</v>
      </c>
      <c r="I190" s="6">
        <v>54.38</v>
      </c>
      <c r="J190" s="8" t="s">
        <v>30</v>
      </c>
      <c r="K190" s="8" t="s">
        <v>27</v>
      </c>
      <c r="L190" s="6">
        <v>56.13</v>
      </c>
      <c r="M190" s="9" t="str">
        <f t="array" ref="M190">vlookup(A190,Placement_detail!A189:E404,{2,3,4,5},0)</f>
        <v>No</v>
      </c>
      <c r="N190" s="9">
        <v>57.0</v>
      </c>
      <c r="O190" s="9" t="str">
        <f t="array" ref="O190">vlookup(A190,Placement_detail!$A$1:$E$216,4,0)</f>
        <v>Not Placed</v>
      </c>
      <c r="P190" s="12">
        <v>0.0</v>
      </c>
      <c r="Q190" s="10">
        <f t="shared" si="1"/>
        <v>0.5613</v>
      </c>
      <c r="R190" s="11" t="str">
        <f t="shared" si="2"/>
        <v>Average</v>
      </c>
    </row>
    <row r="191">
      <c r="A191" s="6">
        <v>190.0</v>
      </c>
      <c r="B191" s="7" t="s">
        <v>191</v>
      </c>
      <c r="C191" s="8" t="s">
        <v>34</v>
      </c>
      <c r="D191" s="6">
        <v>54.0</v>
      </c>
      <c r="E191" s="8" t="s">
        <v>25</v>
      </c>
      <c r="F191" s="6">
        <v>77.6</v>
      </c>
      <c r="G191" s="8" t="s">
        <v>20</v>
      </c>
      <c r="H191" s="8" t="s">
        <v>21</v>
      </c>
      <c r="I191" s="6">
        <v>69.2</v>
      </c>
      <c r="J191" s="8" t="s">
        <v>30</v>
      </c>
      <c r="K191" s="8" t="s">
        <v>27</v>
      </c>
      <c r="L191" s="6">
        <v>66.94</v>
      </c>
      <c r="M191" s="9" t="str">
        <f t="array" ref="M191">vlookup(A191,Placement_detail!A190:E405,{2,3,4,5},0)</f>
        <v>No</v>
      </c>
      <c r="N191" s="9">
        <v>95.65</v>
      </c>
      <c r="O191" s="9" t="str">
        <f t="array" ref="O191">vlookup(A191,Placement_detail!$A$1:$E$216,4,0)</f>
        <v>Not Placed</v>
      </c>
      <c r="P191" s="12">
        <v>0.0</v>
      </c>
      <c r="Q191" s="10">
        <f t="shared" si="1"/>
        <v>0.6694</v>
      </c>
      <c r="R191" s="11" t="str">
        <f t="shared" si="2"/>
        <v>Good Performer</v>
      </c>
    </row>
    <row r="192">
      <c r="A192" s="6">
        <v>191.0</v>
      </c>
      <c r="B192" s="7" t="s">
        <v>192</v>
      </c>
      <c r="C192" s="8" t="s">
        <v>34</v>
      </c>
      <c r="D192" s="6">
        <v>64.0</v>
      </c>
      <c r="E192" s="8" t="s">
        <v>20</v>
      </c>
      <c r="F192" s="6">
        <v>70.2</v>
      </c>
      <c r="G192" s="8" t="s">
        <v>25</v>
      </c>
      <c r="H192" s="8" t="s">
        <v>21</v>
      </c>
      <c r="I192" s="6">
        <v>61.0</v>
      </c>
      <c r="J192" s="8" t="s">
        <v>30</v>
      </c>
      <c r="K192" s="8" t="s">
        <v>27</v>
      </c>
      <c r="L192" s="6">
        <v>62.5</v>
      </c>
      <c r="M192" s="9" t="str">
        <f t="array" ref="M192">vlookup(A192,Placement_detail!A191:E406,{2,3,4,5},0)</f>
        <v>No</v>
      </c>
      <c r="N192" s="9">
        <v>50.0</v>
      </c>
      <c r="O192" s="9" t="str">
        <f t="array" ref="O192">vlookup(A192,Placement_detail!$A$1:$E$216,4,0)</f>
        <v>Not Placed</v>
      </c>
      <c r="P192" s="12">
        <v>0.0</v>
      </c>
      <c r="Q192" s="10">
        <f t="shared" si="1"/>
        <v>0.625</v>
      </c>
      <c r="R192" s="11" t="str">
        <f t="shared" si="2"/>
        <v>Good Performer</v>
      </c>
    </row>
    <row r="193">
      <c r="A193" s="6">
        <v>192.0</v>
      </c>
      <c r="B193" s="7" t="s">
        <v>149</v>
      </c>
      <c r="C193" s="8" t="s">
        <v>19</v>
      </c>
      <c r="D193" s="6">
        <v>67.0</v>
      </c>
      <c r="E193" s="8" t="s">
        <v>20</v>
      </c>
      <c r="F193" s="6">
        <v>61.0</v>
      </c>
      <c r="G193" s="8" t="s">
        <v>25</v>
      </c>
      <c r="H193" s="8" t="s">
        <v>26</v>
      </c>
      <c r="I193" s="6">
        <v>72.0</v>
      </c>
      <c r="J193" s="8" t="s">
        <v>30</v>
      </c>
      <c r="K193" s="8" t="s">
        <v>27</v>
      </c>
      <c r="L193" s="6">
        <v>61.01</v>
      </c>
      <c r="M193" s="9" t="str">
        <f t="array" ref="M193">vlookup(A193,Placement_detail!A192:E407,{2,3,4,5},0)</f>
        <v>No</v>
      </c>
      <c r="N193" s="9">
        <v>72.0</v>
      </c>
      <c r="O193" s="9" t="str">
        <f t="array" ref="O193">vlookup(A193,Placement_detail!$A$1:$E$216,4,0)</f>
        <v>Placed</v>
      </c>
      <c r="P193" s="9">
        <f t="array" ref="P193">vlookup(A193,Placement_detail!$A$1:$E$216,5,0)</f>
        <v>264000</v>
      </c>
      <c r="Q193" s="10">
        <f t="shared" si="1"/>
        <v>0.6101</v>
      </c>
      <c r="R193" s="11" t="str">
        <f t="shared" si="2"/>
        <v>Good Performer</v>
      </c>
    </row>
    <row r="194">
      <c r="A194" s="6">
        <v>193.0</v>
      </c>
      <c r="B194" s="7" t="s">
        <v>193</v>
      </c>
      <c r="C194" s="8" t="s">
        <v>19</v>
      </c>
      <c r="D194" s="6">
        <v>65.2</v>
      </c>
      <c r="E194" s="8" t="s">
        <v>25</v>
      </c>
      <c r="F194" s="6">
        <v>61.4</v>
      </c>
      <c r="G194" s="8" t="s">
        <v>25</v>
      </c>
      <c r="H194" s="8" t="s">
        <v>21</v>
      </c>
      <c r="I194" s="6">
        <v>64.8</v>
      </c>
      <c r="J194" s="8" t="s">
        <v>30</v>
      </c>
      <c r="K194" s="8" t="s">
        <v>27</v>
      </c>
      <c r="L194" s="6">
        <v>57.34</v>
      </c>
      <c r="M194" s="9" t="str">
        <f t="array" ref="M194">vlookup(A194,Placement_detail!A193:E408,{2,3,4,5},0)</f>
        <v>Yes</v>
      </c>
      <c r="N194" s="9">
        <v>93.4</v>
      </c>
      <c r="O194" s="9" t="str">
        <f t="array" ref="O194">vlookup(A194,Placement_detail!$A$1:$E$216,4,0)</f>
        <v>Placed</v>
      </c>
      <c r="P194" s="9">
        <f t="array" ref="P194">vlookup(A194,Placement_detail!$A$1:$E$216,5,0)</f>
        <v>270000</v>
      </c>
      <c r="Q194" s="10">
        <f t="shared" si="1"/>
        <v>0.5734</v>
      </c>
      <c r="R194" s="11" t="str">
        <f t="shared" si="2"/>
        <v>Average</v>
      </c>
    </row>
    <row r="195">
      <c r="A195" s="6">
        <v>194.0</v>
      </c>
      <c r="B195" s="7" t="s">
        <v>194</v>
      </c>
      <c r="C195" s="8" t="s">
        <v>34</v>
      </c>
      <c r="D195" s="6">
        <v>60.0</v>
      </c>
      <c r="E195" s="8" t="s">
        <v>25</v>
      </c>
      <c r="F195" s="6">
        <v>63.0</v>
      </c>
      <c r="G195" s="8" t="s">
        <v>25</v>
      </c>
      <c r="H195" s="8" t="s">
        <v>29</v>
      </c>
      <c r="I195" s="6">
        <v>56.0</v>
      </c>
      <c r="J195" s="8" t="s">
        <v>20</v>
      </c>
      <c r="K195" s="8" t="s">
        <v>23</v>
      </c>
      <c r="L195" s="6">
        <v>56.63</v>
      </c>
      <c r="M195" s="9" t="str">
        <f t="array" ref="M195">vlookup(A195,Placement_detail!A194:E409,{2,3,4,5},0)</f>
        <v>Yes</v>
      </c>
      <c r="N195" s="9">
        <v>80.0</v>
      </c>
      <c r="O195" s="9" t="str">
        <f t="array" ref="O195">vlookup(A195,Placement_detail!$A$1:$E$216,4,0)</f>
        <v>Placed</v>
      </c>
      <c r="P195" s="9">
        <f t="array" ref="P195">vlookup(A195,Placement_detail!$A$1:$E$216,5,0)</f>
        <v>300000</v>
      </c>
      <c r="Q195" s="10">
        <f t="shared" si="1"/>
        <v>0.5663</v>
      </c>
      <c r="R195" s="11" t="str">
        <f t="shared" si="2"/>
        <v>Average</v>
      </c>
    </row>
    <row r="196">
      <c r="A196" s="6">
        <v>195.0</v>
      </c>
      <c r="B196" s="7" t="s">
        <v>195</v>
      </c>
      <c r="C196" s="8" t="s">
        <v>19</v>
      </c>
      <c r="D196" s="6">
        <v>52.0</v>
      </c>
      <c r="E196" s="8" t="s">
        <v>20</v>
      </c>
      <c r="F196" s="6">
        <v>55.0</v>
      </c>
      <c r="G196" s="8" t="s">
        <v>20</v>
      </c>
      <c r="H196" s="8" t="s">
        <v>21</v>
      </c>
      <c r="I196" s="6">
        <v>56.3</v>
      </c>
      <c r="J196" s="8" t="s">
        <v>30</v>
      </c>
      <c r="K196" s="8" t="s">
        <v>27</v>
      </c>
      <c r="L196" s="6">
        <v>64.74</v>
      </c>
      <c r="M196" s="9" t="str">
        <f t="array" ref="M196">vlookup(A196,Placement_detail!A195:E410,{2,3,4,5},0)</f>
        <v>No</v>
      </c>
      <c r="N196" s="9">
        <v>59.0</v>
      </c>
      <c r="O196" s="9" t="str">
        <f t="array" ref="O196">vlookup(A196,Placement_detail!$A$1:$E$216,4,0)</f>
        <v>Not Placed</v>
      </c>
      <c r="P196" s="12">
        <v>0.0</v>
      </c>
      <c r="Q196" s="10">
        <f t="shared" si="1"/>
        <v>0.6474</v>
      </c>
      <c r="R196" s="11" t="str">
        <f t="shared" si="2"/>
        <v>Good Performer</v>
      </c>
    </row>
    <row r="197">
      <c r="A197" s="6">
        <v>196.0</v>
      </c>
      <c r="B197" s="7" t="s">
        <v>196</v>
      </c>
      <c r="C197" s="8" t="s">
        <v>19</v>
      </c>
      <c r="D197" s="6">
        <v>66.0</v>
      </c>
      <c r="E197" s="8" t="s">
        <v>25</v>
      </c>
      <c r="F197" s="6">
        <v>76.0</v>
      </c>
      <c r="G197" s="8" t="s">
        <v>25</v>
      </c>
      <c r="H197" s="8" t="s">
        <v>21</v>
      </c>
      <c r="I197" s="6">
        <v>72.0</v>
      </c>
      <c r="J197" s="8" t="s">
        <v>30</v>
      </c>
      <c r="K197" s="8" t="s">
        <v>23</v>
      </c>
      <c r="L197" s="6">
        <v>58.95</v>
      </c>
      <c r="M197" s="9" t="str">
        <f t="array" ref="M197">vlookup(A197,Placement_detail!A196:E411,{2,3,4,5},0)</f>
        <v>Yes</v>
      </c>
      <c r="N197" s="9">
        <v>84.0</v>
      </c>
      <c r="O197" s="9" t="str">
        <f t="array" ref="O197">vlookup(A197,Placement_detail!$A$1:$E$216,4,0)</f>
        <v>Placed</v>
      </c>
      <c r="P197" s="9">
        <f t="array" ref="P197">vlookup(A197,Placement_detail!$A$1:$E$216,5,0)</f>
        <v>275000</v>
      </c>
      <c r="Q197" s="10">
        <f t="shared" si="1"/>
        <v>0.5895</v>
      </c>
      <c r="R197" s="11" t="str">
        <f t="shared" si="2"/>
        <v>Average</v>
      </c>
    </row>
    <row r="198">
      <c r="A198" s="6">
        <v>197.0</v>
      </c>
      <c r="B198" s="7" t="s">
        <v>197</v>
      </c>
      <c r="C198" s="8" t="s">
        <v>19</v>
      </c>
      <c r="D198" s="6">
        <v>72.0</v>
      </c>
      <c r="E198" s="8" t="s">
        <v>20</v>
      </c>
      <c r="F198" s="6">
        <v>63.0</v>
      </c>
      <c r="G198" s="8" t="s">
        <v>20</v>
      </c>
      <c r="H198" s="8" t="s">
        <v>26</v>
      </c>
      <c r="I198" s="6">
        <v>77.5</v>
      </c>
      <c r="J198" s="8" t="s">
        <v>22</v>
      </c>
      <c r="K198" s="8" t="s">
        <v>27</v>
      </c>
      <c r="L198" s="6">
        <v>54.48</v>
      </c>
      <c r="M198" s="9" t="str">
        <f t="array" ref="M198">vlookup(A198,Placement_detail!A197:E412,{2,3,4,5},0)</f>
        <v>Yes</v>
      </c>
      <c r="N198" s="9">
        <v>78.0</v>
      </c>
      <c r="O198" s="9" t="str">
        <f t="array" ref="O198">vlookup(A198,Placement_detail!$A$1:$E$216,4,0)</f>
        <v>Placed</v>
      </c>
      <c r="P198" s="9">
        <f t="array" ref="P198">vlookup(A198,Placement_detail!$A$1:$E$216,5,0)</f>
        <v>250000</v>
      </c>
      <c r="Q198" s="10">
        <f t="shared" si="1"/>
        <v>0.5448</v>
      </c>
      <c r="R198" s="11" t="str">
        <f t="shared" si="2"/>
        <v>Average</v>
      </c>
    </row>
    <row r="199">
      <c r="A199" s="6">
        <v>198.0</v>
      </c>
      <c r="B199" s="7" t="s">
        <v>181</v>
      </c>
      <c r="C199" s="8" t="s">
        <v>34</v>
      </c>
      <c r="D199" s="6">
        <v>83.96</v>
      </c>
      <c r="E199" s="8" t="s">
        <v>20</v>
      </c>
      <c r="F199" s="6">
        <v>53.0</v>
      </c>
      <c r="G199" s="8" t="s">
        <v>20</v>
      </c>
      <c r="H199" s="8" t="s">
        <v>26</v>
      </c>
      <c r="I199" s="6">
        <v>91.0</v>
      </c>
      <c r="J199" s="8" t="s">
        <v>22</v>
      </c>
      <c r="K199" s="8" t="s">
        <v>23</v>
      </c>
      <c r="L199" s="6">
        <v>69.71</v>
      </c>
      <c r="M199" s="9" t="str">
        <f t="array" ref="M199">vlookup(A199,Placement_detail!A198:E413,{2,3,4,5},0)</f>
        <v>No</v>
      </c>
      <c r="N199" s="12">
        <v>72.29</v>
      </c>
      <c r="O199" s="9" t="str">
        <f t="array" ref="O199">vlookup(A199,Placement_detail!$A$1:$E$216,4,0)</f>
        <v>Placed</v>
      </c>
      <c r="P199" s="9">
        <f t="array" ref="P199">vlookup(A199,Placement_detail!$A$1:$E$216,5,0)</f>
        <v>260000</v>
      </c>
      <c r="Q199" s="10">
        <f t="shared" si="1"/>
        <v>0.6971</v>
      </c>
      <c r="R199" s="11" t="str">
        <f t="shared" si="2"/>
        <v>Good Performer</v>
      </c>
    </row>
    <row r="200">
      <c r="A200" s="6">
        <v>199.0</v>
      </c>
      <c r="B200" s="7" t="s">
        <v>198</v>
      </c>
      <c r="C200" s="8" t="s">
        <v>34</v>
      </c>
      <c r="D200" s="6">
        <v>67.0</v>
      </c>
      <c r="E200" s="8" t="s">
        <v>25</v>
      </c>
      <c r="F200" s="6">
        <v>70.0</v>
      </c>
      <c r="G200" s="8" t="s">
        <v>25</v>
      </c>
      <c r="H200" s="8" t="s">
        <v>21</v>
      </c>
      <c r="I200" s="6">
        <v>65.0</v>
      </c>
      <c r="J200" s="8" t="s">
        <v>20</v>
      </c>
      <c r="K200" s="8" t="s">
        <v>23</v>
      </c>
      <c r="L200" s="6">
        <v>71.96</v>
      </c>
      <c r="M200" s="9" t="str">
        <f t="array" ref="M200">vlookup(A200,Placement_detail!A199:E414,{2,3,4,5},0)</f>
        <v>No</v>
      </c>
      <c r="N200" s="9">
        <v>88.0</v>
      </c>
      <c r="O200" s="9" t="str">
        <f t="array" ref="O200">vlookup(A200,Placement_detail!$A$1:$E$216,4,0)</f>
        <v>Not Placed</v>
      </c>
      <c r="P200" s="12">
        <v>0.0</v>
      </c>
      <c r="Q200" s="10">
        <f t="shared" si="1"/>
        <v>0.7196</v>
      </c>
      <c r="R200" s="11" t="str">
        <f t="shared" si="2"/>
        <v>Good Performer</v>
      </c>
    </row>
    <row r="201">
      <c r="A201" s="6">
        <v>200.0</v>
      </c>
      <c r="B201" s="7" t="s">
        <v>199</v>
      </c>
      <c r="C201" s="8" t="s">
        <v>19</v>
      </c>
      <c r="D201" s="6">
        <v>69.0</v>
      </c>
      <c r="E201" s="8" t="s">
        <v>20</v>
      </c>
      <c r="F201" s="6">
        <v>65.0</v>
      </c>
      <c r="G201" s="8" t="s">
        <v>20</v>
      </c>
      <c r="H201" s="8" t="s">
        <v>21</v>
      </c>
      <c r="I201" s="6">
        <v>57.0</v>
      </c>
      <c r="J201" s="8" t="s">
        <v>30</v>
      </c>
      <c r="K201" s="8" t="s">
        <v>23</v>
      </c>
      <c r="L201" s="6">
        <v>55.8</v>
      </c>
      <c r="M201" s="9" t="str">
        <f t="array" ref="M201">vlookup(A201,Placement_detail!A200:E415,{2,3,4,5},0)</f>
        <v>No</v>
      </c>
      <c r="N201" s="9">
        <v>73.0</v>
      </c>
      <c r="O201" s="9" t="str">
        <f t="array" ref="O201">vlookup(A201,Placement_detail!$A$1:$E$216,4,0)</f>
        <v>Placed</v>
      </c>
      <c r="P201" s="9">
        <f t="array" ref="P201">vlookup(A201,Placement_detail!$A$1:$E$216,5,0)</f>
        <v>265000</v>
      </c>
      <c r="Q201" s="10">
        <f t="shared" si="1"/>
        <v>0.558</v>
      </c>
      <c r="R201" s="11" t="str">
        <f t="shared" si="2"/>
        <v>Average</v>
      </c>
    </row>
    <row r="202">
      <c r="A202" s="6">
        <v>201.0</v>
      </c>
      <c r="B202" s="7" t="s">
        <v>200</v>
      </c>
      <c r="C202" s="8" t="s">
        <v>19</v>
      </c>
      <c r="D202" s="6">
        <v>69.0</v>
      </c>
      <c r="E202" s="8" t="s">
        <v>20</v>
      </c>
      <c r="F202" s="6">
        <v>60.0</v>
      </c>
      <c r="G202" s="8" t="s">
        <v>20</v>
      </c>
      <c r="H202" s="8" t="s">
        <v>21</v>
      </c>
      <c r="I202" s="6">
        <v>65.0</v>
      </c>
      <c r="J202" s="8" t="s">
        <v>30</v>
      </c>
      <c r="K202" s="8" t="s">
        <v>27</v>
      </c>
      <c r="L202" s="6">
        <v>52.81</v>
      </c>
      <c r="M202" s="9" t="str">
        <f t="array" ref="M202">vlookup(A202,Placement_detail!A201:E416,{2,3,4,5},0)</f>
        <v>No</v>
      </c>
      <c r="N202" s="9">
        <v>87.55</v>
      </c>
      <c r="O202" s="9" t="str">
        <f t="array" ref="O202">vlookup(A202,Placement_detail!$A$1:$E$216,4,0)</f>
        <v>Placed</v>
      </c>
      <c r="P202" s="9">
        <f t="array" ref="P202">vlookup(A202,Placement_detail!$A$1:$E$216,5,0)</f>
        <v>300000</v>
      </c>
      <c r="Q202" s="10">
        <f t="shared" si="1"/>
        <v>0.5281</v>
      </c>
      <c r="R202" s="11" t="str">
        <f t="shared" si="2"/>
        <v>Average</v>
      </c>
    </row>
    <row r="203">
      <c r="A203" s="6">
        <v>202.0</v>
      </c>
      <c r="B203" s="7" t="s">
        <v>180</v>
      </c>
      <c r="C203" s="8" t="s">
        <v>19</v>
      </c>
      <c r="D203" s="6">
        <v>54.2</v>
      </c>
      <c r="E203" s="8" t="s">
        <v>25</v>
      </c>
      <c r="F203" s="6">
        <v>63.0</v>
      </c>
      <c r="G203" s="8" t="s">
        <v>20</v>
      </c>
      <c r="H203" s="8" t="s">
        <v>26</v>
      </c>
      <c r="I203" s="6">
        <v>58.0</v>
      </c>
      <c r="J203" s="8" t="s">
        <v>30</v>
      </c>
      <c r="K203" s="8" t="s">
        <v>23</v>
      </c>
      <c r="L203" s="6">
        <v>58.44</v>
      </c>
      <c r="M203" s="9" t="str">
        <f t="array" ref="M203">vlookup(A203,Placement_detail!A202:E417,{2,3,4,5},0)</f>
        <v>No</v>
      </c>
      <c r="N203" s="9">
        <v>79.0</v>
      </c>
      <c r="O203" s="9" t="str">
        <f t="array" ref="O203">vlookup(A203,Placement_detail!$A$1:$E$216,4,0)</f>
        <v>Not Placed</v>
      </c>
      <c r="P203" s="12">
        <v>0.0</v>
      </c>
      <c r="Q203" s="10">
        <f t="shared" si="1"/>
        <v>0.5844</v>
      </c>
      <c r="R203" s="11" t="str">
        <f t="shared" si="2"/>
        <v>Average</v>
      </c>
    </row>
    <row r="204">
      <c r="A204" s="6">
        <v>203.0</v>
      </c>
      <c r="B204" s="7" t="s">
        <v>201</v>
      </c>
      <c r="C204" s="8" t="s">
        <v>19</v>
      </c>
      <c r="D204" s="6">
        <v>70.0</v>
      </c>
      <c r="E204" s="8" t="s">
        <v>25</v>
      </c>
      <c r="F204" s="6">
        <v>63.0</v>
      </c>
      <c r="G204" s="8" t="s">
        <v>25</v>
      </c>
      <c r="H204" s="8" t="s">
        <v>26</v>
      </c>
      <c r="I204" s="6">
        <v>66.0</v>
      </c>
      <c r="J204" s="8" t="s">
        <v>22</v>
      </c>
      <c r="K204" s="8" t="s">
        <v>23</v>
      </c>
      <c r="L204" s="6">
        <v>60.11</v>
      </c>
      <c r="M204" s="9" t="str">
        <f t="array" ref="M204">vlookup(A204,Placement_detail!A203:E418,{2,3,4,5},0)</f>
        <v>No</v>
      </c>
      <c r="N204" s="9">
        <v>61.28</v>
      </c>
      <c r="O204" s="9" t="str">
        <f t="array" ref="O204">vlookup(A204,Placement_detail!$A$1:$E$216,4,0)</f>
        <v>Placed</v>
      </c>
      <c r="P204" s="9">
        <f t="array" ref="P204">vlookup(A204,Placement_detail!$A$1:$E$216,5,0)</f>
        <v>240000</v>
      </c>
      <c r="Q204" s="10">
        <f t="shared" si="1"/>
        <v>0.6011</v>
      </c>
      <c r="R204" s="11" t="str">
        <f t="shared" si="2"/>
        <v>Good Performer</v>
      </c>
    </row>
    <row r="205">
      <c r="A205" s="6">
        <v>204.0</v>
      </c>
      <c r="B205" s="7" t="s">
        <v>202</v>
      </c>
      <c r="C205" s="8" t="s">
        <v>19</v>
      </c>
      <c r="D205" s="6">
        <v>55.68</v>
      </c>
      <c r="E205" s="8" t="s">
        <v>20</v>
      </c>
      <c r="F205" s="6">
        <v>61.33</v>
      </c>
      <c r="G205" s="8" t="s">
        <v>20</v>
      </c>
      <c r="H205" s="8" t="s">
        <v>21</v>
      </c>
      <c r="I205" s="6">
        <v>56.87</v>
      </c>
      <c r="J205" s="8" t="s">
        <v>30</v>
      </c>
      <c r="K205" s="8" t="s">
        <v>23</v>
      </c>
      <c r="L205" s="6">
        <v>58.3</v>
      </c>
      <c r="M205" s="9" t="str">
        <f t="array" ref="M205">vlookup(A205,Placement_detail!A204:E419,{2,3,4,5},0)</f>
        <v>No</v>
      </c>
      <c r="N205" s="9">
        <v>66.0</v>
      </c>
      <c r="O205" s="9" t="str">
        <f t="array" ref="O205">vlookup(A205,Placement_detail!$A$1:$E$216,4,0)</f>
        <v>Placed</v>
      </c>
      <c r="P205" s="9">
        <f t="array" ref="P205">vlookup(A205,Placement_detail!$A$1:$E$216,5,0)</f>
        <v>260000</v>
      </c>
      <c r="Q205" s="10">
        <f t="shared" si="1"/>
        <v>0.583</v>
      </c>
      <c r="R205" s="11" t="str">
        <f t="shared" si="2"/>
        <v>Average</v>
      </c>
    </row>
    <row r="206">
      <c r="A206" s="6">
        <v>205.0</v>
      </c>
      <c r="B206" s="7" t="s">
        <v>203</v>
      </c>
      <c r="C206" s="8" t="s">
        <v>34</v>
      </c>
      <c r="D206" s="6">
        <v>74.0</v>
      </c>
      <c r="E206" s="8" t="s">
        <v>20</v>
      </c>
      <c r="F206" s="6">
        <v>73.0</v>
      </c>
      <c r="G206" s="8" t="s">
        <v>20</v>
      </c>
      <c r="H206" s="8" t="s">
        <v>21</v>
      </c>
      <c r="I206" s="6">
        <v>73.0</v>
      </c>
      <c r="J206" s="8" t="s">
        <v>30</v>
      </c>
      <c r="K206" s="8" t="s">
        <v>27</v>
      </c>
      <c r="L206" s="6">
        <v>67.69</v>
      </c>
      <c r="M206" s="9" t="str">
        <f t="array" ref="M206">vlookup(A206,Placement_detail!A205:E420,{2,3,4,5},0)</f>
        <v>Yes</v>
      </c>
      <c r="N206" s="9">
        <v>80.0</v>
      </c>
      <c r="O206" s="9" t="str">
        <f t="array" ref="O206">vlookup(A206,Placement_detail!$A$1:$E$216,4,0)</f>
        <v>Placed</v>
      </c>
      <c r="P206" s="9">
        <f t="array" ref="P206">vlookup(A206,Placement_detail!$A$1:$E$216,5,0)</f>
        <v>210000</v>
      </c>
      <c r="Q206" s="10">
        <f t="shared" si="1"/>
        <v>0.6769</v>
      </c>
      <c r="R206" s="11" t="str">
        <f t="shared" si="2"/>
        <v>Good Performer</v>
      </c>
    </row>
    <row r="207">
      <c r="A207" s="6">
        <v>206.0</v>
      </c>
      <c r="B207" s="7" t="s">
        <v>204</v>
      </c>
      <c r="C207" s="8" t="s">
        <v>19</v>
      </c>
      <c r="D207" s="6">
        <v>61.0</v>
      </c>
      <c r="E207" s="8" t="s">
        <v>20</v>
      </c>
      <c r="F207" s="6">
        <v>62.0</v>
      </c>
      <c r="G207" s="8" t="s">
        <v>20</v>
      </c>
      <c r="H207" s="8" t="s">
        <v>21</v>
      </c>
      <c r="I207" s="6">
        <v>65.0</v>
      </c>
      <c r="J207" s="8" t="s">
        <v>30</v>
      </c>
      <c r="K207" s="8" t="s">
        <v>27</v>
      </c>
      <c r="L207" s="6">
        <v>56.81</v>
      </c>
      <c r="M207" s="9" t="str">
        <f t="array" ref="M207">vlookup(A207,Placement_detail!A206:E421,{2,3,4,5},0)</f>
        <v>No</v>
      </c>
      <c r="N207" s="9">
        <v>62.0</v>
      </c>
      <c r="O207" s="9" t="str">
        <f t="array" ref="O207">vlookup(A207,Placement_detail!$A$1:$E$216,4,0)</f>
        <v>Placed</v>
      </c>
      <c r="P207" s="9">
        <f t="array" ref="P207">vlookup(A207,Placement_detail!$A$1:$E$216,5,0)</f>
        <v>250000</v>
      </c>
      <c r="Q207" s="10">
        <f t="shared" si="1"/>
        <v>0.5681</v>
      </c>
      <c r="R207" s="11" t="str">
        <f t="shared" si="2"/>
        <v>Average</v>
      </c>
    </row>
    <row r="208">
      <c r="A208" s="6">
        <v>207.0</v>
      </c>
      <c r="B208" s="7" t="s">
        <v>205</v>
      </c>
      <c r="C208" s="8" t="s">
        <v>19</v>
      </c>
      <c r="D208" s="6">
        <v>41.0</v>
      </c>
      <c r="E208" s="8" t="s">
        <v>25</v>
      </c>
      <c r="F208" s="6">
        <v>42.0</v>
      </c>
      <c r="G208" s="8" t="s">
        <v>25</v>
      </c>
      <c r="H208" s="8" t="s">
        <v>26</v>
      </c>
      <c r="I208" s="6">
        <v>60.0</v>
      </c>
      <c r="J208" s="8" t="s">
        <v>30</v>
      </c>
      <c r="K208" s="8" t="s">
        <v>27</v>
      </c>
      <c r="L208" s="6">
        <v>53.39</v>
      </c>
      <c r="M208" s="9" t="str">
        <f t="array" ref="M208">vlookup(A208,Placement_detail!A207:E422,{2,3,4,5},0)</f>
        <v>No</v>
      </c>
      <c r="N208" s="9">
        <v>97.0</v>
      </c>
      <c r="O208" s="9" t="str">
        <f t="array" ref="O208">vlookup(A208,Placement_detail!$A$1:$E$216,4,0)</f>
        <v>Not Placed</v>
      </c>
      <c r="P208" s="12">
        <v>0.0</v>
      </c>
      <c r="Q208" s="10">
        <f t="shared" si="1"/>
        <v>0.5339</v>
      </c>
      <c r="R208" s="11" t="str">
        <f t="shared" si="2"/>
        <v>Average</v>
      </c>
    </row>
    <row r="209">
      <c r="A209" s="6">
        <v>208.0</v>
      </c>
      <c r="B209" s="7" t="s">
        <v>206</v>
      </c>
      <c r="C209" s="8" t="s">
        <v>19</v>
      </c>
      <c r="D209" s="6">
        <v>83.33</v>
      </c>
      <c r="E209" s="8" t="s">
        <v>25</v>
      </c>
      <c r="F209" s="6">
        <v>78.0</v>
      </c>
      <c r="G209" s="8" t="s">
        <v>20</v>
      </c>
      <c r="H209" s="8" t="s">
        <v>21</v>
      </c>
      <c r="I209" s="6">
        <v>61.0</v>
      </c>
      <c r="J209" s="8" t="s">
        <v>30</v>
      </c>
      <c r="K209" s="8" t="s">
        <v>27</v>
      </c>
      <c r="L209" s="6">
        <v>71.55</v>
      </c>
      <c r="M209" s="9" t="str">
        <f t="array" ref="M209">vlookup(A209,Placement_detail!A208:E423,{2,3,4,5},0)</f>
        <v>Yes</v>
      </c>
      <c r="N209" s="9">
        <v>88.56</v>
      </c>
      <c r="O209" s="9" t="str">
        <f t="array" ref="O209">vlookup(A209,Placement_detail!$A$1:$E$216,4,0)</f>
        <v>Placed</v>
      </c>
      <c r="P209" s="9">
        <f t="array" ref="P209">vlookup(A209,Placement_detail!$A$1:$E$216,5,0)</f>
        <v>300000</v>
      </c>
      <c r="Q209" s="10">
        <f t="shared" si="1"/>
        <v>0.7155</v>
      </c>
      <c r="R209" s="11" t="str">
        <f t="shared" si="2"/>
        <v>Good Performer</v>
      </c>
    </row>
    <row r="210">
      <c r="A210" s="6">
        <v>209.0</v>
      </c>
      <c r="B210" s="7" t="s">
        <v>207</v>
      </c>
      <c r="C210" s="8" t="s">
        <v>34</v>
      </c>
      <c r="D210" s="6">
        <v>43.0</v>
      </c>
      <c r="E210" s="8" t="s">
        <v>25</v>
      </c>
      <c r="F210" s="6">
        <v>60.0</v>
      </c>
      <c r="G210" s="8" t="s">
        <v>20</v>
      </c>
      <c r="H210" s="8" t="s">
        <v>26</v>
      </c>
      <c r="I210" s="6">
        <v>65.0</v>
      </c>
      <c r="J210" s="8" t="s">
        <v>30</v>
      </c>
      <c r="K210" s="8" t="s">
        <v>23</v>
      </c>
      <c r="L210" s="6">
        <v>62.92</v>
      </c>
      <c r="M210" s="9" t="str">
        <f t="array" ref="M210">vlookup(A210,Placement_detail!A209:E424,{2,3,4,5},0)</f>
        <v>No</v>
      </c>
      <c r="N210" s="9">
        <v>92.66</v>
      </c>
      <c r="O210" s="9" t="str">
        <f t="array" ref="O210">vlookup(A210,Placement_detail!$A$1:$E$216,4,0)</f>
        <v>Not Placed</v>
      </c>
      <c r="P210" s="12">
        <v>0.0</v>
      </c>
      <c r="Q210" s="10">
        <f t="shared" si="1"/>
        <v>0.6292</v>
      </c>
      <c r="R210" s="11" t="str">
        <f t="shared" si="2"/>
        <v>Good Performer</v>
      </c>
    </row>
    <row r="211">
      <c r="A211" s="6">
        <v>210.0</v>
      </c>
      <c r="B211" s="7" t="s">
        <v>193</v>
      </c>
      <c r="C211" s="8" t="s">
        <v>19</v>
      </c>
      <c r="D211" s="6">
        <v>62.0</v>
      </c>
      <c r="E211" s="8" t="s">
        <v>25</v>
      </c>
      <c r="F211" s="6">
        <v>72.0</v>
      </c>
      <c r="G211" s="8" t="s">
        <v>25</v>
      </c>
      <c r="H211" s="8" t="s">
        <v>21</v>
      </c>
      <c r="I211" s="6">
        <v>65.0</v>
      </c>
      <c r="J211" s="8" t="s">
        <v>30</v>
      </c>
      <c r="K211" s="8" t="s">
        <v>27</v>
      </c>
      <c r="L211" s="6">
        <v>56.49</v>
      </c>
      <c r="M211" s="9" t="str">
        <f t="array" ref="M211">vlookup(A211,Placement_detail!A210:E425,{2,3,4,5},0)</f>
        <v>No</v>
      </c>
      <c r="N211" s="9">
        <v>67.0</v>
      </c>
      <c r="O211" s="9" t="str">
        <f t="array" ref="O211">vlookup(A211,Placement_detail!$A$1:$E$216,4,0)</f>
        <v>Placed</v>
      </c>
      <c r="P211" s="9">
        <f t="array" ref="P211">vlookup(A211,Placement_detail!$A$1:$E$216,5,0)</f>
        <v>216000</v>
      </c>
      <c r="Q211" s="10">
        <f t="shared" si="1"/>
        <v>0.5649</v>
      </c>
      <c r="R211" s="11" t="str">
        <f t="shared" si="2"/>
        <v>Average</v>
      </c>
    </row>
    <row r="212">
      <c r="A212" s="6">
        <v>211.0</v>
      </c>
      <c r="B212" s="7" t="s">
        <v>208</v>
      </c>
      <c r="C212" s="8" t="s">
        <v>19</v>
      </c>
      <c r="D212" s="6">
        <v>80.6</v>
      </c>
      <c r="E212" s="8" t="s">
        <v>20</v>
      </c>
      <c r="F212" s="6">
        <v>82.0</v>
      </c>
      <c r="G212" s="8" t="s">
        <v>20</v>
      </c>
      <c r="H212" s="8" t="s">
        <v>21</v>
      </c>
      <c r="I212" s="6">
        <v>77.6</v>
      </c>
      <c r="J212" s="8" t="s">
        <v>30</v>
      </c>
      <c r="K212" s="8" t="s">
        <v>27</v>
      </c>
      <c r="L212" s="6">
        <v>74.49</v>
      </c>
      <c r="M212" s="9" t="str">
        <f t="array" ref="M212">vlookup(A212,Placement_detail!A211:E426,{2,3,4,5},0)</f>
        <v>No</v>
      </c>
      <c r="N212" s="9">
        <v>91.0</v>
      </c>
      <c r="O212" s="9" t="str">
        <f t="array" ref="O212">vlookup(A212,Placement_detail!$A$1:$E$216,4,0)</f>
        <v>Placed</v>
      </c>
      <c r="P212" s="9">
        <f t="array" ref="P212">vlookup(A212,Placement_detail!$A$1:$E$216,5,0)</f>
        <v>400000</v>
      </c>
      <c r="Q212" s="10">
        <f t="shared" si="1"/>
        <v>0.7449</v>
      </c>
      <c r="R212" s="11" t="str">
        <f t="shared" si="2"/>
        <v>Good Performer</v>
      </c>
    </row>
    <row r="213">
      <c r="A213" s="6">
        <v>212.0</v>
      </c>
      <c r="B213" s="7" t="s">
        <v>124</v>
      </c>
      <c r="C213" s="8" t="s">
        <v>19</v>
      </c>
      <c r="D213" s="6">
        <v>58.0</v>
      </c>
      <c r="E213" s="8" t="s">
        <v>20</v>
      </c>
      <c r="F213" s="6">
        <v>60.0</v>
      </c>
      <c r="G213" s="8" t="s">
        <v>20</v>
      </c>
      <c r="H213" s="8" t="s">
        <v>26</v>
      </c>
      <c r="I213" s="6">
        <v>72.0</v>
      </c>
      <c r="J213" s="8" t="s">
        <v>22</v>
      </c>
      <c r="K213" s="8" t="s">
        <v>27</v>
      </c>
      <c r="L213" s="6">
        <v>53.62</v>
      </c>
      <c r="M213" s="9" t="str">
        <f t="array" ref="M213">vlookup(A213,Placement_detail!A212:E427,{2,3,4,5},0)</f>
        <v>No</v>
      </c>
      <c r="N213" s="9">
        <v>74.0</v>
      </c>
      <c r="O213" s="9" t="str">
        <f t="array" ref="O213">vlookup(A213,Placement_detail!$A$1:$E$216,4,0)</f>
        <v>Placed</v>
      </c>
      <c r="P213" s="9">
        <f t="array" ref="P213">vlookup(A213,Placement_detail!$A$1:$E$216,5,0)</f>
        <v>275000</v>
      </c>
      <c r="Q213" s="10">
        <f t="shared" si="1"/>
        <v>0.5362</v>
      </c>
      <c r="R213" s="11" t="str">
        <f t="shared" si="2"/>
        <v>Average</v>
      </c>
    </row>
    <row r="214">
      <c r="A214" s="6">
        <v>213.0</v>
      </c>
      <c r="B214" s="7" t="s">
        <v>209</v>
      </c>
      <c r="C214" s="8" t="s">
        <v>19</v>
      </c>
      <c r="D214" s="6">
        <v>67.0</v>
      </c>
      <c r="E214" s="8" t="s">
        <v>20</v>
      </c>
      <c r="F214" s="6">
        <v>67.0</v>
      </c>
      <c r="G214" s="8" t="s">
        <v>20</v>
      </c>
      <c r="H214" s="8" t="s">
        <v>21</v>
      </c>
      <c r="I214" s="6">
        <v>73.0</v>
      </c>
      <c r="J214" s="8" t="s">
        <v>30</v>
      </c>
      <c r="K214" s="8" t="s">
        <v>27</v>
      </c>
      <c r="L214" s="6">
        <v>69.72</v>
      </c>
      <c r="M214" s="9" t="str">
        <f t="array" ref="M214">vlookup(A214,Placement_detail!A213:E428,{2,3,4,5},0)</f>
        <v>Yes</v>
      </c>
      <c r="N214" s="9">
        <v>59.0</v>
      </c>
      <c r="O214" s="9" t="str">
        <f t="array" ref="O214">vlookup(A214,Placement_detail!$A$1:$E$216,4,0)</f>
        <v>Placed</v>
      </c>
      <c r="P214" s="9">
        <f t="array" ref="P214">vlookup(A214,Placement_detail!$A$1:$E$216,5,0)</f>
        <v>295000</v>
      </c>
      <c r="Q214" s="10">
        <f t="shared" si="1"/>
        <v>0.6972</v>
      </c>
      <c r="R214" s="11" t="str">
        <f t="shared" si="2"/>
        <v>Good Performer</v>
      </c>
    </row>
    <row r="215">
      <c r="A215" s="6">
        <v>214.0</v>
      </c>
      <c r="B215" s="7" t="s">
        <v>210</v>
      </c>
      <c r="C215" s="8" t="s">
        <v>34</v>
      </c>
      <c r="D215" s="6">
        <v>74.0</v>
      </c>
      <c r="E215" s="8" t="s">
        <v>20</v>
      </c>
      <c r="F215" s="6">
        <v>66.0</v>
      </c>
      <c r="G215" s="8" t="s">
        <v>20</v>
      </c>
      <c r="H215" s="8" t="s">
        <v>21</v>
      </c>
      <c r="I215" s="6">
        <v>58.0</v>
      </c>
      <c r="J215" s="8" t="s">
        <v>30</v>
      </c>
      <c r="K215" s="8" t="s">
        <v>23</v>
      </c>
      <c r="L215" s="6">
        <v>60.23</v>
      </c>
      <c r="M215" s="9" t="str">
        <f t="array" ref="M215">vlookup(A215,Placement_detail!A214:E429,{2,3,4,5},0)</f>
        <v>No</v>
      </c>
      <c r="N215" s="12">
        <v>72.29</v>
      </c>
      <c r="O215" s="9" t="str">
        <f t="array" ref="O215">vlookup(A215,Placement_detail!$A$1:$E$216,4,0)</f>
        <v>Placed</v>
      </c>
      <c r="P215" s="9">
        <f t="array" ref="P215">vlookup(A215,Placement_detail!$A$1:$E$216,5,0)</f>
        <v>204000</v>
      </c>
      <c r="Q215" s="10">
        <f t="shared" si="1"/>
        <v>0.6023</v>
      </c>
      <c r="R215" s="11" t="str">
        <f t="shared" si="2"/>
        <v>Good Performer</v>
      </c>
    </row>
    <row r="216">
      <c r="A216" s="6">
        <v>215.0</v>
      </c>
      <c r="B216" s="13" t="s">
        <v>211</v>
      </c>
      <c r="C216" s="8" t="s">
        <v>19</v>
      </c>
      <c r="D216" s="6">
        <v>62.0</v>
      </c>
      <c r="E216" s="8" t="s">
        <v>25</v>
      </c>
      <c r="F216" s="6">
        <v>58.0</v>
      </c>
      <c r="G216" s="8" t="s">
        <v>20</v>
      </c>
      <c r="H216" s="8" t="s">
        <v>26</v>
      </c>
      <c r="I216" s="6">
        <v>53.0</v>
      </c>
      <c r="J216" s="8" t="s">
        <v>30</v>
      </c>
      <c r="K216" s="8" t="s">
        <v>23</v>
      </c>
      <c r="L216" s="6">
        <v>60.22</v>
      </c>
      <c r="M216" s="9" t="str">
        <f t="array" ref="M216">vlookup(A216,Placement_detail!A215:E430,{2,3,4,5},0)</f>
        <v>No</v>
      </c>
      <c r="N216" s="9">
        <v>89.0</v>
      </c>
      <c r="O216" s="9" t="str">
        <f t="array" ref="O216">vlookup(A216,Placement_detail!$A$1:$E$216,4,0)</f>
        <v>Not Placed</v>
      </c>
      <c r="P216" s="12">
        <v>0.0</v>
      </c>
      <c r="Q216" s="10">
        <f t="shared" si="1"/>
        <v>0.6022</v>
      </c>
      <c r="R216" s="11" t="str">
        <f t="shared" si="2"/>
        <v>Good Performer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0</v>
      </c>
      <c r="B1" s="14" t="s">
        <v>12</v>
      </c>
      <c r="C1" s="15" t="s">
        <v>13</v>
      </c>
      <c r="D1" s="14" t="s">
        <v>14</v>
      </c>
      <c r="E1" s="16" t="s">
        <v>15</v>
      </c>
    </row>
    <row r="2">
      <c r="A2" s="17">
        <v>1.0</v>
      </c>
      <c r="B2" s="14" t="s">
        <v>212</v>
      </c>
      <c r="C2" s="18">
        <v>55.0</v>
      </c>
      <c r="D2" s="14" t="s">
        <v>213</v>
      </c>
      <c r="E2" s="17">
        <v>270000.0</v>
      </c>
    </row>
    <row r="3">
      <c r="A3" s="17">
        <v>2.0</v>
      </c>
      <c r="B3" s="14" t="s">
        <v>214</v>
      </c>
      <c r="C3" s="18">
        <v>86.5</v>
      </c>
      <c r="D3" s="14" t="s">
        <v>213</v>
      </c>
      <c r="E3" s="17">
        <v>200000.0</v>
      </c>
    </row>
    <row r="4">
      <c r="A4" s="17">
        <v>3.0</v>
      </c>
      <c r="B4" s="14" t="s">
        <v>212</v>
      </c>
      <c r="C4" s="18">
        <v>75.0</v>
      </c>
      <c r="D4" s="14" t="s">
        <v>213</v>
      </c>
      <c r="E4" s="17">
        <v>250000.0</v>
      </c>
    </row>
    <row r="5">
      <c r="A5" s="17">
        <v>4.0</v>
      </c>
      <c r="B5" s="14" t="s">
        <v>212</v>
      </c>
      <c r="C5" s="18">
        <v>66.0</v>
      </c>
      <c r="D5" s="14" t="s">
        <v>215</v>
      </c>
      <c r="E5" s="14"/>
    </row>
    <row r="6">
      <c r="A6" s="17">
        <v>5.0</v>
      </c>
      <c r="B6" s="14" t="s">
        <v>212</v>
      </c>
      <c r="C6" s="18">
        <v>96.8</v>
      </c>
      <c r="D6" s="14" t="s">
        <v>213</v>
      </c>
      <c r="E6" s="17">
        <v>425000.0</v>
      </c>
    </row>
    <row r="7">
      <c r="A7" s="17">
        <v>6.0</v>
      </c>
      <c r="B7" s="14" t="s">
        <v>214</v>
      </c>
      <c r="C7" s="18">
        <v>55.0</v>
      </c>
      <c r="D7" s="14" t="s">
        <v>215</v>
      </c>
      <c r="E7" s="14"/>
    </row>
    <row r="8">
      <c r="A8" s="17">
        <v>7.0</v>
      </c>
      <c r="B8" s="14" t="s">
        <v>212</v>
      </c>
      <c r="C8" s="18">
        <v>74.28</v>
      </c>
      <c r="D8" s="14" t="s">
        <v>215</v>
      </c>
      <c r="E8" s="14"/>
    </row>
    <row r="9">
      <c r="A9" s="17">
        <v>8.0</v>
      </c>
      <c r="B9" s="14" t="s">
        <v>214</v>
      </c>
      <c r="C9" s="18">
        <v>67.0</v>
      </c>
      <c r="D9" s="14" t="s">
        <v>213</v>
      </c>
      <c r="E9" s="17">
        <v>252000.0</v>
      </c>
    </row>
    <row r="10">
      <c r="A10" s="17">
        <v>9.0</v>
      </c>
      <c r="B10" s="14" t="s">
        <v>212</v>
      </c>
      <c r="C10" s="18">
        <v>91.34</v>
      </c>
      <c r="D10" s="14" t="s">
        <v>213</v>
      </c>
      <c r="E10" s="17">
        <v>231000.0</v>
      </c>
    </row>
    <row r="11">
      <c r="A11" s="17">
        <v>10.0</v>
      </c>
      <c r="B11" s="14" t="s">
        <v>212</v>
      </c>
      <c r="C11" s="18"/>
      <c r="D11" s="14" t="s">
        <v>215</v>
      </c>
      <c r="E11" s="14"/>
    </row>
    <row r="12">
      <c r="A12" s="17">
        <v>11.0</v>
      </c>
      <c r="B12" s="14" t="s">
        <v>214</v>
      </c>
      <c r="C12" s="18">
        <v>62.0</v>
      </c>
      <c r="D12" s="14" t="s">
        <v>213</v>
      </c>
      <c r="E12" s="17">
        <v>260000.0</v>
      </c>
    </row>
    <row r="13">
      <c r="A13" s="17">
        <v>12.0</v>
      </c>
      <c r="B13" s="14" t="s">
        <v>214</v>
      </c>
      <c r="C13" s="18">
        <v>60.0</v>
      </c>
      <c r="D13" s="14" t="s">
        <v>213</v>
      </c>
      <c r="E13" s="17">
        <v>250000.0</v>
      </c>
    </row>
    <row r="14">
      <c r="A14" s="17">
        <v>13.0</v>
      </c>
      <c r="B14" s="14" t="s">
        <v>212</v>
      </c>
      <c r="C14" s="18">
        <v>62.0</v>
      </c>
      <c r="D14" s="14" t="s">
        <v>215</v>
      </c>
      <c r="E14" s="14"/>
    </row>
    <row r="15">
      <c r="A15" s="17">
        <v>14.0</v>
      </c>
      <c r="B15" s="14" t="s">
        <v>212</v>
      </c>
      <c r="C15" s="18">
        <v>68.0</v>
      </c>
      <c r="D15" s="14" t="s">
        <v>213</v>
      </c>
      <c r="E15" s="17">
        <v>218000.0</v>
      </c>
    </row>
    <row r="16">
      <c r="A16" s="17">
        <v>15.0</v>
      </c>
      <c r="B16" s="14" t="s">
        <v>212</v>
      </c>
      <c r="C16" s="18">
        <v>76.0</v>
      </c>
      <c r="D16" s="14" t="s">
        <v>215</v>
      </c>
      <c r="E16" s="14"/>
    </row>
    <row r="17">
      <c r="A17" s="17">
        <v>16.0</v>
      </c>
      <c r="B17" s="14" t="s">
        <v>214</v>
      </c>
      <c r="C17" s="18">
        <v>72.0</v>
      </c>
      <c r="D17" s="14" t="s">
        <v>213</v>
      </c>
      <c r="E17" s="17">
        <v>200000.0</v>
      </c>
    </row>
    <row r="18">
      <c r="A18" s="17">
        <v>17.0</v>
      </c>
      <c r="B18" s="14" t="s">
        <v>214</v>
      </c>
      <c r="C18" s="18">
        <v>60.0</v>
      </c>
      <c r="D18" s="14" t="s">
        <v>213</v>
      </c>
      <c r="E18" s="17">
        <v>300000.0</v>
      </c>
    </row>
    <row r="19">
      <c r="A19" s="17">
        <v>18.0</v>
      </c>
      <c r="B19" s="14" t="s">
        <v>212</v>
      </c>
      <c r="C19" s="18">
        <v>60.0</v>
      </c>
      <c r="D19" s="14" t="s">
        <v>215</v>
      </c>
      <c r="E19" s="14"/>
    </row>
    <row r="20">
      <c r="A20" s="17">
        <v>19.0</v>
      </c>
      <c r="B20" s="14" t="s">
        <v>212</v>
      </c>
      <c r="C20" s="18">
        <v>68.0</v>
      </c>
      <c r="D20" s="14" t="s">
        <v>215</v>
      </c>
      <c r="E20" s="14"/>
    </row>
    <row r="21">
      <c r="A21" s="17">
        <v>20.0</v>
      </c>
      <c r="B21" s="14" t="s">
        <v>214</v>
      </c>
      <c r="C21" s="18">
        <v>50.48</v>
      </c>
      <c r="D21" s="14" t="s">
        <v>213</v>
      </c>
      <c r="E21" s="17">
        <v>236000.0</v>
      </c>
    </row>
    <row r="22">
      <c r="A22" s="17">
        <v>21.0</v>
      </c>
      <c r="B22" s="14" t="s">
        <v>212</v>
      </c>
      <c r="C22" s="18">
        <v>51.0</v>
      </c>
      <c r="D22" s="14" t="s">
        <v>213</v>
      </c>
      <c r="E22" s="17">
        <v>265000.0</v>
      </c>
    </row>
    <row r="23">
      <c r="A23" s="17">
        <v>22.0</v>
      </c>
      <c r="B23" s="14" t="s">
        <v>212</v>
      </c>
      <c r="C23" s="18"/>
      <c r="D23" s="14" t="s">
        <v>213</v>
      </c>
      <c r="E23" s="17">
        <v>393000.0</v>
      </c>
    </row>
    <row r="24">
      <c r="A24" s="17">
        <v>23.0</v>
      </c>
      <c r="B24" s="14" t="s">
        <v>212</v>
      </c>
      <c r="C24" s="18">
        <v>55.53</v>
      </c>
      <c r="D24" s="14" t="s">
        <v>213</v>
      </c>
      <c r="E24" s="17">
        <v>360000.0</v>
      </c>
    </row>
    <row r="25">
      <c r="A25" s="17">
        <v>24.0</v>
      </c>
      <c r="B25" s="14" t="s">
        <v>214</v>
      </c>
      <c r="C25" s="18">
        <v>92.0</v>
      </c>
      <c r="D25" s="14" t="s">
        <v>213</v>
      </c>
      <c r="E25" s="17">
        <v>300000.0</v>
      </c>
    </row>
    <row r="26">
      <c r="A26" s="17">
        <v>25.0</v>
      </c>
      <c r="B26" s="14" t="s">
        <v>212</v>
      </c>
      <c r="C26" s="18">
        <v>97.4</v>
      </c>
      <c r="D26" s="14" t="s">
        <v>213</v>
      </c>
      <c r="E26" s="17">
        <v>360000.0</v>
      </c>
    </row>
    <row r="27">
      <c r="A27" s="17">
        <v>26.0</v>
      </c>
      <c r="B27" s="14" t="s">
        <v>214</v>
      </c>
      <c r="C27" s="18">
        <v>76.0</v>
      </c>
      <c r="D27" s="14" t="s">
        <v>215</v>
      </c>
      <c r="E27" s="14"/>
    </row>
    <row r="28">
      <c r="A28" s="17">
        <v>27.0</v>
      </c>
      <c r="B28" s="14" t="s">
        <v>214</v>
      </c>
      <c r="C28" s="18">
        <v>94.0</v>
      </c>
      <c r="D28" s="14" t="s">
        <v>213</v>
      </c>
      <c r="E28" s="17">
        <v>240000.0</v>
      </c>
    </row>
    <row r="29">
      <c r="A29" s="17">
        <v>28.0</v>
      </c>
      <c r="B29" s="14" t="s">
        <v>212</v>
      </c>
      <c r="C29" s="18">
        <v>68.0</v>
      </c>
      <c r="D29" s="14" t="s">
        <v>213</v>
      </c>
      <c r="E29" s="17">
        <v>265000.0</v>
      </c>
    </row>
    <row r="30">
      <c r="A30" s="17">
        <v>29.0</v>
      </c>
      <c r="B30" s="14" t="s">
        <v>214</v>
      </c>
      <c r="C30" s="18">
        <v>73.35</v>
      </c>
      <c r="D30" s="14" t="s">
        <v>213</v>
      </c>
      <c r="E30" s="17">
        <v>350000.0</v>
      </c>
    </row>
    <row r="31">
      <c r="A31" s="17">
        <v>30.0</v>
      </c>
      <c r="B31" s="14" t="s">
        <v>212</v>
      </c>
      <c r="C31" s="18">
        <v>77.0</v>
      </c>
      <c r="D31" s="14" t="s">
        <v>215</v>
      </c>
      <c r="E31" s="14"/>
    </row>
    <row r="32">
      <c r="A32" s="17">
        <v>31.0</v>
      </c>
      <c r="B32" s="14" t="s">
        <v>212</v>
      </c>
      <c r="C32" s="18">
        <v>52.0</v>
      </c>
      <c r="D32" s="14" t="s">
        <v>213</v>
      </c>
      <c r="E32" s="17">
        <v>250000.0</v>
      </c>
    </row>
    <row r="33">
      <c r="A33" s="17">
        <v>32.0</v>
      </c>
      <c r="B33" s="14" t="s">
        <v>212</v>
      </c>
      <c r="C33" s="18">
        <v>64.0</v>
      </c>
      <c r="D33" s="14" t="s">
        <v>215</v>
      </c>
      <c r="E33" s="14"/>
    </row>
    <row r="34">
      <c r="A34" s="17">
        <v>33.0</v>
      </c>
      <c r="B34" s="14" t="s">
        <v>212</v>
      </c>
      <c r="C34" s="18">
        <v>50.89</v>
      </c>
      <c r="D34" s="14" t="s">
        <v>213</v>
      </c>
      <c r="E34" s="17">
        <v>278000.0</v>
      </c>
    </row>
    <row r="35">
      <c r="A35" s="17">
        <v>34.0</v>
      </c>
      <c r="B35" s="14" t="s">
        <v>214</v>
      </c>
      <c r="C35" s="18">
        <v>88.0</v>
      </c>
      <c r="D35" s="14" t="s">
        <v>213</v>
      </c>
      <c r="E35" s="17">
        <v>260000.0</v>
      </c>
    </row>
    <row r="36">
      <c r="A36" s="17">
        <v>35.0</v>
      </c>
      <c r="B36" s="14" t="s">
        <v>212</v>
      </c>
      <c r="C36" s="18">
        <v>68.44</v>
      </c>
      <c r="D36" s="14" t="s">
        <v>215</v>
      </c>
      <c r="E36" s="14"/>
    </row>
    <row r="37">
      <c r="A37" s="17">
        <v>36.0</v>
      </c>
      <c r="B37" s="14" t="s">
        <v>212</v>
      </c>
      <c r="C37" s="18">
        <v>71.0</v>
      </c>
      <c r="D37" s="14" t="s">
        <v>213</v>
      </c>
      <c r="E37" s="17">
        <v>300000.0</v>
      </c>
    </row>
    <row r="38">
      <c r="A38" s="17">
        <v>37.0</v>
      </c>
      <c r="B38" s="14" t="s">
        <v>212</v>
      </c>
      <c r="C38" s="18">
        <v>64.0</v>
      </c>
      <c r="D38" s="14" t="s">
        <v>215</v>
      </c>
      <c r="E38" s="14"/>
    </row>
    <row r="39">
      <c r="A39" s="17">
        <v>38.0</v>
      </c>
      <c r="B39" s="14" t="s">
        <v>212</v>
      </c>
      <c r="C39" s="18"/>
      <c r="D39" s="14" t="s">
        <v>213</v>
      </c>
      <c r="E39" s="17">
        <v>320000.0</v>
      </c>
    </row>
    <row r="40">
      <c r="A40" s="17">
        <v>39.0</v>
      </c>
      <c r="B40" s="14" t="s">
        <v>212</v>
      </c>
      <c r="C40" s="18">
        <v>53.7</v>
      </c>
      <c r="D40" s="14" t="s">
        <v>213</v>
      </c>
      <c r="E40" s="17">
        <v>240000.0</v>
      </c>
    </row>
    <row r="41">
      <c r="A41" s="17">
        <v>40.0</v>
      </c>
      <c r="B41" s="14" t="s">
        <v>212</v>
      </c>
      <c r="C41" s="18">
        <v>93.0</v>
      </c>
      <c r="D41" s="14" t="s">
        <v>213</v>
      </c>
      <c r="E41" s="17">
        <v>411000.0</v>
      </c>
    </row>
    <row r="42">
      <c r="A42" s="17">
        <v>41.0</v>
      </c>
      <c r="B42" s="14" t="s">
        <v>212</v>
      </c>
      <c r="C42" s="18">
        <v>60.0</v>
      </c>
      <c r="D42" s="14" t="s">
        <v>213</v>
      </c>
      <c r="E42" s="17">
        <v>287000.0</v>
      </c>
    </row>
    <row r="43">
      <c r="A43" s="17">
        <v>42.0</v>
      </c>
      <c r="B43" s="14" t="s">
        <v>214</v>
      </c>
      <c r="C43" s="18"/>
      <c r="D43" s="14" t="s">
        <v>215</v>
      </c>
      <c r="E43" s="14"/>
    </row>
    <row r="44">
      <c r="A44" s="17">
        <v>43.0</v>
      </c>
      <c r="B44" s="14" t="s">
        <v>212</v>
      </c>
      <c r="C44" s="18">
        <v>63.0</v>
      </c>
      <c r="D44" s="14" t="s">
        <v>215</v>
      </c>
      <c r="E44" s="14"/>
    </row>
    <row r="45">
      <c r="A45" s="17">
        <v>44.0</v>
      </c>
      <c r="B45" s="14" t="s">
        <v>212</v>
      </c>
      <c r="C45" s="18">
        <v>95.0</v>
      </c>
      <c r="D45" s="14" t="s">
        <v>213</v>
      </c>
      <c r="E45" s="17">
        <v>300000.0</v>
      </c>
    </row>
    <row r="46">
      <c r="A46" s="17">
        <v>45.0</v>
      </c>
      <c r="B46" s="14" t="s">
        <v>214</v>
      </c>
      <c r="C46" s="18">
        <v>89.0</v>
      </c>
      <c r="D46" s="14" t="s">
        <v>213</v>
      </c>
      <c r="E46" s="17">
        <v>200000.0</v>
      </c>
    </row>
    <row r="47">
      <c r="A47" s="17">
        <v>46.0</v>
      </c>
      <c r="B47" s="14" t="s">
        <v>212</v>
      </c>
      <c r="C47" s="18">
        <v>58.0</v>
      </c>
      <c r="D47" s="14" t="s">
        <v>215</v>
      </c>
      <c r="E47" s="14"/>
    </row>
    <row r="48">
      <c r="A48" s="17">
        <v>47.0</v>
      </c>
      <c r="B48" s="14" t="s">
        <v>212</v>
      </c>
      <c r="C48" s="18">
        <v>68.0</v>
      </c>
      <c r="D48" s="14" t="s">
        <v>215</v>
      </c>
      <c r="E48" s="14"/>
    </row>
    <row r="49">
      <c r="A49" s="17">
        <v>48.0</v>
      </c>
      <c r="B49" s="14" t="s">
        <v>214</v>
      </c>
      <c r="C49" s="18">
        <v>78.0</v>
      </c>
      <c r="D49" s="14" t="s">
        <v>213</v>
      </c>
      <c r="E49" s="17">
        <v>204000.0</v>
      </c>
    </row>
    <row r="50">
      <c r="A50" s="17">
        <v>49.0</v>
      </c>
      <c r="B50" s="14" t="s">
        <v>212</v>
      </c>
      <c r="C50" s="18">
        <v>64.0</v>
      </c>
      <c r="D50" s="14" t="s">
        <v>213</v>
      </c>
      <c r="E50" s="17">
        <v>250000.0</v>
      </c>
    </row>
    <row r="51">
      <c r="A51" s="17">
        <v>50.0</v>
      </c>
      <c r="B51" s="14" t="s">
        <v>212</v>
      </c>
      <c r="C51" s="18">
        <v>65.0</v>
      </c>
      <c r="D51" s="14" t="s">
        <v>215</v>
      </c>
      <c r="E51" s="14"/>
    </row>
    <row r="52">
      <c r="A52" s="17">
        <v>51.0</v>
      </c>
      <c r="B52" s="14" t="s">
        <v>212</v>
      </c>
      <c r="C52" s="18">
        <v>65.0</v>
      </c>
      <c r="D52" s="14" t="s">
        <v>213</v>
      </c>
      <c r="E52" s="17">
        <v>200000.0</v>
      </c>
    </row>
    <row r="53">
      <c r="A53" s="17">
        <v>52.0</v>
      </c>
      <c r="B53" s="14" t="s">
        <v>212</v>
      </c>
      <c r="C53" s="18"/>
      <c r="D53" s="14" t="s">
        <v>215</v>
      </c>
      <c r="E53" s="14"/>
    </row>
    <row r="54">
      <c r="A54" s="17">
        <v>53.0</v>
      </c>
      <c r="B54" s="14" t="s">
        <v>212</v>
      </c>
      <c r="C54" s="18">
        <v>71.2</v>
      </c>
      <c r="D54" s="14" t="s">
        <v>215</v>
      </c>
      <c r="E54" s="14"/>
    </row>
    <row r="55">
      <c r="A55" s="17">
        <v>54.0</v>
      </c>
      <c r="B55" s="14" t="s">
        <v>212</v>
      </c>
      <c r="C55" s="18">
        <v>87.0</v>
      </c>
      <c r="D55" s="14" t="s">
        <v>213</v>
      </c>
      <c r="E55" s="17">
        <v>450000.0</v>
      </c>
    </row>
    <row r="56">
      <c r="A56" s="17">
        <v>55.0</v>
      </c>
      <c r="B56" s="14" t="s">
        <v>212</v>
      </c>
      <c r="C56" s="18">
        <v>78.0</v>
      </c>
      <c r="D56" s="14" t="s">
        <v>213</v>
      </c>
      <c r="E56" s="17">
        <v>216000.0</v>
      </c>
    </row>
    <row r="57">
      <c r="A57" s="17">
        <v>56.0</v>
      </c>
      <c r="B57" s="14" t="s">
        <v>212</v>
      </c>
      <c r="C57" s="18">
        <v>71.0</v>
      </c>
      <c r="D57" s="14" t="s">
        <v>213</v>
      </c>
      <c r="E57" s="17">
        <v>220000.0</v>
      </c>
    </row>
    <row r="58">
      <c r="A58" s="17">
        <v>57.0</v>
      </c>
      <c r="B58" s="14" t="s">
        <v>212</v>
      </c>
      <c r="C58" s="18">
        <v>68.0</v>
      </c>
      <c r="D58" s="14" t="s">
        <v>213</v>
      </c>
      <c r="E58" s="17">
        <v>240000.0</v>
      </c>
    </row>
    <row r="59">
      <c r="A59" s="17">
        <v>58.0</v>
      </c>
      <c r="B59" s="14" t="s">
        <v>212</v>
      </c>
      <c r="C59" s="18">
        <v>80.0</v>
      </c>
      <c r="D59" s="14" t="s">
        <v>213</v>
      </c>
      <c r="E59" s="17">
        <v>360000.0</v>
      </c>
    </row>
    <row r="60">
      <c r="A60" s="17">
        <v>59.0</v>
      </c>
      <c r="B60" s="14" t="s">
        <v>212</v>
      </c>
      <c r="C60" s="18">
        <v>74.0</v>
      </c>
      <c r="D60" s="14" t="s">
        <v>213</v>
      </c>
      <c r="E60" s="17">
        <v>268000.0</v>
      </c>
    </row>
    <row r="61">
      <c r="A61" s="17">
        <v>60.0</v>
      </c>
      <c r="B61" s="14" t="s">
        <v>212</v>
      </c>
      <c r="C61" s="18">
        <v>57.6</v>
      </c>
      <c r="D61" s="14" t="s">
        <v>213</v>
      </c>
      <c r="E61" s="17">
        <v>265000.0</v>
      </c>
    </row>
    <row r="62">
      <c r="A62" s="17">
        <v>61.0</v>
      </c>
      <c r="B62" s="14" t="s">
        <v>214</v>
      </c>
      <c r="C62" s="18">
        <v>60.0</v>
      </c>
      <c r="D62" s="14" t="s">
        <v>213</v>
      </c>
      <c r="E62" s="17">
        <v>260000.0</v>
      </c>
    </row>
    <row r="63">
      <c r="A63" s="17">
        <v>62.0</v>
      </c>
      <c r="B63" s="14" t="s">
        <v>212</v>
      </c>
      <c r="C63" s="18">
        <v>61.6</v>
      </c>
      <c r="D63" s="14" t="s">
        <v>213</v>
      </c>
      <c r="E63" s="17">
        <v>300000.0</v>
      </c>
    </row>
    <row r="64">
      <c r="A64" s="17">
        <v>63.0</v>
      </c>
      <c r="B64" s="14" t="s">
        <v>212</v>
      </c>
      <c r="C64" s="18">
        <v>59.0</v>
      </c>
      <c r="D64" s="14" t="s">
        <v>213</v>
      </c>
      <c r="E64" s="17">
        <v>240000.0</v>
      </c>
    </row>
    <row r="65">
      <c r="A65" s="17">
        <v>64.0</v>
      </c>
      <c r="B65" s="14" t="s">
        <v>212</v>
      </c>
      <c r="C65" s="18">
        <v>68.5</v>
      </c>
      <c r="D65" s="14" t="s">
        <v>215</v>
      </c>
      <c r="E65" s="14"/>
    </row>
    <row r="66">
      <c r="A66" s="17">
        <v>65.0</v>
      </c>
      <c r="B66" s="14" t="s">
        <v>212</v>
      </c>
      <c r="C66" s="18">
        <v>61.0</v>
      </c>
      <c r="D66" s="14" t="s">
        <v>213</v>
      </c>
      <c r="E66" s="17">
        <v>240000.0</v>
      </c>
    </row>
    <row r="67">
      <c r="A67" s="17">
        <v>66.0</v>
      </c>
      <c r="B67" s="14" t="s">
        <v>212</v>
      </c>
      <c r="C67" s="18">
        <v>89.69</v>
      </c>
      <c r="D67" s="14" t="s">
        <v>215</v>
      </c>
      <c r="E67" s="14"/>
    </row>
    <row r="68">
      <c r="A68" s="17">
        <v>67.0</v>
      </c>
      <c r="B68" s="14" t="s">
        <v>212</v>
      </c>
      <c r="C68" s="18">
        <v>68.92</v>
      </c>
      <c r="D68" s="14" t="s">
        <v>213</v>
      </c>
      <c r="E68" s="17">
        <v>275000.0</v>
      </c>
    </row>
    <row r="69">
      <c r="A69" s="17">
        <v>68.0</v>
      </c>
      <c r="B69" s="14" t="s">
        <v>212</v>
      </c>
      <c r="C69" s="18">
        <v>68.71</v>
      </c>
      <c r="D69" s="14" t="s">
        <v>213</v>
      </c>
      <c r="E69" s="17">
        <v>275000.0</v>
      </c>
    </row>
    <row r="70">
      <c r="A70" s="17">
        <v>69.0</v>
      </c>
      <c r="B70" s="14" t="s">
        <v>212</v>
      </c>
      <c r="C70" s="18">
        <v>79.0</v>
      </c>
      <c r="D70" s="14" t="s">
        <v>215</v>
      </c>
      <c r="E70" s="14"/>
    </row>
    <row r="71">
      <c r="A71" s="17">
        <v>70.0</v>
      </c>
      <c r="B71" s="14" t="s">
        <v>214</v>
      </c>
      <c r="C71" s="18"/>
      <c r="D71" s="14" t="s">
        <v>213</v>
      </c>
      <c r="E71" s="17">
        <v>275000.0</v>
      </c>
    </row>
    <row r="72">
      <c r="A72" s="17">
        <v>71.0</v>
      </c>
      <c r="B72" s="14" t="s">
        <v>212</v>
      </c>
      <c r="C72" s="18">
        <v>89.0</v>
      </c>
      <c r="D72" s="14" t="s">
        <v>213</v>
      </c>
      <c r="E72" s="17">
        <v>360000.0</v>
      </c>
    </row>
    <row r="73">
      <c r="A73" s="17">
        <v>72.0</v>
      </c>
      <c r="B73" s="14" t="s">
        <v>212</v>
      </c>
      <c r="C73" s="18">
        <v>95.0</v>
      </c>
      <c r="D73" s="14" t="s">
        <v>213</v>
      </c>
      <c r="E73" s="17">
        <v>240000.0</v>
      </c>
    </row>
    <row r="74">
      <c r="A74" s="17">
        <v>73.0</v>
      </c>
      <c r="B74" s="14" t="s">
        <v>212</v>
      </c>
      <c r="C74" s="18">
        <v>95.5</v>
      </c>
      <c r="D74" s="14" t="s">
        <v>213</v>
      </c>
      <c r="E74" s="17">
        <v>240000.0</v>
      </c>
    </row>
    <row r="75">
      <c r="A75" s="17">
        <v>74.0</v>
      </c>
      <c r="B75" s="14" t="s">
        <v>212</v>
      </c>
      <c r="C75" s="18">
        <v>86.0</v>
      </c>
      <c r="D75" s="14" t="s">
        <v>213</v>
      </c>
      <c r="E75" s="17">
        <v>218000.0</v>
      </c>
    </row>
    <row r="76">
      <c r="A76" s="17">
        <v>75.0</v>
      </c>
      <c r="B76" s="14" t="s">
        <v>212</v>
      </c>
      <c r="C76" s="18">
        <v>84.27</v>
      </c>
      <c r="D76" s="14" t="s">
        <v>213</v>
      </c>
      <c r="E76" s="17">
        <v>336000.0</v>
      </c>
    </row>
    <row r="77">
      <c r="A77" s="17">
        <v>76.0</v>
      </c>
      <c r="B77" s="14" t="s">
        <v>212</v>
      </c>
      <c r="C77" s="18">
        <v>74.0</v>
      </c>
      <c r="D77" s="14" t="s">
        <v>215</v>
      </c>
      <c r="E77" s="14"/>
    </row>
    <row r="78">
      <c r="A78" s="17">
        <v>77.0</v>
      </c>
      <c r="B78" s="14" t="s">
        <v>212</v>
      </c>
      <c r="C78" s="18">
        <v>61.0</v>
      </c>
      <c r="D78" s="14" t="s">
        <v>213</v>
      </c>
      <c r="E78" s="17">
        <v>230000.0</v>
      </c>
    </row>
    <row r="79">
      <c r="A79" s="17">
        <v>78.0</v>
      </c>
      <c r="B79" s="14" t="s">
        <v>214</v>
      </c>
      <c r="C79" s="18">
        <v>69.0</v>
      </c>
      <c r="D79" s="14" t="s">
        <v>213</v>
      </c>
      <c r="E79" s="17">
        <v>500000.0</v>
      </c>
    </row>
    <row r="80">
      <c r="A80" s="17">
        <v>79.0</v>
      </c>
      <c r="B80" s="14" t="s">
        <v>212</v>
      </c>
      <c r="C80" s="18">
        <v>86.04</v>
      </c>
      <c r="D80" s="14" t="s">
        <v>213</v>
      </c>
      <c r="E80" s="17">
        <v>270000.0</v>
      </c>
    </row>
    <row r="81">
      <c r="A81" s="17">
        <v>80.0</v>
      </c>
      <c r="B81" s="14" t="s">
        <v>212</v>
      </c>
      <c r="C81" s="18">
        <v>75.0</v>
      </c>
      <c r="D81" s="14" t="s">
        <v>215</v>
      </c>
      <c r="E81" s="14"/>
    </row>
    <row r="82">
      <c r="A82" s="17">
        <v>81.0</v>
      </c>
      <c r="B82" s="14" t="s">
        <v>214</v>
      </c>
      <c r="C82" s="18">
        <v>67.0</v>
      </c>
      <c r="D82" s="14" t="s">
        <v>213</v>
      </c>
      <c r="E82" s="17">
        <v>240000.0</v>
      </c>
    </row>
    <row r="83">
      <c r="A83" s="17">
        <v>82.0</v>
      </c>
      <c r="B83" s="14" t="s">
        <v>214</v>
      </c>
      <c r="C83" s="18">
        <v>86.0</v>
      </c>
      <c r="D83" s="14" t="s">
        <v>213</v>
      </c>
      <c r="E83" s="17">
        <v>300000.0</v>
      </c>
    </row>
    <row r="84">
      <c r="A84" s="17">
        <v>83.0</v>
      </c>
      <c r="B84" s="14" t="s">
        <v>212</v>
      </c>
      <c r="C84" s="18">
        <v>82.0</v>
      </c>
      <c r="D84" s="14" t="s">
        <v>215</v>
      </c>
      <c r="E84" s="14"/>
    </row>
    <row r="85">
      <c r="A85" s="17">
        <v>84.0</v>
      </c>
      <c r="B85" s="14" t="s">
        <v>214</v>
      </c>
      <c r="C85" s="18">
        <v>84.0</v>
      </c>
      <c r="D85" s="14" t="s">
        <v>213</v>
      </c>
      <c r="E85" s="17">
        <v>300000.0</v>
      </c>
    </row>
    <row r="86">
      <c r="A86" s="17">
        <v>85.0</v>
      </c>
      <c r="B86" s="14" t="s">
        <v>214</v>
      </c>
      <c r="C86" s="18">
        <v>55.0</v>
      </c>
      <c r="D86" s="14" t="s">
        <v>213</v>
      </c>
      <c r="E86" s="17">
        <v>300000.0</v>
      </c>
    </row>
    <row r="87">
      <c r="A87" s="17">
        <v>86.0</v>
      </c>
      <c r="B87" s="14" t="s">
        <v>214</v>
      </c>
      <c r="C87" s="18">
        <v>78.74</v>
      </c>
      <c r="D87" s="14" t="s">
        <v>213</v>
      </c>
      <c r="E87" s="17">
        <v>400000.0</v>
      </c>
    </row>
    <row r="88">
      <c r="A88" s="17">
        <v>87.0</v>
      </c>
      <c r="B88" s="14" t="s">
        <v>212</v>
      </c>
      <c r="C88" s="18">
        <v>67.0</v>
      </c>
      <c r="D88" s="14" t="s">
        <v>213</v>
      </c>
      <c r="E88" s="17">
        <v>220000.0</v>
      </c>
    </row>
    <row r="89">
      <c r="A89" s="17">
        <v>88.0</v>
      </c>
      <c r="B89" s="14" t="s">
        <v>212</v>
      </c>
      <c r="C89" s="18">
        <v>75.0</v>
      </c>
      <c r="D89" s="14" t="s">
        <v>215</v>
      </c>
      <c r="E89" s="14"/>
    </row>
    <row r="90">
      <c r="A90" s="17">
        <v>89.0</v>
      </c>
      <c r="B90" s="14" t="s">
        <v>212</v>
      </c>
      <c r="C90" s="18">
        <v>58.0</v>
      </c>
      <c r="D90" s="14" t="s">
        <v>213</v>
      </c>
      <c r="E90" s="17">
        <v>210000.0</v>
      </c>
    </row>
    <row r="91">
      <c r="A91" s="17">
        <v>90.0</v>
      </c>
      <c r="B91" s="14" t="s">
        <v>214</v>
      </c>
      <c r="C91" s="18">
        <v>62.0</v>
      </c>
      <c r="D91" s="14" t="s">
        <v>213</v>
      </c>
      <c r="E91" s="17">
        <v>210000.0</v>
      </c>
    </row>
    <row r="92">
      <c r="A92" s="17">
        <v>91.0</v>
      </c>
      <c r="B92" s="14" t="s">
        <v>212</v>
      </c>
      <c r="C92" s="18">
        <v>92.0</v>
      </c>
      <c r="D92" s="14" t="s">
        <v>213</v>
      </c>
      <c r="E92" s="17">
        <v>300000.0</v>
      </c>
    </row>
    <row r="93">
      <c r="A93" s="17">
        <v>92.0</v>
      </c>
      <c r="B93" s="14" t="s">
        <v>212</v>
      </c>
      <c r="C93" s="18">
        <v>67.0</v>
      </c>
      <c r="D93" s="14" t="s">
        <v>215</v>
      </c>
      <c r="E93" s="14"/>
    </row>
    <row r="94">
      <c r="A94" s="17">
        <v>93.0</v>
      </c>
      <c r="B94" s="14" t="s">
        <v>212</v>
      </c>
      <c r="C94" s="18">
        <v>72.0</v>
      </c>
      <c r="D94" s="14" t="s">
        <v>213</v>
      </c>
      <c r="E94" s="17">
        <v>230000.0</v>
      </c>
    </row>
    <row r="95">
      <c r="A95" s="17">
        <v>94.0</v>
      </c>
      <c r="B95" s="14" t="s">
        <v>212</v>
      </c>
      <c r="C95" s="18">
        <v>72.0</v>
      </c>
      <c r="D95" s="14" t="s">
        <v>215</v>
      </c>
      <c r="E95" s="14"/>
    </row>
    <row r="96">
      <c r="A96" s="17">
        <v>95.0</v>
      </c>
      <c r="B96" s="14" t="s">
        <v>212</v>
      </c>
      <c r="C96" s="18">
        <v>53.88</v>
      </c>
      <c r="D96" s="14" t="s">
        <v>213</v>
      </c>
      <c r="E96" s="17">
        <v>260000.0</v>
      </c>
    </row>
    <row r="97">
      <c r="A97" s="17">
        <v>96.0</v>
      </c>
      <c r="B97" s="14" t="s">
        <v>214</v>
      </c>
      <c r="C97" s="18">
        <v>95.46</v>
      </c>
      <c r="D97" s="14" t="s">
        <v>213</v>
      </c>
      <c r="E97" s="17">
        <v>420000.0</v>
      </c>
    </row>
    <row r="98">
      <c r="A98" s="17">
        <v>97.0</v>
      </c>
      <c r="B98" s="14" t="s">
        <v>214</v>
      </c>
      <c r="C98" s="18">
        <v>66.0</v>
      </c>
      <c r="D98" s="14" t="s">
        <v>213</v>
      </c>
      <c r="E98" s="17">
        <v>300000.0</v>
      </c>
    </row>
    <row r="99">
      <c r="A99" s="17">
        <v>98.0</v>
      </c>
      <c r="B99" s="14" t="s">
        <v>212</v>
      </c>
      <c r="C99" s="18">
        <v>93.91</v>
      </c>
      <c r="D99" s="14" t="s">
        <v>215</v>
      </c>
      <c r="E99" s="14"/>
    </row>
    <row r="100">
      <c r="A100" s="17">
        <v>99.0</v>
      </c>
      <c r="B100" s="14" t="s">
        <v>212</v>
      </c>
      <c r="C100" s="18">
        <v>70.0</v>
      </c>
      <c r="D100" s="14" t="s">
        <v>213</v>
      </c>
      <c r="E100" s="17">
        <v>220000.0</v>
      </c>
    </row>
    <row r="101">
      <c r="A101" s="17">
        <v>100.0</v>
      </c>
      <c r="B101" s="14" t="s">
        <v>212</v>
      </c>
      <c r="C101" s="18">
        <v>50.0</v>
      </c>
      <c r="D101" s="14" t="s">
        <v>215</v>
      </c>
      <c r="E101" s="14"/>
    </row>
    <row r="102">
      <c r="A102" s="17">
        <v>101.0</v>
      </c>
      <c r="B102" s="14" t="s">
        <v>214</v>
      </c>
      <c r="C102" s="18">
        <v>56.39</v>
      </c>
      <c r="D102" s="14" t="s">
        <v>215</v>
      </c>
      <c r="E102" s="14"/>
    </row>
    <row r="103">
      <c r="A103" s="17">
        <v>102.0</v>
      </c>
      <c r="B103" s="14" t="s">
        <v>212</v>
      </c>
      <c r="C103" s="18">
        <v>78.0</v>
      </c>
      <c r="D103" s="14" t="s">
        <v>213</v>
      </c>
      <c r="E103" s="17">
        <v>380000.0</v>
      </c>
    </row>
    <row r="104">
      <c r="A104" s="17">
        <v>103.0</v>
      </c>
      <c r="B104" s="14" t="s">
        <v>214</v>
      </c>
      <c r="C104" s="18">
        <v>57.5</v>
      </c>
      <c r="D104" s="14" t="s">
        <v>213</v>
      </c>
      <c r="E104" s="17">
        <v>300000.0</v>
      </c>
    </row>
    <row r="105">
      <c r="A105" s="17">
        <v>104.0</v>
      </c>
      <c r="B105" s="14" t="s">
        <v>214</v>
      </c>
      <c r="C105" s="18">
        <v>85.0</v>
      </c>
      <c r="D105" s="14" t="s">
        <v>213</v>
      </c>
      <c r="E105" s="17">
        <v>240000.0</v>
      </c>
    </row>
    <row r="106">
      <c r="A106" s="17">
        <v>105.0</v>
      </c>
      <c r="B106" s="14" t="s">
        <v>214</v>
      </c>
      <c r="C106" s="18">
        <v>55.0</v>
      </c>
      <c r="D106" s="14" t="s">
        <v>213</v>
      </c>
      <c r="E106" s="17">
        <v>360000.0</v>
      </c>
    </row>
    <row r="107">
      <c r="A107" s="17">
        <v>106.0</v>
      </c>
      <c r="B107" s="14" t="s">
        <v>212</v>
      </c>
      <c r="C107" s="18"/>
      <c r="D107" s="14" t="s">
        <v>215</v>
      </c>
      <c r="E107" s="14"/>
    </row>
    <row r="108">
      <c r="A108" s="17">
        <v>107.0</v>
      </c>
      <c r="B108" s="14" t="s">
        <v>212</v>
      </c>
      <c r="C108" s="18">
        <v>71.0</v>
      </c>
      <c r="D108" s="14" t="s">
        <v>215</v>
      </c>
      <c r="E108" s="14"/>
    </row>
    <row r="109">
      <c r="A109" s="17">
        <v>108.0</v>
      </c>
      <c r="B109" s="14" t="s">
        <v>212</v>
      </c>
      <c r="C109" s="18"/>
      <c r="D109" s="14" t="s">
        <v>213</v>
      </c>
      <c r="E109" s="17">
        <v>200000.0</v>
      </c>
    </row>
    <row r="110">
      <c r="A110" s="17">
        <v>109.0</v>
      </c>
      <c r="B110" s="14" t="s">
        <v>212</v>
      </c>
      <c r="C110" s="18">
        <v>84.0</v>
      </c>
      <c r="D110" s="14" t="s">
        <v>213</v>
      </c>
      <c r="E110" s="17">
        <v>300000.0</v>
      </c>
    </row>
    <row r="111">
      <c r="A111" s="17">
        <v>110.0</v>
      </c>
      <c r="B111" s="14" t="s">
        <v>214</v>
      </c>
      <c r="C111" s="18">
        <v>86.0</v>
      </c>
      <c r="D111" s="14" t="s">
        <v>215</v>
      </c>
      <c r="E111" s="14"/>
    </row>
    <row r="112">
      <c r="A112" s="17">
        <v>111.0</v>
      </c>
      <c r="B112" s="14" t="s">
        <v>212</v>
      </c>
      <c r="C112" s="18">
        <v>57.2</v>
      </c>
      <c r="D112" s="14" t="s">
        <v>213</v>
      </c>
      <c r="E112" s="17">
        <v>250000.0</v>
      </c>
    </row>
    <row r="113">
      <c r="A113" s="17">
        <v>112.0</v>
      </c>
      <c r="B113" s="14" t="s">
        <v>212</v>
      </c>
      <c r="C113" s="18">
        <v>60.0</v>
      </c>
      <c r="D113" s="14" t="s">
        <v>215</v>
      </c>
      <c r="E113" s="14"/>
    </row>
    <row r="114">
      <c r="A114" s="17">
        <v>113.0</v>
      </c>
      <c r="B114" s="14" t="s">
        <v>212</v>
      </c>
      <c r="C114" s="18">
        <v>58.0</v>
      </c>
      <c r="D114" s="14" t="s">
        <v>213</v>
      </c>
      <c r="E114" s="17">
        <v>250000.0</v>
      </c>
    </row>
    <row r="115">
      <c r="A115" s="17">
        <v>114.0</v>
      </c>
      <c r="B115" s="14" t="s">
        <v>212</v>
      </c>
      <c r="C115" s="18">
        <v>72.15</v>
      </c>
      <c r="D115" s="14" t="s">
        <v>213</v>
      </c>
      <c r="E115" s="17">
        <v>280000.0</v>
      </c>
    </row>
    <row r="116">
      <c r="A116" s="17">
        <v>115.0</v>
      </c>
      <c r="B116" s="14" t="s">
        <v>212</v>
      </c>
      <c r="C116" s="18">
        <v>53.7</v>
      </c>
      <c r="D116" s="14" t="s">
        <v>213</v>
      </c>
      <c r="E116" s="17">
        <v>250000.0</v>
      </c>
    </row>
    <row r="117">
      <c r="A117" s="17">
        <v>116.0</v>
      </c>
      <c r="B117" s="14" t="s">
        <v>212</v>
      </c>
      <c r="C117" s="18">
        <v>89.0</v>
      </c>
      <c r="D117" s="14" t="s">
        <v>213</v>
      </c>
      <c r="E117" s="17">
        <v>216000.0</v>
      </c>
    </row>
    <row r="118">
      <c r="A118" s="17">
        <v>117.0</v>
      </c>
      <c r="B118" s="14" t="s">
        <v>214</v>
      </c>
      <c r="C118" s="18">
        <v>96.0</v>
      </c>
      <c r="D118" s="14" t="s">
        <v>213</v>
      </c>
      <c r="E118" s="17">
        <v>300000.0</v>
      </c>
    </row>
    <row r="119">
      <c r="A119" s="17">
        <v>118.0</v>
      </c>
      <c r="B119" s="14" t="s">
        <v>212</v>
      </c>
      <c r="C119" s="18">
        <v>80.0</v>
      </c>
      <c r="D119" s="14" t="s">
        <v>213</v>
      </c>
      <c r="E119" s="17">
        <v>240000.0</v>
      </c>
    </row>
    <row r="120">
      <c r="A120" s="17">
        <v>119.0</v>
      </c>
      <c r="B120" s="14" t="s">
        <v>214</v>
      </c>
      <c r="C120" s="18">
        <v>97.0</v>
      </c>
      <c r="D120" s="14" t="s">
        <v>213</v>
      </c>
      <c r="E120" s="17">
        <v>276000.0</v>
      </c>
    </row>
    <row r="121">
      <c r="A121" s="17">
        <v>120.0</v>
      </c>
      <c r="B121" s="14" t="s">
        <v>214</v>
      </c>
      <c r="C121" s="18">
        <v>82.66</v>
      </c>
      <c r="D121" s="14" t="s">
        <v>213</v>
      </c>
      <c r="E121" s="17">
        <v>940000.0</v>
      </c>
    </row>
    <row r="122">
      <c r="A122" s="17">
        <v>121.0</v>
      </c>
      <c r="B122" s="14" t="s">
        <v>212</v>
      </c>
      <c r="C122" s="18">
        <v>73.0</v>
      </c>
      <c r="D122" s="14" t="s">
        <v>215</v>
      </c>
      <c r="E122" s="14"/>
    </row>
    <row r="123">
      <c r="A123" s="17">
        <v>122.0</v>
      </c>
      <c r="B123" s="14" t="s">
        <v>214</v>
      </c>
      <c r="C123" s="18">
        <v>55.67</v>
      </c>
      <c r="D123" s="14" t="s">
        <v>213</v>
      </c>
      <c r="E123" s="17">
        <v>250000.0</v>
      </c>
    </row>
    <row r="124">
      <c r="A124" s="17">
        <v>123.0</v>
      </c>
      <c r="B124" s="14" t="s">
        <v>214</v>
      </c>
      <c r="C124" s="18">
        <v>80.4</v>
      </c>
      <c r="D124" s="14" t="s">
        <v>213</v>
      </c>
      <c r="E124" s="17">
        <v>236000.0</v>
      </c>
    </row>
    <row r="125">
      <c r="A125" s="17">
        <v>124.0</v>
      </c>
      <c r="B125" s="14" t="s">
        <v>214</v>
      </c>
      <c r="C125" s="18">
        <v>60.0</v>
      </c>
      <c r="D125" s="14" t="s">
        <v>213</v>
      </c>
      <c r="E125" s="17">
        <v>240000.0</v>
      </c>
    </row>
    <row r="126">
      <c r="A126" s="17">
        <v>125.0</v>
      </c>
      <c r="B126" s="14" t="s">
        <v>214</v>
      </c>
      <c r="C126" s="18">
        <v>64.0</v>
      </c>
      <c r="D126" s="14" t="s">
        <v>213</v>
      </c>
      <c r="E126" s="17">
        <v>250000.0</v>
      </c>
    </row>
    <row r="127">
      <c r="A127" s="17">
        <v>126.0</v>
      </c>
      <c r="B127" s="14" t="s">
        <v>212</v>
      </c>
      <c r="C127" s="18">
        <v>75.0</v>
      </c>
      <c r="D127" s="14" t="s">
        <v>213</v>
      </c>
      <c r="E127" s="17">
        <v>350000.0</v>
      </c>
    </row>
    <row r="128">
      <c r="A128" s="17">
        <v>127.0</v>
      </c>
      <c r="B128" s="14" t="s">
        <v>214</v>
      </c>
      <c r="C128" s="18">
        <v>70.0</v>
      </c>
      <c r="D128" s="14" t="s">
        <v>213</v>
      </c>
      <c r="E128" s="17">
        <v>210000.0</v>
      </c>
    </row>
    <row r="129">
      <c r="A129" s="17">
        <v>128.0</v>
      </c>
      <c r="B129" s="14" t="s">
        <v>212</v>
      </c>
      <c r="C129" s="18">
        <v>55.5</v>
      </c>
      <c r="D129" s="14" t="s">
        <v>213</v>
      </c>
      <c r="E129" s="17">
        <v>250000.0</v>
      </c>
    </row>
    <row r="130">
      <c r="A130" s="17">
        <v>129.0</v>
      </c>
      <c r="B130" s="14" t="s">
        <v>214</v>
      </c>
      <c r="C130" s="18">
        <v>81.2</v>
      </c>
      <c r="D130" s="14" t="s">
        <v>213</v>
      </c>
      <c r="E130" s="17">
        <v>400000.0</v>
      </c>
    </row>
    <row r="131">
      <c r="A131" s="17">
        <v>130.0</v>
      </c>
      <c r="B131" s="14" t="s">
        <v>214</v>
      </c>
      <c r="C131" s="18">
        <v>90.0</v>
      </c>
      <c r="D131" s="14" t="s">
        <v>213</v>
      </c>
      <c r="E131" s="17">
        <v>250000.0</v>
      </c>
    </row>
    <row r="132">
      <c r="A132" s="17">
        <v>131.0</v>
      </c>
      <c r="B132" s="14" t="s">
        <v>212</v>
      </c>
      <c r="C132" s="18">
        <v>84.0</v>
      </c>
      <c r="D132" s="14" t="s">
        <v>215</v>
      </c>
      <c r="E132" s="14"/>
    </row>
    <row r="133">
      <c r="A133" s="17">
        <v>132.0</v>
      </c>
      <c r="B133" s="14" t="s">
        <v>214</v>
      </c>
      <c r="C133" s="18">
        <v>80.0</v>
      </c>
      <c r="D133" s="14" t="s">
        <v>213</v>
      </c>
      <c r="E133" s="17">
        <v>360000.0</v>
      </c>
    </row>
    <row r="134">
      <c r="A134" s="17">
        <v>133.0</v>
      </c>
      <c r="B134" s="14" t="s">
        <v>214</v>
      </c>
      <c r="C134" s="18">
        <v>74.4</v>
      </c>
      <c r="D134" s="14" t="s">
        <v>213</v>
      </c>
      <c r="E134" s="17">
        <v>300000.0</v>
      </c>
    </row>
    <row r="135">
      <c r="A135" s="17">
        <v>134.0</v>
      </c>
      <c r="B135" s="14" t="s">
        <v>214</v>
      </c>
      <c r="C135" s="18">
        <v>65.0</v>
      </c>
      <c r="D135" s="14" t="s">
        <v>213</v>
      </c>
      <c r="E135" s="17">
        <v>250000.0</v>
      </c>
    </row>
    <row r="136">
      <c r="A136" s="17">
        <v>135.0</v>
      </c>
      <c r="B136" s="14" t="s">
        <v>214</v>
      </c>
      <c r="C136" s="18">
        <v>94.0</v>
      </c>
      <c r="D136" s="14" t="s">
        <v>213</v>
      </c>
      <c r="E136" s="17">
        <v>250000.0</v>
      </c>
    </row>
    <row r="137">
      <c r="A137" s="17">
        <v>136.0</v>
      </c>
      <c r="B137" s="14" t="s">
        <v>212</v>
      </c>
      <c r="C137" s="18">
        <v>55.6</v>
      </c>
      <c r="D137" s="14" t="s">
        <v>213</v>
      </c>
      <c r="E137" s="17">
        <v>200000.0</v>
      </c>
    </row>
    <row r="138">
      <c r="A138" s="17">
        <v>137.0</v>
      </c>
      <c r="B138" s="14" t="s">
        <v>212</v>
      </c>
      <c r="C138" s="18">
        <v>78.0</v>
      </c>
      <c r="D138" s="14" t="s">
        <v>215</v>
      </c>
      <c r="E138" s="14"/>
    </row>
    <row r="139">
      <c r="A139" s="17">
        <v>138.0</v>
      </c>
      <c r="B139" s="14" t="s">
        <v>212</v>
      </c>
      <c r="C139" s="18">
        <v>56.0</v>
      </c>
      <c r="D139" s="14" t="s">
        <v>213</v>
      </c>
      <c r="E139" s="17">
        <v>225000.0</v>
      </c>
    </row>
    <row r="140">
      <c r="A140" s="17">
        <v>139.0</v>
      </c>
      <c r="B140" s="14" t="s">
        <v>214</v>
      </c>
      <c r="C140" s="18">
        <v>96.0</v>
      </c>
      <c r="D140" s="14" t="s">
        <v>213</v>
      </c>
      <c r="E140" s="17">
        <v>250000.0</v>
      </c>
    </row>
    <row r="141">
      <c r="A141" s="17">
        <v>140.0</v>
      </c>
      <c r="B141" s="14" t="s">
        <v>214</v>
      </c>
      <c r="C141" s="18">
        <v>58.0</v>
      </c>
      <c r="D141" s="14" t="s">
        <v>213</v>
      </c>
      <c r="E141" s="17">
        <v>220000.0</v>
      </c>
    </row>
    <row r="142">
      <c r="A142" s="17">
        <v>141.0</v>
      </c>
      <c r="B142" s="14" t="s">
        <v>214</v>
      </c>
      <c r="C142" s="18">
        <v>56.0</v>
      </c>
      <c r="D142" s="14" t="s">
        <v>213</v>
      </c>
      <c r="E142" s="17">
        <v>265000.0</v>
      </c>
    </row>
    <row r="143">
      <c r="A143" s="17">
        <v>142.0</v>
      </c>
      <c r="B143" s="14" t="s">
        <v>212</v>
      </c>
      <c r="C143" s="18">
        <v>60.0</v>
      </c>
      <c r="D143" s="14" t="s">
        <v>215</v>
      </c>
      <c r="E143" s="14"/>
    </row>
    <row r="144">
      <c r="A144" s="17">
        <v>143.0</v>
      </c>
      <c r="B144" s="14" t="s">
        <v>214</v>
      </c>
      <c r="C144" s="18">
        <v>60.0</v>
      </c>
      <c r="D144" s="14" t="s">
        <v>213</v>
      </c>
      <c r="E144" s="17">
        <v>260000.0</v>
      </c>
    </row>
    <row r="145">
      <c r="A145" s="17">
        <v>144.0</v>
      </c>
      <c r="B145" s="14" t="s">
        <v>212</v>
      </c>
      <c r="C145" s="18">
        <v>89.0</v>
      </c>
      <c r="D145" s="14" t="s">
        <v>213</v>
      </c>
      <c r="E145" s="17">
        <v>300000.0</v>
      </c>
    </row>
    <row r="146">
      <c r="A146" s="17">
        <v>145.0</v>
      </c>
      <c r="B146" s="14" t="s">
        <v>212</v>
      </c>
      <c r="C146" s="18">
        <v>60.0</v>
      </c>
      <c r="D146" s="14" t="s">
        <v>215</v>
      </c>
      <c r="E146" s="14"/>
    </row>
    <row r="147">
      <c r="A147" s="17">
        <v>146.0</v>
      </c>
      <c r="B147" s="14" t="s">
        <v>212</v>
      </c>
      <c r="C147" s="18">
        <v>72.0</v>
      </c>
      <c r="D147" s="14" t="s">
        <v>213</v>
      </c>
      <c r="E147" s="17">
        <v>400000.0</v>
      </c>
    </row>
    <row r="148">
      <c r="A148" s="17">
        <v>147.0</v>
      </c>
      <c r="B148" s="14" t="s">
        <v>212</v>
      </c>
      <c r="C148" s="18">
        <v>85.0</v>
      </c>
      <c r="D148" s="14" t="s">
        <v>213</v>
      </c>
      <c r="E148" s="17">
        <v>233000.0</v>
      </c>
    </row>
    <row r="149">
      <c r="A149" s="17">
        <v>148.0</v>
      </c>
      <c r="B149" s="14" t="s">
        <v>212</v>
      </c>
      <c r="C149" s="18">
        <v>83.0</v>
      </c>
      <c r="D149" s="14" t="s">
        <v>213</v>
      </c>
      <c r="E149" s="17">
        <v>300000.0</v>
      </c>
    </row>
    <row r="150">
      <c r="A150" s="17">
        <v>149.0</v>
      </c>
      <c r="B150" s="14" t="s">
        <v>212</v>
      </c>
      <c r="C150" s="18">
        <v>57.0</v>
      </c>
      <c r="D150" s="14" t="s">
        <v>213</v>
      </c>
      <c r="E150" s="17">
        <v>240000.0</v>
      </c>
    </row>
    <row r="151">
      <c r="A151" s="17">
        <v>150.0</v>
      </c>
      <c r="B151" s="14" t="s">
        <v>214</v>
      </c>
      <c r="C151" s="18">
        <v>64.25</v>
      </c>
      <c r="D151" s="14" t="s">
        <v>215</v>
      </c>
      <c r="E151" s="14"/>
    </row>
    <row r="152">
      <c r="A152" s="17">
        <v>151.0</v>
      </c>
      <c r="B152" s="14" t="s">
        <v>214</v>
      </c>
      <c r="C152" s="18">
        <v>56.0</v>
      </c>
      <c r="D152" s="14" t="s">
        <v>213</v>
      </c>
      <c r="E152" s="17">
        <v>690000.0</v>
      </c>
    </row>
    <row r="153">
      <c r="A153" s="17">
        <v>152.0</v>
      </c>
      <c r="B153" s="14" t="s">
        <v>212</v>
      </c>
      <c r="C153" s="18">
        <v>83.0</v>
      </c>
      <c r="D153" s="14" t="s">
        <v>213</v>
      </c>
      <c r="E153" s="17">
        <v>270000.0</v>
      </c>
    </row>
    <row r="154">
      <c r="A154" s="17">
        <v>153.0</v>
      </c>
      <c r="B154" s="14" t="s">
        <v>212</v>
      </c>
      <c r="C154" s="18">
        <v>98.0</v>
      </c>
      <c r="D154" s="14" t="s">
        <v>213</v>
      </c>
      <c r="E154" s="17">
        <v>240000.0</v>
      </c>
    </row>
    <row r="155">
      <c r="A155" s="17">
        <v>154.0</v>
      </c>
      <c r="B155" s="14" t="s">
        <v>214</v>
      </c>
      <c r="C155" s="18">
        <v>86.0</v>
      </c>
      <c r="D155" s="14" t="s">
        <v>213</v>
      </c>
      <c r="E155" s="17">
        <v>340000.0</v>
      </c>
    </row>
    <row r="156">
      <c r="A156" s="17">
        <v>155.0</v>
      </c>
      <c r="B156" s="14" t="s">
        <v>214</v>
      </c>
      <c r="C156" s="18">
        <v>70.0</v>
      </c>
      <c r="D156" s="14" t="s">
        <v>213</v>
      </c>
      <c r="E156" s="17">
        <v>250000.0</v>
      </c>
    </row>
    <row r="157">
      <c r="A157" s="17">
        <v>156.0</v>
      </c>
      <c r="B157" s="14" t="s">
        <v>214</v>
      </c>
      <c r="C157" s="18">
        <v>56.15</v>
      </c>
      <c r="D157" s="14" t="s">
        <v>215</v>
      </c>
      <c r="E157" s="14"/>
    </row>
    <row r="158">
      <c r="A158" s="17">
        <v>157.0</v>
      </c>
      <c r="B158" s="14" t="s">
        <v>214</v>
      </c>
      <c r="C158" s="18">
        <v>80.0</v>
      </c>
      <c r="D158" s="14" t="s">
        <v>213</v>
      </c>
      <c r="E158" s="17">
        <v>255000.0</v>
      </c>
    </row>
    <row r="159">
      <c r="A159" s="17">
        <v>158.0</v>
      </c>
      <c r="B159" s="14" t="s">
        <v>212</v>
      </c>
      <c r="C159" s="18">
        <v>93.4</v>
      </c>
      <c r="D159" s="14" t="s">
        <v>213</v>
      </c>
      <c r="E159" s="17">
        <v>300000.0</v>
      </c>
    </row>
    <row r="160">
      <c r="A160" s="17">
        <v>159.0</v>
      </c>
      <c r="B160" s="14" t="s">
        <v>212</v>
      </c>
      <c r="C160" s="18"/>
      <c r="D160" s="14" t="s">
        <v>215</v>
      </c>
      <c r="E160" s="14"/>
    </row>
    <row r="161">
      <c r="A161" s="17">
        <v>160.0</v>
      </c>
      <c r="B161" s="14" t="s">
        <v>212</v>
      </c>
      <c r="C161" s="18">
        <v>62.0</v>
      </c>
      <c r="D161" s="14" t="s">
        <v>215</v>
      </c>
      <c r="E161" s="14"/>
    </row>
    <row r="162">
      <c r="A162" s="17">
        <v>161.0</v>
      </c>
      <c r="B162" s="14" t="s">
        <v>214</v>
      </c>
      <c r="C162" s="18">
        <v>75.0</v>
      </c>
      <c r="D162" s="14" t="s">
        <v>213</v>
      </c>
      <c r="E162" s="17">
        <v>300000.0</v>
      </c>
    </row>
    <row r="163">
      <c r="A163" s="17">
        <v>162.0</v>
      </c>
      <c r="B163" s="14" t="s">
        <v>212</v>
      </c>
      <c r="C163" s="18">
        <v>57.63</v>
      </c>
      <c r="D163" s="14" t="s">
        <v>215</v>
      </c>
      <c r="E163" s="14"/>
    </row>
    <row r="164">
      <c r="A164" s="17">
        <v>163.0</v>
      </c>
      <c r="B164" s="14" t="s">
        <v>214</v>
      </c>
      <c r="C164" s="18">
        <v>75.2</v>
      </c>
      <c r="D164" s="14" t="s">
        <v>213</v>
      </c>
      <c r="E164" s="17">
        <v>285000.0</v>
      </c>
    </row>
    <row r="165">
      <c r="A165" s="17">
        <v>164.0</v>
      </c>
      <c r="B165" s="14" t="s">
        <v>212</v>
      </c>
      <c r="C165" s="18">
        <v>75.0</v>
      </c>
      <c r="D165" s="14" t="s">
        <v>213</v>
      </c>
      <c r="E165" s="17">
        <v>500000.0</v>
      </c>
    </row>
    <row r="166">
      <c r="A166" s="17">
        <v>165.0</v>
      </c>
      <c r="B166" s="14" t="s">
        <v>212</v>
      </c>
      <c r="C166" s="18">
        <v>53.04</v>
      </c>
      <c r="D166" s="14" t="s">
        <v>213</v>
      </c>
      <c r="E166" s="17">
        <v>250000.0</v>
      </c>
    </row>
    <row r="167">
      <c r="A167" s="17">
        <v>166.0</v>
      </c>
      <c r="B167" s="14" t="s">
        <v>212</v>
      </c>
      <c r="C167" s="18">
        <v>80.0</v>
      </c>
      <c r="D167" s="14" t="s">
        <v>215</v>
      </c>
      <c r="E167" s="14"/>
    </row>
    <row r="168">
      <c r="A168" s="17">
        <v>167.0</v>
      </c>
      <c r="B168" s="14" t="s">
        <v>214</v>
      </c>
      <c r="C168" s="18">
        <v>63.0</v>
      </c>
      <c r="D168" s="14" t="s">
        <v>213</v>
      </c>
      <c r="E168" s="17">
        <v>240000.0</v>
      </c>
    </row>
    <row r="169">
      <c r="A169" s="17">
        <v>168.0</v>
      </c>
      <c r="B169" s="14" t="s">
        <v>214</v>
      </c>
      <c r="C169" s="18">
        <v>58.1</v>
      </c>
      <c r="D169" s="14" t="s">
        <v>215</v>
      </c>
      <c r="E169" s="14"/>
    </row>
    <row r="170">
      <c r="A170" s="17">
        <v>169.0</v>
      </c>
      <c r="B170" s="14" t="s">
        <v>214</v>
      </c>
      <c r="C170" s="18">
        <v>60.0</v>
      </c>
      <c r="D170" s="14" t="s">
        <v>215</v>
      </c>
      <c r="E170" s="14"/>
    </row>
    <row r="171">
      <c r="A171" s="17">
        <v>170.0</v>
      </c>
      <c r="B171" s="14" t="s">
        <v>212</v>
      </c>
      <c r="C171" s="18">
        <v>54.48</v>
      </c>
      <c r="D171" s="14" t="s">
        <v>215</v>
      </c>
      <c r="E171" s="14"/>
    </row>
    <row r="172">
      <c r="A172" s="17">
        <v>171.0</v>
      </c>
      <c r="B172" s="14" t="s">
        <v>212</v>
      </c>
      <c r="C172" s="18">
        <v>58.06</v>
      </c>
      <c r="D172" s="14" t="s">
        <v>215</v>
      </c>
      <c r="E172" s="14"/>
    </row>
    <row r="173">
      <c r="A173" s="17">
        <v>172.0</v>
      </c>
      <c r="B173" s="14" t="s">
        <v>214</v>
      </c>
      <c r="C173" s="18"/>
      <c r="D173" s="14" t="s">
        <v>213</v>
      </c>
      <c r="E173" s="17">
        <v>290000.0</v>
      </c>
    </row>
    <row r="174">
      <c r="A174" s="17">
        <v>173.0</v>
      </c>
      <c r="B174" s="14" t="s">
        <v>212</v>
      </c>
      <c r="C174" s="18">
        <v>84.0</v>
      </c>
      <c r="D174" s="14" t="s">
        <v>213</v>
      </c>
      <c r="E174" s="17">
        <v>300000.0</v>
      </c>
    </row>
    <row r="175">
      <c r="A175" s="17">
        <v>174.0</v>
      </c>
      <c r="B175" s="14" t="s">
        <v>212</v>
      </c>
      <c r="C175" s="18">
        <v>67.0</v>
      </c>
      <c r="D175" s="14" t="s">
        <v>215</v>
      </c>
      <c r="E175" s="14"/>
    </row>
    <row r="176">
      <c r="A176" s="17">
        <v>175.0</v>
      </c>
      <c r="B176" s="14" t="s">
        <v>214</v>
      </c>
      <c r="C176" s="18">
        <v>64.0</v>
      </c>
      <c r="D176" s="14" t="s">
        <v>213</v>
      </c>
      <c r="E176" s="17">
        <v>500000.0</v>
      </c>
    </row>
    <row r="177">
      <c r="A177" s="17">
        <v>176.0</v>
      </c>
      <c r="B177" s="14" t="s">
        <v>212</v>
      </c>
      <c r="C177" s="18">
        <v>87.5</v>
      </c>
      <c r="D177" s="14" t="s">
        <v>215</v>
      </c>
      <c r="E177" s="14"/>
    </row>
    <row r="178">
      <c r="A178" s="17">
        <v>177.0</v>
      </c>
      <c r="B178" s="14" t="s">
        <v>212</v>
      </c>
      <c r="C178" s="18">
        <v>55.0</v>
      </c>
      <c r="D178" s="14" t="s">
        <v>213</v>
      </c>
      <c r="E178" s="17">
        <v>220000.0</v>
      </c>
    </row>
    <row r="179">
      <c r="A179" s="17">
        <v>178.0</v>
      </c>
      <c r="B179" s="14" t="s">
        <v>214</v>
      </c>
      <c r="C179" s="18">
        <v>89.0</v>
      </c>
      <c r="D179" s="14" t="s">
        <v>213</v>
      </c>
      <c r="E179" s="17">
        <v>650000.0</v>
      </c>
    </row>
    <row r="180">
      <c r="A180" s="17">
        <v>179.0</v>
      </c>
      <c r="B180" s="14" t="s">
        <v>212</v>
      </c>
      <c r="C180" s="18">
        <v>73.0</v>
      </c>
      <c r="D180" s="14" t="s">
        <v>213</v>
      </c>
      <c r="E180" s="17">
        <v>350000.0</v>
      </c>
    </row>
    <row r="181">
      <c r="A181" s="17">
        <v>180.0</v>
      </c>
      <c r="B181" s="14" t="s">
        <v>212</v>
      </c>
      <c r="C181" s="18">
        <v>75.5</v>
      </c>
      <c r="D181" s="14" t="s">
        <v>215</v>
      </c>
      <c r="E181" s="14"/>
    </row>
    <row r="182">
      <c r="A182" s="17">
        <v>181.0</v>
      </c>
      <c r="B182" s="14" t="s">
        <v>214</v>
      </c>
      <c r="C182" s="18">
        <v>57.0</v>
      </c>
      <c r="D182" s="14" t="s">
        <v>213</v>
      </c>
      <c r="E182" s="17">
        <v>265000.0</v>
      </c>
    </row>
    <row r="183">
      <c r="A183" s="17">
        <v>182.0</v>
      </c>
      <c r="B183" s="14" t="s">
        <v>212</v>
      </c>
      <c r="C183" s="18">
        <v>63.0</v>
      </c>
      <c r="D183" s="14" t="s">
        <v>215</v>
      </c>
      <c r="E183" s="14"/>
    </row>
    <row r="184">
      <c r="A184" s="17">
        <v>183.0</v>
      </c>
      <c r="B184" s="14" t="s">
        <v>214</v>
      </c>
      <c r="C184" s="18">
        <v>75.0</v>
      </c>
      <c r="D184" s="14" t="s">
        <v>215</v>
      </c>
      <c r="E184" s="14"/>
    </row>
    <row r="185">
      <c r="A185" s="17">
        <v>184.0</v>
      </c>
      <c r="B185" s="14" t="s">
        <v>212</v>
      </c>
      <c r="C185" s="18">
        <v>60.0</v>
      </c>
      <c r="D185" s="14" t="s">
        <v>213</v>
      </c>
      <c r="E185" s="17">
        <v>276000.0</v>
      </c>
    </row>
    <row r="186">
      <c r="A186" s="17">
        <v>185.0</v>
      </c>
      <c r="B186" s="14" t="s">
        <v>212</v>
      </c>
      <c r="C186" s="18">
        <v>60.0</v>
      </c>
      <c r="D186" s="14" t="s">
        <v>215</v>
      </c>
      <c r="E186" s="14"/>
    </row>
    <row r="187">
      <c r="A187" s="17">
        <v>186.0</v>
      </c>
      <c r="B187" s="14" t="s">
        <v>212</v>
      </c>
      <c r="C187" s="18">
        <v>82.0</v>
      </c>
      <c r="D187" s="14" t="s">
        <v>213</v>
      </c>
      <c r="E187" s="17">
        <v>252000.0</v>
      </c>
    </row>
    <row r="188">
      <c r="A188" s="17">
        <v>187.0</v>
      </c>
      <c r="B188" s="14" t="s">
        <v>212</v>
      </c>
      <c r="C188" s="18">
        <v>55.0</v>
      </c>
      <c r="D188" s="14" t="s">
        <v>215</v>
      </c>
      <c r="E188" s="14"/>
    </row>
    <row r="189">
      <c r="A189" s="17">
        <v>188.0</v>
      </c>
      <c r="B189" s="14" t="s">
        <v>214</v>
      </c>
      <c r="C189" s="18">
        <v>95.0</v>
      </c>
      <c r="D189" s="14" t="s">
        <v>213</v>
      </c>
      <c r="E189" s="17">
        <v>280000.0</v>
      </c>
    </row>
    <row r="190">
      <c r="A190" s="17">
        <v>189.0</v>
      </c>
      <c r="B190" s="14" t="s">
        <v>212</v>
      </c>
      <c r="C190" s="18">
        <v>57.0</v>
      </c>
      <c r="D190" s="14" t="s">
        <v>215</v>
      </c>
      <c r="E190" s="14"/>
    </row>
    <row r="191">
      <c r="A191" s="17">
        <v>190.0</v>
      </c>
      <c r="B191" s="14" t="s">
        <v>212</v>
      </c>
      <c r="C191" s="18">
        <v>95.65</v>
      </c>
      <c r="D191" s="14" t="s">
        <v>215</v>
      </c>
      <c r="E191" s="14"/>
    </row>
    <row r="192">
      <c r="A192" s="17">
        <v>191.0</v>
      </c>
      <c r="B192" s="14" t="s">
        <v>212</v>
      </c>
      <c r="C192" s="18">
        <v>50.0</v>
      </c>
      <c r="D192" s="14" t="s">
        <v>215</v>
      </c>
      <c r="E192" s="14"/>
    </row>
    <row r="193">
      <c r="A193" s="17">
        <v>192.0</v>
      </c>
      <c r="B193" s="14" t="s">
        <v>212</v>
      </c>
      <c r="C193" s="18">
        <v>72.0</v>
      </c>
      <c r="D193" s="14" t="s">
        <v>213</v>
      </c>
      <c r="E193" s="17">
        <v>264000.0</v>
      </c>
    </row>
    <row r="194">
      <c r="A194" s="17">
        <v>193.0</v>
      </c>
      <c r="B194" s="14" t="s">
        <v>214</v>
      </c>
      <c r="C194" s="18">
        <v>93.4</v>
      </c>
      <c r="D194" s="14" t="s">
        <v>213</v>
      </c>
      <c r="E194" s="17">
        <v>270000.0</v>
      </c>
    </row>
    <row r="195">
      <c r="A195" s="17">
        <v>194.0</v>
      </c>
      <c r="B195" s="14" t="s">
        <v>214</v>
      </c>
      <c r="C195" s="18">
        <v>80.0</v>
      </c>
      <c r="D195" s="14" t="s">
        <v>213</v>
      </c>
      <c r="E195" s="17">
        <v>300000.0</v>
      </c>
    </row>
    <row r="196">
      <c r="A196" s="17">
        <v>195.0</v>
      </c>
      <c r="B196" s="14" t="s">
        <v>212</v>
      </c>
      <c r="C196" s="18">
        <v>59.0</v>
      </c>
      <c r="D196" s="14" t="s">
        <v>215</v>
      </c>
      <c r="E196" s="14"/>
    </row>
    <row r="197">
      <c r="A197" s="17">
        <v>196.0</v>
      </c>
      <c r="B197" s="14" t="s">
        <v>214</v>
      </c>
      <c r="C197" s="18">
        <v>84.0</v>
      </c>
      <c r="D197" s="14" t="s">
        <v>213</v>
      </c>
      <c r="E197" s="17">
        <v>275000.0</v>
      </c>
    </row>
    <row r="198">
      <c r="A198" s="17">
        <v>197.0</v>
      </c>
      <c r="B198" s="14" t="s">
        <v>214</v>
      </c>
      <c r="C198" s="18">
        <v>78.0</v>
      </c>
      <c r="D198" s="14" t="s">
        <v>213</v>
      </c>
      <c r="E198" s="17">
        <v>250000.0</v>
      </c>
    </row>
    <row r="199">
      <c r="A199" s="17">
        <v>198.0</v>
      </c>
      <c r="B199" s="14" t="s">
        <v>212</v>
      </c>
      <c r="C199" s="18"/>
      <c r="D199" s="14" t="s">
        <v>213</v>
      </c>
      <c r="E199" s="17">
        <v>260000.0</v>
      </c>
    </row>
    <row r="200">
      <c r="A200" s="17">
        <v>199.0</v>
      </c>
      <c r="B200" s="14" t="s">
        <v>212</v>
      </c>
      <c r="C200" s="18">
        <v>88.0</v>
      </c>
      <c r="D200" s="14" t="s">
        <v>215</v>
      </c>
      <c r="E200" s="14"/>
    </row>
    <row r="201">
      <c r="A201" s="17">
        <v>200.0</v>
      </c>
      <c r="B201" s="14" t="s">
        <v>212</v>
      </c>
      <c r="C201" s="18">
        <v>73.0</v>
      </c>
      <c r="D201" s="14" t="s">
        <v>213</v>
      </c>
      <c r="E201" s="17">
        <v>265000.0</v>
      </c>
    </row>
    <row r="202">
      <c r="A202" s="17">
        <v>201.0</v>
      </c>
      <c r="B202" s="14" t="s">
        <v>212</v>
      </c>
      <c r="C202" s="18">
        <v>87.55</v>
      </c>
      <c r="D202" s="14" t="s">
        <v>213</v>
      </c>
      <c r="E202" s="17">
        <v>300000.0</v>
      </c>
    </row>
    <row r="203">
      <c r="A203" s="17">
        <v>202.0</v>
      </c>
      <c r="B203" s="14" t="s">
        <v>212</v>
      </c>
      <c r="C203" s="18">
        <v>79.0</v>
      </c>
      <c r="D203" s="14" t="s">
        <v>215</v>
      </c>
      <c r="E203" s="14"/>
    </row>
    <row r="204">
      <c r="A204" s="17">
        <v>203.0</v>
      </c>
      <c r="B204" s="14" t="s">
        <v>212</v>
      </c>
      <c r="C204" s="18">
        <v>61.28</v>
      </c>
      <c r="D204" s="14" t="s">
        <v>213</v>
      </c>
      <c r="E204" s="17">
        <v>240000.0</v>
      </c>
    </row>
    <row r="205">
      <c r="A205" s="17">
        <v>204.0</v>
      </c>
      <c r="B205" s="14" t="s">
        <v>212</v>
      </c>
      <c r="C205" s="18">
        <v>66.0</v>
      </c>
      <c r="D205" s="14" t="s">
        <v>213</v>
      </c>
      <c r="E205" s="17">
        <v>260000.0</v>
      </c>
    </row>
    <row r="206">
      <c r="A206" s="17">
        <v>205.0</v>
      </c>
      <c r="B206" s="14" t="s">
        <v>214</v>
      </c>
      <c r="C206" s="18">
        <v>80.0</v>
      </c>
      <c r="D206" s="14" t="s">
        <v>213</v>
      </c>
      <c r="E206" s="17">
        <v>210000.0</v>
      </c>
    </row>
    <row r="207">
      <c r="A207" s="17">
        <v>206.0</v>
      </c>
      <c r="B207" s="14" t="s">
        <v>212</v>
      </c>
      <c r="C207" s="18">
        <v>62.0</v>
      </c>
      <c r="D207" s="14" t="s">
        <v>213</v>
      </c>
      <c r="E207" s="17">
        <v>250000.0</v>
      </c>
    </row>
    <row r="208">
      <c r="A208" s="17">
        <v>207.0</v>
      </c>
      <c r="B208" s="14" t="s">
        <v>212</v>
      </c>
      <c r="C208" s="18">
        <v>97.0</v>
      </c>
      <c r="D208" s="14" t="s">
        <v>215</v>
      </c>
      <c r="E208" s="14"/>
    </row>
    <row r="209">
      <c r="A209" s="17">
        <v>208.0</v>
      </c>
      <c r="B209" s="14" t="s">
        <v>214</v>
      </c>
      <c r="C209" s="18">
        <v>88.56</v>
      </c>
      <c r="D209" s="14" t="s">
        <v>213</v>
      </c>
      <c r="E209" s="17">
        <v>300000.0</v>
      </c>
    </row>
    <row r="210">
      <c r="A210" s="17">
        <v>209.0</v>
      </c>
      <c r="B210" s="14" t="s">
        <v>212</v>
      </c>
      <c r="C210" s="18">
        <v>92.66</v>
      </c>
      <c r="D210" s="14" t="s">
        <v>215</v>
      </c>
      <c r="E210" s="14"/>
    </row>
    <row r="211">
      <c r="A211" s="17">
        <v>210.0</v>
      </c>
      <c r="B211" s="14" t="s">
        <v>212</v>
      </c>
      <c r="C211" s="18">
        <v>67.0</v>
      </c>
      <c r="D211" s="14" t="s">
        <v>213</v>
      </c>
      <c r="E211" s="17">
        <v>216000.0</v>
      </c>
    </row>
    <row r="212">
      <c r="A212" s="17">
        <v>211.0</v>
      </c>
      <c r="B212" s="14" t="s">
        <v>212</v>
      </c>
      <c r="C212" s="18">
        <v>91.0</v>
      </c>
      <c r="D212" s="14" t="s">
        <v>213</v>
      </c>
      <c r="E212" s="17">
        <v>400000.0</v>
      </c>
    </row>
    <row r="213">
      <c r="A213" s="17">
        <v>212.0</v>
      </c>
      <c r="B213" s="14" t="s">
        <v>212</v>
      </c>
      <c r="C213" s="18">
        <v>74.0</v>
      </c>
      <c r="D213" s="14" t="s">
        <v>213</v>
      </c>
      <c r="E213" s="17">
        <v>275000.0</v>
      </c>
    </row>
    <row r="214">
      <c r="A214" s="17">
        <v>213.0</v>
      </c>
      <c r="B214" s="14" t="s">
        <v>214</v>
      </c>
      <c r="C214" s="18">
        <v>59.0</v>
      </c>
      <c r="D214" s="14" t="s">
        <v>213</v>
      </c>
      <c r="E214" s="17">
        <v>295000.0</v>
      </c>
    </row>
    <row r="215">
      <c r="A215" s="17">
        <v>214.0</v>
      </c>
      <c r="B215" s="14" t="s">
        <v>212</v>
      </c>
      <c r="C215" s="18"/>
      <c r="D215" s="14" t="s">
        <v>213</v>
      </c>
      <c r="E215" s="17">
        <v>204000.0</v>
      </c>
    </row>
    <row r="216">
      <c r="A216" s="17">
        <v>215.0</v>
      </c>
      <c r="B216" s="14" t="s">
        <v>212</v>
      </c>
      <c r="C216" s="18">
        <v>89.0</v>
      </c>
      <c r="D216" s="14" t="s">
        <v>215</v>
      </c>
      <c r="E216" s="14"/>
    </row>
    <row r="375">
      <c r="C375" s="15"/>
    </row>
    <row r="376">
      <c r="C376" s="15"/>
    </row>
    <row r="377">
      <c r="C377" s="15"/>
    </row>
    <row r="378">
      <c r="C378" s="15"/>
    </row>
    <row r="379">
      <c r="C379" s="15"/>
    </row>
    <row r="380">
      <c r="C380" s="15"/>
    </row>
    <row r="381">
      <c r="C381" s="15"/>
    </row>
    <row r="382">
      <c r="C382" s="15"/>
    </row>
    <row r="383">
      <c r="C383" s="15"/>
    </row>
    <row r="384">
      <c r="C384" s="15"/>
    </row>
    <row r="385">
      <c r="C385" s="15"/>
    </row>
    <row r="386">
      <c r="C386" s="15"/>
    </row>
    <row r="387">
      <c r="C387" s="15"/>
    </row>
    <row r="388">
      <c r="C388" s="15"/>
    </row>
    <row r="389">
      <c r="C389" s="15"/>
    </row>
    <row r="390">
      <c r="C390" s="15"/>
    </row>
    <row r="391">
      <c r="C391" s="15"/>
    </row>
    <row r="392">
      <c r="C392" s="15"/>
    </row>
    <row r="393">
      <c r="C393" s="15"/>
    </row>
    <row r="394">
      <c r="C394" s="15"/>
    </row>
    <row r="395">
      <c r="C395" s="15"/>
    </row>
    <row r="396">
      <c r="C396" s="15"/>
    </row>
    <row r="397">
      <c r="C397" s="15"/>
    </row>
    <row r="398">
      <c r="C398" s="15"/>
    </row>
    <row r="399">
      <c r="C399" s="15"/>
    </row>
    <row r="400">
      <c r="C400" s="15"/>
    </row>
    <row r="401">
      <c r="C401" s="15"/>
    </row>
    <row r="402">
      <c r="C402" s="15"/>
    </row>
    <row r="403">
      <c r="C403" s="15"/>
    </row>
    <row r="404">
      <c r="C404" s="15"/>
    </row>
    <row r="405">
      <c r="C405" s="15"/>
    </row>
    <row r="406">
      <c r="C406" s="15"/>
    </row>
    <row r="407">
      <c r="C407" s="15"/>
    </row>
    <row r="408">
      <c r="C408" s="15"/>
    </row>
    <row r="409">
      <c r="C409" s="15"/>
    </row>
    <row r="410">
      <c r="C410" s="15"/>
    </row>
    <row r="411">
      <c r="C411" s="15"/>
    </row>
    <row r="412">
      <c r="C412" s="15"/>
    </row>
    <row r="413">
      <c r="C413" s="15"/>
    </row>
    <row r="414">
      <c r="C414" s="15"/>
    </row>
    <row r="415">
      <c r="C415" s="15"/>
    </row>
    <row r="416">
      <c r="C416" s="15"/>
    </row>
    <row r="417">
      <c r="C417" s="15"/>
    </row>
    <row r="418">
      <c r="C418" s="15"/>
    </row>
    <row r="419">
      <c r="C419" s="15"/>
    </row>
    <row r="420">
      <c r="C420" s="15"/>
    </row>
    <row r="421">
      <c r="C421" s="15"/>
    </row>
    <row r="422">
      <c r="C422" s="15"/>
    </row>
    <row r="423">
      <c r="C423" s="15"/>
    </row>
    <row r="424">
      <c r="C424" s="15"/>
    </row>
    <row r="425">
      <c r="C425" s="15"/>
    </row>
    <row r="426">
      <c r="C426" s="15"/>
    </row>
    <row r="427">
      <c r="C427" s="15"/>
    </row>
    <row r="428">
      <c r="C428" s="15"/>
    </row>
    <row r="429">
      <c r="C429" s="15"/>
    </row>
    <row r="430">
      <c r="C430" s="15"/>
    </row>
    <row r="431">
      <c r="C431" s="15"/>
    </row>
    <row r="432">
      <c r="C432" s="15"/>
    </row>
    <row r="433">
      <c r="C433" s="15"/>
    </row>
    <row r="434">
      <c r="C434" s="15"/>
    </row>
    <row r="435">
      <c r="C435" s="15"/>
    </row>
    <row r="436">
      <c r="C436" s="15"/>
    </row>
    <row r="437">
      <c r="C437" s="15"/>
    </row>
    <row r="438">
      <c r="C438" s="15"/>
    </row>
    <row r="439">
      <c r="C439" s="15"/>
    </row>
    <row r="440">
      <c r="C440" s="15"/>
    </row>
    <row r="441">
      <c r="C441" s="15"/>
    </row>
    <row r="442">
      <c r="C442" s="15"/>
    </row>
    <row r="443">
      <c r="C443" s="15"/>
    </row>
    <row r="444">
      <c r="C444" s="15"/>
    </row>
    <row r="445">
      <c r="C445" s="15"/>
    </row>
    <row r="446">
      <c r="C446" s="15"/>
    </row>
    <row r="447">
      <c r="C447" s="15"/>
    </row>
    <row r="448">
      <c r="C448" s="15"/>
    </row>
    <row r="449">
      <c r="C449" s="15"/>
    </row>
    <row r="450">
      <c r="C450" s="15"/>
    </row>
    <row r="451">
      <c r="C451" s="15"/>
    </row>
    <row r="452">
      <c r="C452" s="15"/>
    </row>
    <row r="453">
      <c r="C453" s="15"/>
    </row>
    <row r="454">
      <c r="C454" s="15"/>
    </row>
    <row r="455">
      <c r="C455" s="15"/>
    </row>
    <row r="456">
      <c r="C456" s="15"/>
    </row>
    <row r="457">
      <c r="C457" s="15"/>
    </row>
    <row r="458">
      <c r="C458" s="15"/>
    </row>
    <row r="459">
      <c r="C459" s="15"/>
    </row>
    <row r="460">
      <c r="C460" s="15"/>
    </row>
    <row r="461">
      <c r="C461" s="15"/>
    </row>
    <row r="462">
      <c r="C462" s="15"/>
    </row>
    <row r="463">
      <c r="C463" s="15"/>
    </row>
    <row r="464">
      <c r="C464" s="15"/>
    </row>
    <row r="465">
      <c r="C465" s="15"/>
    </row>
    <row r="466">
      <c r="C466" s="15"/>
    </row>
    <row r="467">
      <c r="C467" s="15"/>
    </row>
    <row r="468">
      <c r="C468" s="15"/>
    </row>
    <row r="469">
      <c r="C469" s="15"/>
    </row>
    <row r="470">
      <c r="C470" s="15"/>
    </row>
    <row r="471">
      <c r="C471" s="15"/>
    </row>
    <row r="472">
      <c r="C472" s="15"/>
    </row>
    <row r="473">
      <c r="C473" s="15"/>
    </row>
    <row r="474">
      <c r="C474" s="15"/>
    </row>
    <row r="475">
      <c r="C475" s="15"/>
    </row>
    <row r="476">
      <c r="C476" s="15"/>
    </row>
    <row r="477">
      <c r="C477" s="15"/>
    </row>
    <row r="478">
      <c r="C478" s="15"/>
    </row>
    <row r="479">
      <c r="C479" s="15"/>
    </row>
    <row r="480">
      <c r="C480" s="15"/>
    </row>
    <row r="481">
      <c r="C481" s="15"/>
    </row>
    <row r="482">
      <c r="C482" s="15"/>
    </row>
    <row r="483">
      <c r="C483" s="15"/>
    </row>
    <row r="484">
      <c r="C484" s="15"/>
    </row>
    <row r="485">
      <c r="C485" s="15"/>
    </row>
    <row r="486">
      <c r="C486" s="15"/>
    </row>
    <row r="487">
      <c r="C487" s="15"/>
    </row>
    <row r="488">
      <c r="C488" s="15"/>
    </row>
    <row r="489">
      <c r="C489" s="15"/>
    </row>
    <row r="490">
      <c r="C490" s="15"/>
    </row>
    <row r="491">
      <c r="C491" s="15"/>
    </row>
    <row r="492">
      <c r="C492" s="15"/>
    </row>
    <row r="493">
      <c r="C493" s="15"/>
    </row>
    <row r="494">
      <c r="C494" s="15"/>
    </row>
    <row r="495">
      <c r="C495" s="15"/>
    </row>
    <row r="496">
      <c r="C496" s="15"/>
    </row>
    <row r="497">
      <c r="C497" s="15"/>
    </row>
    <row r="498">
      <c r="C498" s="15"/>
    </row>
    <row r="499">
      <c r="C499" s="15"/>
    </row>
    <row r="500">
      <c r="C500" s="15"/>
    </row>
    <row r="501">
      <c r="C501" s="15"/>
    </row>
    <row r="502">
      <c r="C502" s="15"/>
    </row>
    <row r="503">
      <c r="C503" s="15"/>
    </row>
    <row r="504">
      <c r="C504" s="15"/>
    </row>
    <row r="505">
      <c r="C505" s="15"/>
    </row>
    <row r="506">
      <c r="C506" s="15"/>
    </row>
    <row r="507">
      <c r="C507" s="15"/>
    </row>
    <row r="508">
      <c r="C508" s="15"/>
    </row>
    <row r="509">
      <c r="C509" s="15"/>
    </row>
    <row r="510">
      <c r="C510" s="15"/>
    </row>
    <row r="511">
      <c r="C511" s="15"/>
    </row>
    <row r="512">
      <c r="C512" s="15"/>
    </row>
    <row r="513">
      <c r="C513" s="15"/>
    </row>
    <row r="514">
      <c r="C514" s="15"/>
    </row>
    <row r="515">
      <c r="C515" s="15"/>
    </row>
    <row r="516">
      <c r="C516" s="15"/>
    </row>
    <row r="517">
      <c r="C517" s="15"/>
    </row>
    <row r="518">
      <c r="C518" s="15"/>
    </row>
    <row r="519">
      <c r="C519" s="15"/>
    </row>
    <row r="520">
      <c r="C520" s="15"/>
    </row>
    <row r="521">
      <c r="C521" s="15"/>
    </row>
    <row r="522">
      <c r="C522" s="15"/>
    </row>
    <row r="523">
      <c r="C523" s="15"/>
    </row>
    <row r="524">
      <c r="C524" s="15"/>
    </row>
    <row r="525">
      <c r="C525" s="15"/>
    </row>
    <row r="526">
      <c r="C526" s="15"/>
    </row>
    <row r="527">
      <c r="C527" s="15"/>
    </row>
    <row r="528">
      <c r="C528" s="15"/>
    </row>
    <row r="529">
      <c r="C529" s="15"/>
    </row>
    <row r="530">
      <c r="C530" s="15"/>
    </row>
    <row r="531">
      <c r="C531" s="15"/>
    </row>
    <row r="532">
      <c r="C532" s="15"/>
    </row>
    <row r="533">
      <c r="C533" s="15"/>
    </row>
    <row r="534">
      <c r="C534" s="15"/>
    </row>
    <row r="535">
      <c r="C535" s="15"/>
    </row>
    <row r="536">
      <c r="C536" s="15"/>
    </row>
    <row r="537">
      <c r="C537" s="15"/>
    </row>
    <row r="538">
      <c r="C538" s="15"/>
    </row>
    <row r="539">
      <c r="C539" s="15"/>
    </row>
    <row r="540">
      <c r="C540" s="15"/>
    </row>
    <row r="541">
      <c r="C541" s="15"/>
    </row>
    <row r="542">
      <c r="C542" s="15"/>
    </row>
    <row r="543">
      <c r="C543" s="15"/>
    </row>
    <row r="544">
      <c r="C544" s="15"/>
    </row>
    <row r="545">
      <c r="C545" s="15"/>
    </row>
    <row r="546">
      <c r="C546" s="15"/>
    </row>
    <row r="547">
      <c r="C547" s="15"/>
    </row>
    <row r="548">
      <c r="C548" s="15"/>
    </row>
    <row r="549">
      <c r="C549" s="15"/>
    </row>
    <row r="550">
      <c r="C550" s="15"/>
    </row>
    <row r="551">
      <c r="C551" s="15"/>
    </row>
    <row r="552">
      <c r="C552" s="15"/>
    </row>
    <row r="553">
      <c r="C553" s="15"/>
    </row>
    <row r="554">
      <c r="C554" s="15"/>
    </row>
    <row r="555">
      <c r="C555" s="15"/>
    </row>
    <row r="556">
      <c r="C556" s="15"/>
    </row>
    <row r="557">
      <c r="C557" s="15"/>
    </row>
    <row r="558">
      <c r="C558" s="15"/>
    </row>
    <row r="559">
      <c r="C559" s="15"/>
    </row>
    <row r="560">
      <c r="C560" s="15"/>
    </row>
    <row r="561">
      <c r="C561" s="15"/>
    </row>
    <row r="562">
      <c r="C562" s="15"/>
    </row>
    <row r="563">
      <c r="C563" s="15"/>
    </row>
    <row r="564">
      <c r="C564" s="15"/>
    </row>
    <row r="565">
      <c r="C565" s="15"/>
    </row>
    <row r="566">
      <c r="C566" s="15"/>
    </row>
    <row r="567">
      <c r="C567" s="15"/>
    </row>
    <row r="568">
      <c r="C568" s="15"/>
    </row>
    <row r="569">
      <c r="C569" s="15"/>
    </row>
    <row r="570">
      <c r="C570" s="15"/>
    </row>
    <row r="571">
      <c r="C571" s="15"/>
    </row>
    <row r="572">
      <c r="C572" s="15"/>
    </row>
    <row r="573">
      <c r="C573" s="15"/>
    </row>
    <row r="574">
      <c r="C574" s="15"/>
    </row>
    <row r="575">
      <c r="C575" s="15"/>
    </row>
    <row r="576">
      <c r="C576" s="15"/>
    </row>
    <row r="577">
      <c r="C577" s="15"/>
    </row>
    <row r="578">
      <c r="C578" s="15"/>
    </row>
    <row r="579">
      <c r="C579" s="15"/>
    </row>
    <row r="580">
      <c r="C580" s="15"/>
    </row>
    <row r="581">
      <c r="C581" s="15"/>
    </row>
    <row r="582">
      <c r="C582" s="15"/>
    </row>
    <row r="583">
      <c r="C583" s="15"/>
    </row>
    <row r="584">
      <c r="C584" s="15"/>
    </row>
    <row r="585">
      <c r="C585" s="15"/>
    </row>
    <row r="586">
      <c r="C586" s="15"/>
    </row>
    <row r="587">
      <c r="C587" s="15"/>
    </row>
    <row r="588">
      <c r="C588" s="15"/>
    </row>
    <row r="589">
      <c r="C589" s="15"/>
    </row>
    <row r="590">
      <c r="C590" s="15"/>
    </row>
    <row r="591">
      <c r="C591" s="15"/>
    </row>
    <row r="592">
      <c r="C592" s="15"/>
    </row>
    <row r="593">
      <c r="C593" s="15"/>
    </row>
    <row r="594">
      <c r="C594" s="15"/>
    </row>
    <row r="595">
      <c r="C595" s="15"/>
    </row>
    <row r="596">
      <c r="C596" s="15"/>
    </row>
    <row r="597">
      <c r="C597" s="15"/>
    </row>
    <row r="598">
      <c r="C598" s="15"/>
    </row>
    <row r="599">
      <c r="C599" s="15"/>
    </row>
    <row r="600">
      <c r="C600" s="15"/>
    </row>
    <row r="601">
      <c r="C601" s="15"/>
    </row>
    <row r="602">
      <c r="C602" s="15"/>
    </row>
    <row r="603">
      <c r="C603" s="15"/>
    </row>
    <row r="604">
      <c r="C604" s="15"/>
    </row>
    <row r="605">
      <c r="C605" s="15"/>
    </row>
    <row r="606">
      <c r="C606" s="15"/>
    </row>
    <row r="607">
      <c r="C607" s="15"/>
    </row>
    <row r="608">
      <c r="C608" s="15"/>
    </row>
    <row r="609">
      <c r="C609" s="15"/>
    </row>
    <row r="610">
      <c r="C610" s="15"/>
    </row>
    <row r="611">
      <c r="C611" s="15"/>
    </row>
    <row r="612">
      <c r="C612" s="15"/>
    </row>
    <row r="613">
      <c r="C613" s="15"/>
    </row>
    <row r="614">
      <c r="C614" s="15"/>
    </row>
    <row r="615">
      <c r="C615" s="15"/>
    </row>
    <row r="616">
      <c r="C616" s="15"/>
    </row>
    <row r="617">
      <c r="C617" s="15"/>
    </row>
    <row r="618">
      <c r="C618" s="15"/>
    </row>
    <row r="619">
      <c r="C619" s="15"/>
    </row>
    <row r="620">
      <c r="C620" s="15"/>
    </row>
    <row r="621">
      <c r="C621" s="15"/>
    </row>
    <row r="622">
      <c r="C622" s="15"/>
    </row>
    <row r="623">
      <c r="C623" s="15"/>
    </row>
    <row r="624">
      <c r="C624" s="15"/>
    </row>
    <row r="625">
      <c r="C625" s="15"/>
    </row>
    <row r="626">
      <c r="C626" s="15"/>
    </row>
    <row r="627">
      <c r="C627" s="15"/>
    </row>
    <row r="628">
      <c r="C628" s="15"/>
    </row>
    <row r="629">
      <c r="C629" s="15"/>
    </row>
    <row r="630">
      <c r="C630" s="15"/>
    </row>
    <row r="631">
      <c r="C631" s="15"/>
    </row>
    <row r="632">
      <c r="C632" s="15"/>
    </row>
    <row r="633">
      <c r="C633" s="15"/>
    </row>
    <row r="634">
      <c r="C634" s="15"/>
    </row>
    <row r="635">
      <c r="C635" s="15"/>
    </row>
    <row r="636">
      <c r="C636" s="15"/>
    </row>
    <row r="637">
      <c r="C637" s="15"/>
    </row>
    <row r="638">
      <c r="C638" s="15"/>
    </row>
    <row r="639">
      <c r="C639" s="15"/>
    </row>
    <row r="640">
      <c r="C640" s="15"/>
    </row>
    <row r="641">
      <c r="C641" s="15"/>
    </row>
    <row r="642">
      <c r="C642" s="15"/>
    </row>
    <row r="643">
      <c r="C643" s="15"/>
    </row>
    <row r="644">
      <c r="C644" s="15"/>
    </row>
    <row r="645">
      <c r="C645" s="15"/>
    </row>
    <row r="646">
      <c r="C646" s="15"/>
    </row>
    <row r="647">
      <c r="C647" s="15"/>
    </row>
    <row r="648">
      <c r="C648" s="15"/>
    </row>
    <row r="649">
      <c r="C649" s="15"/>
    </row>
    <row r="650">
      <c r="C650" s="15"/>
    </row>
    <row r="651">
      <c r="C651" s="15"/>
    </row>
    <row r="652">
      <c r="C652" s="15"/>
    </row>
    <row r="653">
      <c r="C653" s="15"/>
    </row>
    <row r="654">
      <c r="C654" s="15"/>
    </row>
    <row r="655">
      <c r="C655" s="15"/>
    </row>
    <row r="656">
      <c r="C656" s="15"/>
    </row>
    <row r="657">
      <c r="C657" s="15"/>
    </row>
    <row r="658">
      <c r="C658" s="15"/>
    </row>
    <row r="659">
      <c r="C659" s="15"/>
    </row>
    <row r="660">
      <c r="C660" s="15"/>
    </row>
    <row r="661">
      <c r="C661" s="15"/>
    </row>
    <row r="662">
      <c r="C662" s="15"/>
    </row>
    <row r="663">
      <c r="C663" s="15"/>
    </row>
    <row r="664">
      <c r="C664" s="15"/>
    </row>
    <row r="665">
      <c r="C665" s="15"/>
    </row>
    <row r="666">
      <c r="C666" s="15"/>
    </row>
    <row r="667">
      <c r="C667" s="15"/>
    </row>
    <row r="668">
      <c r="C668" s="15"/>
    </row>
    <row r="669">
      <c r="C669" s="15"/>
    </row>
    <row r="670">
      <c r="C670" s="15"/>
    </row>
    <row r="671">
      <c r="C671" s="15"/>
    </row>
    <row r="672">
      <c r="C672" s="15"/>
    </row>
    <row r="673">
      <c r="C673" s="15"/>
    </row>
    <row r="674">
      <c r="C674" s="15"/>
    </row>
    <row r="675">
      <c r="C675" s="15"/>
    </row>
    <row r="676">
      <c r="C676" s="15"/>
    </row>
    <row r="677">
      <c r="C677" s="15"/>
    </row>
    <row r="678">
      <c r="C678" s="15"/>
    </row>
    <row r="679">
      <c r="C679" s="15"/>
    </row>
    <row r="680">
      <c r="C680" s="15"/>
    </row>
    <row r="681">
      <c r="C681" s="15"/>
    </row>
    <row r="682">
      <c r="C682" s="15"/>
    </row>
    <row r="683">
      <c r="C683" s="15"/>
    </row>
    <row r="684">
      <c r="C684" s="15"/>
    </row>
    <row r="685">
      <c r="C685" s="15"/>
    </row>
    <row r="686">
      <c r="C686" s="15"/>
    </row>
    <row r="687">
      <c r="C687" s="15"/>
    </row>
    <row r="688">
      <c r="C688" s="15"/>
    </row>
    <row r="689">
      <c r="C689" s="15"/>
    </row>
    <row r="690">
      <c r="C690" s="15"/>
    </row>
    <row r="691">
      <c r="C691" s="15"/>
    </row>
    <row r="692">
      <c r="C692" s="15"/>
    </row>
    <row r="693">
      <c r="C693" s="15"/>
    </row>
    <row r="694">
      <c r="C694" s="15"/>
    </row>
    <row r="695">
      <c r="C695" s="15"/>
    </row>
    <row r="696">
      <c r="C696" s="15"/>
    </row>
    <row r="697">
      <c r="C697" s="15"/>
    </row>
    <row r="698">
      <c r="C698" s="15"/>
    </row>
    <row r="699">
      <c r="C699" s="15"/>
    </row>
    <row r="700">
      <c r="C700" s="15"/>
    </row>
    <row r="701">
      <c r="C701" s="15"/>
    </row>
    <row r="702">
      <c r="C702" s="15"/>
    </row>
    <row r="703">
      <c r="C703" s="15"/>
    </row>
    <row r="704">
      <c r="C704" s="15"/>
    </row>
    <row r="705">
      <c r="C705" s="15"/>
    </row>
    <row r="706">
      <c r="C706" s="15"/>
    </row>
    <row r="707">
      <c r="C707" s="15"/>
    </row>
    <row r="708">
      <c r="C708" s="15"/>
    </row>
    <row r="709">
      <c r="C709" s="15"/>
    </row>
    <row r="710">
      <c r="C710" s="15"/>
    </row>
    <row r="711">
      <c r="C711" s="15"/>
    </row>
    <row r="712">
      <c r="C712" s="15"/>
    </row>
    <row r="713">
      <c r="C713" s="15"/>
    </row>
    <row r="714">
      <c r="C714" s="15"/>
    </row>
    <row r="715">
      <c r="C715" s="15"/>
    </row>
    <row r="716">
      <c r="C716" s="15"/>
    </row>
    <row r="717">
      <c r="C717" s="15"/>
    </row>
    <row r="718">
      <c r="C718" s="15"/>
    </row>
    <row r="719">
      <c r="C719" s="15"/>
    </row>
    <row r="720">
      <c r="C720" s="15"/>
    </row>
    <row r="721">
      <c r="C721" s="15"/>
    </row>
    <row r="722">
      <c r="C722" s="15"/>
    </row>
    <row r="723">
      <c r="C723" s="15"/>
    </row>
    <row r="724">
      <c r="C724" s="15"/>
    </row>
    <row r="725">
      <c r="C725" s="15"/>
    </row>
    <row r="726">
      <c r="C726" s="15"/>
    </row>
    <row r="727">
      <c r="C727" s="15"/>
    </row>
    <row r="728">
      <c r="C728" s="15"/>
    </row>
    <row r="729">
      <c r="C729" s="15"/>
    </row>
    <row r="730">
      <c r="C730" s="15"/>
    </row>
    <row r="731">
      <c r="C731" s="15"/>
    </row>
    <row r="732">
      <c r="C732" s="15"/>
    </row>
    <row r="733">
      <c r="C733" s="15"/>
    </row>
    <row r="734">
      <c r="C734" s="15"/>
    </row>
    <row r="735">
      <c r="C735" s="15"/>
    </row>
    <row r="736">
      <c r="C736" s="15"/>
    </row>
    <row r="737">
      <c r="C737" s="15"/>
    </row>
    <row r="738">
      <c r="C738" s="15"/>
    </row>
    <row r="739">
      <c r="C739" s="15"/>
    </row>
    <row r="740">
      <c r="C740" s="15"/>
    </row>
    <row r="741">
      <c r="C741" s="15"/>
    </row>
    <row r="742">
      <c r="C742" s="15"/>
    </row>
    <row r="743">
      <c r="C743" s="15"/>
    </row>
    <row r="744">
      <c r="C744" s="15"/>
    </row>
    <row r="745">
      <c r="C745" s="15"/>
    </row>
    <row r="746">
      <c r="C746" s="15"/>
    </row>
    <row r="747">
      <c r="C747" s="15"/>
    </row>
    <row r="748">
      <c r="C748" s="15"/>
    </row>
    <row r="749">
      <c r="C749" s="15"/>
    </row>
    <row r="750">
      <c r="C750" s="15"/>
    </row>
    <row r="751">
      <c r="C751" s="15"/>
    </row>
    <row r="752">
      <c r="C752" s="15"/>
    </row>
    <row r="753">
      <c r="C753" s="15"/>
    </row>
    <row r="754">
      <c r="C754" s="15"/>
    </row>
    <row r="755">
      <c r="C755" s="15"/>
    </row>
    <row r="756">
      <c r="C756" s="15"/>
    </row>
    <row r="757">
      <c r="C757" s="15"/>
    </row>
    <row r="758">
      <c r="C758" s="15"/>
    </row>
    <row r="759">
      <c r="C759" s="15"/>
    </row>
    <row r="760">
      <c r="C760" s="15"/>
    </row>
    <row r="761">
      <c r="C761" s="15"/>
    </row>
    <row r="762">
      <c r="C762" s="15"/>
    </row>
    <row r="763">
      <c r="C763" s="15"/>
    </row>
    <row r="764">
      <c r="C764" s="15"/>
    </row>
    <row r="765">
      <c r="C765" s="15"/>
    </row>
    <row r="766">
      <c r="C766" s="15"/>
    </row>
    <row r="767">
      <c r="C767" s="15"/>
    </row>
    <row r="768">
      <c r="C768" s="15"/>
    </row>
    <row r="769">
      <c r="C769" s="15"/>
    </row>
    <row r="770">
      <c r="C770" s="15"/>
    </row>
    <row r="771">
      <c r="C771" s="15"/>
    </row>
    <row r="772">
      <c r="C772" s="15"/>
    </row>
    <row r="773">
      <c r="C773" s="15"/>
    </row>
    <row r="774">
      <c r="C774" s="15"/>
    </row>
    <row r="775">
      <c r="C775" s="15"/>
    </row>
    <row r="776">
      <c r="C776" s="15"/>
    </row>
    <row r="777">
      <c r="C777" s="15"/>
    </row>
    <row r="778">
      <c r="C778" s="15"/>
    </row>
    <row r="779">
      <c r="C779" s="15"/>
    </row>
    <row r="780">
      <c r="C780" s="15"/>
    </row>
    <row r="781">
      <c r="C781" s="15"/>
    </row>
    <row r="782">
      <c r="C782" s="15"/>
    </row>
    <row r="783">
      <c r="C783" s="15"/>
    </row>
    <row r="784">
      <c r="C784" s="15"/>
    </row>
    <row r="785">
      <c r="C785" s="15"/>
    </row>
    <row r="786">
      <c r="C786" s="15"/>
    </row>
    <row r="787">
      <c r="C787" s="15"/>
    </row>
    <row r="788">
      <c r="C788" s="15"/>
    </row>
    <row r="789">
      <c r="C789" s="15"/>
    </row>
    <row r="790">
      <c r="C790" s="15"/>
    </row>
    <row r="791">
      <c r="C791" s="15"/>
    </row>
    <row r="792">
      <c r="C792" s="15"/>
    </row>
    <row r="793">
      <c r="C793" s="15"/>
    </row>
    <row r="794">
      <c r="C794" s="15"/>
    </row>
    <row r="795">
      <c r="C795" s="15"/>
    </row>
    <row r="796">
      <c r="C796" s="15"/>
    </row>
    <row r="797">
      <c r="C797" s="15"/>
    </row>
    <row r="798">
      <c r="C798" s="15"/>
    </row>
    <row r="799">
      <c r="C799" s="15"/>
    </row>
    <row r="800">
      <c r="C800" s="15"/>
    </row>
    <row r="801">
      <c r="C801" s="15"/>
    </row>
    <row r="802">
      <c r="C802" s="15"/>
    </row>
    <row r="803">
      <c r="C803" s="15"/>
    </row>
    <row r="804">
      <c r="C804" s="15"/>
    </row>
    <row r="805">
      <c r="C805" s="15"/>
    </row>
    <row r="806">
      <c r="C806" s="15"/>
    </row>
    <row r="807">
      <c r="C807" s="15"/>
    </row>
    <row r="808">
      <c r="C808" s="15"/>
    </row>
    <row r="809">
      <c r="C809" s="15"/>
    </row>
    <row r="810">
      <c r="C810" s="15"/>
    </row>
    <row r="811">
      <c r="C811" s="15"/>
    </row>
    <row r="812">
      <c r="C812" s="15"/>
    </row>
    <row r="813">
      <c r="C813" s="15"/>
    </row>
    <row r="814">
      <c r="C814" s="15"/>
    </row>
    <row r="815">
      <c r="C815" s="15"/>
    </row>
    <row r="816">
      <c r="C816" s="15"/>
    </row>
    <row r="817">
      <c r="C817" s="15"/>
    </row>
    <row r="818">
      <c r="C818" s="15"/>
    </row>
    <row r="819">
      <c r="C819" s="15"/>
    </row>
    <row r="820">
      <c r="C820" s="15"/>
    </row>
    <row r="821">
      <c r="C821" s="15"/>
    </row>
    <row r="822">
      <c r="C822" s="15"/>
    </row>
    <row r="823">
      <c r="C823" s="15"/>
    </row>
    <row r="824">
      <c r="C824" s="15"/>
    </row>
    <row r="825">
      <c r="C825" s="15"/>
    </row>
    <row r="826">
      <c r="C826" s="15"/>
    </row>
    <row r="827">
      <c r="C827" s="15"/>
    </row>
    <row r="828">
      <c r="C828" s="15"/>
    </row>
    <row r="829">
      <c r="C829" s="15"/>
    </row>
    <row r="830">
      <c r="C830" s="15"/>
    </row>
    <row r="831">
      <c r="C831" s="15"/>
    </row>
    <row r="832">
      <c r="C832" s="15"/>
    </row>
    <row r="833">
      <c r="C833" s="15"/>
    </row>
    <row r="834">
      <c r="C834" s="15"/>
    </row>
    <row r="835">
      <c r="C835" s="15"/>
    </row>
    <row r="836">
      <c r="C836" s="15"/>
    </row>
    <row r="837">
      <c r="C837" s="15"/>
    </row>
    <row r="838">
      <c r="C838" s="15"/>
    </row>
    <row r="839">
      <c r="C839" s="15"/>
    </row>
    <row r="840">
      <c r="C840" s="15"/>
    </row>
    <row r="841">
      <c r="C841" s="15"/>
    </row>
    <row r="842">
      <c r="C842" s="15"/>
    </row>
    <row r="843">
      <c r="C843" s="15"/>
    </row>
    <row r="844">
      <c r="C844" s="15"/>
    </row>
    <row r="845">
      <c r="C845" s="15"/>
    </row>
    <row r="846">
      <c r="C846" s="15"/>
    </row>
    <row r="847">
      <c r="C847" s="15"/>
    </row>
    <row r="848">
      <c r="C848" s="15"/>
    </row>
    <row r="849">
      <c r="C849" s="15"/>
    </row>
    <row r="850">
      <c r="C850" s="15"/>
    </row>
    <row r="851">
      <c r="C851" s="15"/>
    </row>
    <row r="852">
      <c r="C852" s="15"/>
    </row>
    <row r="853">
      <c r="C853" s="15"/>
    </row>
    <row r="854">
      <c r="C854" s="15"/>
    </row>
    <row r="855">
      <c r="C855" s="15"/>
    </row>
    <row r="856">
      <c r="C856" s="15"/>
    </row>
    <row r="857">
      <c r="C857" s="15"/>
    </row>
    <row r="858">
      <c r="C858" s="15"/>
    </row>
    <row r="859">
      <c r="C859" s="15"/>
    </row>
    <row r="860">
      <c r="C860" s="15"/>
    </row>
    <row r="861">
      <c r="C861" s="15"/>
    </row>
    <row r="862">
      <c r="C862" s="15"/>
    </row>
    <row r="863">
      <c r="C863" s="15"/>
    </row>
    <row r="864">
      <c r="C864" s="15"/>
    </row>
    <row r="865">
      <c r="C865" s="15"/>
    </row>
    <row r="866">
      <c r="C866" s="15"/>
    </row>
    <row r="867">
      <c r="C867" s="15"/>
    </row>
    <row r="868">
      <c r="C868" s="15"/>
    </row>
    <row r="869">
      <c r="C869" s="15"/>
    </row>
    <row r="870">
      <c r="C870" s="15"/>
    </row>
    <row r="871">
      <c r="C871" s="15"/>
    </row>
    <row r="872">
      <c r="C872" s="15"/>
    </row>
    <row r="873">
      <c r="C873" s="15"/>
    </row>
    <row r="874">
      <c r="C874" s="15"/>
    </row>
    <row r="875">
      <c r="C875" s="15"/>
    </row>
    <row r="876">
      <c r="C876" s="15"/>
    </row>
    <row r="877">
      <c r="C877" s="15"/>
    </row>
    <row r="878">
      <c r="C878" s="15"/>
    </row>
    <row r="879">
      <c r="C879" s="15"/>
    </row>
    <row r="880">
      <c r="C880" s="15"/>
    </row>
    <row r="881">
      <c r="C881" s="15"/>
    </row>
    <row r="882">
      <c r="C882" s="15"/>
    </row>
    <row r="883">
      <c r="C883" s="15"/>
    </row>
    <row r="884">
      <c r="C884" s="15"/>
    </row>
    <row r="885">
      <c r="C885" s="15"/>
    </row>
    <row r="886">
      <c r="C886" s="15"/>
    </row>
    <row r="887">
      <c r="C887" s="15"/>
    </row>
    <row r="888">
      <c r="C888" s="15"/>
    </row>
    <row r="889">
      <c r="C889" s="15"/>
    </row>
    <row r="890">
      <c r="C890" s="15"/>
    </row>
    <row r="891">
      <c r="C891" s="15"/>
    </row>
    <row r="892">
      <c r="C892" s="15"/>
    </row>
    <row r="893">
      <c r="C893" s="15"/>
    </row>
    <row r="894">
      <c r="C894" s="15"/>
    </row>
    <row r="895">
      <c r="C895" s="15"/>
    </row>
    <row r="896">
      <c r="C896" s="15"/>
    </row>
    <row r="897">
      <c r="C897" s="15"/>
    </row>
    <row r="898">
      <c r="C898" s="15"/>
    </row>
    <row r="899">
      <c r="C899" s="15"/>
    </row>
    <row r="900">
      <c r="C900" s="15"/>
    </row>
    <row r="901">
      <c r="C901" s="15"/>
    </row>
    <row r="902">
      <c r="C902" s="15"/>
    </row>
    <row r="903">
      <c r="C903" s="15"/>
    </row>
    <row r="904">
      <c r="C904" s="15"/>
    </row>
    <row r="905">
      <c r="C905" s="15"/>
    </row>
    <row r="906">
      <c r="C906" s="15"/>
    </row>
    <row r="907">
      <c r="C907" s="15"/>
    </row>
    <row r="908">
      <c r="C908" s="15"/>
    </row>
    <row r="909">
      <c r="C909" s="15"/>
    </row>
    <row r="910">
      <c r="C910" s="15"/>
    </row>
    <row r="911">
      <c r="C911" s="15"/>
    </row>
    <row r="912">
      <c r="C912" s="15"/>
    </row>
    <row r="913">
      <c r="C913" s="15"/>
    </row>
    <row r="914">
      <c r="C914" s="15"/>
    </row>
    <row r="915">
      <c r="C915" s="15"/>
    </row>
    <row r="916">
      <c r="C916" s="15"/>
    </row>
    <row r="917">
      <c r="C917" s="15"/>
    </row>
    <row r="918">
      <c r="C918" s="15"/>
    </row>
    <row r="919">
      <c r="C919" s="15"/>
    </row>
    <row r="920">
      <c r="C920" s="15"/>
    </row>
    <row r="921">
      <c r="C921" s="15"/>
    </row>
    <row r="922">
      <c r="C922" s="15"/>
    </row>
    <row r="923">
      <c r="C923" s="15"/>
    </row>
    <row r="924">
      <c r="C924" s="15"/>
    </row>
    <row r="925">
      <c r="C925" s="15"/>
    </row>
    <row r="926">
      <c r="C926" s="15"/>
    </row>
    <row r="927">
      <c r="C927" s="15"/>
    </row>
    <row r="928">
      <c r="C928" s="15"/>
    </row>
    <row r="929">
      <c r="C929" s="15"/>
    </row>
    <row r="930">
      <c r="C930" s="15"/>
    </row>
    <row r="931">
      <c r="C931" s="15"/>
    </row>
    <row r="932">
      <c r="C932" s="15"/>
    </row>
    <row r="933">
      <c r="C933" s="15"/>
    </row>
    <row r="934">
      <c r="C934" s="15"/>
    </row>
    <row r="935">
      <c r="C935" s="15"/>
    </row>
    <row r="936">
      <c r="C936" s="15"/>
    </row>
    <row r="937">
      <c r="C937" s="15"/>
    </row>
    <row r="938">
      <c r="C938" s="15"/>
    </row>
    <row r="939">
      <c r="C939" s="15"/>
    </row>
    <row r="940">
      <c r="C940" s="15"/>
    </row>
    <row r="941">
      <c r="C941" s="15"/>
    </row>
    <row r="942">
      <c r="C942" s="15"/>
    </row>
    <row r="943">
      <c r="C943" s="15"/>
    </row>
    <row r="944">
      <c r="C944" s="15"/>
    </row>
    <row r="945">
      <c r="C945" s="15"/>
    </row>
    <row r="946">
      <c r="C946" s="15"/>
    </row>
    <row r="947">
      <c r="C947" s="15"/>
    </row>
    <row r="948">
      <c r="C948" s="15"/>
    </row>
    <row r="949">
      <c r="C949" s="15"/>
    </row>
    <row r="950">
      <c r="C950" s="15"/>
    </row>
    <row r="951">
      <c r="C951" s="15"/>
    </row>
    <row r="952">
      <c r="C952" s="15"/>
    </row>
    <row r="953">
      <c r="C953" s="15"/>
    </row>
    <row r="954">
      <c r="C954" s="15"/>
    </row>
    <row r="955">
      <c r="C955" s="15"/>
    </row>
    <row r="956">
      <c r="C956" s="15"/>
    </row>
    <row r="957">
      <c r="C957" s="15"/>
    </row>
    <row r="958">
      <c r="C958" s="15"/>
    </row>
    <row r="959">
      <c r="C959" s="15"/>
    </row>
    <row r="960">
      <c r="C960" s="15"/>
    </row>
    <row r="961">
      <c r="C961" s="15"/>
    </row>
    <row r="962">
      <c r="C962" s="15"/>
    </row>
    <row r="963">
      <c r="C963" s="15"/>
    </row>
    <row r="964">
      <c r="C964" s="15"/>
    </row>
    <row r="965">
      <c r="C965" s="15"/>
    </row>
    <row r="966">
      <c r="C966" s="15"/>
    </row>
    <row r="967">
      <c r="C967" s="15"/>
    </row>
    <row r="968">
      <c r="C968" s="15"/>
    </row>
    <row r="969">
      <c r="C969" s="15"/>
    </row>
    <row r="970">
      <c r="C970" s="15"/>
    </row>
    <row r="971">
      <c r="C971" s="15"/>
    </row>
    <row r="972">
      <c r="C972" s="15"/>
    </row>
    <row r="973">
      <c r="C973" s="15"/>
    </row>
    <row r="974">
      <c r="C974" s="15"/>
    </row>
    <row r="975">
      <c r="C975" s="15"/>
    </row>
    <row r="976">
      <c r="C976" s="15"/>
    </row>
    <row r="977">
      <c r="C977" s="15"/>
    </row>
    <row r="978">
      <c r="C978" s="15"/>
    </row>
    <row r="979">
      <c r="C979" s="15"/>
    </row>
    <row r="980">
      <c r="C980" s="15"/>
    </row>
    <row r="981">
      <c r="C981" s="15"/>
    </row>
    <row r="982">
      <c r="C982" s="15"/>
    </row>
    <row r="983">
      <c r="C983" s="15"/>
    </row>
    <row r="984">
      <c r="C984" s="15"/>
    </row>
    <row r="985">
      <c r="C985" s="15"/>
    </row>
    <row r="986">
      <c r="C986" s="15"/>
    </row>
    <row r="987">
      <c r="C987" s="15"/>
    </row>
    <row r="988">
      <c r="C988" s="15"/>
    </row>
    <row r="989">
      <c r="C989" s="15"/>
    </row>
    <row r="990">
      <c r="C990" s="15"/>
    </row>
    <row r="991">
      <c r="C991" s="15"/>
    </row>
    <row r="992">
      <c r="C992" s="15"/>
    </row>
    <row r="993">
      <c r="C993" s="15"/>
    </row>
    <row r="994">
      <c r="C994" s="15"/>
    </row>
    <row r="995">
      <c r="C995" s="15"/>
    </row>
    <row r="996">
      <c r="C996" s="15"/>
    </row>
    <row r="997">
      <c r="C997" s="15"/>
    </row>
    <row r="998">
      <c r="C998" s="15"/>
    </row>
    <row r="999">
      <c r="C999" s="15"/>
    </row>
    <row r="1000">
      <c r="C1000" s="15"/>
    </row>
    <row r="1001">
      <c r="C1001" s="15"/>
    </row>
    <row r="1002">
      <c r="C1002" s="15"/>
    </row>
    <row r="1003">
      <c r="C1003" s="15"/>
    </row>
    <row r="1004">
      <c r="C1004" s="15"/>
    </row>
    <row r="1005">
      <c r="C1005" s="15"/>
    </row>
    <row r="1006">
      <c r="C1006" s="15"/>
    </row>
    <row r="1007">
      <c r="C1007" s="15"/>
    </row>
    <row r="1008">
      <c r="C1008" s="15"/>
    </row>
    <row r="1009">
      <c r="C1009" s="15"/>
    </row>
    <row r="1010">
      <c r="C1010" s="15"/>
    </row>
    <row r="1011">
      <c r="C1011" s="15"/>
    </row>
    <row r="1012">
      <c r="C1012" s="15"/>
    </row>
    <row r="1013">
      <c r="C1013" s="15"/>
    </row>
    <row r="1014">
      <c r="C1014" s="15"/>
    </row>
    <row r="1015">
      <c r="C1015" s="15"/>
    </row>
    <row r="1016">
      <c r="C1016" s="15"/>
    </row>
    <row r="1017">
      <c r="C1017" s="15"/>
    </row>
    <row r="1018">
      <c r="C1018" s="15"/>
    </row>
    <row r="1019">
      <c r="C1019" s="15"/>
    </row>
    <row r="1020">
      <c r="C1020" s="15"/>
    </row>
    <row r="1021">
      <c r="C1021" s="15"/>
    </row>
    <row r="1022">
      <c r="C1022" s="15"/>
    </row>
    <row r="1023">
      <c r="C1023" s="15"/>
    </row>
    <row r="1024">
      <c r="C1024" s="15"/>
    </row>
    <row r="1025">
      <c r="C1025" s="15"/>
    </row>
    <row r="1026">
      <c r="C1026" s="15"/>
    </row>
    <row r="1027">
      <c r="C1027" s="15"/>
    </row>
    <row r="1028">
      <c r="C1028" s="15"/>
    </row>
    <row r="1029">
      <c r="C1029" s="15"/>
    </row>
    <row r="1030">
      <c r="C1030" s="15"/>
    </row>
    <row r="1031">
      <c r="C1031" s="15"/>
    </row>
    <row r="1032">
      <c r="C1032" s="15"/>
    </row>
    <row r="1033">
      <c r="C1033" s="15"/>
    </row>
    <row r="1034">
      <c r="C1034" s="15"/>
    </row>
    <row r="1035">
      <c r="C1035" s="15"/>
    </row>
    <row r="1036">
      <c r="C1036" s="15"/>
    </row>
    <row r="1037">
      <c r="C1037" s="15"/>
    </row>
    <row r="1038">
      <c r="C1038" s="15"/>
    </row>
    <row r="1039">
      <c r="C1039" s="15"/>
    </row>
    <row r="1040">
      <c r="C1040" s="15"/>
    </row>
    <row r="1041">
      <c r="C1041" s="15"/>
    </row>
    <row r="1042">
      <c r="C1042" s="15"/>
    </row>
    <row r="1043">
      <c r="C1043" s="15"/>
    </row>
    <row r="1044">
      <c r="C1044" s="15"/>
    </row>
    <row r="1045">
      <c r="C1045" s="15"/>
    </row>
    <row r="1046">
      <c r="C1046" s="15"/>
    </row>
    <row r="1047">
      <c r="C1047" s="15"/>
    </row>
    <row r="1048">
      <c r="C1048" s="15"/>
    </row>
    <row r="1049">
      <c r="C1049" s="15"/>
    </row>
    <row r="1050">
      <c r="C1050" s="15"/>
    </row>
    <row r="1051">
      <c r="C1051" s="15"/>
    </row>
    <row r="1052">
      <c r="C1052" s="15"/>
    </row>
    <row r="1053">
      <c r="C1053" s="15"/>
    </row>
    <row r="1054">
      <c r="C1054" s="15"/>
    </row>
    <row r="1055">
      <c r="C1055" s="15"/>
    </row>
    <row r="1056">
      <c r="C1056" s="15"/>
    </row>
    <row r="1057">
      <c r="C1057" s="15"/>
    </row>
    <row r="1058">
      <c r="C1058" s="15"/>
    </row>
    <row r="1059">
      <c r="C1059" s="15"/>
    </row>
    <row r="1060">
      <c r="C1060" s="15"/>
    </row>
    <row r="1061">
      <c r="C1061" s="15"/>
    </row>
    <row r="1062">
      <c r="C1062" s="15"/>
    </row>
    <row r="1063">
      <c r="C1063" s="15"/>
    </row>
    <row r="1064">
      <c r="C1064" s="15"/>
    </row>
    <row r="1065">
      <c r="C1065" s="15"/>
    </row>
    <row r="1066">
      <c r="C1066" s="15"/>
    </row>
    <row r="1067">
      <c r="C1067" s="15"/>
    </row>
    <row r="1068">
      <c r="C1068" s="15"/>
    </row>
    <row r="1069">
      <c r="C1069" s="15"/>
    </row>
    <row r="1070">
      <c r="C1070" s="15"/>
    </row>
    <row r="1071">
      <c r="C1071" s="15"/>
    </row>
    <row r="1072">
      <c r="C1072" s="15"/>
    </row>
    <row r="1073">
      <c r="C1073" s="15"/>
    </row>
    <row r="1074">
      <c r="C1074" s="15"/>
    </row>
    <row r="1075">
      <c r="C1075" s="15"/>
    </row>
    <row r="1076">
      <c r="C1076" s="15"/>
    </row>
    <row r="1077">
      <c r="C1077" s="15"/>
    </row>
    <row r="1078">
      <c r="C1078" s="15"/>
    </row>
    <row r="1079">
      <c r="C1079" s="15"/>
    </row>
    <row r="1080">
      <c r="C1080" s="15"/>
    </row>
    <row r="1081">
      <c r="C1081" s="15"/>
    </row>
    <row r="1082">
      <c r="C1082" s="15"/>
    </row>
    <row r="1083">
      <c r="C1083" s="15"/>
    </row>
    <row r="1084">
      <c r="C1084" s="15"/>
    </row>
    <row r="1085">
      <c r="C1085" s="15"/>
    </row>
    <row r="1086">
      <c r="C1086" s="15"/>
    </row>
    <row r="1087">
      <c r="C1087" s="15"/>
    </row>
    <row r="1088">
      <c r="C1088" s="15"/>
    </row>
    <row r="1089">
      <c r="C1089" s="15"/>
    </row>
    <row r="1090">
      <c r="C1090" s="15"/>
    </row>
    <row r="1091">
      <c r="C1091" s="15"/>
    </row>
    <row r="1092">
      <c r="C1092" s="15"/>
    </row>
    <row r="1093">
      <c r="C1093" s="15"/>
    </row>
    <row r="1094">
      <c r="C1094" s="15"/>
    </row>
    <row r="1095">
      <c r="C1095" s="15"/>
    </row>
    <row r="1096">
      <c r="C1096" s="15"/>
    </row>
    <row r="1097">
      <c r="C1097" s="15"/>
    </row>
    <row r="1098">
      <c r="C1098" s="15"/>
    </row>
    <row r="1099">
      <c r="C1099" s="15"/>
    </row>
    <row r="1100">
      <c r="C1100" s="15"/>
    </row>
    <row r="1101">
      <c r="C1101" s="15"/>
    </row>
    <row r="1102">
      <c r="C1102" s="15"/>
    </row>
    <row r="1103">
      <c r="C1103" s="15"/>
    </row>
    <row r="1104">
      <c r="C1104" s="15"/>
    </row>
    <row r="1105">
      <c r="C1105" s="15"/>
    </row>
    <row r="1106">
      <c r="C1106" s="15"/>
    </row>
    <row r="1107">
      <c r="C1107" s="15"/>
    </row>
    <row r="1108">
      <c r="C1108" s="15"/>
    </row>
    <row r="1109">
      <c r="C1109" s="15"/>
    </row>
    <row r="1110">
      <c r="C1110" s="15"/>
    </row>
    <row r="1111">
      <c r="C1111" s="15"/>
    </row>
    <row r="1112">
      <c r="C1112" s="15"/>
    </row>
    <row r="1113">
      <c r="C1113" s="15"/>
    </row>
    <row r="1114">
      <c r="C1114" s="15"/>
    </row>
    <row r="1115">
      <c r="C1115" s="15"/>
    </row>
    <row r="1116">
      <c r="C1116" s="15"/>
    </row>
    <row r="1117">
      <c r="C1117" s="15"/>
    </row>
    <row r="1118">
      <c r="C1118" s="15"/>
    </row>
    <row r="1119">
      <c r="C1119" s="15"/>
    </row>
    <row r="1120">
      <c r="C1120" s="15"/>
    </row>
    <row r="1121">
      <c r="C1121" s="15"/>
    </row>
    <row r="1122">
      <c r="C1122" s="15"/>
    </row>
    <row r="1123">
      <c r="C1123" s="15"/>
    </row>
    <row r="1124">
      <c r="C1124" s="15"/>
    </row>
    <row r="1125">
      <c r="C1125" s="15"/>
    </row>
    <row r="1126">
      <c r="C1126" s="15"/>
    </row>
    <row r="1127">
      <c r="C1127" s="15"/>
    </row>
    <row r="1128">
      <c r="C1128" s="15"/>
    </row>
    <row r="1129">
      <c r="C1129" s="15"/>
    </row>
    <row r="1130">
      <c r="C1130" s="15"/>
    </row>
    <row r="1131">
      <c r="C1131" s="15"/>
    </row>
    <row r="1132">
      <c r="C1132" s="15"/>
    </row>
    <row r="1133">
      <c r="C1133" s="15"/>
    </row>
    <row r="1134">
      <c r="C1134" s="15"/>
    </row>
    <row r="1135">
      <c r="C1135" s="15"/>
    </row>
    <row r="1136">
      <c r="C1136" s="15"/>
    </row>
    <row r="1137">
      <c r="C1137" s="15"/>
    </row>
    <row r="1138">
      <c r="C1138" s="15"/>
    </row>
    <row r="1139">
      <c r="C1139" s="15"/>
    </row>
    <row r="1140">
      <c r="C1140" s="15"/>
    </row>
    <row r="1141">
      <c r="C1141" s="15"/>
    </row>
    <row r="1142">
      <c r="C1142" s="15"/>
    </row>
    <row r="1143">
      <c r="C1143" s="15"/>
    </row>
    <row r="1144">
      <c r="C1144" s="15"/>
    </row>
    <row r="1145">
      <c r="C1145" s="15"/>
    </row>
    <row r="1146">
      <c r="C1146" s="15"/>
    </row>
    <row r="1147">
      <c r="C1147" s="15"/>
    </row>
    <row r="1148">
      <c r="C1148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</row>
    <row r="2">
      <c r="A2" s="8" t="s">
        <v>19</v>
      </c>
    </row>
    <row r="3">
      <c r="A3" s="8" t="s">
        <v>19</v>
      </c>
    </row>
    <row r="4">
      <c r="A4" s="8" t="s">
        <v>19</v>
      </c>
    </row>
    <row r="5">
      <c r="A5" s="8" t="s">
        <v>19</v>
      </c>
    </row>
    <row r="6">
      <c r="A6" s="8" t="s">
        <v>19</v>
      </c>
    </row>
    <row r="7">
      <c r="A7" s="8" t="s">
        <v>19</v>
      </c>
    </row>
    <row r="8">
      <c r="A8" s="8" t="s">
        <v>34</v>
      </c>
    </row>
    <row r="9">
      <c r="A9" s="8" t="s">
        <v>19</v>
      </c>
    </row>
    <row r="10">
      <c r="A10" s="8" t="s">
        <v>19</v>
      </c>
    </row>
    <row r="11">
      <c r="A11" s="8" t="s">
        <v>19</v>
      </c>
    </row>
    <row r="12">
      <c r="A12" s="8" t="s">
        <v>19</v>
      </c>
    </row>
    <row r="13">
      <c r="A13" s="8" t="s">
        <v>19</v>
      </c>
    </row>
    <row r="14">
      <c r="A14" s="8" t="s">
        <v>34</v>
      </c>
    </row>
    <row r="15">
      <c r="A15" s="8" t="s">
        <v>34</v>
      </c>
    </row>
    <row r="16">
      <c r="A16" s="8" t="s">
        <v>19</v>
      </c>
    </row>
    <row r="17">
      <c r="A17" s="8" t="s">
        <v>34</v>
      </c>
    </row>
    <row r="18">
      <c r="A18" s="8" t="s">
        <v>19</v>
      </c>
    </row>
    <row r="19">
      <c r="A19" s="8" t="s">
        <v>34</v>
      </c>
    </row>
    <row r="20">
      <c r="A20" s="8" t="s">
        <v>34</v>
      </c>
    </row>
    <row r="21">
      <c r="A21" s="8" t="s">
        <v>19</v>
      </c>
    </row>
    <row r="22">
      <c r="A22" s="8" t="s">
        <v>19</v>
      </c>
    </row>
    <row r="23">
      <c r="A23" s="8" t="s">
        <v>34</v>
      </c>
    </row>
    <row r="24">
      <c r="A24" s="8" t="s">
        <v>34</v>
      </c>
    </row>
    <row r="25">
      <c r="A25" s="8" t="s">
        <v>34</v>
      </c>
    </row>
    <row r="26">
      <c r="A26" s="8" t="s">
        <v>19</v>
      </c>
    </row>
    <row r="27">
      <c r="A27" s="8" t="s">
        <v>34</v>
      </c>
    </row>
    <row r="28">
      <c r="A28" s="8" t="s">
        <v>19</v>
      </c>
    </row>
    <row r="29">
      <c r="A29" s="8" t="s">
        <v>19</v>
      </c>
    </row>
    <row r="30">
      <c r="A30" s="8" t="s">
        <v>19</v>
      </c>
    </row>
    <row r="31">
      <c r="A31" s="8" t="s">
        <v>19</v>
      </c>
    </row>
    <row r="32">
      <c r="A32" s="8" t="s">
        <v>34</v>
      </c>
    </row>
    <row r="33">
      <c r="A33" s="8" t="s">
        <v>34</v>
      </c>
    </row>
    <row r="34">
      <c r="A34" s="8" t="s">
        <v>34</v>
      </c>
    </row>
    <row r="35">
      <c r="A35" s="8" t="s">
        <v>34</v>
      </c>
    </row>
    <row r="36">
      <c r="A36" s="8" t="s">
        <v>19</v>
      </c>
    </row>
    <row r="37">
      <c r="A37" s="8" t="s">
        <v>34</v>
      </c>
    </row>
    <row r="38">
      <c r="A38" s="8" t="s">
        <v>19</v>
      </c>
    </row>
    <row r="39">
      <c r="A39" s="8" t="s">
        <v>34</v>
      </c>
    </row>
    <row r="40">
      <c r="A40" s="8" t="s">
        <v>34</v>
      </c>
    </row>
    <row r="41">
      <c r="A41" s="8" t="s">
        <v>19</v>
      </c>
    </row>
    <row r="42">
      <c r="A42" s="8" t="s">
        <v>34</v>
      </c>
    </row>
    <row r="43">
      <c r="A43" s="8" t="s">
        <v>34</v>
      </c>
    </row>
    <row r="44">
      <c r="A44" s="8" t="s">
        <v>19</v>
      </c>
    </row>
    <row r="45">
      <c r="A45" s="8" t="s">
        <v>19</v>
      </c>
    </row>
    <row r="46">
      <c r="A46" s="8" t="s">
        <v>34</v>
      </c>
    </row>
    <row r="47">
      <c r="A47" s="8" t="s">
        <v>34</v>
      </c>
    </row>
    <row r="48">
      <c r="A48" s="8" t="s">
        <v>34</v>
      </c>
    </row>
    <row r="49">
      <c r="A49" s="8" t="s">
        <v>19</v>
      </c>
    </row>
    <row r="50">
      <c r="A50" s="8" t="s">
        <v>19</v>
      </c>
    </row>
    <row r="51">
      <c r="A51" s="8" t="s">
        <v>34</v>
      </c>
    </row>
    <row r="52">
      <c r="A52" s="8" t="s">
        <v>34</v>
      </c>
    </row>
    <row r="53">
      <c r="A53" s="8" t="s">
        <v>19</v>
      </c>
    </row>
    <row r="54">
      <c r="A54" s="8" t="s">
        <v>34</v>
      </c>
    </row>
    <row r="55">
      <c r="A55" s="8" t="s">
        <v>19</v>
      </c>
    </row>
    <row r="56">
      <c r="A56" s="8" t="s">
        <v>34</v>
      </c>
    </row>
    <row r="57">
      <c r="A57" s="8" t="s">
        <v>19</v>
      </c>
    </row>
    <row r="58">
      <c r="A58" s="8" t="s">
        <v>19</v>
      </c>
    </row>
    <row r="59">
      <c r="A59" s="8" t="s">
        <v>19</v>
      </c>
    </row>
    <row r="60">
      <c r="A60" s="8" t="s">
        <v>19</v>
      </c>
    </row>
    <row r="61">
      <c r="A61" s="8" t="s">
        <v>19</v>
      </c>
    </row>
    <row r="62">
      <c r="A62" s="8" t="s">
        <v>19</v>
      </c>
    </row>
    <row r="63">
      <c r="A63" s="8" t="s">
        <v>19</v>
      </c>
    </row>
    <row r="64">
      <c r="A64" s="8" t="s">
        <v>34</v>
      </c>
    </row>
    <row r="65">
      <c r="A65" s="8" t="s">
        <v>19</v>
      </c>
    </row>
    <row r="66">
      <c r="A66" s="8" t="s">
        <v>19</v>
      </c>
    </row>
    <row r="67">
      <c r="A67" s="8" t="s">
        <v>19</v>
      </c>
    </row>
    <row r="68">
      <c r="A68" s="8" t="s">
        <v>19</v>
      </c>
    </row>
    <row r="69">
      <c r="A69" s="8" t="s">
        <v>19</v>
      </c>
    </row>
    <row r="70">
      <c r="A70" s="8" t="s">
        <v>34</v>
      </c>
    </row>
    <row r="71">
      <c r="A71" s="8" t="s">
        <v>19</v>
      </c>
    </row>
    <row r="72">
      <c r="A72" s="8" t="s">
        <v>19</v>
      </c>
    </row>
    <row r="73">
      <c r="A73" s="8" t="s">
        <v>19</v>
      </c>
    </row>
    <row r="74">
      <c r="A74" s="8" t="s">
        <v>19</v>
      </c>
    </row>
    <row r="75">
      <c r="A75" s="8" t="s">
        <v>19</v>
      </c>
    </row>
    <row r="76">
      <c r="A76" s="8" t="s">
        <v>19</v>
      </c>
    </row>
    <row r="77">
      <c r="A77" s="8" t="s">
        <v>34</v>
      </c>
    </row>
    <row r="78">
      <c r="A78" s="8" t="s">
        <v>34</v>
      </c>
    </row>
    <row r="79">
      <c r="A79" s="8" t="s">
        <v>19</v>
      </c>
    </row>
    <row r="80">
      <c r="A80" s="8" t="s">
        <v>19</v>
      </c>
    </row>
    <row r="81">
      <c r="A81" s="8" t="s">
        <v>34</v>
      </c>
    </row>
    <row r="82">
      <c r="A82" s="8" t="s">
        <v>34</v>
      </c>
    </row>
    <row r="83">
      <c r="A83" s="8" t="s">
        <v>19</v>
      </c>
    </row>
    <row r="84">
      <c r="A84" s="8" t="s">
        <v>19</v>
      </c>
    </row>
    <row r="85">
      <c r="A85" s="8" t="s">
        <v>19</v>
      </c>
    </row>
    <row r="86">
      <c r="A86" s="8" t="s">
        <v>19</v>
      </c>
    </row>
    <row r="87">
      <c r="A87" s="8" t="s">
        <v>34</v>
      </c>
    </row>
    <row r="88">
      <c r="A88" s="8" t="s">
        <v>19</v>
      </c>
    </row>
    <row r="89">
      <c r="A89" s="8" t="s">
        <v>19</v>
      </c>
    </row>
    <row r="90">
      <c r="A90" s="8" t="s">
        <v>34</v>
      </c>
    </row>
    <row r="91">
      <c r="A91" s="8" t="s">
        <v>34</v>
      </c>
    </row>
    <row r="92">
      <c r="A92" s="8" t="s">
        <v>34</v>
      </c>
    </row>
    <row r="93">
      <c r="A93" s="8" t="s">
        <v>19</v>
      </c>
    </row>
    <row r="94">
      <c r="A94" s="8" t="s">
        <v>34</v>
      </c>
    </row>
    <row r="95">
      <c r="A95" s="8" t="s">
        <v>19</v>
      </c>
    </row>
    <row r="96">
      <c r="A96" s="8" t="s">
        <v>19</v>
      </c>
    </row>
    <row r="97">
      <c r="A97" s="8" t="s">
        <v>19</v>
      </c>
    </row>
    <row r="98">
      <c r="A98" s="8" t="s">
        <v>34</v>
      </c>
    </row>
    <row r="99">
      <c r="A99" s="8" t="s">
        <v>34</v>
      </c>
    </row>
    <row r="100">
      <c r="A100" s="8" t="s">
        <v>34</v>
      </c>
    </row>
    <row r="101">
      <c r="A101" s="8" t="s">
        <v>19</v>
      </c>
    </row>
    <row r="102">
      <c r="A102" s="8" t="s">
        <v>34</v>
      </c>
    </row>
    <row r="103">
      <c r="A103" s="8" t="s">
        <v>19</v>
      </c>
    </row>
    <row r="104">
      <c r="A104" s="8" t="s">
        <v>34</v>
      </c>
    </row>
    <row r="105">
      <c r="A105" s="8" t="s">
        <v>19</v>
      </c>
    </row>
    <row r="106">
      <c r="A106" s="8" t="s">
        <v>19</v>
      </c>
    </row>
    <row r="107">
      <c r="A107" s="8" t="s">
        <v>19</v>
      </c>
    </row>
    <row r="108">
      <c r="A108" s="8" t="s">
        <v>19</v>
      </c>
    </row>
    <row r="109">
      <c r="A109" s="8" t="s">
        <v>19</v>
      </c>
    </row>
    <row r="110">
      <c r="A110" s="8" t="s">
        <v>19</v>
      </c>
    </row>
    <row r="111">
      <c r="A111" s="8" t="s">
        <v>19</v>
      </c>
    </row>
    <row r="112">
      <c r="A112" s="8" t="s">
        <v>34</v>
      </c>
    </row>
    <row r="113">
      <c r="A113" s="8" t="s">
        <v>19</v>
      </c>
    </row>
    <row r="114">
      <c r="A114" s="8" t="s">
        <v>19</v>
      </c>
    </row>
    <row r="115">
      <c r="A115" s="8" t="s">
        <v>34</v>
      </c>
    </row>
    <row r="116">
      <c r="A116" s="8" t="s">
        <v>19</v>
      </c>
    </row>
    <row r="117">
      <c r="A117" s="8" t="s">
        <v>34</v>
      </c>
    </row>
    <row r="118">
      <c r="A118" s="8" t="s">
        <v>19</v>
      </c>
    </row>
    <row r="119">
      <c r="A119" s="8" t="s">
        <v>19</v>
      </c>
    </row>
    <row r="120">
      <c r="A120" s="8" t="s">
        <v>19</v>
      </c>
    </row>
    <row r="121">
      <c r="A121" s="8" t="s">
        <v>19</v>
      </c>
    </row>
    <row r="122">
      <c r="A122" s="8" t="s">
        <v>19</v>
      </c>
    </row>
    <row r="123">
      <c r="A123" s="8" t="s">
        <v>34</v>
      </c>
    </row>
    <row r="124">
      <c r="A124" s="8" t="s">
        <v>34</v>
      </c>
    </row>
    <row r="125">
      <c r="A125" s="8" t="s">
        <v>19</v>
      </c>
    </row>
    <row r="126">
      <c r="A126" s="8" t="s">
        <v>19</v>
      </c>
    </row>
    <row r="127">
      <c r="A127" s="8" t="s">
        <v>34</v>
      </c>
    </row>
    <row r="128">
      <c r="A128" s="8" t="s">
        <v>34</v>
      </c>
    </row>
    <row r="129">
      <c r="A129" s="8" t="s">
        <v>34</v>
      </c>
    </row>
    <row r="130">
      <c r="A130" s="8" t="s">
        <v>19</v>
      </c>
    </row>
    <row r="131">
      <c r="A131" s="8" t="s">
        <v>19</v>
      </c>
    </row>
    <row r="132">
      <c r="A132" s="8" t="s">
        <v>19</v>
      </c>
    </row>
    <row r="133">
      <c r="A133" s="8" t="s">
        <v>34</v>
      </c>
    </row>
    <row r="134">
      <c r="A134" s="8" t="s">
        <v>19</v>
      </c>
    </row>
    <row r="135">
      <c r="A135" s="8" t="s">
        <v>19</v>
      </c>
    </row>
    <row r="136">
      <c r="A136" s="8" t="s">
        <v>34</v>
      </c>
    </row>
    <row r="137">
      <c r="A137" s="8" t="s">
        <v>34</v>
      </c>
    </row>
    <row r="138">
      <c r="A138" s="8" t="s">
        <v>34</v>
      </c>
    </row>
    <row r="139">
      <c r="A139" s="8" t="s">
        <v>19</v>
      </c>
    </row>
    <row r="140">
      <c r="A140" s="8" t="s">
        <v>34</v>
      </c>
    </row>
    <row r="141">
      <c r="A141" s="8" t="s">
        <v>19</v>
      </c>
    </row>
    <row r="142">
      <c r="A142" s="8" t="s">
        <v>19</v>
      </c>
    </row>
    <row r="143">
      <c r="A143" s="8" t="s">
        <v>19</v>
      </c>
    </row>
    <row r="144">
      <c r="A144" s="8" t="s">
        <v>19</v>
      </c>
    </row>
    <row r="145">
      <c r="A145" s="8" t="s">
        <v>19</v>
      </c>
    </row>
    <row r="146">
      <c r="A146" s="8" t="s">
        <v>19</v>
      </c>
    </row>
    <row r="147">
      <c r="A147" s="8" t="s">
        <v>19</v>
      </c>
    </row>
    <row r="148">
      <c r="A148" s="8" t="s">
        <v>19</v>
      </c>
    </row>
    <row r="149">
      <c r="A149" s="8" t="s">
        <v>19</v>
      </c>
    </row>
    <row r="150">
      <c r="A150" s="8" t="s">
        <v>34</v>
      </c>
    </row>
    <row r="151">
      <c r="A151" s="8" t="s">
        <v>19</v>
      </c>
    </row>
    <row r="152">
      <c r="A152" s="8" t="s">
        <v>19</v>
      </c>
    </row>
    <row r="153">
      <c r="A153" s="8" t="s">
        <v>19</v>
      </c>
    </row>
    <row r="154">
      <c r="A154" s="8" t="s">
        <v>34</v>
      </c>
    </row>
    <row r="155">
      <c r="A155" s="8" t="s">
        <v>19</v>
      </c>
    </row>
    <row r="156">
      <c r="A156" s="8" t="s">
        <v>19</v>
      </c>
    </row>
    <row r="157">
      <c r="A157" s="8" t="s">
        <v>19</v>
      </c>
    </row>
    <row r="158">
      <c r="A158" s="8" t="s">
        <v>19</v>
      </c>
    </row>
    <row r="159">
      <c r="A159" s="8" t="s">
        <v>19</v>
      </c>
    </row>
    <row r="160">
      <c r="A160" s="8" t="s">
        <v>19</v>
      </c>
    </row>
    <row r="161">
      <c r="A161" s="8" t="s">
        <v>19</v>
      </c>
    </row>
    <row r="162">
      <c r="A162" s="8" t="s">
        <v>19</v>
      </c>
    </row>
    <row r="163">
      <c r="A163" s="8" t="s">
        <v>19</v>
      </c>
    </row>
    <row r="164">
      <c r="A164" s="8" t="s">
        <v>19</v>
      </c>
    </row>
    <row r="165">
      <c r="A165" s="8" t="s">
        <v>19</v>
      </c>
    </row>
    <row r="166">
      <c r="A166" s="8" t="s">
        <v>34</v>
      </c>
    </row>
    <row r="167">
      <c r="A167" s="8" t="s">
        <v>34</v>
      </c>
    </row>
    <row r="168">
      <c r="A168" s="8" t="s">
        <v>19</v>
      </c>
    </row>
    <row r="169">
      <c r="A169" s="8" t="s">
        <v>19</v>
      </c>
    </row>
    <row r="170">
      <c r="A170" s="8" t="s">
        <v>34</v>
      </c>
    </row>
    <row r="171">
      <c r="A171" s="8" t="s">
        <v>19</v>
      </c>
    </row>
    <row r="172">
      <c r="A172" s="8" t="s">
        <v>34</v>
      </c>
    </row>
    <row r="173">
      <c r="A173" s="8" t="s">
        <v>19</v>
      </c>
    </row>
    <row r="174">
      <c r="A174" s="8" t="s">
        <v>19</v>
      </c>
    </row>
    <row r="175">
      <c r="A175" s="8" t="s">
        <v>34</v>
      </c>
    </row>
    <row r="176">
      <c r="A176" s="8" t="s">
        <v>19</v>
      </c>
    </row>
    <row r="177">
      <c r="A177" s="8" t="s">
        <v>19</v>
      </c>
    </row>
    <row r="178">
      <c r="A178" s="8" t="s">
        <v>34</v>
      </c>
    </row>
    <row r="179">
      <c r="A179" s="8" t="s">
        <v>34</v>
      </c>
    </row>
    <row r="180">
      <c r="A180" s="8" t="s">
        <v>19</v>
      </c>
    </row>
    <row r="181">
      <c r="A181" s="8" t="s">
        <v>34</v>
      </c>
    </row>
    <row r="182">
      <c r="A182" s="8" t="s">
        <v>19</v>
      </c>
    </row>
    <row r="183">
      <c r="A183" s="8" t="s">
        <v>19</v>
      </c>
    </row>
    <row r="184">
      <c r="A184" s="8" t="s">
        <v>19</v>
      </c>
    </row>
    <row r="185">
      <c r="A185" s="8" t="s">
        <v>19</v>
      </c>
    </row>
    <row r="186">
      <c r="A186" s="8" t="s">
        <v>34</v>
      </c>
    </row>
    <row r="187">
      <c r="A187" s="8" t="s">
        <v>34</v>
      </c>
    </row>
    <row r="188">
      <c r="A188" s="8" t="s">
        <v>34</v>
      </c>
    </row>
    <row r="189">
      <c r="A189" s="8" t="s">
        <v>19</v>
      </c>
    </row>
    <row r="190">
      <c r="A190" s="8" t="s">
        <v>19</v>
      </c>
    </row>
    <row r="191">
      <c r="A191" s="8" t="s">
        <v>34</v>
      </c>
    </row>
    <row r="192">
      <c r="A192" s="8" t="s">
        <v>34</v>
      </c>
    </row>
    <row r="193">
      <c r="A193" s="8" t="s">
        <v>19</v>
      </c>
    </row>
    <row r="194">
      <c r="A194" s="8" t="s">
        <v>19</v>
      </c>
    </row>
    <row r="195">
      <c r="A195" s="8" t="s">
        <v>34</v>
      </c>
    </row>
    <row r="196">
      <c r="A196" s="8" t="s">
        <v>19</v>
      </c>
    </row>
    <row r="197">
      <c r="A197" s="8" t="s">
        <v>19</v>
      </c>
    </row>
    <row r="198">
      <c r="A198" s="8" t="s">
        <v>19</v>
      </c>
    </row>
    <row r="199">
      <c r="A199" s="8" t="s">
        <v>34</v>
      </c>
    </row>
    <row r="200">
      <c r="A200" s="8" t="s">
        <v>34</v>
      </c>
    </row>
    <row r="201">
      <c r="A201" s="8" t="s">
        <v>19</v>
      </c>
    </row>
    <row r="202">
      <c r="A202" s="8" t="s">
        <v>19</v>
      </c>
    </row>
    <row r="203">
      <c r="A203" s="8" t="s">
        <v>19</v>
      </c>
    </row>
    <row r="204">
      <c r="A204" s="8" t="s">
        <v>19</v>
      </c>
    </row>
    <row r="205">
      <c r="A205" s="8" t="s">
        <v>19</v>
      </c>
    </row>
    <row r="206">
      <c r="A206" s="8" t="s">
        <v>34</v>
      </c>
    </row>
    <row r="207">
      <c r="A207" s="8" t="s">
        <v>19</v>
      </c>
    </row>
    <row r="208">
      <c r="A208" s="8" t="s">
        <v>19</v>
      </c>
    </row>
    <row r="209">
      <c r="A209" s="8" t="s">
        <v>19</v>
      </c>
    </row>
    <row r="210">
      <c r="A210" s="8" t="s">
        <v>34</v>
      </c>
    </row>
    <row r="211">
      <c r="A211" s="8" t="s">
        <v>19</v>
      </c>
    </row>
    <row r="212">
      <c r="A212" s="8" t="s">
        <v>19</v>
      </c>
    </row>
    <row r="213">
      <c r="A213" s="8" t="s">
        <v>19</v>
      </c>
    </row>
    <row r="214">
      <c r="A214" s="8" t="s">
        <v>19</v>
      </c>
    </row>
    <row r="215">
      <c r="A215" s="8" t="s">
        <v>34</v>
      </c>
    </row>
    <row r="216">
      <c r="A216" s="8" t="s">
        <v>19</v>
      </c>
    </row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</v>
      </c>
    </row>
    <row r="2">
      <c r="A2" s="6">
        <v>67.0</v>
      </c>
      <c r="B2" s="19" t="s">
        <v>218</v>
      </c>
      <c r="C2" s="11">
        <f>AVERAGE(A2:A216)</f>
        <v>67.30339535</v>
      </c>
    </row>
    <row r="3">
      <c r="A3" s="6">
        <v>79.33</v>
      </c>
      <c r="B3" s="19" t="s">
        <v>219</v>
      </c>
      <c r="C3" s="11">
        <f>STDEV(A2:A216)</f>
        <v>10.8272054</v>
      </c>
    </row>
    <row r="4">
      <c r="A4" s="6">
        <v>65.0</v>
      </c>
      <c r="B4" s="19" t="s">
        <v>220</v>
      </c>
      <c r="C4" s="11">
        <f>TRIMMEAN(A2:A216,0.1)</f>
        <v>67.45528205</v>
      </c>
    </row>
    <row r="5">
      <c r="A5" s="6">
        <v>56.0</v>
      </c>
    </row>
    <row r="6">
      <c r="A6" s="6">
        <v>85.8</v>
      </c>
    </row>
    <row r="7">
      <c r="A7" s="6">
        <v>55.0</v>
      </c>
    </row>
    <row r="8">
      <c r="A8" s="6">
        <v>46.0</v>
      </c>
    </row>
    <row r="9">
      <c r="A9" s="6">
        <v>82.0</v>
      </c>
    </row>
    <row r="10">
      <c r="A10" s="6">
        <v>73.0</v>
      </c>
    </row>
    <row r="11">
      <c r="A11" s="6">
        <v>58.0</v>
      </c>
    </row>
    <row r="12">
      <c r="A12" s="6">
        <v>58.0</v>
      </c>
    </row>
    <row r="13">
      <c r="A13" s="6">
        <v>69.6</v>
      </c>
    </row>
    <row r="14">
      <c r="A14" s="6">
        <v>47.0</v>
      </c>
    </row>
    <row r="15">
      <c r="A15" s="6">
        <v>77.0</v>
      </c>
    </row>
    <row r="16">
      <c r="A16" s="6">
        <v>62.0</v>
      </c>
    </row>
    <row r="17">
      <c r="A17" s="6">
        <v>65.0</v>
      </c>
    </row>
    <row r="18">
      <c r="A18" s="6">
        <v>63.0</v>
      </c>
    </row>
    <row r="19">
      <c r="A19" s="6">
        <v>55.0</v>
      </c>
    </row>
    <row r="20">
      <c r="A20" s="6">
        <v>63.0</v>
      </c>
    </row>
    <row r="21">
      <c r="A21" s="6">
        <v>60.0</v>
      </c>
    </row>
    <row r="22">
      <c r="A22" s="6">
        <v>62.0</v>
      </c>
    </row>
    <row r="23">
      <c r="A23" s="6">
        <v>79.0</v>
      </c>
    </row>
    <row r="24">
      <c r="A24" s="6">
        <v>69.8</v>
      </c>
    </row>
    <row r="25">
      <c r="A25" s="6">
        <v>77.4</v>
      </c>
    </row>
    <row r="26">
      <c r="A26" s="6">
        <v>76.5</v>
      </c>
    </row>
    <row r="27">
      <c r="A27" s="6">
        <v>52.58</v>
      </c>
    </row>
    <row r="28">
      <c r="A28" s="6">
        <v>71.0</v>
      </c>
    </row>
    <row r="29">
      <c r="A29" s="6">
        <v>63.0</v>
      </c>
    </row>
    <row r="30">
      <c r="A30" s="6">
        <v>76.76</v>
      </c>
    </row>
    <row r="31">
      <c r="A31" s="6">
        <v>62.0</v>
      </c>
    </row>
    <row r="32">
      <c r="A32" s="6">
        <v>64.0</v>
      </c>
    </row>
    <row r="33">
      <c r="A33" s="6">
        <v>67.0</v>
      </c>
    </row>
    <row r="34">
      <c r="A34" s="6">
        <v>61.0</v>
      </c>
    </row>
    <row r="35">
      <c r="A35" s="6">
        <v>87.0</v>
      </c>
    </row>
    <row r="36">
      <c r="A36" s="6">
        <v>62.0</v>
      </c>
    </row>
    <row r="37">
      <c r="A37" s="6">
        <v>69.0</v>
      </c>
    </row>
    <row r="38">
      <c r="A38" s="6">
        <v>51.0</v>
      </c>
    </row>
    <row r="39">
      <c r="A39" s="6">
        <v>79.0</v>
      </c>
    </row>
    <row r="40">
      <c r="A40" s="6">
        <v>73.0</v>
      </c>
    </row>
    <row r="41">
      <c r="A41" s="6">
        <v>81.0</v>
      </c>
    </row>
    <row r="42">
      <c r="A42" s="6">
        <v>78.0</v>
      </c>
    </row>
    <row r="43">
      <c r="A43" s="6">
        <v>74.0</v>
      </c>
    </row>
    <row r="44">
      <c r="A44" s="6">
        <v>49.0</v>
      </c>
    </row>
    <row r="45">
      <c r="A45" s="6">
        <v>87.0</v>
      </c>
    </row>
    <row r="46">
      <c r="A46" s="6">
        <v>77.0</v>
      </c>
    </row>
    <row r="47">
      <c r="A47" s="6">
        <v>76.0</v>
      </c>
    </row>
    <row r="48">
      <c r="A48" s="6">
        <v>70.89</v>
      </c>
    </row>
    <row r="49">
      <c r="A49" s="6">
        <v>63.0</v>
      </c>
    </row>
    <row r="50">
      <c r="A50" s="6">
        <v>63.0</v>
      </c>
    </row>
    <row r="51">
      <c r="A51" s="6">
        <v>50.0</v>
      </c>
    </row>
    <row r="52">
      <c r="A52" s="6">
        <v>75.2</v>
      </c>
    </row>
    <row r="53">
      <c r="A53" s="6">
        <v>54.4</v>
      </c>
    </row>
    <row r="54">
      <c r="A54" s="6">
        <v>40.89</v>
      </c>
    </row>
    <row r="55">
      <c r="A55" s="6">
        <v>80.0</v>
      </c>
    </row>
    <row r="56">
      <c r="A56" s="6">
        <v>74.0</v>
      </c>
    </row>
    <row r="57">
      <c r="A57" s="6">
        <v>60.4</v>
      </c>
    </row>
    <row r="58">
      <c r="A58" s="6">
        <v>63.0</v>
      </c>
    </row>
    <row r="59">
      <c r="A59" s="6">
        <v>68.0</v>
      </c>
    </row>
    <row r="60">
      <c r="A60" s="6">
        <v>74.0</v>
      </c>
    </row>
    <row r="61">
      <c r="A61" s="6">
        <v>52.6</v>
      </c>
    </row>
    <row r="62">
      <c r="A62" s="6">
        <v>74.0</v>
      </c>
    </row>
    <row r="63">
      <c r="A63" s="6">
        <v>84.2</v>
      </c>
    </row>
    <row r="64">
      <c r="A64" s="6">
        <v>86.5</v>
      </c>
    </row>
    <row r="65">
      <c r="A65" s="6">
        <v>61.0</v>
      </c>
    </row>
    <row r="66">
      <c r="A66" s="6">
        <v>80.0</v>
      </c>
    </row>
    <row r="67">
      <c r="A67" s="6">
        <v>54.0</v>
      </c>
    </row>
    <row r="68">
      <c r="A68" s="6">
        <v>83.0</v>
      </c>
    </row>
    <row r="69">
      <c r="A69" s="6">
        <v>80.92</v>
      </c>
    </row>
    <row r="70">
      <c r="A70" s="6">
        <v>69.7</v>
      </c>
    </row>
    <row r="71">
      <c r="A71" s="6">
        <v>73.0</v>
      </c>
    </row>
    <row r="72">
      <c r="A72" s="6">
        <v>82.0</v>
      </c>
    </row>
    <row r="73">
      <c r="A73" s="6">
        <v>75.0</v>
      </c>
    </row>
    <row r="74">
      <c r="A74" s="6">
        <v>84.86</v>
      </c>
    </row>
    <row r="75">
      <c r="A75" s="6">
        <v>64.6</v>
      </c>
    </row>
    <row r="76">
      <c r="A76" s="6">
        <v>56.6</v>
      </c>
    </row>
    <row r="77">
      <c r="A77" s="6">
        <v>59.0</v>
      </c>
    </row>
    <row r="78">
      <c r="A78" s="6">
        <v>66.5</v>
      </c>
    </row>
    <row r="79">
      <c r="A79" s="6">
        <v>64.0</v>
      </c>
    </row>
    <row r="80">
      <c r="A80" s="6">
        <v>84.0</v>
      </c>
    </row>
    <row r="81">
      <c r="A81" s="6">
        <v>69.0</v>
      </c>
    </row>
    <row r="82">
      <c r="A82" s="6">
        <v>69.0</v>
      </c>
    </row>
    <row r="83">
      <c r="A83" s="6">
        <v>81.7</v>
      </c>
    </row>
    <row r="84">
      <c r="A84" s="6">
        <v>63.0</v>
      </c>
    </row>
    <row r="85">
      <c r="A85" s="6">
        <v>84.0</v>
      </c>
    </row>
    <row r="86">
      <c r="A86" s="6">
        <v>70.0</v>
      </c>
    </row>
    <row r="87">
      <c r="A87" s="6">
        <v>83.84</v>
      </c>
    </row>
    <row r="88">
      <c r="A88" s="6">
        <v>62.0</v>
      </c>
    </row>
    <row r="89">
      <c r="A89" s="6">
        <v>59.6</v>
      </c>
    </row>
    <row r="90">
      <c r="A90" s="6">
        <v>66.0</v>
      </c>
    </row>
    <row r="91">
      <c r="A91" s="6">
        <v>84.0</v>
      </c>
    </row>
    <row r="92">
      <c r="A92" s="6">
        <v>85.0</v>
      </c>
    </row>
    <row r="93">
      <c r="A93" s="6">
        <v>52.0</v>
      </c>
    </row>
    <row r="94">
      <c r="A94" s="6">
        <v>60.23</v>
      </c>
    </row>
    <row r="95">
      <c r="A95" s="6">
        <v>52.0</v>
      </c>
    </row>
    <row r="96">
      <c r="A96" s="6">
        <v>58.0</v>
      </c>
    </row>
    <row r="97">
      <c r="A97" s="6">
        <v>73.0</v>
      </c>
    </row>
    <row r="98">
      <c r="A98" s="6">
        <v>76.0</v>
      </c>
    </row>
    <row r="99">
      <c r="A99" s="6">
        <v>70.5</v>
      </c>
    </row>
    <row r="100">
      <c r="A100" s="6">
        <v>69.0</v>
      </c>
    </row>
    <row r="101">
      <c r="A101" s="6">
        <v>54.0</v>
      </c>
    </row>
    <row r="102">
      <c r="A102" s="6">
        <v>45.0</v>
      </c>
    </row>
    <row r="103">
      <c r="A103" s="6">
        <v>63.0</v>
      </c>
    </row>
    <row r="104">
      <c r="A104" s="6">
        <v>77.0</v>
      </c>
    </row>
    <row r="105">
      <c r="A105" s="6">
        <v>73.0</v>
      </c>
    </row>
    <row r="106">
      <c r="A106" s="6">
        <v>69.0</v>
      </c>
    </row>
    <row r="107">
      <c r="A107" s="6">
        <v>59.0</v>
      </c>
    </row>
    <row r="108">
      <c r="A108" s="6">
        <v>61.08</v>
      </c>
    </row>
    <row r="109">
      <c r="A109" s="6">
        <v>82.0</v>
      </c>
    </row>
    <row r="110">
      <c r="A110" s="6">
        <v>61.0</v>
      </c>
    </row>
    <row r="111">
      <c r="A111" s="6">
        <v>52.0</v>
      </c>
    </row>
    <row r="112">
      <c r="A112" s="6">
        <v>69.5</v>
      </c>
    </row>
    <row r="113">
      <c r="A113" s="6">
        <v>51.0</v>
      </c>
    </row>
    <row r="114">
      <c r="A114" s="6">
        <v>58.0</v>
      </c>
    </row>
    <row r="115">
      <c r="A115" s="6">
        <v>73.96</v>
      </c>
    </row>
    <row r="116">
      <c r="A116" s="6">
        <v>65.0</v>
      </c>
    </row>
    <row r="117">
      <c r="A117" s="6">
        <v>73.0</v>
      </c>
    </row>
    <row r="118">
      <c r="A118" s="6">
        <v>68.2</v>
      </c>
    </row>
    <row r="119">
      <c r="A119" s="6">
        <v>77.0</v>
      </c>
    </row>
    <row r="120">
      <c r="A120" s="6">
        <v>76.0</v>
      </c>
    </row>
    <row r="121">
      <c r="A121" s="6">
        <v>60.8</v>
      </c>
    </row>
    <row r="122">
      <c r="A122" s="6">
        <v>58.0</v>
      </c>
    </row>
    <row r="123">
      <c r="A123" s="6">
        <v>64.0</v>
      </c>
    </row>
    <row r="124">
      <c r="A124" s="6">
        <v>66.5</v>
      </c>
    </row>
    <row r="125">
      <c r="A125" s="6">
        <v>74.0</v>
      </c>
    </row>
    <row r="126">
      <c r="A126" s="6">
        <v>67.0</v>
      </c>
    </row>
    <row r="127">
      <c r="A127" s="6">
        <v>84.0</v>
      </c>
    </row>
    <row r="128">
      <c r="A128" s="6">
        <v>79.0</v>
      </c>
    </row>
    <row r="129">
      <c r="A129" s="6">
        <v>72.0</v>
      </c>
    </row>
    <row r="130">
      <c r="A130" s="6">
        <v>80.4</v>
      </c>
    </row>
    <row r="131">
      <c r="A131" s="6">
        <v>76.7</v>
      </c>
    </row>
    <row r="132">
      <c r="A132" s="6">
        <v>62.0</v>
      </c>
    </row>
    <row r="133">
      <c r="A133" s="6">
        <v>74.9</v>
      </c>
    </row>
    <row r="134">
      <c r="A134" s="6">
        <v>67.0</v>
      </c>
    </row>
    <row r="135">
      <c r="A135" s="6">
        <v>73.0</v>
      </c>
    </row>
    <row r="136">
      <c r="A136" s="6">
        <v>77.44</v>
      </c>
    </row>
    <row r="137">
      <c r="A137" s="6">
        <v>72.0</v>
      </c>
    </row>
    <row r="138">
      <c r="A138" s="6">
        <v>47.0</v>
      </c>
    </row>
    <row r="139">
      <c r="A139" s="6">
        <v>67.0</v>
      </c>
    </row>
    <row r="140">
      <c r="A140" s="6">
        <v>82.0</v>
      </c>
    </row>
    <row r="141">
      <c r="A141" s="6">
        <v>77.0</v>
      </c>
    </row>
    <row r="142">
      <c r="A142" s="6">
        <v>65.0</v>
      </c>
    </row>
    <row r="143">
      <c r="A143" s="6">
        <v>66.0</v>
      </c>
    </row>
    <row r="144">
      <c r="A144" s="6">
        <v>85.0</v>
      </c>
    </row>
    <row r="145">
      <c r="A145" s="6">
        <v>77.67</v>
      </c>
    </row>
    <row r="146">
      <c r="A146" s="6">
        <v>52.0</v>
      </c>
    </row>
    <row r="147">
      <c r="A147" s="6">
        <v>89.4</v>
      </c>
    </row>
    <row r="148">
      <c r="A148" s="6">
        <v>62.0</v>
      </c>
    </row>
    <row r="149">
      <c r="A149" s="6">
        <v>70.0</v>
      </c>
    </row>
    <row r="150">
      <c r="A150" s="6">
        <v>77.0</v>
      </c>
    </row>
    <row r="151">
      <c r="A151" s="6">
        <v>44.0</v>
      </c>
    </row>
    <row r="152">
      <c r="A152" s="6">
        <v>71.0</v>
      </c>
    </row>
    <row r="153">
      <c r="A153" s="6">
        <v>65.0</v>
      </c>
    </row>
    <row r="154">
      <c r="A154" s="6">
        <v>75.4</v>
      </c>
    </row>
    <row r="155">
      <c r="A155" s="6">
        <v>49.0</v>
      </c>
    </row>
    <row r="156">
      <c r="A156" s="6">
        <v>53.0</v>
      </c>
    </row>
    <row r="157">
      <c r="A157" s="6">
        <v>51.57</v>
      </c>
    </row>
    <row r="158">
      <c r="A158" s="6">
        <v>84.2</v>
      </c>
    </row>
    <row r="159">
      <c r="A159" s="6">
        <v>66.5</v>
      </c>
    </row>
    <row r="160">
      <c r="A160" s="6">
        <v>67.0</v>
      </c>
    </row>
    <row r="161">
      <c r="A161" s="6">
        <v>52.0</v>
      </c>
    </row>
    <row r="162">
      <c r="A162" s="6">
        <v>87.0</v>
      </c>
    </row>
    <row r="163">
      <c r="A163" s="6">
        <v>55.6</v>
      </c>
    </row>
    <row r="164">
      <c r="A164" s="6">
        <v>74.2</v>
      </c>
    </row>
    <row r="165">
      <c r="A165" s="6">
        <v>63.0</v>
      </c>
    </row>
    <row r="166">
      <c r="A166" s="6">
        <v>67.16</v>
      </c>
    </row>
    <row r="167">
      <c r="A167" s="6">
        <v>63.3</v>
      </c>
    </row>
    <row r="168">
      <c r="A168" s="6">
        <v>62.0</v>
      </c>
    </row>
    <row r="169">
      <c r="A169" s="6">
        <v>67.9</v>
      </c>
    </row>
    <row r="170">
      <c r="A170" s="6">
        <v>48.0</v>
      </c>
    </row>
    <row r="171">
      <c r="A171" s="6">
        <v>59.96</v>
      </c>
    </row>
    <row r="172">
      <c r="A172" s="6">
        <v>63.4</v>
      </c>
    </row>
    <row r="173">
      <c r="A173" s="6">
        <v>80.0</v>
      </c>
    </row>
    <row r="174">
      <c r="A174" s="6">
        <v>73.0</v>
      </c>
    </row>
    <row r="175">
      <c r="A175" s="6">
        <v>52.0</v>
      </c>
    </row>
    <row r="176">
      <c r="A176" s="6">
        <v>73.24</v>
      </c>
    </row>
    <row r="177">
      <c r="A177" s="6">
        <v>63.0</v>
      </c>
    </row>
    <row r="178">
      <c r="A178" s="6">
        <v>59.0</v>
      </c>
    </row>
    <row r="179">
      <c r="A179" s="6">
        <v>73.0</v>
      </c>
    </row>
    <row r="180">
      <c r="A180" s="6">
        <v>68.0</v>
      </c>
    </row>
    <row r="181">
      <c r="A181" s="6">
        <v>77.8</v>
      </c>
    </row>
    <row r="182">
      <c r="A182" s="6">
        <v>65.0</v>
      </c>
    </row>
    <row r="183">
      <c r="A183" s="6">
        <v>62.0</v>
      </c>
    </row>
    <row r="184">
      <c r="A184" s="6">
        <v>52.0</v>
      </c>
    </row>
    <row r="185">
      <c r="A185" s="6">
        <v>65.0</v>
      </c>
    </row>
    <row r="186">
      <c r="A186" s="6">
        <v>56.28</v>
      </c>
    </row>
    <row r="187">
      <c r="A187" s="6">
        <v>88.0</v>
      </c>
    </row>
    <row r="188">
      <c r="A188" s="6">
        <v>52.0</v>
      </c>
    </row>
    <row r="189">
      <c r="A189" s="6">
        <v>78.5</v>
      </c>
    </row>
    <row r="190">
      <c r="A190" s="6">
        <v>61.8</v>
      </c>
    </row>
    <row r="191">
      <c r="A191" s="6">
        <v>54.0</v>
      </c>
    </row>
    <row r="192">
      <c r="A192" s="6">
        <v>64.0</v>
      </c>
    </row>
    <row r="193">
      <c r="A193" s="6">
        <v>67.0</v>
      </c>
    </row>
    <row r="194">
      <c r="A194" s="6">
        <v>65.2</v>
      </c>
    </row>
    <row r="195">
      <c r="A195" s="6">
        <v>60.0</v>
      </c>
    </row>
    <row r="196">
      <c r="A196" s="6">
        <v>52.0</v>
      </c>
    </row>
    <row r="197">
      <c r="A197" s="6">
        <v>66.0</v>
      </c>
    </row>
    <row r="198">
      <c r="A198" s="6">
        <v>72.0</v>
      </c>
    </row>
    <row r="199">
      <c r="A199" s="6">
        <v>83.96</v>
      </c>
    </row>
    <row r="200">
      <c r="A200" s="6">
        <v>67.0</v>
      </c>
    </row>
    <row r="201">
      <c r="A201" s="6">
        <v>69.0</v>
      </c>
    </row>
    <row r="202">
      <c r="A202" s="6">
        <v>69.0</v>
      </c>
    </row>
    <row r="203">
      <c r="A203" s="6">
        <v>54.2</v>
      </c>
    </row>
    <row r="204">
      <c r="A204" s="6">
        <v>70.0</v>
      </c>
    </row>
    <row r="205">
      <c r="A205" s="6">
        <v>55.68</v>
      </c>
    </row>
    <row r="206">
      <c r="A206" s="6">
        <v>74.0</v>
      </c>
    </row>
    <row r="207">
      <c r="A207" s="6">
        <v>61.0</v>
      </c>
    </row>
    <row r="208">
      <c r="A208" s="6">
        <v>41.0</v>
      </c>
    </row>
    <row r="209">
      <c r="A209" s="6">
        <v>83.33</v>
      </c>
    </row>
    <row r="210">
      <c r="A210" s="6">
        <v>43.0</v>
      </c>
    </row>
    <row r="211">
      <c r="A211" s="6">
        <v>62.0</v>
      </c>
    </row>
    <row r="212">
      <c r="A212" s="6">
        <v>80.6</v>
      </c>
    </row>
    <row r="213">
      <c r="A213" s="6">
        <v>58.0</v>
      </c>
    </row>
    <row r="214">
      <c r="A214" s="6">
        <v>67.0</v>
      </c>
    </row>
    <row r="215">
      <c r="A215" s="6">
        <v>74.0</v>
      </c>
    </row>
    <row r="216">
      <c r="A216" s="6">
        <v>62.0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</row>
    <row r="2">
      <c r="A2" s="6">
        <v>91.0</v>
      </c>
      <c r="B2" s="19" t="s">
        <v>221</v>
      </c>
      <c r="C2" s="11">
        <f>AVERAGE(A86:A216)</f>
        <v>65.92984733</v>
      </c>
    </row>
    <row r="3">
      <c r="A3" s="6">
        <v>78.33</v>
      </c>
      <c r="B3" s="19" t="s">
        <v>222</v>
      </c>
      <c r="C3" s="11">
        <f>TRIMMEAN(A2:A216,0.041)</f>
        <v>66.30884058</v>
      </c>
    </row>
    <row r="4">
      <c r="A4" s="6">
        <v>68.0</v>
      </c>
      <c r="B4" s="19" t="s">
        <v>223</v>
      </c>
      <c r="C4" s="11">
        <f>STDEV(A2:A216)</f>
        <v>10.89750916</v>
      </c>
    </row>
    <row r="5">
      <c r="A5" s="6">
        <v>52.0</v>
      </c>
      <c r="B5" s="19" t="s">
        <v>224</v>
      </c>
      <c r="C5" s="11">
        <f>MEDIAN(A2:A216)</f>
        <v>65</v>
      </c>
    </row>
    <row r="6">
      <c r="A6" s="6">
        <v>73.6</v>
      </c>
    </row>
    <row r="7">
      <c r="A7" s="6">
        <v>49.8</v>
      </c>
    </row>
    <row r="8">
      <c r="A8" s="6">
        <v>49.2</v>
      </c>
    </row>
    <row r="9">
      <c r="A9" s="6">
        <v>64.0</v>
      </c>
    </row>
    <row r="10">
      <c r="A10" s="6">
        <v>79.0</v>
      </c>
    </row>
    <row r="11">
      <c r="A11" s="6">
        <v>70.0</v>
      </c>
    </row>
    <row r="12">
      <c r="A12" s="6">
        <v>61.0</v>
      </c>
    </row>
    <row r="13">
      <c r="A13" s="6">
        <v>68.4</v>
      </c>
    </row>
    <row r="14">
      <c r="A14" s="6">
        <v>55.0</v>
      </c>
    </row>
    <row r="15">
      <c r="A15" s="6">
        <v>87.0</v>
      </c>
    </row>
    <row r="16">
      <c r="A16" s="6">
        <v>47.0</v>
      </c>
    </row>
    <row r="17">
      <c r="A17" s="6">
        <v>75.0</v>
      </c>
    </row>
    <row r="18">
      <c r="A18" s="6">
        <v>66.2</v>
      </c>
    </row>
    <row r="19">
      <c r="A19" s="6">
        <v>67.0</v>
      </c>
    </row>
    <row r="20">
      <c r="A20" s="6">
        <v>66.0</v>
      </c>
    </row>
    <row r="21">
      <c r="A21" s="6">
        <v>67.0</v>
      </c>
    </row>
    <row r="22">
      <c r="A22" s="6">
        <v>65.0</v>
      </c>
    </row>
    <row r="23">
      <c r="A23" s="6">
        <v>76.0</v>
      </c>
    </row>
    <row r="24">
      <c r="A24" s="6">
        <v>60.8</v>
      </c>
    </row>
    <row r="25">
      <c r="A25" s="6">
        <v>60.0</v>
      </c>
    </row>
    <row r="26">
      <c r="A26" s="6">
        <v>97.7</v>
      </c>
    </row>
    <row r="27">
      <c r="A27" s="6">
        <v>54.6</v>
      </c>
    </row>
    <row r="28">
      <c r="A28" s="6">
        <v>79.0</v>
      </c>
    </row>
    <row r="29">
      <c r="A29" s="6">
        <v>67.0</v>
      </c>
    </row>
    <row r="30">
      <c r="A30" s="6">
        <v>76.5</v>
      </c>
    </row>
    <row r="31">
      <c r="A31" s="6">
        <v>67.0</v>
      </c>
    </row>
    <row r="32">
      <c r="A32" s="6">
        <v>73.5</v>
      </c>
    </row>
    <row r="33">
      <c r="A33" s="6">
        <v>53.0</v>
      </c>
    </row>
    <row r="34">
      <c r="A34" s="6">
        <v>81.0</v>
      </c>
    </row>
    <row r="35">
      <c r="A35" s="6">
        <v>65.0</v>
      </c>
    </row>
    <row r="36">
      <c r="A36" s="6">
        <v>51.0</v>
      </c>
    </row>
    <row r="37">
      <c r="A37" s="6">
        <v>78.0</v>
      </c>
    </row>
    <row r="38">
      <c r="A38" s="6">
        <v>44.0</v>
      </c>
    </row>
    <row r="39">
      <c r="A39" s="6">
        <v>76.0</v>
      </c>
    </row>
    <row r="40">
      <c r="A40" s="6">
        <v>58.0</v>
      </c>
    </row>
    <row r="41">
      <c r="A41" s="6">
        <v>68.0</v>
      </c>
    </row>
    <row r="42">
      <c r="A42" s="6">
        <v>77.0</v>
      </c>
    </row>
    <row r="43">
      <c r="A43" s="6">
        <v>63.16</v>
      </c>
    </row>
    <row r="44">
      <c r="A44" s="6">
        <v>39.0</v>
      </c>
    </row>
    <row r="45">
      <c r="A45" s="6">
        <v>87.0</v>
      </c>
    </row>
    <row r="46">
      <c r="A46" s="6">
        <v>73.0</v>
      </c>
    </row>
    <row r="47">
      <c r="A47" s="6">
        <v>64.0</v>
      </c>
    </row>
    <row r="48">
      <c r="A48" s="6">
        <v>71.98</v>
      </c>
    </row>
    <row r="49">
      <c r="A49" s="6">
        <v>60.0</v>
      </c>
    </row>
    <row r="50">
      <c r="A50" s="6">
        <v>62.0</v>
      </c>
    </row>
    <row r="51">
      <c r="A51" s="6">
        <v>37.0</v>
      </c>
    </row>
    <row r="52">
      <c r="A52" s="6">
        <v>73.2</v>
      </c>
    </row>
    <row r="53">
      <c r="A53" s="6">
        <v>61.12</v>
      </c>
    </row>
    <row r="54">
      <c r="A54" s="6">
        <v>45.83</v>
      </c>
    </row>
    <row r="55">
      <c r="A55" s="6">
        <v>70.0</v>
      </c>
    </row>
    <row r="56">
      <c r="A56" s="6">
        <v>60.0</v>
      </c>
    </row>
    <row r="57">
      <c r="A57" s="6">
        <v>66.6</v>
      </c>
    </row>
    <row r="58">
      <c r="A58" s="6">
        <v>71.4</v>
      </c>
    </row>
    <row r="59">
      <c r="A59" s="6">
        <v>76.0</v>
      </c>
    </row>
    <row r="60">
      <c r="A60" s="6">
        <v>62.0</v>
      </c>
    </row>
    <row r="61">
      <c r="A61" s="6">
        <v>65.58</v>
      </c>
    </row>
    <row r="62">
      <c r="A62" s="6">
        <v>70.0</v>
      </c>
    </row>
    <row r="63">
      <c r="A63" s="6">
        <v>73.4</v>
      </c>
    </row>
    <row r="64">
      <c r="A64" s="6">
        <v>64.2</v>
      </c>
    </row>
    <row r="65">
      <c r="A65" s="6">
        <v>70.0</v>
      </c>
    </row>
    <row r="66">
      <c r="A66" s="6">
        <v>73.0</v>
      </c>
    </row>
    <row r="67">
      <c r="A67" s="6">
        <v>47.0</v>
      </c>
    </row>
    <row r="68">
      <c r="A68" s="6">
        <v>74.0</v>
      </c>
    </row>
    <row r="69">
      <c r="A69" s="6">
        <v>78.5</v>
      </c>
    </row>
    <row r="70">
      <c r="A70" s="6">
        <v>47.0</v>
      </c>
    </row>
    <row r="71">
      <c r="A71" s="6">
        <v>73.0</v>
      </c>
    </row>
    <row r="72">
      <c r="A72" s="6">
        <v>61.0</v>
      </c>
    </row>
    <row r="73">
      <c r="A73" s="6">
        <v>70.29</v>
      </c>
    </row>
    <row r="74">
      <c r="A74" s="6">
        <v>67.0</v>
      </c>
    </row>
    <row r="75">
      <c r="A75" s="6">
        <v>83.83</v>
      </c>
    </row>
    <row r="76">
      <c r="A76" s="6">
        <v>64.8</v>
      </c>
    </row>
    <row r="77">
      <c r="A77" s="6">
        <v>62.0</v>
      </c>
    </row>
    <row r="78">
      <c r="A78" s="6">
        <v>70.4</v>
      </c>
    </row>
    <row r="79">
      <c r="A79" s="6">
        <v>80.0</v>
      </c>
    </row>
    <row r="80">
      <c r="A80" s="6">
        <v>90.9</v>
      </c>
    </row>
    <row r="81">
      <c r="A81" s="6">
        <v>62.0</v>
      </c>
    </row>
    <row r="82">
      <c r="A82" s="6">
        <v>62.0</v>
      </c>
    </row>
    <row r="83">
      <c r="A83" s="6">
        <v>63.0</v>
      </c>
    </row>
    <row r="84">
      <c r="A84" s="6">
        <v>67.0</v>
      </c>
    </row>
    <row r="85">
      <c r="A85" s="6">
        <v>79.0</v>
      </c>
    </row>
    <row r="86">
      <c r="A86" s="6">
        <v>63.0</v>
      </c>
    </row>
    <row r="87">
      <c r="A87" s="6">
        <v>89.83</v>
      </c>
    </row>
    <row r="88">
      <c r="A88" s="6">
        <v>63.0</v>
      </c>
    </row>
    <row r="89">
      <c r="A89" s="6">
        <v>51.0</v>
      </c>
    </row>
    <row r="90">
      <c r="A90" s="6">
        <v>62.0</v>
      </c>
    </row>
    <row r="91">
      <c r="A91" s="6">
        <v>75.0</v>
      </c>
    </row>
    <row r="92">
      <c r="A92" s="6">
        <v>90.0</v>
      </c>
    </row>
    <row r="93">
      <c r="A93" s="6">
        <v>57.0</v>
      </c>
    </row>
    <row r="94">
      <c r="A94" s="6">
        <v>69.0</v>
      </c>
    </row>
    <row r="95">
      <c r="A95" s="6">
        <v>62.0</v>
      </c>
    </row>
    <row r="96">
      <c r="A96" s="6">
        <v>62.0</v>
      </c>
    </row>
    <row r="97">
      <c r="A97" s="6">
        <v>78.0</v>
      </c>
    </row>
    <row r="98">
      <c r="A98" s="6">
        <v>70.0</v>
      </c>
    </row>
    <row r="99">
      <c r="A99" s="6">
        <v>62.5</v>
      </c>
    </row>
    <row r="100">
      <c r="A100" s="6">
        <v>73.0</v>
      </c>
    </row>
    <row r="101">
      <c r="A101" s="6">
        <v>82.0</v>
      </c>
    </row>
    <row r="102">
      <c r="A102" s="6">
        <v>57.0</v>
      </c>
    </row>
    <row r="103">
      <c r="A103" s="6">
        <v>72.0</v>
      </c>
    </row>
    <row r="104">
      <c r="A104" s="6">
        <v>61.0</v>
      </c>
    </row>
    <row r="105">
      <c r="A105" s="6">
        <v>78.0</v>
      </c>
    </row>
    <row r="106">
      <c r="A106" s="6">
        <v>63.0</v>
      </c>
    </row>
    <row r="107">
      <c r="A107" s="6">
        <v>64.0</v>
      </c>
    </row>
    <row r="108">
      <c r="A108" s="6">
        <v>50.0</v>
      </c>
    </row>
    <row r="109">
      <c r="A109" s="6">
        <v>90.0</v>
      </c>
    </row>
    <row r="110">
      <c r="A110" s="6">
        <v>82.0</v>
      </c>
    </row>
    <row r="111">
      <c r="A111" s="6">
        <v>63.0</v>
      </c>
    </row>
    <row r="112">
      <c r="A112" s="6">
        <v>70.0</v>
      </c>
    </row>
    <row r="113">
      <c r="A113" s="6">
        <v>54.0</v>
      </c>
    </row>
    <row r="114">
      <c r="A114" s="6">
        <v>61.0</v>
      </c>
    </row>
    <row r="115">
      <c r="A115" s="6">
        <v>79.0</v>
      </c>
    </row>
    <row r="116">
      <c r="A116" s="6">
        <v>68.0</v>
      </c>
    </row>
    <row r="117">
      <c r="A117" s="6">
        <v>63.0</v>
      </c>
    </row>
    <row r="118">
      <c r="A118" s="6">
        <v>72.8</v>
      </c>
    </row>
    <row r="119">
      <c r="A119" s="6">
        <v>75.0</v>
      </c>
    </row>
    <row r="120">
      <c r="A120" s="6">
        <v>80.0</v>
      </c>
    </row>
    <row r="121">
      <c r="A121" s="6">
        <v>68.4</v>
      </c>
    </row>
    <row r="122">
      <c r="A122" s="6">
        <v>40.0</v>
      </c>
    </row>
    <row r="123">
      <c r="A123" s="6">
        <v>67.0</v>
      </c>
    </row>
    <row r="124">
      <c r="A124" s="6">
        <v>66.8</v>
      </c>
    </row>
    <row r="125">
      <c r="A125" s="6">
        <v>59.0</v>
      </c>
    </row>
    <row r="126">
      <c r="A126" s="6">
        <v>71.0</v>
      </c>
    </row>
    <row r="127">
      <c r="A127" s="6">
        <v>73.0</v>
      </c>
    </row>
    <row r="128">
      <c r="A128" s="6">
        <v>61.0</v>
      </c>
    </row>
    <row r="129">
      <c r="A129" s="6">
        <v>60.0</v>
      </c>
    </row>
    <row r="130">
      <c r="A130" s="6">
        <v>73.4</v>
      </c>
    </row>
    <row r="131">
      <c r="A131" s="6">
        <v>89.7</v>
      </c>
    </row>
    <row r="132">
      <c r="A132" s="6">
        <v>65.0</v>
      </c>
    </row>
    <row r="133">
      <c r="A133" s="6">
        <v>57.0</v>
      </c>
    </row>
    <row r="134">
      <c r="A134" s="6">
        <v>68.0</v>
      </c>
    </row>
    <row r="135">
      <c r="A135" s="6">
        <v>64.0</v>
      </c>
    </row>
    <row r="136">
      <c r="A136" s="6">
        <v>92.0</v>
      </c>
    </row>
    <row r="137">
      <c r="A137" s="6">
        <v>56.0</v>
      </c>
    </row>
    <row r="138">
      <c r="A138" s="6">
        <v>59.0</v>
      </c>
    </row>
    <row r="139">
      <c r="A139" s="6">
        <v>63.0</v>
      </c>
    </row>
    <row r="140">
      <c r="A140" s="6">
        <v>64.0</v>
      </c>
    </row>
    <row r="141">
      <c r="A141" s="6">
        <v>70.0</v>
      </c>
    </row>
    <row r="142">
      <c r="A142" s="6">
        <v>64.8</v>
      </c>
    </row>
    <row r="143">
      <c r="A143" s="6">
        <v>64.0</v>
      </c>
    </row>
    <row r="144">
      <c r="A144" s="6">
        <v>60.0</v>
      </c>
    </row>
    <row r="145">
      <c r="A145" s="6">
        <v>64.89</v>
      </c>
    </row>
    <row r="146">
      <c r="A146" s="6">
        <v>50.0</v>
      </c>
    </row>
    <row r="147">
      <c r="A147" s="6">
        <v>65.66</v>
      </c>
    </row>
    <row r="148">
      <c r="A148" s="6">
        <v>63.0</v>
      </c>
    </row>
    <row r="149">
      <c r="A149" s="6">
        <v>74.0</v>
      </c>
    </row>
    <row r="150">
      <c r="A150" s="6">
        <v>86.0</v>
      </c>
    </row>
    <row r="151">
      <c r="A151" s="6">
        <v>58.0</v>
      </c>
    </row>
    <row r="152">
      <c r="A152" s="6">
        <v>58.66</v>
      </c>
    </row>
    <row r="153">
      <c r="A153" s="6">
        <v>65.0</v>
      </c>
    </row>
    <row r="154">
      <c r="A154" s="6">
        <v>60.5</v>
      </c>
    </row>
    <row r="155">
      <c r="A155" s="6">
        <v>59.0</v>
      </c>
    </row>
    <row r="156">
      <c r="A156" s="6">
        <v>63.0</v>
      </c>
    </row>
    <row r="157">
      <c r="A157" s="6">
        <v>74.66</v>
      </c>
    </row>
    <row r="158">
      <c r="A158" s="6">
        <v>69.4</v>
      </c>
    </row>
    <row r="159">
      <c r="A159" s="6">
        <v>62.5</v>
      </c>
    </row>
    <row r="160">
      <c r="A160" s="6">
        <v>63.0</v>
      </c>
    </row>
    <row r="161">
      <c r="A161" s="6">
        <v>49.0</v>
      </c>
    </row>
    <row r="162">
      <c r="A162" s="6">
        <v>74.0</v>
      </c>
    </row>
    <row r="163">
      <c r="A163" s="6">
        <v>51.0</v>
      </c>
    </row>
    <row r="164">
      <c r="A164" s="6">
        <v>87.6</v>
      </c>
    </row>
    <row r="165">
      <c r="A165" s="6">
        <v>67.0</v>
      </c>
    </row>
    <row r="166">
      <c r="A166" s="6">
        <v>72.5</v>
      </c>
    </row>
    <row r="167">
      <c r="A167" s="6">
        <v>78.33</v>
      </c>
    </row>
    <row r="168">
      <c r="A168" s="6">
        <v>62.0</v>
      </c>
    </row>
    <row r="169">
      <c r="A169" s="6">
        <v>62.0</v>
      </c>
    </row>
    <row r="170">
      <c r="A170" s="6">
        <v>51.0</v>
      </c>
    </row>
    <row r="171">
      <c r="A171" s="6">
        <v>42.16</v>
      </c>
    </row>
    <row r="172">
      <c r="A172" s="6">
        <v>67.2</v>
      </c>
    </row>
    <row r="173">
      <c r="A173" s="6">
        <v>80.0</v>
      </c>
    </row>
    <row r="174">
      <c r="A174" s="6">
        <v>58.0</v>
      </c>
    </row>
    <row r="175">
      <c r="A175" s="6">
        <v>52.0</v>
      </c>
    </row>
    <row r="176">
      <c r="A176" s="6">
        <v>50.83</v>
      </c>
    </row>
    <row r="177">
      <c r="A177" s="6">
        <v>62.0</v>
      </c>
    </row>
    <row r="178">
      <c r="A178" s="6">
        <v>60.0</v>
      </c>
    </row>
    <row r="179">
      <c r="A179" s="6">
        <v>97.0</v>
      </c>
    </row>
    <row r="180">
      <c r="A180" s="6">
        <v>56.0</v>
      </c>
    </row>
    <row r="181">
      <c r="A181" s="6">
        <v>64.0</v>
      </c>
    </row>
    <row r="182">
      <c r="A182" s="6">
        <v>71.5</v>
      </c>
    </row>
    <row r="183">
      <c r="A183" s="6">
        <v>60.33</v>
      </c>
    </row>
    <row r="184">
      <c r="A184" s="6">
        <v>65.0</v>
      </c>
    </row>
    <row r="185">
      <c r="A185" s="6">
        <v>77.0</v>
      </c>
    </row>
    <row r="186">
      <c r="A186" s="6">
        <v>62.83</v>
      </c>
    </row>
    <row r="187">
      <c r="A187" s="6">
        <v>72.0</v>
      </c>
    </row>
    <row r="188">
      <c r="A188" s="6">
        <v>64.0</v>
      </c>
    </row>
    <row r="189">
      <c r="A189" s="6">
        <v>65.5</v>
      </c>
    </row>
    <row r="190">
      <c r="A190" s="6">
        <v>47.0</v>
      </c>
    </row>
    <row r="191">
      <c r="A191" s="6">
        <v>77.6</v>
      </c>
    </row>
    <row r="192">
      <c r="A192" s="6">
        <v>70.2</v>
      </c>
    </row>
    <row r="193">
      <c r="A193" s="6">
        <v>61.0</v>
      </c>
    </row>
    <row r="194">
      <c r="A194" s="6">
        <v>61.4</v>
      </c>
    </row>
    <row r="195">
      <c r="A195" s="6">
        <v>63.0</v>
      </c>
    </row>
    <row r="196">
      <c r="A196" s="6">
        <v>55.0</v>
      </c>
    </row>
    <row r="197">
      <c r="A197" s="6">
        <v>76.0</v>
      </c>
    </row>
    <row r="198">
      <c r="A198" s="6">
        <v>63.0</v>
      </c>
    </row>
    <row r="199">
      <c r="A199" s="6">
        <v>53.0</v>
      </c>
    </row>
    <row r="200">
      <c r="A200" s="6">
        <v>70.0</v>
      </c>
    </row>
    <row r="201">
      <c r="A201" s="6">
        <v>65.0</v>
      </c>
    </row>
    <row r="202">
      <c r="A202" s="6">
        <v>60.0</v>
      </c>
    </row>
    <row r="203">
      <c r="A203" s="6">
        <v>63.0</v>
      </c>
    </row>
    <row r="204">
      <c r="A204" s="6">
        <v>63.0</v>
      </c>
    </row>
    <row r="205">
      <c r="A205" s="6">
        <v>61.33</v>
      </c>
    </row>
    <row r="206">
      <c r="A206" s="6">
        <v>73.0</v>
      </c>
    </row>
    <row r="207">
      <c r="A207" s="6">
        <v>62.0</v>
      </c>
    </row>
    <row r="208">
      <c r="A208" s="6">
        <v>42.0</v>
      </c>
    </row>
    <row r="209">
      <c r="A209" s="6">
        <v>78.0</v>
      </c>
    </row>
    <row r="210">
      <c r="A210" s="6">
        <v>60.0</v>
      </c>
    </row>
    <row r="211">
      <c r="A211" s="6">
        <v>72.0</v>
      </c>
    </row>
    <row r="212">
      <c r="A212" s="6">
        <v>82.0</v>
      </c>
    </row>
    <row r="213">
      <c r="A213" s="6">
        <v>60.0</v>
      </c>
    </row>
    <row r="214">
      <c r="A214" s="6">
        <v>67.0</v>
      </c>
    </row>
    <row r="215">
      <c r="A215" s="6">
        <v>66.0</v>
      </c>
    </row>
    <row r="216">
      <c r="A216" s="6">
        <v>58.0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</v>
      </c>
    </row>
    <row r="2">
      <c r="A2" s="6">
        <v>58.0</v>
      </c>
      <c r="B2" s="19" t="s">
        <v>225</v>
      </c>
      <c r="C2" s="11">
        <f>MEDIAN(A2:A216)</f>
        <v>66</v>
      </c>
    </row>
    <row r="3">
      <c r="A3" s="6">
        <v>77.48</v>
      </c>
      <c r="B3" s="19" t="s">
        <v>221</v>
      </c>
      <c r="C3" s="11">
        <f>AVERAGE(A2:A216)</f>
        <v>66.37018605</v>
      </c>
    </row>
    <row r="4">
      <c r="A4" s="6">
        <v>64.0</v>
      </c>
      <c r="B4" s="19" t="s">
        <v>219</v>
      </c>
      <c r="C4" s="11">
        <f>STDEV(A2:A216)</f>
        <v>7.358743287</v>
      </c>
    </row>
    <row r="5">
      <c r="A5" s="6">
        <v>52.0</v>
      </c>
      <c r="B5" s="19" t="s">
        <v>226</v>
      </c>
      <c r="C5" s="11">
        <f>TRIMMEAN(A2:A216,0.1)</f>
        <v>66.27482051</v>
      </c>
    </row>
    <row r="6">
      <c r="A6" s="6">
        <v>73.3</v>
      </c>
    </row>
    <row r="7">
      <c r="A7" s="6">
        <v>67.25</v>
      </c>
    </row>
    <row r="8">
      <c r="A8" s="6">
        <v>79.0</v>
      </c>
    </row>
    <row r="9">
      <c r="A9" s="6">
        <v>66.0</v>
      </c>
    </row>
    <row r="10">
      <c r="A10" s="6">
        <v>72.0</v>
      </c>
    </row>
    <row r="11">
      <c r="A11" s="6">
        <v>61.0</v>
      </c>
    </row>
    <row r="12">
      <c r="A12" s="6">
        <v>60.0</v>
      </c>
    </row>
    <row r="13">
      <c r="A13" s="6">
        <v>78.3</v>
      </c>
    </row>
    <row r="14">
      <c r="A14" s="6">
        <v>65.0</v>
      </c>
    </row>
    <row r="15">
      <c r="A15" s="6">
        <v>59.0</v>
      </c>
    </row>
    <row r="16">
      <c r="A16" s="6">
        <v>50.0</v>
      </c>
    </row>
    <row r="17">
      <c r="A17" s="6">
        <v>69.0</v>
      </c>
    </row>
    <row r="18">
      <c r="A18" s="6">
        <v>65.6</v>
      </c>
    </row>
    <row r="19">
      <c r="A19" s="6">
        <v>64.0</v>
      </c>
    </row>
    <row r="20">
      <c r="A20" s="6">
        <v>64.0</v>
      </c>
    </row>
    <row r="21">
      <c r="A21" s="6">
        <v>70.0</v>
      </c>
    </row>
    <row r="22">
      <c r="A22" s="6">
        <v>66.0</v>
      </c>
    </row>
    <row r="23">
      <c r="A23" s="6">
        <v>85.0</v>
      </c>
    </row>
    <row r="24">
      <c r="A24" s="6">
        <v>72.23</v>
      </c>
    </row>
    <row r="25">
      <c r="A25" s="6">
        <v>64.74</v>
      </c>
    </row>
    <row r="26">
      <c r="A26" s="6">
        <v>78.86</v>
      </c>
    </row>
    <row r="27">
      <c r="A27" s="6">
        <v>50.2</v>
      </c>
    </row>
    <row r="28">
      <c r="A28" s="6">
        <v>66.0</v>
      </c>
    </row>
    <row r="29">
      <c r="A29" s="6">
        <v>66.0</v>
      </c>
    </row>
    <row r="30">
      <c r="A30" s="6">
        <v>67.5</v>
      </c>
    </row>
    <row r="31">
      <c r="A31" s="6">
        <v>58.0</v>
      </c>
    </row>
    <row r="32">
      <c r="A32" s="6">
        <v>73.0</v>
      </c>
    </row>
    <row r="33">
      <c r="A33" s="6">
        <v>65.0</v>
      </c>
    </row>
    <row r="34">
      <c r="A34" s="6">
        <v>66.4</v>
      </c>
    </row>
    <row r="35">
      <c r="A35" s="6">
        <v>81.0</v>
      </c>
    </row>
    <row r="36">
      <c r="A36" s="6">
        <v>52.0</v>
      </c>
    </row>
    <row r="37">
      <c r="A37" s="6">
        <v>72.0</v>
      </c>
    </row>
    <row r="38">
      <c r="A38" s="6">
        <v>57.0</v>
      </c>
    </row>
    <row r="39">
      <c r="A39" s="6">
        <v>65.6</v>
      </c>
    </row>
    <row r="40">
      <c r="A40" s="6">
        <v>66.0</v>
      </c>
    </row>
    <row r="41">
      <c r="A41" s="6">
        <v>64.0</v>
      </c>
    </row>
    <row r="42">
      <c r="A42" s="6">
        <v>80.0</v>
      </c>
    </row>
    <row r="43">
      <c r="A43" s="6">
        <v>65.0</v>
      </c>
    </row>
    <row r="44">
      <c r="A44" s="6">
        <v>65.0</v>
      </c>
    </row>
    <row r="45">
      <c r="A45" s="6">
        <v>68.0</v>
      </c>
    </row>
    <row r="46">
      <c r="A46" s="6">
        <v>81.0</v>
      </c>
    </row>
    <row r="47">
      <c r="A47" s="6">
        <v>72.0</v>
      </c>
    </row>
    <row r="48">
      <c r="A48" s="6">
        <v>65.6</v>
      </c>
    </row>
    <row r="49">
      <c r="A49" s="6">
        <v>57.0</v>
      </c>
    </row>
    <row r="50">
      <c r="A50" s="6">
        <v>68.0</v>
      </c>
    </row>
    <row r="51">
      <c r="A51" s="6">
        <v>52.0</v>
      </c>
    </row>
    <row r="52">
      <c r="A52" s="6">
        <v>68.4</v>
      </c>
    </row>
    <row r="53">
      <c r="A53" s="6">
        <v>56.2</v>
      </c>
    </row>
    <row r="54">
      <c r="A54" s="6">
        <v>53.0</v>
      </c>
    </row>
    <row r="55">
      <c r="A55" s="6">
        <v>72.0</v>
      </c>
    </row>
    <row r="56">
      <c r="A56" s="6">
        <v>69.0</v>
      </c>
    </row>
    <row r="57">
      <c r="A57" s="6">
        <v>65.0</v>
      </c>
    </row>
    <row r="58">
      <c r="A58" s="6">
        <v>61.4</v>
      </c>
    </row>
    <row r="59">
      <c r="A59" s="6">
        <v>74.0</v>
      </c>
    </row>
    <row r="60">
      <c r="A60" s="6">
        <v>68.0</v>
      </c>
    </row>
    <row r="61">
      <c r="A61" s="6">
        <v>72.11</v>
      </c>
    </row>
    <row r="62">
      <c r="A62" s="6">
        <v>72.0</v>
      </c>
    </row>
    <row r="63">
      <c r="A63" s="6">
        <v>66.89</v>
      </c>
    </row>
    <row r="64">
      <c r="A64" s="6">
        <v>67.4</v>
      </c>
    </row>
    <row r="65">
      <c r="A65" s="6">
        <v>64.0</v>
      </c>
    </row>
    <row r="66">
      <c r="A66" s="6">
        <v>75.0</v>
      </c>
    </row>
    <row r="67">
      <c r="A67" s="6">
        <v>57.0</v>
      </c>
    </row>
    <row r="68">
      <c r="A68" s="6">
        <v>66.0</v>
      </c>
    </row>
    <row r="69">
      <c r="A69" s="6">
        <v>67.0</v>
      </c>
    </row>
    <row r="70">
      <c r="A70" s="6">
        <v>72.7</v>
      </c>
    </row>
    <row r="71">
      <c r="A71" s="6">
        <v>66.0</v>
      </c>
    </row>
    <row r="72">
      <c r="A72" s="6">
        <v>62.0</v>
      </c>
    </row>
    <row r="73">
      <c r="A73" s="6">
        <v>71.0</v>
      </c>
    </row>
    <row r="74">
      <c r="A74" s="6">
        <v>78.0</v>
      </c>
    </row>
    <row r="75">
      <c r="A75" s="6">
        <v>71.72</v>
      </c>
    </row>
    <row r="76">
      <c r="A76" s="6">
        <v>70.2</v>
      </c>
    </row>
    <row r="77">
      <c r="A77" s="6">
        <v>77.5</v>
      </c>
    </row>
    <row r="78">
      <c r="A78" s="6">
        <v>71.93</v>
      </c>
    </row>
    <row r="79">
      <c r="A79" s="6">
        <v>65.0</v>
      </c>
    </row>
    <row r="80">
      <c r="A80" s="6">
        <v>64.5</v>
      </c>
    </row>
    <row r="81">
      <c r="A81" s="6">
        <v>66.0</v>
      </c>
    </row>
    <row r="82">
      <c r="A82" s="6">
        <v>69.0</v>
      </c>
    </row>
    <row r="83">
      <c r="A83" s="6">
        <v>67.0</v>
      </c>
    </row>
    <row r="84">
      <c r="A84" s="6">
        <v>74.0</v>
      </c>
    </row>
    <row r="85">
      <c r="A85" s="6">
        <v>68.0</v>
      </c>
    </row>
    <row r="86">
      <c r="A86" s="6">
        <v>70.0</v>
      </c>
    </row>
    <row r="87">
      <c r="A87" s="6">
        <v>77.2</v>
      </c>
    </row>
    <row r="88">
      <c r="A88" s="6">
        <v>64.0</v>
      </c>
    </row>
    <row r="89">
      <c r="A89" s="6">
        <v>60.0</v>
      </c>
    </row>
    <row r="90">
      <c r="A90" s="6">
        <v>73.0</v>
      </c>
    </row>
    <row r="91">
      <c r="A91" s="6">
        <v>69.0</v>
      </c>
    </row>
    <row r="92">
      <c r="A92" s="6">
        <v>82.0</v>
      </c>
    </row>
    <row r="93">
      <c r="A93" s="6">
        <v>50.8</v>
      </c>
    </row>
    <row r="94">
      <c r="A94" s="6">
        <v>66.0</v>
      </c>
    </row>
    <row r="95">
      <c r="A95" s="6">
        <v>54.0</v>
      </c>
    </row>
    <row r="96">
      <c r="A96" s="6">
        <v>64.0</v>
      </c>
    </row>
    <row r="97">
      <c r="A97" s="6">
        <v>65.0</v>
      </c>
    </row>
    <row r="98">
      <c r="A98" s="6">
        <v>76.0</v>
      </c>
    </row>
    <row r="99">
      <c r="A99" s="6">
        <v>61.0</v>
      </c>
    </row>
    <row r="100">
      <c r="A100" s="6">
        <v>65.0</v>
      </c>
    </row>
    <row r="101">
      <c r="A101" s="6">
        <v>63.0</v>
      </c>
    </row>
    <row r="102">
      <c r="A102" s="6">
        <v>58.0</v>
      </c>
    </row>
    <row r="103">
      <c r="A103" s="6">
        <v>68.0</v>
      </c>
    </row>
    <row r="104">
      <c r="A104" s="6">
        <v>68.0</v>
      </c>
    </row>
    <row r="105">
      <c r="A105" s="6">
        <v>73.0</v>
      </c>
    </row>
    <row r="106">
      <c r="A106" s="6">
        <v>65.0</v>
      </c>
    </row>
    <row r="107">
      <c r="A107" s="6">
        <v>58.0</v>
      </c>
    </row>
    <row r="108">
      <c r="A108" s="6">
        <v>54.0</v>
      </c>
    </row>
    <row r="109">
      <c r="A109" s="6">
        <v>83.0</v>
      </c>
    </row>
    <row r="110">
      <c r="A110" s="6">
        <v>69.0</v>
      </c>
    </row>
    <row r="111">
      <c r="A111" s="6">
        <v>65.0</v>
      </c>
    </row>
    <row r="112">
      <c r="A112" s="6">
        <v>72.0</v>
      </c>
    </row>
    <row r="113">
      <c r="A113" s="6">
        <v>61.0</v>
      </c>
    </row>
    <row r="114">
      <c r="A114" s="6">
        <v>61.0</v>
      </c>
    </row>
    <row r="115">
      <c r="A115" s="6">
        <v>67.0</v>
      </c>
    </row>
    <row r="116">
      <c r="A116" s="6">
        <v>69.0</v>
      </c>
    </row>
    <row r="117">
      <c r="A117" s="6">
        <v>66.0</v>
      </c>
    </row>
    <row r="118">
      <c r="A118" s="6">
        <v>66.6</v>
      </c>
    </row>
    <row r="119">
      <c r="A119" s="6">
        <v>73.0</v>
      </c>
    </row>
    <row r="120">
      <c r="A120" s="6">
        <v>78.0</v>
      </c>
    </row>
    <row r="121">
      <c r="A121" s="6">
        <v>64.6</v>
      </c>
    </row>
    <row r="122">
      <c r="A122" s="6">
        <v>59.0</v>
      </c>
    </row>
    <row r="123">
      <c r="A123" s="6">
        <v>69.6</v>
      </c>
    </row>
    <row r="124">
      <c r="A124" s="6">
        <v>69.3</v>
      </c>
    </row>
    <row r="125">
      <c r="A125" s="6">
        <v>73.0</v>
      </c>
    </row>
    <row r="126">
      <c r="A126" s="6">
        <v>64.33</v>
      </c>
    </row>
    <row r="127">
      <c r="A127" s="6">
        <v>73.0</v>
      </c>
    </row>
    <row r="128">
      <c r="A128" s="6">
        <v>75.5</v>
      </c>
    </row>
    <row r="129">
      <c r="A129" s="6">
        <v>69.0</v>
      </c>
    </row>
    <row r="130">
      <c r="A130" s="6">
        <v>77.72</v>
      </c>
    </row>
    <row r="131">
      <c r="A131" s="6">
        <v>66.0</v>
      </c>
    </row>
    <row r="132">
      <c r="A132" s="6">
        <v>60.0</v>
      </c>
    </row>
    <row r="133">
      <c r="A133" s="6">
        <v>62.0</v>
      </c>
    </row>
    <row r="134">
      <c r="A134" s="6">
        <v>64.0</v>
      </c>
    </row>
    <row r="135">
      <c r="A135" s="6">
        <v>77.0</v>
      </c>
    </row>
    <row r="136">
      <c r="A136" s="6">
        <v>72.0</v>
      </c>
    </row>
    <row r="137">
      <c r="A137" s="6">
        <v>69.0</v>
      </c>
    </row>
    <row r="138">
      <c r="A138" s="6">
        <v>64.0</v>
      </c>
    </row>
    <row r="139">
      <c r="A139" s="6">
        <v>72.0</v>
      </c>
    </row>
    <row r="140">
      <c r="A140" s="6">
        <v>73.0</v>
      </c>
    </row>
    <row r="141">
      <c r="A141" s="6">
        <v>59.0</v>
      </c>
    </row>
    <row r="142">
      <c r="A142" s="6">
        <v>69.5</v>
      </c>
    </row>
    <row r="143">
      <c r="A143" s="6">
        <v>60.0</v>
      </c>
    </row>
    <row r="144">
      <c r="A144" s="6">
        <v>73.43</v>
      </c>
    </row>
    <row r="145">
      <c r="A145" s="6">
        <v>70.67</v>
      </c>
    </row>
    <row r="146">
      <c r="A146" s="6">
        <v>61.0</v>
      </c>
    </row>
    <row r="147">
      <c r="A147" s="6">
        <v>71.25</v>
      </c>
    </row>
    <row r="148">
      <c r="A148" s="6">
        <v>66.0</v>
      </c>
    </row>
    <row r="149">
      <c r="A149" s="6">
        <v>65.0</v>
      </c>
    </row>
    <row r="150">
      <c r="A150" s="6">
        <v>56.0</v>
      </c>
    </row>
    <row r="151">
      <c r="A151" s="6">
        <v>55.0</v>
      </c>
    </row>
    <row r="152">
      <c r="A152" s="6">
        <v>58.0</v>
      </c>
    </row>
    <row r="153">
      <c r="A153" s="6">
        <v>75.0</v>
      </c>
    </row>
    <row r="154">
      <c r="A154" s="6">
        <v>84.0</v>
      </c>
    </row>
    <row r="155">
      <c r="A155" s="6">
        <v>65.0</v>
      </c>
    </row>
    <row r="156">
      <c r="A156" s="6">
        <v>60.0</v>
      </c>
    </row>
    <row r="157">
      <c r="A157" s="6">
        <v>59.9</v>
      </c>
    </row>
    <row r="158">
      <c r="A158" s="6">
        <v>65.0</v>
      </c>
    </row>
    <row r="159">
      <c r="A159" s="6">
        <v>60.9</v>
      </c>
    </row>
    <row r="160">
      <c r="A160" s="6">
        <v>64.0</v>
      </c>
    </row>
    <row r="161">
      <c r="A161" s="6">
        <v>58.0</v>
      </c>
    </row>
    <row r="162">
      <c r="A162" s="6">
        <v>65.0</v>
      </c>
    </row>
    <row r="163">
      <c r="A163" s="6">
        <v>57.5</v>
      </c>
    </row>
    <row r="164">
      <c r="A164" s="6">
        <v>77.25</v>
      </c>
    </row>
    <row r="165">
      <c r="A165" s="6">
        <v>64.0</v>
      </c>
    </row>
    <row r="166">
      <c r="A166" s="6">
        <v>63.35</v>
      </c>
    </row>
    <row r="167">
      <c r="A167" s="6">
        <v>74.0</v>
      </c>
    </row>
    <row r="168">
      <c r="A168" s="6">
        <v>60.0</v>
      </c>
    </row>
    <row r="169">
      <c r="A169" s="6">
        <v>67.0</v>
      </c>
    </row>
    <row r="170">
      <c r="A170" s="6">
        <v>58.0</v>
      </c>
    </row>
    <row r="171">
      <c r="A171" s="6">
        <v>61.26</v>
      </c>
    </row>
    <row r="172">
      <c r="A172" s="6">
        <v>60.0</v>
      </c>
    </row>
    <row r="173">
      <c r="A173" s="6">
        <v>72.0</v>
      </c>
    </row>
    <row r="174">
      <c r="A174" s="6">
        <v>56.0</v>
      </c>
    </row>
    <row r="175">
      <c r="A175" s="6">
        <v>55.0</v>
      </c>
    </row>
    <row r="176">
      <c r="A176" s="6">
        <v>64.27</v>
      </c>
    </row>
    <row r="177">
      <c r="A177" s="6">
        <v>65.0</v>
      </c>
    </row>
    <row r="178">
      <c r="A178" s="6">
        <v>56.0</v>
      </c>
    </row>
    <row r="179">
      <c r="A179" s="6">
        <v>79.0</v>
      </c>
    </row>
    <row r="180">
      <c r="A180" s="6">
        <v>68.0</v>
      </c>
    </row>
    <row r="181">
      <c r="A181" s="6">
        <v>64.2</v>
      </c>
    </row>
    <row r="182">
      <c r="A182" s="6">
        <v>62.8</v>
      </c>
    </row>
    <row r="183">
      <c r="A183" s="6">
        <v>64.21</v>
      </c>
    </row>
    <row r="184">
      <c r="A184" s="6">
        <v>57.0</v>
      </c>
    </row>
    <row r="185">
      <c r="A185" s="6">
        <v>69.0</v>
      </c>
    </row>
    <row r="186">
      <c r="A186" s="6">
        <v>59.79</v>
      </c>
    </row>
    <row r="187">
      <c r="A187" s="6">
        <v>78.0</v>
      </c>
    </row>
    <row r="188">
      <c r="A188" s="6">
        <v>61.0</v>
      </c>
    </row>
    <row r="189">
      <c r="A189" s="6">
        <v>67.0</v>
      </c>
    </row>
    <row r="190">
      <c r="A190" s="6">
        <v>54.38</v>
      </c>
    </row>
    <row r="191">
      <c r="A191" s="6">
        <v>69.2</v>
      </c>
    </row>
    <row r="192">
      <c r="A192" s="6">
        <v>61.0</v>
      </c>
    </row>
    <row r="193">
      <c r="A193" s="6">
        <v>72.0</v>
      </c>
    </row>
    <row r="194">
      <c r="A194" s="6">
        <v>64.8</v>
      </c>
    </row>
    <row r="195">
      <c r="A195" s="6">
        <v>56.0</v>
      </c>
    </row>
    <row r="196">
      <c r="A196" s="6">
        <v>56.3</v>
      </c>
    </row>
    <row r="197">
      <c r="A197" s="6">
        <v>72.0</v>
      </c>
    </row>
    <row r="198">
      <c r="A198" s="6">
        <v>77.5</v>
      </c>
    </row>
    <row r="199">
      <c r="A199" s="6">
        <v>91.0</v>
      </c>
    </row>
    <row r="200">
      <c r="A200" s="6">
        <v>65.0</v>
      </c>
    </row>
    <row r="201">
      <c r="A201" s="6">
        <v>57.0</v>
      </c>
    </row>
    <row r="202">
      <c r="A202" s="6">
        <v>65.0</v>
      </c>
    </row>
    <row r="203">
      <c r="A203" s="6">
        <v>58.0</v>
      </c>
    </row>
    <row r="204">
      <c r="A204" s="6">
        <v>66.0</v>
      </c>
    </row>
    <row r="205">
      <c r="A205" s="6">
        <v>56.87</v>
      </c>
    </row>
    <row r="206">
      <c r="A206" s="6">
        <v>73.0</v>
      </c>
    </row>
    <row r="207">
      <c r="A207" s="6">
        <v>65.0</v>
      </c>
    </row>
    <row r="208">
      <c r="A208" s="6">
        <v>60.0</v>
      </c>
    </row>
    <row r="209">
      <c r="A209" s="6">
        <v>61.0</v>
      </c>
    </row>
    <row r="210">
      <c r="A210" s="6">
        <v>65.0</v>
      </c>
    </row>
    <row r="211">
      <c r="A211" s="6">
        <v>65.0</v>
      </c>
    </row>
    <row r="212">
      <c r="A212" s="6">
        <v>77.6</v>
      </c>
    </row>
    <row r="213">
      <c r="A213" s="6">
        <v>72.0</v>
      </c>
    </row>
    <row r="214">
      <c r="A214" s="6">
        <v>73.0</v>
      </c>
    </row>
    <row r="215">
      <c r="A215" s="6">
        <v>58.0</v>
      </c>
    </row>
    <row r="216">
      <c r="A216" s="6">
        <v>53.0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</v>
      </c>
    </row>
    <row r="2">
      <c r="A2" s="8" t="s">
        <v>22</v>
      </c>
    </row>
    <row r="3">
      <c r="A3" s="8" t="s">
        <v>22</v>
      </c>
    </row>
    <row r="4">
      <c r="A4" s="8" t="s">
        <v>30</v>
      </c>
    </row>
    <row r="5">
      <c r="A5" s="8" t="s">
        <v>22</v>
      </c>
    </row>
    <row r="6">
      <c r="A6" s="8" t="s">
        <v>30</v>
      </c>
    </row>
    <row r="7">
      <c r="A7" s="8" t="s">
        <v>22</v>
      </c>
    </row>
    <row r="8">
      <c r="A8" s="8" t="s">
        <v>30</v>
      </c>
    </row>
    <row r="9">
      <c r="A9" s="8" t="s">
        <v>22</v>
      </c>
    </row>
    <row r="10">
      <c r="A10" s="8" t="s">
        <v>30</v>
      </c>
    </row>
    <row r="11">
      <c r="A11" s="8" t="s">
        <v>30</v>
      </c>
    </row>
    <row r="12">
      <c r="A12" s="8" t="s">
        <v>30</v>
      </c>
    </row>
    <row r="13">
      <c r="A13" s="8" t="s">
        <v>30</v>
      </c>
    </row>
    <row r="14">
      <c r="A14" s="8" t="s">
        <v>30</v>
      </c>
    </row>
    <row r="15">
      <c r="A15" s="8" t="s">
        <v>30</v>
      </c>
    </row>
    <row r="16">
      <c r="A16" s="8" t="s">
        <v>30</v>
      </c>
    </row>
    <row r="17">
      <c r="A17" s="8" t="s">
        <v>30</v>
      </c>
    </row>
    <row r="18">
      <c r="A18" s="8" t="s">
        <v>30</v>
      </c>
    </row>
    <row r="19">
      <c r="A19" s="8" t="s">
        <v>30</v>
      </c>
    </row>
    <row r="20">
      <c r="A20" s="8" t="s">
        <v>30</v>
      </c>
    </row>
    <row r="21">
      <c r="A21" s="8" t="s">
        <v>30</v>
      </c>
    </row>
    <row r="22">
      <c r="A22" s="8" t="s">
        <v>30</v>
      </c>
    </row>
    <row r="23">
      <c r="A23" s="8" t="s">
        <v>30</v>
      </c>
    </row>
    <row r="24">
      <c r="A24" s="8" t="s">
        <v>22</v>
      </c>
    </row>
    <row r="25">
      <c r="A25" s="8" t="s">
        <v>22</v>
      </c>
    </row>
    <row r="26">
      <c r="A26" s="8" t="s">
        <v>22</v>
      </c>
    </row>
    <row r="27">
      <c r="A27" s="8" t="s">
        <v>30</v>
      </c>
    </row>
    <row r="28">
      <c r="A28" s="8" t="s">
        <v>30</v>
      </c>
    </row>
    <row r="29">
      <c r="A29" s="8" t="s">
        <v>30</v>
      </c>
    </row>
    <row r="30">
      <c r="A30" s="8" t="s">
        <v>30</v>
      </c>
    </row>
    <row r="31">
      <c r="A31" s="8" t="s">
        <v>30</v>
      </c>
    </row>
    <row r="32">
      <c r="A32" s="8" t="s">
        <v>30</v>
      </c>
    </row>
    <row r="33">
      <c r="A33" s="8" t="s">
        <v>22</v>
      </c>
    </row>
    <row r="34">
      <c r="A34" s="8" t="s">
        <v>30</v>
      </c>
    </row>
    <row r="35">
      <c r="A35" s="8" t="s">
        <v>30</v>
      </c>
    </row>
    <row r="36">
      <c r="A36" s="8" t="s">
        <v>20</v>
      </c>
    </row>
    <row r="37">
      <c r="A37" s="8" t="s">
        <v>30</v>
      </c>
    </row>
    <row r="38">
      <c r="A38" s="8" t="s">
        <v>30</v>
      </c>
    </row>
    <row r="39">
      <c r="A39" s="8" t="s">
        <v>22</v>
      </c>
    </row>
    <row r="40">
      <c r="A40" s="8" t="s">
        <v>30</v>
      </c>
    </row>
    <row r="41">
      <c r="A41" s="8" t="s">
        <v>22</v>
      </c>
    </row>
    <row r="42">
      <c r="A42" s="8" t="s">
        <v>30</v>
      </c>
    </row>
    <row r="43">
      <c r="A43" s="8" t="s">
        <v>30</v>
      </c>
    </row>
    <row r="44">
      <c r="A44" s="8" t="s">
        <v>20</v>
      </c>
    </row>
    <row r="45">
      <c r="A45" s="8" t="s">
        <v>30</v>
      </c>
    </row>
    <row r="46">
      <c r="A46" s="8" t="s">
        <v>30</v>
      </c>
    </row>
    <row r="47">
      <c r="A47" s="8" t="s">
        <v>22</v>
      </c>
    </row>
    <row r="48">
      <c r="A48" s="8" t="s">
        <v>30</v>
      </c>
    </row>
    <row r="49">
      <c r="A49" s="8" t="s">
        <v>30</v>
      </c>
    </row>
    <row r="50">
      <c r="A50" s="8" t="s">
        <v>30</v>
      </c>
    </row>
    <row r="51">
      <c r="A51" s="8" t="s">
        <v>20</v>
      </c>
    </row>
    <row r="52">
      <c r="A52" s="8" t="s">
        <v>30</v>
      </c>
    </row>
    <row r="53">
      <c r="A53" s="8" t="s">
        <v>30</v>
      </c>
    </row>
    <row r="54">
      <c r="A54" s="8" t="s">
        <v>30</v>
      </c>
    </row>
    <row r="55">
      <c r="A55" s="8" t="s">
        <v>22</v>
      </c>
    </row>
    <row r="56">
      <c r="A56" s="8" t="s">
        <v>30</v>
      </c>
    </row>
    <row r="57">
      <c r="A57" s="8" t="s">
        <v>30</v>
      </c>
    </row>
    <row r="58">
      <c r="A58" s="8" t="s">
        <v>30</v>
      </c>
    </row>
    <row r="59">
      <c r="A59" s="8" t="s">
        <v>30</v>
      </c>
    </row>
    <row r="60">
      <c r="A60" s="8" t="s">
        <v>30</v>
      </c>
    </row>
    <row r="61">
      <c r="A61" s="8" t="s">
        <v>22</v>
      </c>
    </row>
    <row r="62">
      <c r="A62" s="8" t="s">
        <v>30</v>
      </c>
    </row>
    <row r="63">
      <c r="A63" s="8" t="s">
        <v>30</v>
      </c>
    </row>
    <row r="64">
      <c r="A64" s="8" t="s">
        <v>22</v>
      </c>
    </row>
    <row r="65">
      <c r="A65" s="8" t="s">
        <v>30</v>
      </c>
    </row>
    <row r="66">
      <c r="A66" s="8" t="s">
        <v>30</v>
      </c>
    </row>
    <row r="67">
      <c r="A67" s="8" t="s">
        <v>30</v>
      </c>
    </row>
    <row r="68">
      <c r="A68" s="8" t="s">
        <v>30</v>
      </c>
    </row>
    <row r="69">
      <c r="A69" s="8" t="s">
        <v>30</v>
      </c>
    </row>
    <row r="70">
      <c r="A70" s="8" t="s">
        <v>22</v>
      </c>
    </row>
    <row r="71">
      <c r="A71" s="8" t="s">
        <v>22</v>
      </c>
    </row>
    <row r="72">
      <c r="A72" s="8" t="s">
        <v>22</v>
      </c>
    </row>
    <row r="73">
      <c r="A73" s="8" t="s">
        <v>30</v>
      </c>
    </row>
    <row r="74">
      <c r="A74" s="8" t="s">
        <v>30</v>
      </c>
    </row>
    <row r="75">
      <c r="A75" s="8" t="s">
        <v>30</v>
      </c>
    </row>
    <row r="76">
      <c r="A76" s="8" t="s">
        <v>30</v>
      </c>
    </row>
    <row r="77">
      <c r="A77" s="8" t="s">
        <v>30</v>
      </c>
    </row>
    <row r="78">
      <c r="A78" s="8" t="s">
        <v>30</v>
      </c>
    </row>
    <row r="79">
      <c r="A79" s="8" t="s">
        <v>22</v>
      </c>
    </row>
    <row r="80">
      <c r="A80" s="8" t="s">
        <v>22</v>
      </c>
    </row>
    <row r="81">
      <c r="A81" s="8" t="s">
        <v>22</v>
      </c>
    </row>
    <row r="82">
      <c r="A82" s="8" t="s">
        <v>30</v>
      </c>
    </row>
    <row r="83">
      <c r="A83" s="8" t="s">
        <v>30</v>
      </c>
    </row>
    <row r="84">
      <c r="A84" s="8" t="s">
        <v>30</v>
      </c>
    </row>
    <row r="85">
      <c r="A85" s="8" t="s">
        <v>22</v>
      </c>
    </row>
    <row r="86">
      <c r="A86" s="8" t="s">
        <v>22</v>
      </c>
    </row>
    <row r="87">
      <c r="A87" s="8" t="s">
        <v>30</v>
      </c>
    </row>
    <row r="88">
      <c r="A88" s="8" t="s">
        <v>30</v>
      </c>
    </row>
    <row r="89">
      <c r="A89" s="8" t="s">
        <v>20</v>
      </c>
    </row>
    <row r="90">
      <c r="A90" s="8" t="s">
        <v>30</v>
      </c>
    </row>
    <row r="91">
      <c r="A91" s="8" t="s">
        <v>22</v>
      </c>
    </row>
    <row r="92">
      <c r="A92" s="8" t="s">
        <v>30</v>
      </c>
    </row>
    <row r="93">
      <c r="A93" s="8" t="s">
        <v>30</v>
      </c>
    </row>
    <row r="94">
      <c r="A94" s="8" t="s">
        <v>30</v>
      </c>
    </row>
    <row r="95">
      <c r="A95" s="8" t="s">
        <v>30</v>
      </c>
    </row>
    <row r="96">
      <c r="A96" s="8" t="s">
        <v>30</v>
      </c>
    </row>
    <row r="97">
      <c r="A97" s="8" t="s">
        <v>30</v>
      </c>
    </row>
    <row r="98">
      <c r="A98" s="8" t="s">
        <v>30</v>
      </c>
    </row>
    <row r="99">
      <c r="A99" s="8" t="s">
        <v>30</v>
      </c>
    </row>
    <row r="100">
      <c r="A100" s="8" t="s">
        <v>30</v>
      </c>
    </row>
    <row r="101">
      <c r="A101" s="8" t="s">
        <v>22</v>
      </c>
    </row>
    <row r="102">
      <c r="A102" s="8" t="s">
        <v>30</v>
      </c>
    </row>
    <row r="103">
      <c r="A103" s="8" t="s">
        <v>30</v>
      </c>
    </row>
    <row r="104">
      <c r="A104" s="8" t="s">
        <v>30</v>
      </c>
    </row>
    <row r="105">
      <c r="A105" s="8" t="s">
        <v>22</v>
      </c>
    </row>
    <row r="106">
      <c r="A106" s="8" t="s">
        <v>30</v>
      </c>
    </row>
    <row r="107">
      <c r="A107" s="8" t="s">
        <v>22</v>
      </c>
    </row>
    <row r="108">
      <c r="A108" s="8" t="s">
        <v>22</v>
      </c>
    </row>
    <row r="109">
      <c r="A109" s="8" t="s">
        <v>30</v>
      </c>
    </row>
    <row r="110">
      <c r="A110" s="8" t="s">
        <v>30</v>
      </c>
    </row>
    <row r="111">
      <c r="A111" s="8" t="s">
        <v>22</v>
      </c>
    </row>
    <row r="112">
      <c r="A112" s="8" t="s">
        <v>22</v>
      </c>
    </row>
    <row r="113">
      <c r="A113" s="8" t="s">
        <v>22</v>
      </c>
    </row>
    <row r="114">
      <c r="A114" s="8" t="s">
        <v>30</v>
      </c>
    </row>
    <row r="115">
      <c r="A115" s="8" t="s">
        <v>30</v>
      </c>
    </row>
    <row r="116">
      <c r="A116" s="8" t="s">
        <v>30</v>
      </c>
    </row>
    <row r="117">
      <c r="A117" s="8" t="s">
        <v>30</v>
      </c>
    </row>
    <row r="118">
      <c r="A118" s="8" t="s">
        <v>30</v>
      </c>
    </row>
    <row r="119">
      <c r="A119" s="8" t="s">
        <v>22</v>
      </c>
    </row>
    <row r="120">
      <c r="A120" s="8" t="s">
        <v>22</v>
      </c>
    </row>
    <row r="121">
      <c r="A121" s="8" t="s">
        <v>30</v>
      </c>
    </row>
    <row r="122">
      <c r="A122" s="8" t="s">
        <v>30</v>
      </c>
    </row>
    <row r="123">
      <c r="A123" s="8" t="s">
        <v>22</v>
      </c>
    </row>
    <row r="124">
      <c r="A124" s="8" t="s">
        <v>30</v>
      </c>
    </row>
    <row r="125">
      <c r="A125" s="8" t="s">
        <v>30</v>
      </c>
    </row>
    <row r="126">
      <c r="A126" s="8" t="s">
        <v>20</v>
      </c>
    </row>
    <row r="127">
      <c r="A127" s="8" t="s">
        <v>30</v>
      </c>
    </row>
    <row r="128">
      <c r="A128" s="8" t="s">
        <v>22</v>
      </c>
    </row>
    <row r="129">
      <c r="A129" s="8" t="s">
        <v>30</v>
      </c>
    </row>
    <row r="130">
      <c r="A130" s="8" t="s">
        <v>22</v>
      </c>
    </row>
    <row r="131">
      <c r="A131" s="8" t="s">
        <v>30</v>
      </c>
    </row>
    <row r="132">
      <c r="A132" s="8" t="s">
        <v>30</v>
      </c>
    </row>
    <row r="133">
      <c r="A133" s="8" t="s">
        <v>20</v>
      </c>
    </row>
    <row r="134">
      <c r="A134" s="8" t="s">
        <v>30</v>
      </c>
    </row>
    <row r="135">
      <c r="A135" s="8" t="s">
        <v>30</v>
      </c>
    </row>
    <row r="136">
      <c r="A136" s="8" t="s">
        <v>30</v>
      </c>
    </row>
    <row r="137">
      <c r="A137" s="8" t="s">
        <v>30</v>
      </c>
    </row>
    <row r="138">
      <c r="A138" s="8" t="s">
        <v>30</v>
      </c>
    </row>
    <row r="139">
      <c r="A139" s="8" t="s">
        <v>30</v>
      </c>
    </row>
    <row r="140">
      <c r="A140" s="8" t="s">
        <v>22</v>
      </c>
    </row>
    <row r="141">
      <c r="A141" s="8" t="s">
        <v>30</v>
      </c>
    </row>
    <row r="142">
      <c r="A142" s="8" t="s">
        <v>30</v>
      </c>
    </row>
    <row r="143">
      <c r="A143" s="8" t="s">
        <v>30</v>
      </c>
    </row>
    <row r="144">
      <c r="A144" s="8" t="s">
        <v>22</v>
      </c>
    </row>
    <row r="145">
      <c r="A145" s="8" t="s">
        <v>30</v>
      </c>
    </row>
    <row r="146">
      <c r="A146" s="8" t="s">
        <v>30</v>
      </c>
    </row>
    <row r="147">
      <c r="A147" s="8" t="s">
        <v>22</v>
      </c>
    </row>
    <row r="148">
      <c r="A148" s="8" t="s">
        <v>30</v>
      </c>
    </row>
    <row r="149">
      <c r="A149" s="8" t="s">
        <v>30</v>
      </c>
    </row>
    <row r="150">
      <c r="A150" s="8" t="s">
        <v>20</v>
      </c>
    </row>
    <row r="151">
      <c r="A151" s="8" t="s">
        <v>30</v>
      </c>
    </row>
    <row r="152">
      <c r="A152" s="8" t="s">
        <v>22</v>
      </c>
    </row>
    <row r="153">
      <c r="A153" s="8" t="s">
        <v>30</v>
      </c>
    </row>
    <row r="154">
      <c r="A154" s="8" t="s">
        <v>22</v>
      </c>
    </row>
    <row r="155">
      <c r="A155" s="8" t="s">
        <v>22</v>
      </c>
    </row>
    <row r="156">
      <c r="A156" s="8" t="s">
        <v>30</v>
      </c>
    </row>
    <row r="157">
      <c r="A157" s="8" t="s">
        <v>30</v>
      </c>
    </row>
    <row r="158">
      <c r="A158" s="8" t="s">
        <v>22</v>
      </c>
    </row>
    <row r="159">
      <c r="A159" s="8" t="s">
        <v>30</v>
      </c>
    </row>
    <row r="160">
      <c r="A160" s="8" t="s">
        <v>22</v>
      </c>
    </row>
    <row r="161">
      <c r="A161" s="8" t="s">
        <v>30</v>
      </c>
    </row>
    <row r="162">
      <c r="A162" s="8" t="s">
        <v>22</v>
      </c>
    </row>
    <row r="163">
      <c r="A163" s="8" t="s">
        <v>30</v>
      </c>
    </row>
    <row r="164">
      <c r="A164" s="8" t="s">
        <v>30</v>
      </c>
    </row>
    <row r="165">
      <c r="A165" s="8" t="s">
        <v>22</v>
      </c>
    </row>
    <row r="166">
      <c r="A166" s="8" t="s">
        <v>30</v>
      </c>
    </row>
    <row r="167">
      <c r="A167" s="8" t="s">
        <v>30</v>
      </c>
    </row>
    <row r="168">
      <c r="A168" s="8" t="s">
        <v>30</v>
      </c>
    </row>
    <row r="169">
      <c r="A169" s="8" t="s">
        <v>22</v>
      </c>
    </row>
    <row r="170">
      <c r="A170" s="8" t="s">
        <v>30</v>
      </c>
    </row>
    <row r="171">
      <c r="A171" s="8" t="s">
        <v>22</v>
      </c>
    </row>
    <row r="172">
      <c r="A172" s="8" t="s">
        <v>30</v>
      </c>
    </row>
    <row r="173">
      <c r="A173" s="8" t="s">
        <v>30</v>
      </c>
    </row>
    <row r="174">
      <c r="A174" s="8" t="s">
        <v>30</v>
      </c>
    </row>
    <row r="175">
      <c r="A175" s="8" t="s">
        <v>22</v>
      </c>
    </row>
    <row r="176">
      <c r="A176" s="8" t="s">
        <v>22</v>
      </c>
    </row>
    <row r="177">
      <c r="A177" s="8" t="s">
        <v>22</v>
      </c>
    </row>
    <row r="178">
      <c r="A178" s="8" t="s">
        <v>30</v>
      </c>
    </row>
    <row r="179">
      <c r="A179" s="8" t="s">
        <v>30</v>
      </c>
    </row>
    <row r="180">
      <c r="A180" s="8" t="s">
        <v>22</v>
      </c>
    </row>
    <row r="181">
      <c r="A181" s="8" t="s">
        <v>22</v>
      </c>
    </row>
    <row r="182">
      <c r="A182" s="8" t="s">
        <v>30</v>
      </c>
    </row>
    <row r="183">
      <c r="A183" s="8" t="s">
        <v>22</v>
      </c>
    </row>
    <row r="184">
      <c r="A184" s="8" t="s">
        <v>20</v>
      </c>
    </row>
    <row r="185">
      <c r="A185" s="8" t="s">
        <v>30</v>
      </c>
    </row>
    <row r="186">
      <c r="A186" s="8" t="s">
        <v>30</v>
      </c>
    </row>
    <row r="187">
      <c r="A187" s="8" t="s">
        <v>20</v>
      </c>
    </row>
    <row r="188">
      <c r="A188" s="8" t="s">
        <v>30</v>
      </c>
    </row>
    <row r="189">
      <c r="A189" s="8" t="s">
        <v>22</v>
      </c>
    </row>
    <row r="190">
      <c r="A190" s="8" t="s">
        <v>30</v>
      </c>
    </row>
    <row r="191">
      <c r="A191" s="8" t="s">
        <v>30</v>
      </c>
    </row>
    <row r="192">
      <c r="A192" s="8" t="s">
        <v>30</v>
      </c>
    </row>
    <row r="193">
      <c r="A193" s="8" t="s">
        <v>30</v>
      </c>
    </row>
    <row r="194">
      <c r="A194" s="8" t="s">
        <v>30</v>
      </c>
    </row>
    <row r="195">
      <c r="A195" s="8" t="s">
        <v>20</v>
      </c>
    </row>
    <row r="196">
      <c r="A196" s="8" t="s">
        <v>30</v>
      </c>
    </row>
    <row r="197">
      <c r="A197" s="8" t="s">
        <v>30</v>
      </c>
    </row>
    <row r="198">
      <c r="A198" s="8" t="s">
        <v>22</v>
      </c>
    </row>
    <row r="199">
      <c r="A199" s="8" t="s">
        <v>22</v>
      </c>
    </row>
    <row r="200">
      <c r="A200" s="8" t="s">
        <v>20</v>
      </c>
    </row>
    <row r="201">
      <c r="A201" s="8" t="s">
        <v>30</v>
      </c>
    </row>
    <row r="202">
      <c r="A202" s="8" t="s">
        <v>30</v>
      </c>
    </row>
    <row r="203">
      <c r="A203" s="8" t="s">
        <v>30</v>
      </c>
    </row>
    <row r="204">
      <c r="A204" s="8" t="s">
        <v>22</v>
      </c>
    </row>
    <row r="205">
      <c r="A205" s="8" t="s">
        <v>30</v>
      </c>
    </row>
    <row r="206">
      <c r="A206" s="8" t="s">
        <v>30</v>
      </c>
    </row>
    <row r="207">
      <c r="A207" s="8" t="s">
        <v>30</v>
      </c>
    </row>
    <row r="208">
      <c r="A208" s="8" t="s">
        <v>30</v>
      </c>
    </row>
    <row r="209">
      <c r="A209" s="8" t="s">
        <v>30</v>
      </c>
    </row>
    <row r="210">
      <c r="A210" s="8" t="s">
        <v>30</v>
      </c>
    </row>
    <row r="211">
      <c r="A211" s="8" t="s">
        <v>30</v>
      </c>
    </row>
    <row r="212">
      <c r="A212" s="8" t="s">
        <v>30</v>
      </c>
    </row>
    <row r="213">
      <c r="A213" s="8" t="s">
        <v>22</v>
      </c>
    </row>
    <row r="214">
      <c r="A214" s="8" t="s">
        <v>30</v>
      </c>
    </row>
    <row r="215">
      <c r="A215" s="8" t="s">
        <v>30</v>
      </c>
    </row>
    <row r="216">
      <c r="A216" s="8" t="s">
        <v>30</v>
      </c>
    </row>
  </sheetData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12</v>
      </c>
    </row>
    <row r="2">
      <c r="A2" s="11" t="s">
        <v>212</v>
      </c>
    </row>
    <row r="3">
      <c r="A3" s="11" t="s">
        <v>214</v>
      </c>
    </row>
    <row r="4">
      <c r="A4" s="11" t="s">
        <v>212</v>
      </c>
    </row>
    <row r="5">
      <c r="A5" s="11" t="s">
        <v>212</v>
      </c>
    </row>
    <row r="6">
      <c r="A6" s="11" t="s">
        <v>212</v>
      </c>
    </row>
    <row r="7">
      <c r="A7" s="11" t="s">
        <v>214</v>
      </c>
    </row>
    <row r="8">
      <c r="A8" s="11" t="s">
        <v>212</v>
      </c>
    </row>
    <row r="9">
      <c r="A9" s="11" t="s">
        <v>214</v>
      </c>
    </row>
    <row r="10">
      <c r="A10" s="11" t="s">
        <v>212</v>
      </c>
    </row>
    <row r="11">
      <c r="A11" s="11" t="s">
        <v>212</v>
      </c>
    </row>
    <row r="12">
      <c r="A12" s="11" t="s">
        <v>214</v>
      </c>
    </row>
    <row r="13">
      <c r="A13" s="11" t="s">
        <v>214</v>
      </c>
    </row>
    <row r="14">
      <c r="A14" s="11" t="s">
        <v>212</v>
      </c>
    </row>
    <row r="15">
      <c r="A15" s="11" t="s">
        <v>212</v>
      </c>
    </row>
    <row r="16">
      <c r="A16" s="11" t="s">
        <v>212</v>
      </c>
    </row>
    <row r="17">
      <c r="A17" s="11" t="s">
        <v>214</v>
      </c>
    </row>
    <row r="18">
      <c r="A18" s="11" t="s">
        <v>214</v>
      </c>
    </row>
    <row r="19">
      <c r="A19" s="11" t="s">
        <v>212</v>
      </c>
    </row>
    <row r="20">
      <c r="A20" s="11" t="s">
        <v>212</v>
      </c>
    </row>
    <row r="21">
      <c r="A21" s="11" t="s">
        <v>214</v>
      </c>
    </row>
    <row r="22">
      <c r="A22" s="11" t="s">
        <v>212</v>
      </c>
    </row>
    <row r="23">
      <c r="A23" s="11" t="s">
        <v>212</v>
      </c>
    </row>
    <row r="24">
      <c r="A24" s="11" t="s">
        <v>212</v>
      </c>
    </row>
    <row r="25">
      <c r="A25" s="11" t="s">
        <v>214</v>
      </c>
    </row>
    <row r="26">
      <c r="A26" s="11" t="s">
        <v>212</v>
      </c>
    </row>
    <row r="27">
      <c r="A27" s="11" t="s">
        <v>214</v>
      </c>
    </row>
    <row r="28">
      <c r="A28" s="11" t="s">
        <v>214</v>
      </c>
    </row>
    <row r="29">
      <c r="A29" s="11" t="s">
        <v>212</v>
      </c>
    </row>
    <row r="30">
      <c r="A30" s="11" t="s">
        <v>214</v>
      </c>
    </row>
    <row r="31">
      <c r="A31" s="11" t="s">
        <v>212</v>
      </c>
    </row>
    <row r="32">
      <c r="A32" s="11" t="s">
        <v>212</v>
      </c>
    </row>
    <row r="33">
      <c r="A33" s="11" t="s">
        <v>212</v>
      </c>
    </row>
    <row r="34">
      <c r="A34" s="11" t="s">
        <v>212</v>
      </c>
    </row>
    <row r="35">
      <c r="A35" s="11" t="s">
        <v>214</v>
      </c>
    </row>
    <row r="36">
      <c r="A36" s="11" t="s">
        <v>212</v>
      </c>
    </row>
    <row r="37">
      <c r="A37" s="11" t="s">
        <v>212</v>
      </c>
    </row>
    <row r="38">
      <c r="A38" s="11" t="s">
        <v>212</v>
      </c>
    </row>
    <row r="39">
      <c r="A39" s="11" t="s">
        <v>212</v>
      </c>
    </row>
    <row r="40">
      <c r="A40" s="11" t="s">
        <v>212</v>
      </c>
    </row>
    <row r="41">
      <c r="A41" s="11" t="s">
        <v>212</v>
      </c>
    </row>
    <row r="42">
      <c r="A42" s="11" t="s">
        <v>212</v>
      </c>
    </row>
    <row r="43">
      <c r="A43" s="11" t="s">
        <v>214</v>
      </c>
    </row>
    <row r="44">
      <c r="A44" s="11" t="s">
        <v>212</v>
      </c>
    </row>
    <row r="45">
      <c r="A45" s="11" t="s">
        <v>212</v>
      </c>
    </row>
    <row r="46">
      <c r="A46" s="11" t="s">
        <v>214</v>
      </c>
    </row>
    <row r="47">
      <c r="A47" s="11" t="s">
        <v>212</v>
      </c>
    </row>
    <row r="48">
      <c r="A48" s="11" t="s">
        <v>212</v>
      </c>
    </row>
    <row r="49">
      <c r="A49" s="11" t="s">
        <v>214</v>
      </c>
    </row>
    <row r="50">
      <c r="A50" s="11" t="s">
        <v>212</v>
      </c>
    </row>
    <row r="51">
      <c r="A51" s="11" t="s">
        <v>212</v>
      </c>
    </row>
    <row r="52">
      <c r="A52" s="11" t="s">
        <v>212</v>
      </c>
    </row>
    <row r="53">
      <c r="A53" s="11" t="s">
        <v>212</v>
      </c>
    </row>
    <row r="54">
      <c r="A54" s="11" t="s">
        <v>212</v>
      </c>
    </row>
    <row r="55">
      <c r="A55" s="11" t="s">
        <v>212</v>
      </c>
    </row>
    <row r="56">
      <c r="A56" s="11" t="s">
        <v>212</v>
      </c>
    </row>
    <row r="57">
      <c r="A57" s="11" t="s">
        <v>212</v>
      </c>
    </row>
    <row r="58">
      <c r="A58" s="11" t="s">
        <v>212</v>
      </c>
    </row>
    <row r="59">
      <c r="A59" s="11" t="s">
        <v>212</v>
      </c>
    </row>
    <row r="60">
      <c r="A60" s="11" t="s">
        <v>212</v>
      </c>
    </row>
    <row r="61">
      <c r="A61" s="11" t="s">
        <v>212</v>
      </c>
    </row>
    <row r="62">
      <c r="A62" s="11" t="s">
        <v>214</v>
      </c>
    </row>
    <row r="63">
      <c r="A63" s="11" t="s">
        <v>212</v>
      </c>
    </row>
    <row r="64">
      <c r="A64" s="11" t="s">
        <v>212</v>
      </c>
    </row>
    <row r="65">
      <c r="A65" s="11" t="s">
        <v>212</v>
      </c>
    </row>
    <row r="66">
      <c r="A66" s="11" t="s">
        <v>212</v>
      </c>
    </row>
    <row r="67">
      <c r="A67" s="11" t="s">
        <v>212</v>
      </c>
    </row>
    <row r="68">
      <c r="A68" s="11" t="s">
        <v>212</v>
      </c>
    </row>
    <row r="69">
      <c r="A69" s="11" t="s">
        <v>212</v>
      </c>
    </row>
    <row r="70">
      <c r="A70" s="11" t="s">
        <v>212</v>
      </c>
    </row>
    <row r="71">
      <c r="A71" s="11" t="s">
        <v>214</v>
      </c>
    </row>
    <row r="72">
      <c r="A72" s="11" t="s">
        <v>212</v>
      </c>
    </row>
    <row r="73">
      <c r="A73" s="11" t="s">
        <v>212</v>
      </c>
    </row>
    <row r="74">
      <c r="A74" s="11" t="s">
        <v>212</v>
      </c>
    </row>
    <row r="75">
      <c r="A75" s="11" t="s">
        <v>212</v>
      </c>
    </row>
    <row r="76">
      <c r="A76" s="11" t="s">
        <v>212</v>
      </c>
    </row>
    <row r="77">
      <c r="A77" s="11" t="s">
        <v>212</v>
      </c>
    </row>
    <row r="78">
      <c r="A78" s="11" t="s">
        <v>212</v>
      </c>
    </row>
    <row r="79">
      <c r="A79" s="11" t="s">
        <v>214</v>
      </c>
    </row>
    <row r="80">
      <c r="A80" s="11" t="s">
        <v>212</v>
      </c>
    </row>
    <row r="81">
      <c r="A81" s="11" t="s">
        <v>212</v>
      </c>
    </row>
    <row r="82">
      <c r="A82" s="11" t="s">
        <v>214</v>
      </c>
    </row>
    <row r="83">
      <c r="A83" s="11" t="s">
        <v>214</v>
      </c>
    </row>
    <row r="84">
      <c r="A84" s="11" t="s">
        <v>212</v>
      </c>
    </row>
    <row r="85">
      <c r="A85" s="11" t="s">
        <v>214</v>
      </c>
    </row>
    <row r="86">
      <c r="A86" s="11" t="s">
        <v>214</v>
      </c>
    </row>
    <row r="87">
      <c r="A87" s="11" t="s">
        <v>214</v>
      </c>
    </row>
    <row r="88">
      <c r="A88" s="11" t="s">
        <v>212</v>
      </c>
    </row>
    <row r="89">
      <c r="A89" s="11" t="s">
        <v>212</v>
      </c>
    </row>
    <row r="90">
      <c r="A90" s="11" t="s">
        <v>212</v>
      </c>
    </row>
    <row r="91">
      <c r="A91" s="11" t="s">
        <v>214</v>
      </c>
    </row>
    <row r="92">
      <c r="A92" s="11" t="s">
        <v>212</v>
      </c>
    </row>
    <row r="93">
      <c r="A93" s="11" t="s">
        <v>212</v>
      </c>
    </row>
    <row r="94">
      <c r="A94" s="11" t="s">
        <v>212</v>
      </c>
    </row>
    <row r="95">
      <c r="A95" s="11" t="s">
        <v>212</v>
      </c>
    </row>
    <row r="96">
      <c r="A96" s="11" t="s">
        <v>212</v>
      </c>
    </row>
    <row r="97">
      <c r="A97" s="11" t="s">
        <v>214</v>
      </c>
    </row>
    <row r="98">
      <c r="A98" s="11" t="s">
        <v>214</v>
      </c>
    </row>
    <row r="99">
      <c r="A99" s="11" t="s">
        <v>212</v>
      </c>
    </row>
    <row r="100">
      <c r="A100" s="11" t="s">
        <v>212</v>
      </c>
    </row>
    <row r="101">
      <c r="A101" s="11" t="s">
        <v>212</v>
      </c>
    </row>
    <row r="102">
      <c r="A102" s="11" t="s">
        <v>214</v>
      </c>
    </row>
    <row r="103">
      <c r="A103" s="11" t="s">
        <v>212</v>
      </c>
    </row>
    <row r="104">
      <c r="A104" s="11" t="s">
        <v>214</v>
      </c>
    </row>
    <row r="105">
      <c r="A105" s="11" t="s">
        <v>214</v>
      </c>
    </row>
    <row r="106">
      <c r="A106" s="11" t="s">
        <v>214</v>
      </c>
    </row>
    <row r="107">
      <c r="A107" s="11" t="s">
        <v>212</v>
      </c>
    </row>
    <row r="108">
      <c r="A108" s="11" t="s">
        <v>212</v>
      </c>
    </row>
    <row r="109">
      <c r="A109" s="11" t="s">
        <v>212</v>
      </c>
    </row>
    <row r="110">
      <c r="A110" s="11" t="s">
        <v>212</v>
      </c>
    </row>
    <row r="111">
      <c r="A111" s="11" t="s">
        <v>214</v>
      </c>
    </row>
    <row r="112">
      <c r="A112" s="11" t="s">
        <v>212</v>
      </c>
    </row>
    <row r="113">
      <c r="A113" s="11" t="s">
        <v>212</v>
      </c>
    </row>
    <row r="114">
      <c r="A114" s="11" t="s">
        <v>212</v>
      </c>
    </row>
    <row r="115">
      <c r="A115" s="11" t="s">
        <v>212</v>
      </c>
    </row>
    <row r="116">
      <c r="A116" s="11" t="s">
        <v>212</v>
      </c>
    </row>
    <row r="117">
      <c r="A117" s="11" t="s">
        <v>212</v>
      </c>
    </row>
    <row r="118">
      <c r="A118" s="11" t="s">
        <v>214</v>
      </c>
    </row>
    <row r="119">
      <c r="A119" s="11" t="s">
        <v>212</v>
      </c>
    </row>
    <row r="120">
      <c r="A120" s="11" t="s">
        <v>214</v>
      </c>
    </row>
    <row r="121">
      <c r="A121" s="11" t="s">
        <v>214</v>
      </c>
    </row>
    <row r="122">
      <c r="A122" s="11" t="s">
        <v>212</v>
      </c>
    </row>
    <row r="123">
      <c r="A123" s="11" t="s">
        <v>214</v>
      </c>
    </row>
    <row r="124">
      <c r="A124" s="11" t="s">
        <v>214</v>
      </c>
    </row>
    <row r="125">
      <c r="A125" s="11" t="s">
        <v>214</v>
      </c>
    </row>
    <row r="126">
      <c r="A126" s="11" t="s">
        <v>214</v>
      </c>
    </row>
    <row r="127">
      <c r="A127" s="11" t="s">
        <v>212</v>
      </c>
    </row>
    <row r="128">
      <c r="A128" s="11" t="s">
        <v>214</v>
      </c>
    </row>
    <row r="129">
      <c r="A129" s="11" t="s">
        <v>212</v>
      </c>
    </row>
    <row r="130">
      <c r="A130" s="11" t="s">
        <v>214</v>
      </c>
    </row>
    <row r="131">
      <c r="A131" s="11" t="s">
        <v>214</v>
      </c>
    </row>
    <row r="132">
      <c r="A132" s="11" t="s">
        <v>212</v>
      </c>
    </row>
    <row r="133">
      <c r="A133" s="11" t="s">
        <v>214</v>
      </c>
    </row>
    <row r="134">
      <c r="A134" s="11" t="s">
        <v>214</v>
      </c>
    </row>
    <row r="135">
      <c r="A135" s="11" t="s">
        <v>214</v>
      </c>
    </row>
    <row r="136">
      <c r="A136" s="11" t="s">
        <v>214</v>
      </c>
    </row>
    <row r="137">
      <c r="A137" s="11" t="s">
        <v>212</v>
      </c>
    </row>
    <row r="138">
      <c r="A138" s="11" t="s">
        <v>212</v>
      </c>
    </row>
    <row r="139">
      <c r="A139" s="11" t="s">
        <v>212</v>
      </c>
    </row>
    <row r="140">
      <c r="A140" s="11" t="s">
        <v>214</v>
      </c>
    </row>
    <row r="141">
      <c r="A141" s="11" t="s">
        <v>214</v>
      </c>
    </row>
    <row r="142">
      <c r="A142" s="11" t="s">
        <v>214</v>
      </c>
    </row>
    <row r="143">
      <c r="A143" s="11" t="s">
        <v>212</v>
      </c>
    </row>
    <row r="144">
      <c r="A144" s="11" t="s">
        <v>214</v>
      </c>
    </row>
    <row r="145">
      <c r="A145" s="11" t="s">
        <v>212</v>
      </c>
    </row>
    <row r="146">
      <c r="A146" s="11" t="s">
        <v>212</v>
      </c>
    </row>
    <row r="147">
      <c r="A147" s="11" t="s">
        <v>212</v>
      </c>
    </row>
    <row r="148">
      <c r="A148" s="11" t="s">
        <v>212</v>
      </c>
    </row>
    <row r="149">
      <c r="A149" s="11" t="s">
        <v>212</v>
      </c>
    </row>
    <row r="150">
      <c r="A150" s="11" t="s">
        <v>212</v>
      </c>
    </row>
    <row r="151">
      <c r="A151" s="11" t="s">
        <v>214</v>
      </c>
    </row>
    <row r="152">
      <c r="A152" s="11" t="s">
        <v>214</v>
      </c>
    </row>
    <row r="153">
      <c r="A153" s="11" t="s">
        <v>212</v>
      </c>
    </row>
    <row r="154">
      <c r="A154" s="11" t="s">
        <v>212</v>
      </c>
    </row>
    <row r="155">
      <c r="A155" s="11" t="s">
        <v>214</v>
      </c>
    </row>
    <row r="156">
      <c r="A156" s="11" t="s">
        <v>214</v>
      </c>
    </row>
    <row r="157">
      <c r="A157" s="11" t="s">
        <v>214</v>
      </c>
    </row>
    <row r="158">
      <c r="A158" s="11" t="s">
        <v>214</v>
      </c>
    </row>
    <row r="159">
      <c r="A159" s="11" t="s">
        <v>212</v>
      </c>
    </row>
    <row r="160">
      <c r="A160" s="11" t="s">
        <v>212</v>
      </c>
    </row>
    <row r="161">
      <c r="A161" s="11" t="s">
        <v>212</v>
      </c>
    </row>
    <row r="162">
      <c r="A162" s="11" t="s">
        <v>214</v>
      </c>
    </row>
    <row r="163">
      <c r="A163" s="11" t="s">
        <v>212</v>
      </c>
    </row>
    <row r="164">
      <c r="A164" s="11" t="s">
        <v>214</v>
      </c>
    </row>
    <row r="165">
      <c r="A165" s="11" t="s">
        <v>212</v>
      </c>
    </row>
    <row r="166">
      <c r="A166" s="11" t="s">
        <v>212</v>
      </c>
    </row>
    <row r="167">
      <c r="A167" s="11" t="s">
        <v>212</v>
      </c>
    </row>
    <row r="168">
      <c r="A168" s="11" t="s">
        <v>214</v>
      </c>
    </row>
    <row r="169">
      <c r="A169" s="11" t="s">
        <v>214</v>
      </c>
    </row>
    <row r="170">
      <c r="A170" s="11" t="s">
        <v>214</v>
      </c>
    </row>
    <row r="171">
      <c r="A171" s="11" t="s">
        <v>212</v>
      </c>
    </row>
    <row r="172">
      <c r="A172" s="11" t="s">
        <v>212</v>
      </c>
    </row>
    <row r="173">
      <c r="A173" s="11" t="s">
        <v>214</v>
      </c>
    </row>
    <row r="174">
      <c r="A174" s="11" t="s">
        <v>212</v>
      </c>
    </row>
    <row r="175">
      <c r="A175" s="11" t="s">
        <v>212</v>
      </c>
    </row>
    <row r="176">
      <c r="A176" s="11" t="s">
        <v>214</v>
      </c>
    </row>
    <row r="177">
      <c r="A177" s="11" t="s">
        <v>212</v>
      </c>
    </row>
    <row r="178">
      <c r="A178" s="11" t="s">
        <v>212</v>
      </c>
    </row>
    <row r="179">
      <c r="A179" s="11" t="s">
        <v>214</v>
      </c>
    </row>
    <row r="180">
      <c r="A180" s="11" t="s">
        <v>212</v>
      </c>
    </row>
    <row r="181">
      <c r="A181" s="11" t="s">
        <v>212</v>
      </c>
    </row>
    <row r="182">
      <c r="A182" s="11" t="s">
        <v>214</v>
      </c>
    </row>
    <row r="183">
      <c r="A183" s="11" t="s">
        <v>212</v>
      </c>
    </row>
    <row r="184">
      <c r="A184" s="11" t="s">
        <v>214</v>
      </c>
    </row>
    <row r="185">
      <c r="A185" s="11" t="s">
        <v>212</v>
      </c>
    </row>
    <row r="186">
      <c r="A186" s="11" t="s">
        <v>212</v>
      </c>
    </row>
    <row r="187">
      <c r="A187" s="11" t="s">
        <v>212</v>
      </c>
    </row>
    <row r="188">
      <c r="A188" s="11" t="s">
        <v>212</v>
      </c>
    </row>
    <row r="189">
      <c r="A189" s="11" t="s">
        <v>214</v>
      </c>
    </row>
    <row r="190">
      <c r="A190" s="11" t="s">
        <v>212</v>
      </c>
    </row>
    <row r="191">
      <c r="A191" s="11" t="s">
        <v>212</v>
      </c>
    </row>
    <row r="192">
      <c r="A192" s="11" t="s">
        <v>212</v>
      </c>
    </row>
    <row r="193">
      <c r="A193" s="11" t="s">
        <v>212</v>
      </c>
    </row>
    <row r="194">
      <c r="A194" s="11" t="s">
        <v>214</v>
      </c>
    </row>
    <row r="195">
      <c r="A195" s="11" t="s">
        <v>214</v>
      </c>
    </row>
    <row r="196">
      <c r="A196" s="11" t="s">
        <v>212</v>
      </c>
    </row>
    <row r="197">
      <c r="A197" s="11" t="s">
        <v>214</v>
      </c>
    </row>
    <row r="198">
      <c r="A198" s="11" t="s">
        <v>214</v>
      </c>
    </row>
    <row r="199">
      <c r="A199" s="11" t="s">
        <v>212</v>
      </c>
    </row>
    <row r="200">
      <c r="A200" s="11" t="s">
        <v>212</v>
      </c>
    </row>
    <row r="201">
      <c r="A201" s="11" t="s">
        <v>212</v>
      </c>
    </row>
    <row r="202">
      <c r="A202" s="11" t="s">
        <v>212</v>
      </c>
    </row>
    <row r="203">
      <c r="A203" s="11" t="s">
        <v>212</v>
      </c>
    </row>
    <row r="204">
      <c r="A204" s="11" t="s">
        <v>212</v>
      </c>
    </row>
    <row r="205">
      <c r="A205" s="11" t="s">
        <v>212</v>
      </c>
    </row>
    <row r="206">
      <c r="A206" s="11" t="s">
        <v>214</v>
      </c>
    </row>
    <row r="207">
      <c r="A207" s="11" t="s">
        <v>212</v>
      </c>
    </row>
    <row r="208">
      <c r="A208" s="11" t="s">
        <v>212</v>
      </c>
    </row>
    <row r="209">
      <c r="A209" s="11" t="s">
        <v>214</v>
      </c>
    </row>
    <row r="210">
      <c r="A210" s="11" t="s">
        <v>212</v>
      </c>
    </row>
    <row r="211">
      <c r="A211" s="11" t="s">
        <v>212</v>
      </c>
    </row>
    <row r="212">
      <c r="A212" s="11" t="s">
        <v>212</v>
      </c>
    </row>
    <row r="213">
      <c r="A213" s="11" t="s">
        <v>212</v>
      </c>
    </row>
    <row r="214">
      <c r="A214" s="11" t="s">
        <v>214</v>
      </c>
    </row>
    <row r="215">
      <c r="A215" s="11" t="s">
        <v>212</v>
      </c>
    </row>
    <row r="216">
      <c r="A216" s="11" t="s">
        <v>212</v>
      </c>
    </row>
  </sheetData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14</v>
      </c>
    </row>
    <row r="2">
      <c r="A2" s="11" t="s">
        <v>213</v>
      </c>
    </row>
    <row r="3">
      <c r="A3" s="11" t="s">
        <v>213</v>
      </c>
    </row>
    <row r="4">
      <c r="A4" s="11" t="s">
        <v>213</v>
      </c>
    </row>
    <row r="5">
      <c r="A5" s="11" t="s">
        <v>215</v>
      </c>
    </row>
    <row r="6">
      <c r="A6" s="11" t="s">
        <v>213</v>
      </c>
    </row>
    <row r="7">
      <c r="A7" s="11" t="s">
        <v>215</v>
      </c>
    </row>
    <row r="8">
      <c r="A8" s="11" t="s">
        <v>215</v>
      </c>
    </row>
    <row r="9">
      <c r="A9" s="11" t="s">
        <v>213</v>
      </c>
    </row>
    <row r="10">
      <c r="A10" s="11" t="s">
        <v>213</v>
      </c>
    </row>
    <row r="11">
      <c r="A11" s="11" t="s">
        <v>215</v>
      </c>
    </row>
    <row r="12">
      <c r="A12" s="11" t="s">
        <v>213</v>
      </c>
    </row>
    <row r="13">
      <c r="A13" s="11" t="s">
        <v>213</v>
      </c>
    </row>
    <row r="14">
      <c r="A14" s="11" t="s">
        <v>215</v>
      </c>
    </row>
    <row r="15">
      <c r="A15" s="11" t="s">
        <v>213</v>
      </c>
    </row>
    <row r="16">
      <c r="A16" s="11" t="s">
        <v>215</v>
      </c>
    </row>
    <row r="17">
      <c r="A17" s="11" t="s">
        <v>213</v>
      </c>
    </row>
    <row r="18">
      <c r="A18" s="11" t="s">
        <v>213</v>
      </c>
    </row>
    <row r="19">
      <c r="A19" s="11" t="s">
        <v>215</v>
      </c>
    </row>
    <row r="20">
      <c r="A20" s="11" t="s">
        <v>215</v>
      </c>
    </row>
    <row r="21">
      <c r="A21" s="11" t="s">
        <v>213</v>
      </c>
    </row>
    <row r="22">
      <c r="A22" s="11" t="s">
        <v>213</v>
      </c>
    </row>
    <row r="23">
      <c r="A23" s="11" t="s">
        <v>213</v>
      </c>
    </row>
    <row r="24">
      <c r="A24" s="11" t="s">
        <v>213</v>
      </c>
    </row>
    <row r="25">
      <c r="A25" s="11" t="s">
        <v>213</v>
      </c>
    </row>
    <row r="26">
      <c r="A26" s="11" t="s">
        <v>213</v>
      </c>
    </row>
    <row r="27">
      <c r="A27" s="11" t="s">
        <v>215</v>
      </c>
    </row>
    <row r="28">
      <c r="A28" s="11" t="s">
        <v>213</v>
      </c>
    </row>
    <row r="29">
      <c r="A29" s="11" t="s">
        <v>213</v>
      </c>
    </row>
    <row r="30">
      <c r="A30" s="11" t="s">
        <v>213</v>
      </c>
    </row>
    <row r="31">
      <c r="A31" s="11" t="s">
        <v>215</v>
      </c>
    </row>
    <row r="32">
      <c r="A32" s="11" t="s">
        <v>213</v>
      </c>
    </row>
    <row r="33">
      <c r="A33" s="11" t="s">
        <v>215</v>
      </c>
    </row>
    <row r="34">
      <c r="A34" s="11" t="s">
        <v>213</v>
      </c>
    </row>
    <row r="35">
      <c r="A35" s="11" t="s">
        <v>213</v>
      </c>
    </row>
    <row r="36">
      <c r="A36" s="11" t="s">
        <v>215</v>
      </c>
    </row>
    <row r="37">
      <c r="A37" s="11" t="s">
        <v>213</v>
      </c>
    </row>
    <row r="38">
      <c r="A38" s="11" t="s">
        <v>215</v>
      </c>
    </row>
    <row r="39">
      <c r="A39" s="11" t="s">
        <v>213</v>
      </c>
    </row>
    <row r="40">
      <c r="A40" s="11" t="s">
        <v>213</v>
      </c>
    </row>
    <row r="41">
      <c r="A41" s="11" t="s">
        <v>213</v>
      </c>
    </row>
    <row r="42">
      <c r="A42" s="11" t="s">
        <v>213</v>
      </c>
    </row>
    <row r="43">
      <c r="A43" s="11" t="s">
        <v>215</v>
      </c>
    </row>
    <row r="44">
      <c r="A44" s="11" t="s">
        <v>215</v>
      </c>
    </row>
    <row r="45">
      <c r="A45" s="11" t="s">
        <v>213</v>
      </c>
    </row>
    <row r="46">
      <c r="A46" s="11" t="s">
        <v>213</v>
      </c>
    </row>
    <row r="47">
      <c r="A47" s="11" t="s">
        <v>215</v>
      </c>
    </row>
    <row r="48">
      <c r="A48" s="11" t="s">
        <v>215</v>
      </c>
    </row>
    <row r="49">
      <c r="A49" s="11" t="s">
        <v>213</v>
      </c>
    </row>
    <row r="50">
      <c r="A50" s="11" t="s">
        <v>213</v>
      </c>
    </row>
    <row r="51">
      <c r="A51" s="11" t="s">
        <v>215</v>
      </c>
    </row>
    <row r="52">
      <c r="A52" s="11" t="s">
        <v>213</v>
      </c>
    </row>
    <row r="53">
      <c r="A53" s="11" t="s">
        <v>215</v>
      </c>
    </row>
    <row r="54">
      <c r="A54" s="11" t="s">
        <v>215</v>
      </c>
    </row>
    <row r="55">
      <c r="A55" s="11" t="s">
        <v>213</v>
      </c>
    </row>
    <row r="56">
      <c r="A56" s="11" t="s">
        <v>213</v>
      </c>
    </row>
    <row r="57">
      <c r="A57" s="11" t="s">
        <v>213</v>
      </c>
    </row>
    <row r="58">
      <c r="A58" s="11" t="s">
        <v>213</v>
      </c>
    </row>
    <row r="59">
      <c r="A59" s="11" t="s">
        <v>213</v>
      </c>
    </row>
    <row r="60">
      <c r="A60" s="11" t="s">
        <v>213</v>
      </c>
    </row>
    <row r="61">
      <c r="A61" s="11" t="s">
        <v>213</v>
      </c>
    </row>
    <row r="62">
      <c r="A62" s="11" t="s">
        <v>213</v>
      </c>
    </row>
    <row r="63">
      <c r="A63" s="11" t="s">
        <v>213</v>
      </c>
    </row>
    <row r="64">
      <c r="A64" s="11" t="s">
        <v>213</v>
      </c>
    </row>
    <row r="65">
      <c r="A65" s="11" t="s">
        <v>215</v>
      </c>
    </row>
    <row r="66">
      <c r="A66" s="11" t="s">
        <v>213</v>
      </c>
    </row>
    <row r="67">
      <c r="A67" s="11" t="s">
        <v>215</v>
      </c>
    </row>
    <row r="68">
      <c r="A68" s="11" t="s">
        <v>213</v>
      </c>
    </row>
    <row r="69">
      <c r="A69" s="11" t="s">
        <v>213</v>
      </c>
    </row>
    <row r="70">
      <c r="A70" s="11" t="s">
        <v>215</v>
      </c>
    </row>
    <row r="71">
      <c r="A71" s="11" t="s">
        <v>213</v>
      </c>
    </row>
    <row r="72">
      <c r="A72" s="11" t="s">
        <v>213</v>
      </c>
    </row>
    <row r="73">
      <c r="A73" s="11" t="s">
        <v>213</v>
      </c>
    </row>
    <row r="74">
      <c r="A74" s="11" t="s">
        <v>213</v>
      </c>
    </row>
    <row r="75">
      <c r="A75" s="11" t="s">
        <v>213</v>
      </c>
    </row>
    <row r="76">
      <c r="A76" s="11" t="s">
        <v>213</v>
      </c>
    </row>
    <row r="77">
      <c r="A77" s="11" t="s">
        <v>215</v>
      </c>
    </row>
    <row r="78">
      <c r="A78" s="11" t="s">
        <v>213</v>
      </c>
    </row>
    <row r="79">
      <c r="A79" s="11" t="s">
        <v>213</v>
      </c>
    </row>
    <row r="80">
      <c r="A80" s="11" t="s">
        <v>213</v>
      </c>
    </row>
    <row r="81">
      <c r="A81" s="11" t="s">
        <v>215</v>
      </c>
    </row>
    <row r="82">
      <c r="A82" s="11" t="s">
        <v>213</v>
      </c>
    </row>
    <row r="83">
      <c r="A83" s="11" t="s">
        <v>213</v>
      </c>
    </row>
    <row r="84">
      <c r="A84" s="11" t="s">
        <v>215</v>
      </c>
    </row>
    <row r="85">
      <c r="A85" s="11" t="s">
        <v>213</v>
      </c>
    </row>
    <row r="86">
      <c r="A86" s="11" t="s">
        <v>213</v>
      </c>
    </row>
    <row r="87">
      <c r="A87" s="11" t="s">
        <v>213</v>
      </c>
    </row>
    <row r="88">
      <c r="A88" s="11" t="s">
        <v>213</v>
      </c>
    </row>
    <row r="89">
      <c r="A89" s="11" t="s">
        <v>215</v>
      </c>
    </row>
    <row r="90">
      <c r="A90" s="11" t="s">
        <v>213</v>
      </c>
    </row>
    <row r="91">
      <c r="A91" s="11" t="s">
        <v>213</v>
      </c>
    </row>
    <row r="92">
      <c r="A92" s="11" t="s">
        <v>213</v>
      </c>
    </row>
    <row r="93">
      <c r="A93" s="11" t="s">
        <v>215</v>
      </c>
    </row>
    <row r="94">
      <c r="A94" s="11" t="s">
        <v>213</v>
      </c>
    </row>
    <row r="95">
      <c r="A95" s="11" t="s">
        <v>215</v>
      </c>
    </row>
    <row r="96">
      <c r="A96" s="11" t="s">
        <v>213</v>
      </c>
    </row>
    <row r="97">
      <c r="A97" s="11" t="s">
        <v>213</v>
      </c>
    </row>
    <row r="98">
      <c r="A98" s="11" t="s">
        <v>213</v>
      </c>
    </row>
    <row r="99">
      <c r="A99" s="11" t="s">
        <v>215</v>
      </c>
    </row>
    <row r="100">
      <c r="A100" s="11" t="s">
        <v>213</v>
      </c>
    </row>
    <row r="101">
      <c r="A101" s="11" t="s">
        <v>215</v>
      </c>
    </row>
    <row r="102">
      <c r="A102" s="11" t="s">
        <v>215</v>
      </c>
    </row>
    <row r="103">
      <c r="A103" s="11" t="s">
        <v>213</v>
      </c>
    </row>
    <row r="104">
      <c r="A104" s="11" t="s">
        <v>213</v>
      </c>
    </row>
    <row r="105">
      <c r="A105" s="11" t="s">
        <v>213</v>
      </c>
    </row>
    <row r="106">
      <c r="A106" s="11" t="s">
        <v>213</v>
      </c>
    </row>
    <row r="107">
      <c r="A107" s="11" t="s">
        <v>215</v>
      </c>
    </row>
    <row r="108">
      <c r="A108" s="11" t="s">
        <v>215</v>
      </c>
    </row>
    <row r="109">
      <c r="A109" s="11" t="s">
        <v>213</v>
      </c>
    </row>
    <row r="110">
      <c r="A110" s="11" t="s">
        <v>213</v>
      </c>
    </row>
    <row r="111">
      <c r="A111" s="11" t="s">
        <v>215</v>
      </c>
    </row>
    <row r="112">
      <c r="A112" s="11" t="s">
        <v>213</v>
      </c>
    </row>
    <row r="113">
      <c r="A113" s="11" t="s">
        <v>215</v>
      </c>
    </row>
    <row r="114">
      <c r="A114" s="11" t="s">
        <v>213</v>
      </c>
    </row>
    <row r="115">
      <c r="A115" s="11" t="s">
        <v>213</v>
      </c>
    </row>
    <row r="116">
      <c r="A116" s="11" t="s">
        <v>213</v>
      </c>
    </row>
    <row r="117">
      <c r="A117" s="11" t="s">
        <v>213</v>
      </c>
    </row>
    <row r="118">
      <c r="A118" s="11" t="s">
        <v>213</v>
      </c>
    </row>
    <row r="119">
      <c r="A119" s="11" t="s">
        <v>213</v>
      </c>
    </row>
    <row r="120">
      <c r="A120" s="11" t="s">
        <v>213</v>
      </c>
    </row>
    <row r="121">
      <c r="A121" s="11" t="s">
        <v>213</v>
      </c>
    </row>
    <row r="122">
      <c r="A122" s="11" t="s">
        <v>215</v>
      </c>
    </row>
    <row r="123">
      <c r="A123" s="11" t="s">
        <v>213</v>
      </c>
    </row>
    <row r="124">
      <c r="A124" s="11" t="s">
        <v>213</v>
      </c>
    </row>
    <row r="125">
      <c r="A125" s="11" t="s">
        <v>213</v>
      </c>
    </row>
    <row r="126">
      <c r="A126" s="11" t="s">
        <v>213</v>
      </c>
    </row>
    <row r="127">
      <c r="A127" s="11" t="s">
        <v>213</v>
      </c>
    </row>
    <row r="128">
      <c r="A128" s="11" t="s">
        <v>213</v>
      </c>
    </row>
    <row r="129">
      <c r="A129" s="11" t="s">
        <v>213</v>
      </c>
    </row>
    <row r="130">
      <c r="A130" s="11" t="s">
        <v>213</v>
      </c>
    </row>
    <row r="131">
      <c r="A131" s="11" t="s">
        <v>213</v>
      </c>
    </row>
    <row r="132">
      <c r="A132" s="11" t="s">
        <v>215</v>
      </c>
    </row>
    <row r="133">
      <c r="A133" s="11" t="s">
        <v>213</v>
      </c>
    </row>
    <row r="134">
      <c r="A134" s="11" t="s">
        <v>213</v>
      </c>
    </row>
    <row r="135">
      <c r="A135" s="11" t="s">
        <v>213</v>
      </c>
    </row>
    <row r="136">
      <c r="A136" s="11" t="s">
        <v>213</v>
      </c>
    </row>
    <row r="137">
      <c r="A137" s="11" t="s">
        <v>213</v>
      </c>
    </row>
    <row r="138">
      <c r="A138" s="11" t="s">
        <v>215</v>
      </c>
    </row>
    <row r="139">
      <c r="A139" s="11" t="s">
        <v>213</v>
      </c>
    </row>
    <row r="140">
      <c r="A140" s="11" t="s">
        <v>213</v>
      </c>
    </row>
    <row r="141">
      <c r="A141" s="11" t="s">
        <v>213</v>
      </c>
    </row>
    <row r="142">
      <c r="A142" s="11" t="s">
        <v>213</v>
      </c>
    </row>
    <row r="143">
      <c r="A143" s="11" t="s">
        <v>215</v>
      </c>
    </row>
    <row r="144">
      <c r="A144" s="11" t="s">
        <v>213</v>
      </c>
    </row>
    <row r="145">
      <c r="A145" s="11" t="s">
        <v>213</v>
      </c>
    </row>
    <row r="146">
      <c r="A146" s="11" t="s">
        <v>215</v>
      </c>
    </row>
    <row r="147">
      <c r="A147" s="11" t="s">
        <v>213</v>
      </c>
    </row>
    <row r="148">
      <c r="A148" s="11" t="s">
        <v>213</v>
      </c>
    </row>
    <row r="149">
      <c r="A149" s="11" t="s">
        <v>213</v>
      </c>
    </row>
    <row r="150">
      <c r="A150" s="11" t="s">
        <v>213</v>
      </c>
    </row>
    <row r="151">
      <c r="A151" s="11" t="s">
        <v>215</v>
      </c>
    </row>
    <row r="152">
      <c r="A152" s="11" t="s">
        <v>213</v>
      </c>
    </row>
    <row r="153">
      <c r="A153" s="11" t="s">
        <v>213</v>
      </c>
    </row>
    <row r="154">
      <c r="A154" s="11" t="s">
        <v>213</v>
      </c>
    </row>
    <row r="155">
      <c r="A155" s="11" t="s">
        <v>213</v>
      </c>
    </row>
    <row r="156">
      <c r="A156" s="11" t="s">
        <v>213</v>
      </c>
    </row>
    <row r="157">
      <c r="A157" s="11" t="s">
        <v>215</v>
      </c>
    </row>
    <row r="158">
      <c r="A158" s="11" t="s">
        <v>213</v>
      </c>
    </row>
    <row r="159">
      <c r="A159" s="11" t="s">
        <v>213</v>
      </c>
    </row>
    <row r="160">
      <c r="A160" s="11" t="s">
        <v>215</v>
      </c>
    </row>
    <row r="161">
      <c r="A161" s="11" t="s">
        <v>215</v>
      </c>
    </row>
    <row r="162">
      <c r="A162" s="11" t="s">
        <v>213</v>
      </c>
    </row>
    <row r="163">
      <c r="A163" s="11" t="s">
        <v>215</v>
      </c>
    </row>
    <row r="164">
      <c r="A164" s="11" t="s">
        <v>213</v>
      </c>
    </row>
    <row r="165">
      <c r="A165" s="11" t="s">
        <v>213</v>
      </c>
    </row>
    <row r="166">
      <c r="A166" s="11" t="s">
        <v>213</v>
      </c>
    </row>
    <row r="167">
      <c r="A167" s="11" t="s">
        <v>215</v>
      </c>
    </row>
    <row r="168">
      <c r="A168" s="11" t="s">
        <v>213</v>
      </c>
    </row>
    <row r="169">
      <c r="A169" s="11" t="s">
        <v>215</v>
      </c>
    </row>
    <row r="170">
      <c r="A170" s="11" t="s">
        <v>215</v>
      </c>
    </row>
    <row r="171">
      <c r="A171" s="11" t="s">
        <v>215</v>
      </c>
    </row>
    <row r="172">
      <c r="A172" s="11" t="s">
        <v>215</v>
      </c>
    </row>
    <row r="173">
      <c r="A173" s="11" t="s">
        <v>213</v>
      </c>
    </row>
    <row r="174">
      <c r="A174" s="11" t="s">
        <v>213</v>
      </c>
    </row>
    <row r="175">
      <c r="A175" s="11" t="s">
        <v>215</v>
      </c>
    </row>
    <row r="176">
      <c r="A176" s="11" t="s">
        <v>213</v>
      </c>
    </row>
    <row r="177">
      <c r="A177" s="11" t="s">
        <v>215</v>
      </c>
    </row>
    <row r="178">
      <c r="A178" s="11" t="s">
        <v>213</v>
      </c>
    </row>
    <row r="179">
      <c r="A179" s="11" t="s">
        <v>213</v>
      </c>
    </row>
    <row r="180">
      <c r="A180" s="11" t="s">
        <v>213</v>
      </c>
    </row>
    <row r="181">
      <c r="A181" s="11" t="s">
        <v>215</v>
      </c>
    </row>
    <row r="182">
      <c r="A182" s="11" t="s">
        <v>213</v>
      </c>
    </row>
    <row r="183">
      <c r="A183" s="11" t="s">
        <v>215</v>
      </c>
    </row>
    <row r="184">
      <c r="A184" s="11" t="s">
        <v>215</v>
      </c>
    </row>
    <row r="185">
      <c r="A185" s="11" t="s">
        <v>213</v>
      </c>
    </row>
    <row r="186">
      <c r="A186" s="11" t="s">
        <v>215</v>
      </c>
    </row>
    <row r="187">
      <c r="A187" s="11" t="s">
        <v>213</v>
      </c>
    </row>
    <row r="188">
      <c r="A188" s="11" t="s">
        <v>215</v>
      </c>
    </row>
    <row r="189">
      <c r="A189" s="11" t="s">
        <v>213</v>
      </c>
    </row>
    <row r="190">
      <c r="A190" s="11" t="s">
        <v>215</v>
      </c>
    </row>
    <row r="191">
      <c r="A191" s="11" t="s">
        <v>215</v>
      </c>
    </row>
    <row r="192">
      <c r="A192" s="11" t="s">
        <v>215</v>
      </c>
    </row>
    <row r="193">
      <c r="A193" s="11" t="s">
        <v>213</v>
      </c>
    </row>
    <row r="194">
      <c r="A194" s="11" t="s">
        <v>213</v>
      </c>
    </row>
    <row r="195">
      <c r="A195" s="11" t="s">
        <v>213</v>
      </c>
    </row>
    <row r="196">
      <c r="A196" s="11" t="s">
        <v>215</v>
      </c>
    </row>
    <row r="197">
      <c r="A197" s="11" t="s">
        <v>213</v>
      </c>
    </row>
    <row r="198">
      <c r="A198" s="11" t="s">
        <v>213</v>
      </c>
    </row>
    <row r="199">
      <c r="A199" s="11" t="s">
        <v>213</v>
      </c>
    </row>
    <row r="200">
      <c r="A200" s="11" t="s">
        <v>215</v>
      </c>
    </row>
    <row r="201">
      <c r="A201" s="11" t="s">
        <v>213</v>
      </c>
    </row>
    <row r="202">
      <c r="A202" s="11" t="s">
        <v>213</v>
      </c>
    </row>
    <row r="203">
      <c r="A203" s="11" t="s">
        <v>215</v>
      </c>
    </row>
    <row r="204">
      <c r="A204" s="11" t="s">
        <v>213</v>
      </c>
    </row>
    <row r="205">
      <c r="A205" s="11" t="s">
        <v>213</v>
      </c>
    </row>
    <row r="206">
      <c r="A206" s="11" t="s">
        <v>213</v>
      </c>
    </row>
    <row r="207">
      <c r="A207" s="11" t="s">
        <v>213</v>
      </c>
    </row>
    <row r="208">
      <c r="A208" s="11" t="s">
        <v>215</v>
      </c>
    </row>
    <row r="209">
      <c r="A209" s="11" t="s">
        <v>213</v>
      </c>
    </row>
    <row r="210">
      <c r="A210" s="11" t="s">
        <v>215</v>
      </c>
    </row>
    <row r="211">
      <c r="A211" s="11" t="s">
        <v>213</v>
      </c>
    </row>
    <row r="212">
      <c r="A212" s="11" t="s">
        <v>213</v>
      </c>
    </row>
    <row r="213">
      <c r="A213" s="11" t="s">
        <v>213</v>
      </c>
    </row>
    <row r="214">
      <c r="A214" s="11" t="s">
        <v>213</v>
      </c>
    </row>
    <row r="215">
      <c r="A215" s="11" t="s">
        <v>213</v>
      </c>
    </row>
    <row r="216">
      <c r="A216" s="11" t="s">
        <v>215</v>
      </c>
    </row>
  </sheetData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14</v>
      </c>
      <c r="B1" s="5" t="s">
        <v>12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11" t="s">
        <v>213</v>
      </c>
      <c r="B2" s="11" t="s">
        <v>212</v>
      </c>
    </row>
    <row r="3">
      <c r="A3" s="11" t="s">
        <v>213</v>
      </c>
      <c r="B3" s="11" t="s">
        <v>214</v>
      </c>
    </row>
    <row r="4">
      <c r="A4" s="11" t="s">
        <v>213</v>
      </c>
      <c r="B4" s="11" t="s">
        <v>212</v>
      </c>
    </row>
    <row r="5">
      <c r="A5" s="11" t="s">
        <v>215</v>
      </c>
      <c r="B5" s="11" t="s">
        <v>212</v>
      </c>
    </row>
    <row r="6">
      <c r="A6" s="11" t="s">
        <v>213</v>
      </c>
      <c r="B6" s="11" t="s">
        <v>212</v>
      </c>
    </row>
    <row r="7">
      <c r="A7" s="11" t="s">
        <v>215</v>
      </c>
      <c r="B7" s="11" t="s">
        <v>214</v>
      </c>
    </row>
    <row r="8">
      <c r="A8" s="11" t="s">
        <v>215</v>
      </c>
      <c r="B8" s="11" t="s">
        <v>212</v>
      </c>
    </row>
    <row r="9">
      <c r="A9" s="11" t="s">
        <v>213</v>
      </c>
      <c r="B9" s="11" t="s">
        <v>214</v>
      </c>
    </row>
    <row r="10">
      <c r="A10" s="11" t="s">
        <v>213</v>
      </c>
      <c r="B10" s="11" t="s">
        <v>212</v>
      </c>
    </row>
    <row r="11">
      <c r="A11" s="11" t="s">
        <v>215</v>
      </c>
      <c r="B11" s="11" t="s">
        <v>212</v>
      </c>
    </row>
    <row r="12">
      <c r="A12" s="11" t="s">
        <v>213</v>
      </c>
      <c r="B12" s="11" t="s">
        <v>214</v>
      </c>
    </row>
    <row r="13">
      <c r="A13" s="11" t="s">
        <v>213</v>
      </c>
      <c r="B13" s="11" t="s">
        <v>214</v>
      </c>
    </row>
    <row r="14">
      <c r="A14" s="11" t="s">
        <v>215</v>
      </c>
      <c r="B14" s="11" t="s">
        <v>212</v>
      </c>
    </row>
    <row r="15">
      <c r="A15" s="11" t="s">
        <v>213</v>
      </c>
      <c r="B15" s="11" t="s">
        <v>212</v>
      </c>
    </row>
    <row r="16">
      <c r="A16" s="11" t="s">
        <v>215</v>
      </c>
      <c r="B16" s="11" t="s">
        <v>212</v>
      </c>
    </row>
    <row r="17">
      <c r="A17" s="11" t="s">
        <v>213</v>
      </c>
      <c r="B17" s="11" t="s">
        <v>214</v>
      </c>
    </row>
    <row r="18">
      <c r="A18" s="11" t="s">
        <v>213</v>
      </c>
      <c r="B18" s="11" t="s">
        <v>214</v>
      </c>
    </row>
    <row r="19">
      <c r="A19" s="11" t="s">
        <v>215</v>
      </c>
      <c r="B19" s="11" t="s">
        <v>212</v>
      </c>
    </row>
    <row r="20">
      <c r="A20" s="11" t="s">
        <v>215</v>
      </c>
      <c r="B20" s="11" t="s">
        <v>212</v>
      </c>
    </row>
    <row r="21">
      <c r="A21" s="11" t="s">
        <v>213</v>
      </c>
      <c r="B21" s="11" t="s">
        <v>214</v>
      </c>
    </row>
    <row r="22">
      <c r="A22" s="11" t="s">
        <v>213</v>
      </c>
      <c r="B22" s="11" t="s">
        <v>212</v>
      </c>
    </row>
    <row r="23">
      <c r="A23" s="11" t="s">
        <v>213</v>
      </c>
      <c r="B23" s="11" t="s">
        <v>212</v>
      </c>
    </row>
    <row r="24">
      <c r="A24" s="11" t="s">
        <v>213</v>
      </c>
      <c r="B24" s="11" t="s">
        <v>212</v>
      </c>
    </row>
    <row r="25">
      <c r="A25" s="11" t="s">
        <v>213</v>
      </c>
      <c r="B25" s="11" t="s">
        <v>214</v>
      </c>
    </row>
    <row r="26">
      <c r="A26" s="11" t="s">
        <v>213</v>
      </c>
      <c r="B26" s="11" t="s">
        <v>212</v>
      </c>
    </row>
    <row r="27">
      <c r="A27" s="11" t="s">
        <v>215</v>
      </c>
      <c r="B27" s="11" t="s">
        <v>214</v>
      </c>
    </row>
    <row r="28">
      <c r="A28" s="11" t="s">
        <v>213</v>
      </c>
      <c r="B28" s="11" t="s">
        <v>214</v>
      </c>
    </row>
    <row r="29">
      <c r="A29" s="11" t="s">
        <v>213</v>
      </c>
      <c r="B29" s="11" t="s">
        <v>212</v>
      </c>
    </row>
    <row r="30">
      <c r="A30" s="11" t="s">
        <v>213</v>
      </c>
      <c r="B30" s="11" t="s">
        <v>214</v>
      </c>
    </row>
    <row r="31">
      <c r="A31" s="11" t="s">
        <v>215</v>
      </c>
      <c r="B31" s="11" t="s">
        <v>212</v>
      </c>
    </row>
    <row r="32">
      <c r="A32" s="11" t="s">
        <v>213</v>
      </c>
      <c r="B32" s="11" t="s">
        <v>212</v>
      </c>
    </row>
    <row r="33">
      <c r="A33" s="11" t="s">
        <v>215</v>
      </c>
      <c r="B33" s="11" t="s">
        <v>212</v>
      </c>
    </row>
    <row r="34">
      <c r="A34" s="11" t="s">
        <v>213</v>
      </c>
      <c r="B34" s="11" t="s">
        <v>212</v>
      </c>
    </row>
    <row r="35">
      <c r="A35" s="11" t="s">
        <v>213</v>
      </c>
      <c r="B35" s="11" t="s">
        <v>214</v>
      </c>
    </row>
    <row r="36">
      <c r="A36" s="11" t="s">
        <v>215</v>
      </c>
      <c r="B36" s="11" t="s">
        <v>212</v>
      </c>
    </row>
    <row r="37">
      <c r="A37" s="11" t="s">
        <v>213</v>
      </c>
      <c r="B37" s="11" t="s">
        <v>212</v>
      </c>
    </row>
    <row r="38">
      <c r="A38" s="11" t="s">
        <v>215</v>
      </c>
      <c r="B38" s="11" t="s">
        <v>212</v>
      </c>
    </row>
    <row r="39">
      <c r="A39" s="11" t="s">
        <v>213</v>
      </c>
      <c r="B39" s="11" t="s">
        <v>212</v>
      </c>
    </row>
    <row r="40">
      <c r="A40" s="11" t="s">
        <v>213</v>
      </c>
      <c r="B40" s="11" t="s">
        <v>212</v>
      </c>
    </row>
    <row r="41">
      <c r="A41" s="11" t="s">
        <v>213</v>
      </c>
      <c r="B41" s="11" t="s">
        <v>212</v>
      </c>
    </row>
    <row r="42">
      <c r="A42" s="11" t="s">
        <v>213</v>
      </c>
      <c r="B42" s="11" t="s">
        <v>212</v>
      </c>
    </row>
    <row r="43">
      <c r="A43" s="11" t="s">
        <v>215</v>
      </c>
      <c r="B43" s="11" t="s">
        <v>214</v>
      </c>
    </row>
    <row r="44">
      <c r="A44" s="11" t="s">
        <v>215</v>
      </c>
      <c r="B44" s="11" t="s">
        <v>212</v>
      </c>
    </row>
    <row r="45">
      <c r="A45" s="11" t="s">
        <v>213</v>
      </c>
      <c r="B45" s="11" t="s">
        <v>212</v>
      </c>
    </row>
    <row r="46">
      <c r="A46" s="11" t="s">
        <v>213</v>
      </c>
      <c r="B46" s="11" t="s">
        <v>214</v>
      </c>
    </row>
    <row r="47">
      <c r="A47" s="11" t="s">
        <v>215</v>
      </c>
      <c r="B47" s="11" t="s">
        <v>212</v>
      </c>
    </row>
    <row r="48">
      <c r="A48" s="11" t="s">
        <v>215</v>
      </c>
      <c r="B48" s="11" t="s">
        <v>212</v>
      </c>
    </row>
    <row r="49">
      <c r="A49" s="11" t="s">
        <v>213</v>
      </c>
      <c r="B49" s="11" t="s">
        <v>214</v>
      </c>
    </row>
    <row r="50">
      <c r="A50" s="11" t="s">
        <v>213</v>
      </c>
      <c r="B50" s="11" t="s">
        <v>212</v>
      </c>
    </row>
    <row r="51">
      <c r="A51" s="11" t="s">
        <v>215</v>
      </c>
      <c r="B51" s="11" t="s">
        <v>212</v>
      </c>
    </row>
    <row r="52">
      <c r="A52" s="11" t="s">
        <v>213</v>
      </c>
      <c r="B52" s="11" t="s">
        <v>212</v>
      </c>
    </row>
    <row r="53">
      <c r="A53" s="11" t="s">
        <v>215</v>
      </c>
      <c r="B53" s="11" t="s">
        <v>212</v>
      </c>
    </row>
    <row r="54">
      <c r="A54" s="11" t="s">
        <v>215</v>
      </c>
      <c r="B54" s="11" t="s">
        <v>212</v>
      </c>
    </row>
    <row r="55">
      <c r="A55" s="11" t="s">
        <v>213</v>
      </c>
      <c r="B55" s="11" t="s">
        <v>212</v>
      </c>
    </row>
    <row r="56">
      <c r="A56" s="11" t="s">
        <v>213</v>
      </c>
      <c r="B56" s="11" t="s">
        <v>212</v>
      </c>
    </row>
    <row r="57">
      <c r="A57" s="11" t="s">
        <v>213</v>
      </c>
      <c r="B57" s="11" t="s">
        <v>212</v>
      </c>
    </row>
    <row r="58">
      <c r="A58" s="11" t="s">
        <v>213</v>
      </c>
      <c r="B58" s="11" t="s">
        <v>212</v>
      </c>
    </row>
    <row r="59">
      <c r="A59" s="11" t="s">
        <v>213</v>
      </c>
      <c r="B59" s="11" t="s">
        <v>212</v>
      </c>
    </row>
    <row r="60">
      <c r="A60" s="11" t="s">
        <v>213</v>
      </c>
      <c r="B60" s="11" t="s">
        <v>212</v>
      </c>
    </row>
    <row r="61">
      <c r="A61" s="11" t="s">
        <v>213</v>
      </c>
      <c r="B61" s="11" t="s">
        <v>212</v>
      </c>
    </row>
    <row r="62">
      <c r="A62" s="11" t="s">
        <v>213</v>
      </c>
      <c r="B62" s="11" t="s">
        <v>214</v>
      </c>
    </row>
    <row r="63">
      <c r="A63" s="11" t="s">
        <v>213</v>
      </c>
      <c r="B63" s="11" t="s">
        <v>212</v>
      </c>
    </row>
    <row r="64">
      <c r="A64" s="11" t="s">
        <v>213</v>
      </c>
      <c r="B64" s="11" t="s">
        <v>212</v>
      </c>
    </row>
    <row r="65">
      <c r="A65" s="11" t="s">
        <v>215</v>
      </c>
      <c r="B65" s="11" t="s">
        <v>212</v>
      </c>
    </row>
    <row r="66">
      <c r="A66" s="11" t="s">
        <v>213</v>
      </c>
      <c r="B66" s="11" t="s">
        <v>212</v>
      </c>
    </row>
    <row r="67">
      <c r="A67" s="11" t="s">
        <v>215</v>
      </c>
      <c r="B67" s="11" t="s">
        <v>212</v>
      </c>
    </row>
    <row r="68">
      <c r="A68" s="11" t="s">
        <v>213</v>
      </c>
      <c r="B68" s="11" t="s">
        <v>212</v>
      </c>
    </row>
    <row r="69">
      <c r="A69" s="11" t="s">
        <v>213</v>
      </c>
      <c r="B69" s="11" t="s">
        <v>212</v>
      </c>
    </row>
    <row r="70">
      <c r="A70" s="11" t="s">
        <v>215</v>
      </c>
      <c r="B70" s="11" t="s">
        <v>212</v>
      </c>
    </row>
    <row r="71">
      <c r="A71" s="11" t="s">
        <v>213</v>
      </c>
      <c r="B71" s="11" t="s">
        <v>214</v>
      </c>
    </row>
    <row r="72">
      <c r="A72" s="11" t="s">
        <v>213</v>
      </c>
      <c r="B72" s="11" t="s">
        <v>212</v>
      </c>
    </row>
    <row r="73">
      <c r="A73" s="11" t="s">
        <v>213</v>
      </c>
      <c r="B73" s="11" t="s">
        <v>212</v>
      </c>
    </row>
    <row r="74">
      <c r="A74" s="11" t="s">
        <v>213</v>
      </c>
      <c r="B74" s="11" t="s">
        <v>212</v>
      </c>
    </row>
    <row r="75">
      <c r="A75" s="11" t="s">
        <v>213</v>
      </c>
      <c r="B75" s="11" t="s">
        <v>212</v>
      </c>
    </row>
    <row r="76">
      <c r="A76" s="11" t="s">
        <v>213</v>
      </c>
      <c r="B76" s="11" t="s">
        <v>212</v>
      </c>
    </row>
    <row r="77">
      <c r="A77" s="11" t="s">
        <v>215</v>
      </c>
      <c r="B77" s="11" t="s">
        <v>212</v>
      </c>
    </row>
    <row r="78">
      <c r="A78" s="11" t="s">
        <v>213</v>
      </c>
      <c r="B78" s="11" t="s">
        <v>212</v>
      </c>
    </row>
    <row r="79">
      <c r="A79" s="11" t="s">
        <v>213</v>
      </c>
      <c r="B79" s="11" t="s">
        <v>214</v>
      </c>
    </row>
    <row r="80">
      <c r="A80" s="11" t="s">
        <v>213</v>
      </c>
      <c r="B80" s="11" t="s">
        <v>212</v>
      </c>
    </row>
    <row r="81">
      <c r="A81" s="11" t="s">
        <v>215</v>
      </c>
      <c r="B81" s="11" t="s">
        <v>212</v>
      </c>
    </row>
    <row r="82">
      <c r="A82" s="11" t="s">
        <v>213</v>
      </c>
      <c r="B82" s="11" t="s">
        <v>214</v>
      </c>
    </row>
    <row r="83">
      <c r="A83" s="11" t="s">
        <v>213</v>
      </c>
      <c r="B83" s="11" t="s">
        <v>214</v>
      </c>
    </row>
    <row r="84">
      <c r="A84" s="11" t="s">
        <v>215</v>
      </c>
      <c r="B84" s="11" t="s">
        <v>212</v>
      </c>
    </row>
    <row r="85">
      <c r="A85" s="11" t="s">
        <v>213</v>
      </c>
      <c r="B85" s="11" t="s">
        <v>214</v>
      </c>
    </row>
    <row r="86">
      <c r="A86" s="11" t="s">
        <v>213</v>
      </c>
      <c r="B86" s="11" t="s">
        <v>214</v>
      </c>
    </row>
    <row r="87">
      <c r="A87" s="11" t="s">
        <v>213</v>
      </c>
      <c r="B87" s="11" t="s">
        <v>214</v>
      </c>
    </row>
    <row r="88">
      <c r="A88" s="11" t="s">
        <v>213</v>
      </c>
      <c r="B88" s="11" t="s">
        <v>212</v>
      </c>
    </row>
    <row r="89">
      <c r="A89" s="11" t="s">
        <v>215</v>
      </c>
      <c r="B89" s="11" t="s">
        <v>212</v>
      </c>
    </row>
    <row r="90">
      <c r="A90" s="11" t="s">
        <v>213</v>
      </c>
      <c r="B90" s="11" t="s">
        <v>212</v>
      </c>
    </row>
    <row r="91">
      <c r="A91" s="11" t="s">
        <v>213</v>
      </c>
      <c r="B91" s="11" t="s">
        <v>214</v>
      </c>
    </row>
    <row r="92">
      <c r="A92" s="11" t="s">
        <v>213</v>
      </c>
      <c r="B92" s="11" t="s">
        <v>212</v>
      </c>
    </row>
    <row r="93">
      <c r="A93" s="11" t="s">
        <v>215</v>
      </c>
      <c r="B93" s="11" t="s">
        <v>212</v>
      </c>
    </row>
    <row r="94">
      <c r="A94" s="11" t="s">
        <v>213</v>
      </c>
      <c r="B94" s="11" t="s">
        <v>212</v>
      </c>
    </row>
    <row r="95">
      <c r="A95" s="11" t="s">
        <v>215</v>
      </c>
      <c r="B95" s="11" t="s">
        <v>212</v>
      </c>
    </row>
    <row r="96">
      <c r="A96" s="11" t="s">
        <v>213</v>
      </c>
      <c r="B96" s="11" t="s">
        <v>212</v>
      </c>
    </row>
    <row r="97">
      <c r="A97" s="11" t="s">
        <v>213</v>
      </c>
      <c r="B97" s="11" t="s">
        <v>214</v>
      </c>
    </row>
    <row r="98">
      <c r="A98" s="11" t="s">
        <v>213</v>
      </c>
      <c r="B98" s="11" t="s">
        <v>214</v>
      </c>
    </row>
    <row r="99">
      <c r="A99" s="11" t="s">
        <v>215</v>
      </c>
      <c r="B99" s="11" t="s">
        <v>212</v>
      </c>
    </row>
    <row r="100">
      <c r="A100" s="11" t="s">
        <v>213</v>
      </c>
      <c r="B100" s="11" t="s">
        <v>212</v>
      </c>
    </row>
    <row r="101">
      <c r="A101" s="11" t="s">
        <v>215</v>
      </c>
      <c r="B101" s="11" t="s">
        <v>212</v>
      </c>
    </row>
    <row r="102">
      <c r="A102" s="11" t="s">
        <v>215</v>
      </c>
      <c r="B102" s="11" t="s">
        <v>214</v>
      </c>
    </row>
    <row r="103">
      <c r="A103" s="11" t="s">
        <v>213</v>
      </c>
      <c r="B103" s="11" t="s">
        <v>212</v>
      </c>
    </row>
    <row r="104">
      <c r="A104" s="11" t="s">
        <v>213</v>
      </c>
      <c r="B104" s="11" t="s">
        <v>214</v>
      </c>
    </row>
    <row r="105">
      <c r="A105" s="11" t="s">
        <v>213</v>
      </c>
      <c r="B105" s="11" t="s">
        <v>214</v>
      </c>
    </row>
    <row r="106">
      <c r="A106" s="11" t="s">
        <v>213</v>
      </c>
      <c r="B106" s="11" t="s">
        <v>214</v>
      </c>
    </row>
    <row r="107">
      <c r="A107" s="11" t="s">
        <v>215</v>
      </c>
      <c r="B107" s="11" t="s">
        <v>212</v>
      </c>
    </row>
    <row r="108">
      <c r="A108" s="11" t="s">
        <v>215</v>
      </c>
      <c r="B108" s="11" t="s">
        <v>212</v>
      </c>
    </row>
    <row r="109">
      <c r="A109" s="11" t="s">
        <v>213</v>
      </c>
      <c r="B109" s="11" t="s">
        <v>212</v>
      </c>
    </row>
    <row r="110">
      <c r="A110" s="11" t="s">
        <v>213</v>
      </c>
      <c r="B110" s="11" t="s">
        <v>212</v>
      </c>
    </row>
    <row r="111">
      <c r="A111" s="11" t="s">
        <v>215</v>
      </c>
      <c r="B111" s="11" t="s">
        <v>214</v>
      </c>
    </row>
    <row r="112">
      <c r="A112" s="11" t="s">
        <v>213</v>
      </c>
      <c r="B112" s="11" t="s">
        <v>212</v>
      </c>
    </row>
    <row r="113">
      <c r="A113" s="11" t="s">
        <v>215</v>
      </c>
      <c r="B113" s="11" t="s">
        <v>212</v>
      </c>
    </row>
    <row r="114">
      <c r="A114" s="11" t="s">
        <v>213</v>
      </c>
      <c r="B114" s="11" t="s">
        <v>212</v>
      </c>
    </row>
    <row r="115">
      <c r="A115" s="11" t="s">
        <v>213</v>
      </c>
      <c r="B115" s="11" t="s">
        <v>212</v>
      </c>
    </row>
    <row r="116">
      <c r="A116" s="11" t="s">
        <v>213</v>
      </c>
      <c r="B116" s="11" t="s">
        <v>212</v>
      </c>
    </row>
    <row r="117">
      <c r="A117" s="11" t="s">
        <v>213</v>
      </c>
      <c r="B117" s="11" t="s">
        <v>212</v>
      </c>
    </row>
    <row r="118">
      <c r="A118" s="11" t="s">
        <v>213</v>
      </c>
      <c r="B118" s="11" t="s">
        <v>214</v>
      </c>
    </row>
    <row r="119">
      <c r="A119" s="11" t="s">
        <v>213</v>
      </c>
      <c r="B119" s="11" t="s">
        <v>212</v>
      </c>
    </row>
    <row r="120">
      <c r="A120" s="11" t="s">
        <v>213</v>
      </c>
      <c r="B120" s="11" t="s">
        <v>214</v>
      </c>
    </row>
    <row r="121">
      <c r="A121" s="11" t="s">
        <v>213</v>
      </c>
      <c r="B121" s="11" t="s">
        <v>214</v>
      </c>
    </row>
    <row r="122">
      <c r="A122" s="11" t="s">
        <v>215</v>
      </c>
      <c r="B122" s="11" t="s">
        <v>212</v>
      </c>
    </row>
    <row r="123">
      <c r="A123" s="11" t="s">
        <v>213</v>
      </c>
      <c r="B123" s="11" t="s">
        <v>214</v>
      </c>
    </row>
    <row r="124">
      <c r="A124" s="11" t="s">
        <v>213</v>
      </c>
      <c r="B124" s="11" t="s">
        <v>214</v>
      </c>
    </row>
    <row r="125">
      <c r="A125" s="11" t="s">
        <v>213</v>
      </c>
      <c r="B125" s="11" t="s">
        <v>214</v>
      </c>
    </row>
    <row r="126">
      <c r="A126" s="11" t="s">
        <v>213</v>
      </c>
      <c r="B126" s="11" t="s">
        <v>214</v>
      </c>
    </row>
    <row r="127">
      <c r="A127" s="11" t="s">
        <v>213</v>
      </c>
      <c r="B127" s="11" t="s">
        <v>212</v>
      </c>
    </row>
    <row r="128">
      <c r="A128" s="11" t="s">
        <v>213</v>
      </c>
      <c r="B128" s="11" t="s">
        <v>214</v>
      </c>
    </row>
    <row r="129">
      <c r="A129" s="11" t="s">
        <v>213</v>
      </c>
      <c r="B129" s="11" t="s">
        <v>212</v>
      </c>
    </row>
    <row r="130">
      <c r="A130" s="11" t="s">
        <v>213</v>
      </c>
      <c r="B130" s="11" t="s">
        <v>214</v>
      </c>
    </row>
    <row r="131">
      <c r="A131" s="11" t="s">
        <v>213</v>
      </c>
      <c r="B131" s="11" t="s">
        <v>214</v>
      </c>
    </row>
    <row r="132">
      <c r="A132" s="11" t="s">
        <v>215</v>
      </c>
      <c r="B132" s="11" t="s">
        <v>212</v>
      </c>
    </row>
    <row r="133">
      <c r="A133" s="11" t="s">
        <v>213</v>
      </c>
      <c r="B133" s="11" t="s">
        <v>214</v>
      </c>
    </row>
    <row r="134">
      <c r="A134" s="11" t="s">
        <v>213</v>
      </c>
      <c r="B134" s="11" t="s">
        <v>214</v>
      </c>
    </row>
    <row r="135">
      <c r="A135" s="11" t="s">
        <v>213</v>
      </c>
      <c r="B135" s="11" t="s">
        <v>214</v>
      </c>
    </row>
    <row r="136">
      <c r="A136" s="11" t="s">
        <v>213</v>
      </c>
      <c r="B136" s="11" t="s">
        <v>214</v>
      </c>
    </row>
    <row r="137">
      <c r="A137" s="11" t="s">
        <v>213</v>
      </c>
      <c r="B137" s="11" t="s">
        <v>212</v>
      </c>
    </row>
    <row r="138">
      <c r="A138" s="11" t="s">
        <v>215</v>
      </c>
      <c r="B138" s="11" t="s">
        <v>212</v>
      </c>
    </row>
    <row r="139">
      <c r="A139" s="11" t="s">
        <v>213</v>
      </c>
      <c r="B139" s="11" t="s">
        <v>212</v>
      </c>
    </row>
    <row r="140">
      <c r="A140" s="11" t="s">
        <v>213</v>
      </c>
      <c r="B140" s="11" t="s">
        <v>214</v>
      </c>
    </row>
    <row r="141">
      <c r="A141" s="11" t="s">
        <v>213</v>
      </c>
      <c r="B141" s="11" t="s">
        <v>214</v>
      </c>
    </row>
    <row r="142">
      <c r="A142" s="11" t="s">
        <v>213</v>
      </c>
      <c r="B142" s="11" t="s">
        <v>214</v>
      </c>
    </row>
    <row r="143">
      <c r="A143" s="11" t="s">
        <v>215</v>
      </c>
      <c r="B143" s="11" t="s">
        <v>212</v>
      </c>
    </row>
    <row r="144">
      <c r="A144" s="11" t="s">
        <v>213</v>
      </c>
      <c r="B144" s="11" t="s">
        <v>214</v>
      </c>
    </row>
    <row r="145">
      <c r="A145" s="11" t="s">
        <v>213</v>
      </c>
      <c r="B145" s="11" t="s">
        <v>212</v>
      </c>
    </row>
    <row r="146">
      <c r="A146" s="11" t="s">
        <v>215</v>
      </c>
      <c r="B146" s="11" t="s">
        <v>212</v>
      </c>
    </row>
    <row r="147">
      <c r="A147" s="11" t="s">
        <v>213</v>
      </c>
      <c r="B147" s="11" t="s">
        <v>212</v>
      </c>
    </row>
    <row r="148">
      <c r="A148" s="11" t="s">
        <v>213</v>
      </c>
      <c r="B148" s="11" t="s">
        <v>212</v>
      </c>
    </row>
    <row r="149">
      <c r="A149" s="11" t="s">
        <v>213</v>
      </c>
      <c r="B149" s="11" t="s">
        <v>212</v>
      </c>
    </row>
    <row r="150">
      <c r="A150" s="11" t="s">
        <v>213</v>
      </c>
      <c r="B150" s="11" t="s">
        <v>212</v>
      </c>
    </row>
    <row r="151">
      <c r="A151" s="11" t="s">
        <v>215</v>
      </c>
      <c r="B151" s="11" t="s">
        <v>214</v>
      </c>
    </row>
    <row r="152">
      <c r="A152" s="11" t="s">
        <v>213</v>
      </c>
      <c r="B152" s="11" t="s">
        <v>214</v>
      </c>
    </row>
    <row r="153">
      <c r="A153" s="11" t="s">
        <v>213</v>
      </c>
      <c r="B153" s="11" t="s">
        <v>212</v>
      </c>
    </row>
    <row r="154">
      <c r="A154" s="11" t="s">
        <v>213</v>
      </c>
      <c r="B154" s="11" t="s">
        <v>212</v>
      </c>
    </row>
    <row r="155">
      <c r="A155" s="11" t="s">
        <v>213</v>
      </c>
      <c r="B155" s="11" t="s">
        <v>214</v>
      </c>
    </row>
    <row r="156">
      <c r="A156" s="11" t="s">
        <v>213</v>
      </c>
      <c r="B156" s="11" t="s">
        <v>214</v>
      </c>
    </row>
    <row r="157">
      <c r="A157" s="11" t="s">
        <v>215</v>
      </c>
      <c r="B157" s="11" t="s">
        <v>214</v>
      </c>
    </row>
    <row r="158">
      <c r="A158" s="11" t="s">
        <v>213</v>
      </c>
      <c r="B158" s="11" t="s">
        <v>214</v>
      </c>
    </row>
    <row r="159">
      <c r="A159" s="11" t="s">
        <v>213</v>
      </c>
      <c r="B159" s="11" t="s">
        <v>212</v>
      </c>
    </row>
    <row r="160">
      <c r="A160" s="11" t="s">
        <v>215</v>
      </c>
      <c r="B160" s="11" t="s">
        <v>212</v>
      </c>
    </row>
    <row r="161">
      <c r="A161" s="11" t="s">
        <v>215</v>
      </c>
      <c r="B161" s="11" t="s">
        <v>212</v>
      </c>
    </row>
    <row r="162">
      <c r="A162" s="11" t="s">
        <v>213</v>
      </c>
      <c r="B162" s="11" t="s">
        <v>214</v>
      </c>
    </row>
    <row r="163">
      <c r="A163" s="11" t="s">
        <v>215</v>
      </c>
      <c r="B163" s="11" t="s">
        <v>212</v>
      </c>
    </row>
    <row r="164">
      <c r="A164" s="11" t="s">
        <v>213</v>
      </c>
      <c r="B164" s="11" t="s">
        <v>214</v>
      </c>
    </row>
    <row r="165">
      <c r="A165" s="11" t="s">
        <v>213</v>
      </c>
      <c r="B165" s="11" t="s">
        <v>212</v>
      </c>
    </row>
    <row r="166">
      <c r="A166" s="11" t="s">
        <v>213</v>
      </c>
      <c r="B166" s="11" t="s">
        <v>212</v>
      </c>
    </row>
    <row r="167">
      <c r="A167" s="11" t="s">
        <v>215</v>
      </c>
      <c r="B167" s="11" t="s">
        <v>212</v>
      </c>
    </row>
    <row r="168">
      <c r="A168" s="11" t="s">
        <v>213</v>
      </c>
      <c r="B168" s="11" t="s">
        <v>214</v>
      </c>
    </row>
    <row r="169">
      <c r="A169" s="11" t="s">
        <v>215</v>
      </c>
      <c r="B169" s="11" t="s">
        <v>214</v>
      </c>
    </row>
    <row r="170">
      <c r="A170" s="11" t="s">
        <v>215</v>
      </c>
      <c r="B170" s="11" t="s">
        <v>214</v>
      </c>
    </row>
    <row r="171">
      <c r="A171" s="11" t="s">
        <v>215</v>
      </c>
      <c r="B171" s="11" t="s">
        <v>212</v>
      </c>
    </row>
    <row r="172">
      <c r="A172" s="11" t="s">
        <v>215</v>
      </c>
      <c r="B172" s="11" t="s">
        <v>212</v>
      </c>
    </row>
    <row r="173">
      <c r="A173" s="11" t="s">
        <v>213</v>
      </c>
      <c r="B173" s="11" t="s">
        <v>214</v>
      </c>
    </row>
    <row r="174">
      <c r="A174" s="11" t="s">
        <v>213</v>
      </c>
      <c r="B174" s="11" t="s">
        <v>212</v>
      </c>
    </row>
    <row r="175">
      <c r="A175" s="11" t="s">
        <v>215</v>
      </c>
      <c r="B175" s="11" t="s">
        <v>212</v>
      </c>
    </row>
    <row r="176">
      <c r="A176" s="11" t="s">
        <v>213</v>
      </c>
      <c r="B176" s="11" t="s">
        <v>214</v>
      </c>
    </row>
    <row r="177">
      <c r="A177" s="11" t="s">
        <v>215</v>
      </c>
      <c r="B177" s="11" t="s">
        <v>212</v>
      </c>
    </row>
    <row r="178">
      <c r="A178" s="11" t="s">
        <v>213</v>
      </c>
      <c r="B178" s="11" t="s">
        <v>212</v>
      </c>
    </row>
    <row r="179">
      <c r="A179" s="11" t="s">
        <v>213</v>
      </c>
      <c r="B179" s="11" t="s">
        <v>214</v>
      </c>
    </row>
    <row r="180">
      <c r="A180" s="11" t="s">
        <v>213</v>
      </c>
      <c r="B180" s="11" t="s">
        <v>212</v>
      </c>
    </row>
    <row r="181">
      <c r="A181" s="11" t="s">
        <v>215</v>
      </c>
      <c r="B181" s="11" t="s">
        <v>212</v>
      </c>
    </row>
    <row r="182">
      <c r="A182" s="11" t="s">
        <v>213</v>
      </c>
      <c r="B182" s="11" t="s">
        <v>214</v>
      </c>
    </row>
    <row r="183">
      <c r="A183" s="11" t="s">
        <v>215</v>
      </c>
      <c r="B183" s="11" t="s">
        <v>212</v>
      </c>
    </row>
    <row r="184">
      <c r="A184" s="11" t="s">
        <v>215</v>
      </c>
      <c r="B184" s="11" t="s">
        <v>214</v>
      </c>
    </row>
    <row r="185">
      <c r="A185" s="11" t="s">
        <v>213</v>
      </c>
      <c r="B185" s="11" t="s">
        <v>212</v>
      </c>
    </row>
    <row r="186">
      <c r="A186" s="11" t="s">
        <v>215</v>
      </c>
      <c r="B186" s="11" t="s">
        <v>212</v>
      </c>
    </row>
    <row r="187">
      <c r="A187" s="11" t="s">
        <v>213</v>
      </c>
      <c r="B187" s="11" t="s">
        <v>212</v>
      </c>
    </row>
    <row r="188">
      <c r="A188" s="11" t="s">
        <v>215</v>
      </c>
      <c r="B188" s="11" t="s">
        <v>212</v>
      </c>
    </row>
    <row r="189">
      <c r="A189" s="11" t="s">
        <v>213</v>
      </c>
      <c r="B189" s="11" t="s">
        <v>214</v>
      </c>
    </row>
    <row r="190">
      <c r="A190" s="11" t="s">
        <v>215</v>
      </c>
      <c r="B190" s="11" t="s">
        <v>212</v>
      </c>
    </row>
    <row r="191">
      <c r="A191" s="11" t="s">
        <v>215</v>
      </c>
      <c r="B191" s="11" t="s">
        <v>212</v>
      </c>
    </row>
    <row r="192">
      <c r="A192" s="11" t="s">
        <v>215</v>
      </c>
      <c r="B192" s="11" t="s">
        <v>212</v>
      </c>
    </row>
    <row r="193">
      <c r="A193" s="11" t="s">
        <v>213</v>
      </c>
      <c r="B193" s="11" t="s">
        <v>212</v>
      </c>
    </row>
    <row r="194">
      <c r="A194" s="11" t="s">
        <v>213</v>
      </c>
      <c r="B194" s="11" t="s">
        <v>214</v>
      </c>
    </row>
    <row r="195">
      <c r="A195" s="11" t="s">
        <v>213</v>
      </c>
      <c r="B195" s="11" t="s">
        <v>214</v>
      </c>
    </row>
    <row r="196">
      <c r="A196" s="11" t="s">
        <v>215</v>
      </c>
      <c r="B196" s="11" t="s">
        <v>212</v>
      </c>
    </row>
    <row r="197">
      <c r="A197" s="11" t="s">
        <v>213</v>
      </c>
      <c r="B197" s="11" t="s">
        <v>214</v>
      </c>
    </row>
    <row r="198">
      <c r="A198" s="11" t="s">
        <v>213</v>
      </c>
      <c r="B198" s="11" t="s">
        <v>214</v>
      </c>
    </row>
    <row r="199">
      <c r="A199" s="11" t="s">
        <v>213</v>
      </c>
      <c r="B199" s="11" t="s">
        <v>212</v>
      </c>
    </row>
    <row r="200">
      <c r="A200" s="11" t="s">
        <v>215</v>
      </c>
      <c r="B200" s="11" t="s">
        <v>212</v>
      </c>
    </row>
    <row r="201">
      <c r="A201" s="11" t="s">
        <v>213</v>
      </c>
      <c r="B201" s="11" t="s">
        <v>212</v>
      </c>
    </row>
    <row r="202">
      <c r="A202" s="11" t="s">
        <v>213</v>
      </c>
      <c r="B202" s="11" t="s">
        <v>212</v>
      </c>
    </row>
    <row r="203">
      <c r="A203" s="11" t="s">
        <v>215</v>
      </c>
      <c r="B203" s="11" t="s">
        <v>212</v>
      </c>
    </row>
    <row r="204">
      <c r="A204" s="11" t="s">
        <v>213</v>
      </c>
      <c r="B204" s="11" t="s">
        <v>212</v>
      </c>
    </row>
    <row r="205">
      <c r="A205" s="11" t="s">
        <v>213</v>
      </c>
      <c r="B205" s="11" t="s">
        <v>212</v>
      </c>
    </row>
    <row r="206">
      <c r="A206" s="11" t="s">
        <v>213</v>
      </c>
      <c r="B206" s="11" t="s">
        <v>214</v>
      </c>
    </row>
    <row r="207">
      <c r="A207" s="11" t="s">
        <v>213</v>
      </c>
      <c r="B207" s="11" t="s">
        <v>212</v>
      </c>
    </row>
    <row r="208">
      <c r="A208" s="11" t="s">
        <v>215</v>
      </c>
      <c r="B208" s="11" t="s">
        <v>212</v>
      </c>
    </row>
    <row r="209">
      <c r="A209" s="11" t="s">
        <v>213</v>
      </c>
      <c r="B209" s="11" t="s">
        <v>214</v>
      </c>
    </row>
    <row r="210">
      <c r="A210" s="11" t="s">
        <v>215</v>
      </c>
      <c r="B210" s="11" t="s">
        <v>212</v>
      </c>
    </row>
    <row r="211">
      <c r="A211" s="11" t="s">
        <v>213</v>
      </c>
      <c r="B211" s="11" t="s">
        <v>212</v>
      </c>
    </row>
    <row r="212">
      <c r="A212" s="11" t="s">
        <v>213</v>
      </c>
      <c r="B212" s="11" t="s">
        <v>212</v>
      </c>
    </row>
    <row r="213">
      <c r="A213" s="11" t="s">
        <v>213</v>
      </c>
      <c r="B213" s="11" t="s">
        <v>212</v>
      </c>
    </row>
    <row r="214">
      <c r="A214" s="11" t="s">
        <v>213</v>
      </c>
      <c r="B214" s="11" t="s">
        <v>214</v>
      </c>
    </row>
    <row r="215">
      <c r="A215" s="11" t="s">
        <v>213</v>
      </c>
      <c r="B215" s="11" t="s">
        <v>212</v>
      </c>
    </row>
    <row r="216">
      <c r="A216" s="11" t="s">
        <v>215</v>
      </c>
      <c r="B216" s="11" t="s">
        <v>212</v>
      </c>
    </row>
  </sheetData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14</v>
      </c>
      <c r="B1" s="5" t="s">
        <v>8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</row>
    <row r="2">
      <c r="A2" s="11" t="s">
        <v>213</v>
      </c>
      <c r="B2" s="11">
        <v>58.0</v>
      </c>
      <c r="D2" s="11" t="s">
        <v>14</v>
      </c>
      <c r="E2" s="11" t="s">
        <v>230</v>
      </c>
      <c r="F2" s="11" t="s">
        <v>231</v>
      </c>
      <c r="G2" s="11" t="s">
        <v>232</v>
      </c>
      <c r="H2" s="11" t="s">
        <v>233</v>
      </c>
    </row>
    <row r="3">
      <c r="A3" s="11" t="s">
        <v>213</v>
      </c>
      <c r="B3" s="11">
        <v>77.48</v>
      </c>
      <c r="D3" s="11" t="s">
        <v>215</v>
      </c>
      <c r="E3" s="11">
        <v>61.13417910447762</v>
      </c>
      <c r="F3" s="11">
        <v>61.0</v>
      </c>
      <c r="G3" s="11">
        <v>50.0</v>
      </c>
      <c r="H3" s="11">
        <v>79.0</v>
      </c>
    </row>
    <row r="4">
      <c r="A4" s="11" t="s">
        <v>213</v>
      </c>
      <c r="B4" s="11">
        <v>64.0</v>
      </c>
      <c r="D4" s="11" t="s">
        <v>213</v>
      </c>
      <c r="E4" s="11">
        <v>68.74054054054055</v>
      </c>
      <c r="F4" s="11">
        <v>68.0</v>
      </c>
      <c r="G4" s="11">
        <v>56.0</v>
      </c>
      <c r="H4" s="11">
        <v>91.0</v>
      </c>
    </row>
    <row r="5">
      <c r="A5" s="11" t="s">
        <v>215</v>
      </c>
      <c r="B5" s="11">
        <v>52.0</v>
      </c>
      <c r="D5" s="11" t="s">
        <v>217</v>
      </c>
      <c r="E5" s="11">
        <v>66.37018604651163</v>
      </c>
      <c r="F5" s="11">
        <v>66.0</v>
      </c>
      <c r="G5" s="11">
        <v>50.0</v>
      </c>
      <c r="H5" s="11">
        <v>91.0</v>
      </c>
    </row>
    <row r="6">
      <c r="A6" s="11" t="s">
        <v>213</v>
      </c>
      <c r="B6" s="11">
        <v>73.3</v>
      </c>
    </row>
    <row r="7">
      <c r="A7" s="11" t="s">
        <v>215</v>
      </c>
      <c r="B7" s="11">
        <v>67.25</v>
      </c>
    </row>
    <row r="8">
      <c r="A8" s="11" t="s">
        <v>215</v>
      </c>
      <c r="B8" s="11">
        <v>79.0</v>
      </c>
    </row>
    <row r="9">
      <c r="A9" s="11" t="s">
        <v>213</v>
      </c>
      <c r="B9" s="11">
        <v>66.0</v>
      </c>
    </row>
    <row r="10">
      <c r="A10" s="11" t="s">
        <v>213</v>
      </c>
      <c r="B10" s="11">
        <v>72.0</v>
      </c>
    </row>
    <row r="11">
      <c r="A11" s="11" t="s">
        <v>215</v>
      </c>
      <c r="B11" s="11">
        <v>61.0</v>
      </c>
    </row>
    <row r="12">
      <c r="A12" s="11" t="s">
        <v>213</v>
      </c>
      <c r="B12" s="11">
        <v>60.0</v>
      </c>
    </row>
    <row r="13">
      <c r="A13" s="11" t="s">
        <v>213</v>
      </c>
      <c r="B13" s="11">
        <v>78.3</v>
      </c>
    </row>
    <row r="14">
      <c r="A14" s="11" t="s">
        <v>215</v>
      </c>
      <c r="B14" s="11">
        <v>65.0</v>
      </c>
    </row>
    <row r="15">
      <c r="A15" s="11" t="s">
        <v>213</v>
      </c>
      <c r="B15" s="11">
        <v>59.0</v>
      </c>
    </row>
    <row r="16">
      <c r="A16" s="11" t="s">
        <v>215</v>
      </c>
      <c r="B16" s="11">
        <v>50.0</v>
      </c>
    </row>
    <row r="17">
      <c r="A17" s="11" t="s">
        <v>213</v>
      </c>
      <c r="B17" s="11">
        <v>69.0</v>
      </c>
    </row>
    <row r="18">
      <c r="A18" s="11" t="s">
        <v>213</v>
      </c>
      <c r="B18" s="11">
        <v>65.6</v>
      </c>
    </row>
    <row r="19">
      <c r="A19" s="11" t="s">
        <v>215</v>
      </c>
      <c r="B19" s="11">
        <v>64.0</v>
      </c>
    </row>
    <row r="20">
      <c r="A20" s="11" t="s">
        <v>215</v>
      </c>
      <c r="B20" s="11">
        <v>64.0</v>
      </c>
    </row>
    <row r="21">
      <c r="A21" s="11" t="s">
        <v>213</v>
      </c>
      <c r="B21" s="11">
        <v>70.0</v>
      </c>
    </row>
    <row r="22">
      <c r="A22" s="11" t="s">
        <v>213</v>
      </c>
      <c r="B22" s="11">
        <v>66.0</v>
      </c>
    </row>
    <row r="23">
      <c r="A23" s="11" t="s">
        <v>213</v>
      </c>
      <c r="B23" s="11">
        <v>85.0</v>
      </c>
    </row>
    <row r="24">
      <c r="A24" s="11" t="s">
        <v>213</v>
      </c>
      <c r="B24" s="11">
        <v>72.23</v>
      </c>
    </row>
    <row r="25">
      <c r="A25" s="11" t="s">
        <v>213</v>
      </c>
      <c r="B25" s="11">
        <v>64.74</v>
      </c>
    </row>
    <row r="26">
      <c r="A26" s="11" t="s">
        <v>213</v>
      </c>
      <c r="B26" s="11">
        <v>78.86</v>
      </c>
    </row>
    <row r="27">
      <c r="A27" s="11" t="s">
        <v>215</v>
      </c>
      <c r="B27" s="11">
        <v>50.2</v>
      </c>
    </row>
    <row r="28">
      <c r="A28" s="11" t="s">
        <v>213</v>
      </c>
      <c r="B28" s="11">
        <v>66.0</v>
      </c>
    </row>
    <row r="29">
      <c r="A29" s="11" t="s">
        <v>213</v>
      </c>
      <c r="B29" s="11">
        <v>66.0</v>
      </c>
    </row>
    <row r="30">
      <c r="A30" s="11" t="s">
        <v>213</v>
      </c>
      <c r="B30" s="11">
        <v>67.5</v>
      </c>
    </row>
    <row r="31">
      <c r="A31" s="11" t="s">
        <v>215</v>
      </c>
      <c r="B31" s="11">
        <v>58.0</v>
      </c>
    </row>
    <row r="32">
      <c r="A32" s="11" t="s">
        <v>213</v>
      </c>
      <c r="B32" s="11">
        <v>73.0</v>
      </c>
    </row>
    <row r="33">
      <c r="A33" s="11" t="s">
        <v>215</v>
      </c>
      <c r="B33" s="11">
        <v>65.0</v>
      </c>
    </row>
    <row r="34">
      <c r="A34" s="11" t="s">
        <v>213</v>
      </c>
      <c r="B34" s="11">
        <v>66.4</v>
      </c>
    </row>
    <row r="35">
      <c r="A35" s="11" t="s">
        <v>213</v>
      </c>
      <c r="B35" s="11">
        <v>81.0</v>
      </c>
    </row>
    <row r="36">
      <c r="A36" s="11" t="s">
        <v>215</v>
      </c>
      <c r="B36" s="11">
        <v>52.0</v>
      </c>
    </row>
    <row r="37">
      <c r="A37" s="11" t="s">
        <v>213</v>
      </c>
      <c r="B37" s="11">
        <v>72.0</v>
      </c>
    </row>
    <row r="38">
      <c r="A38" s="11" t="s">
        <v>215</v>
      </c>
      <c r="B38" s="11">
        <v>57.0</v>
      </c>
    </row>
    <row r="39">
      <c r="A39" s="11" t="s">
        <v>213</v>
      </c>
      <c r="B39" s="11">
        <v>65.6</v>
      </c>
    </row>
    <row r="40">
      <c r="A40" s="11" t="s">
        <v>213</v>
      </c>
      <c r="B40" s="11">
        <v>66.0</v>
      </c>
    </row>
    <row r="41">
      <c r="A41" s="11" t="s">
        <v>213</v>
      </c>
      <c r="B41" s="11">
        <v>64.0</v>
      </c>
    </row>
    <row r="42">
      <c r="A42" s="11" t="s">
        <v>213</v>
      </c>
      <c r="B42" s="11">
        <v>80.0</v>
      </c>
    </row>
    <row r="43">
      <c r="A43" s="11" t="s">
        <v>215</v>
      </c>
      <c r="B43" s="11">
        <v>65.0</v>
      </c>
    </row>
    <row r="44">
      <c r="A44" s="11" t="s">
        <v>215</v>
      </c>
      <c r="B44" s="11">
        <v>65.0</v>
      </c>
    </row>
    <row r="45">
      <c r="A45" s="11" t="s">
        <v>213</v>
      </c>
      <c r="B45" s="11">
        <v>68.0</v>
      </c>
    </row>
    <row r="46">
      <c r="A46" s="11" t="s">
        <v>213</v>
      </c>
      <c r="B46" s="11">
        <v>81.0</v>
      </c>
    </row>
    <row r="47">
      <c r="A47" s="11" t="s">
        <v>215</v>
      </c>
      <c r="B47" s="11">
        <v>72.0</v>
      </c>
    </row>
    <row r="48">
      <c r="A48" s="11" t="s">
        <v>215</v>
      </c>
      <c r="B48" s="11">
        <v>65.6</v>
      </c>
    </row>
    <row r="49">
      <c r="A49" s="11" t="s">
        <v>213</v>
      </c>
      <c r="B49" s="11">
        <v>57.0</v>
      </c>
    </row>
    <row r="50">
      <c r="A50" s="11" t="s">
        <v>213</v>
      </c>
      <c r="B50" s="11">
        <v>68.0</v>
      </c>
    </row>
    <row r="51">
      <c r="A51" s="11" t="s">
        <v>215</v>
      </c>
      <c r="B51" s="11">
        <v>52.0</v>
      </c>
    </row>
    <row r="52">
      <c r="A52" s="11" t="s">
        <v>213</v>
      </c>
      <c r="B52" s="11">
        <v>68.4</v>
      </c>
    </row>
    <row r="53">
      <c r="A53" s="11" t="s">
        <v>215</v>
      </c>
      <c r="B53" s="11">
        <v>56.2</v>
      </c>
    </row>
    <row r="54">
      <c r="A54" s="11" t="s">
        <v>215</v>
      </c>
      <c r="B54" s="11">
        <v>53.0</v>
      </c>
    </row>
    <row r="55">
      <c r="A55" s="11" t="s">
        <v>213</v>
      </c>
      <c r="B55" s="11">
        <v>72.0</v>
      </c>
    </row>
    <row r="56">
      <c r="A56" s="11" t="s">
        <v>213</v>
      </c>
      <c r="B56" s="11">
        <v>69.0</v>
      </c>
    </row>
    <row r="57">
      <c r="A57" s="11" t="s">
        <v>213</v>
      </c>
      <c r="B57" s="11">
        <v>65.0</v>
      </c>
    </row>
    <row r="58">
      <c r="A58" s="11" t="s">
        <v>213</v>
      </c>
      <c r="B58" s="11">
        <v>61.4</v>
      </c>
    </row>
    <row r="59">
      <c r="A59" s="11" t="s">
        <v>213</v>
      </c>
      <c r="B59" s="11">
        <v>74.0</v>
      </c>
    </row>
    <row r="60">
      <c r="A60" s="11" t="s">
        <v>213</v>
      </c>
      <c r="B60" s="11">
        <v>68.0</v>
      </c>
    </row>
    <row r="61">
      <c r="A61" s="11" t="s">
        <v>213</v>
      </c>
      <c r="B61" s="11">
        <v>72.11</v>
      </c>
    </row>
    <row r="62">
      <c r="A62" s="11" t="s">
        <v>213</v>
      </c>
      <c r="B62" s="11">
        <v>72.0</v>
      </c>
    </row>
    <row r="63">
      <c r="A63" s="11" t="s">
        <v>213</v>
      </c>
      <c r="B63" s="11">
        <v>66.89</v>
      </c>
    </row>
    <row r="64">
      <c r="A64" s="11" t="s">
        <v>213</v>
      </c>
      <c r="B64" s="11">
        <v>67.4</v>
      </c>
    </row>
    <row r="65">
      <c r="A65" s="11" t="s">
        <v>215</v>
      </c>
      <c r="B65" s="11">
        <v>64.0</v>
      </c>
    </row>
    <row r="66">
      <c r="A66" s="11" t="s">
        <v>213</v>
      </c>
      <c r="B66" s="11">
        <v>75.0</v>
      </c>
    </row>
    <row r="67">
      <c r="A67" s="11" t="s">
        <v>215</v>
      </c>
      <c r="B67" s="11">
        <v>57.0</v>
      </c>
    </row>
    <row r="68">
      <c r="A68" s="11" t="s">
        <v>213</v>
      </c>
      <c r="B68" s="11">
        <v>66.0</v>
      </c>
    </row>
    <row r="69">
      <c r="A69" s="11" t="s">
        <v>213</v>
      </c>
      <c r="B69" s="11">
        <v>67.0</v>
      </c>
    </row>
    <row r="70">
      <c r="A70" s="11" t="s">
        <v>215</v>
      </c>
      <c r="B70" s="11">
        <v>72.7</v>
      </c>
    </row>
    <row r="71">
      <c r="A71" s="11" t="s">
        <v>213</v>
      </c>
      <c r="B71" s="11">
        <v>66.0</v>
      </c>
    </row>
    <row r="72">
      <c r="A72" s="11" t="s">
        <v>213</v>
      </c>
      <c r="B72" s="11">
        <v>62.0</v>
      </c>
    </row>
    <row r="73">
      <c r="A73" s="11" t="s">
        <v>213</v>
      </c>
      <c r="B73" s="11">
        <v>71.0</v>
      </c>
    </row>
    <row r="74">
      <c r="A74" s="11" t="s">
        <v>213</v>
      </c>
      <c r="B74" s="11">
        <v>78.0</v>
      </c>
    </row>
    <row r="75">
      <c r="A75" s="11" t="s">
        <v>213</v>
      </c>
      <c r="B75" s="11">
        <v>71.72</v>
      </c>
    </row>
    <row r="76">
      <c r="A76" s="11" t="s">
        <v>213</v>
      </c>
      <c r="B76" s="11">
        <v>70.2</v>
      </c>
    </row>
    <row r="77">
      <c r="A77" s="11" t="s">
        <v>215</v>
      </c>
      <c r="B77" s="11">
        <v>77.5</v>
      </c>
    </row>
    <row r="78">
      <c r="A78" s="11" t="s">
        <v>213</v>
      </c>
      <c r="B78" s="11">
        <v>71.93</v>
      </c>
    </row>
    <row r="79">
      <c r="A79" s="11" t="s">
        <v>213</v>
      </c>
      <c r="B79" s="11">
        <v>65.0</v>
      </c>
    </row>
    <row r="80">
      <c r="A80" s="11" t="s">
        <v>213</v>
      </c>
      <c r="B80" s="11">
        <v>64.5</v>
      </c>
    </row>
    <row r="81">
      <c r="A81" s="11" t="s">
        <v>215</v>
      </c>
      <c r="B81" s="11">
        <v>66.0</v>
      </c>
    </row>
    <row r="82">
      <c r="A82" s="11" t="s">
        <v>213</v>
      </c>
      <c r="B82" s="11">
        <v>69.0</v>
      </c>
    </row>
    <row r="83">
      <c r="A83" s="11" t="s">
        <v>213</v>
      </c>
      <c r="B83" s="11">
        <v>67.0</v>
      </c>
    </row>
    <row r="84">
      <c r="A84" s="11" t="s">
        <v>215</v>
      </c>
      <c r="B84" s="11">
        <v>74.0</v>
      </c>
    </row>
    <row r="85">
      <c r="A85" s="11" t="s">
        <v>213</v>
      </c>
      <c r="B85" s="11">
        <v>68.0</v>
      </c>
    </row>
    <row r="86">
      <c r="A86" s="11" t="s">
        <v>213</v>
      </c>
      <c r="B86" s="11">
        <v>70.0</v>
      </c>
    </row>
    <row r="87">
      <c r="A87" s="11" t="s">
        <v>213</v>
      </c>
      <c r="B87" s="11">
        <v>77.2</v>
      </c>
    </row>
    <row r="88">
      <c r="A88" s="11" t="s">
        <v>213</v>
      </c>
      <c r="B88" s="11">
        <v>64.0</v>
      </c>
    </row>
    <row r="89">
      <c r="A89" s="11" t="s">
        <v>215</v>
      </c>
      <c r="B89" s="11">
        <v>60.0</v>
      </c>
    </row>
    <row r="90">
      <c r="A90" s="11" t="s">
        <v>213</v>
      </c>
      <c r="B90" s="11">
        <v>73.0</v>
      </c>
    </row>
    <row r="91">
      <c r="A91" s="11" t="s">
        <v>213</v>
      </c>
      <c r="B91" s="11">
        <v>69.0</v>
      </c>
    </row>
    <row r="92">
      <c r="A92" s="11" t="s">
        <v>213</v>
      </c>
      <c r="B92" s="11">
        <v>82.0</v>
      </c>
    </row>
    <row r="93">
      <c r="A93" s="11" t="s">
        <v>215</v>
      </c>
      <c r="B93" s="11">
        <v>50.8</v>
      </c>
    </row>
    <row r="94">
      <c r="A94" s="11" t="s">
        <v>213</v>
      </c>
      <c r="B94" s="11">
        <v>66.0</v>
      </c>
    </row>
    <row r="95">
      <c r="A95" s="11" t="s">
        <v>215</v>
      </c>
      <c r="B95" s="11">
        <v>54.0</v>
      </c>
    </row>
    <row r="96">
      <c r="A96" s="11" t="s">
        <v>213</v>
      </c>
      <c r="B96" s="11">
        <v>64.0</v>
      </c>
    </row>
    <row r="97">
      <c r="A97" s="11" t="s">
        <v>213</v>
      </c>
      <c r="B97" s="11">
        <v>65.0</v>
      </c>
    </row>
    <row r="98">
      <c r="A98" s="11" t="s">
        <v>213</v>
      </c>
      <c r="B98" s="11">
        <v>76.0</v>
      </c>
    </row>
    <row r="99">
      <c r="A99" s="11" t="s">
        <v>215</v>
      </c>
      <c r="B99" s="11">
        <v>61.0</v>
      </c>
    </row>
    <row r="100">
      <c r="A100" s="11" t="s">
        <v>213</v>
      </c>
      <c r="B100" s="11">
        <v>65.0</v>
      </c>
    </row>
    <row r="101">
      <c r="A101" s="11" t="s">
        <v>215</v>
      </c>
      <c r="B101" s="11">
        <v>63.0</v>
      </c>
    </row>
    <row r="102">
      <c r="A102" s="11" t="s">
        <v>215</v>
      </c>
      <c r="B102" s="11">
        <v>58.0</v>
      </c>
    </row>
    <row r="103">
      <c r="A103" s="11" t="s">
        <v>213</v>
      </c>
      <c r="B103" s="11">
        <v>68.0</v>
      </c>
    </row>
    <row r="104">
      <c r="A104" s="11" t="s">
        <v>213</v>
      </c>
      <c r="B104" s="11">
        <v>68.0</v>
      </c>
    </row>
    <row r="105">
      <c r="A105" s="11" t="s">
        <v>213</v>
      </c>
      <c r="B105" s="11">
        <v>73.0</v>
      </c>
    </row>
    <row r="106">
      <c r="A106" s="11" t="s">
        <v>213</v>
      </c>
      <c r="B106" s="11">
        <v>65.0</v>
      </c>
    </row>
    <row r="107">
      <c r="A107" s="11" t="s">
        <v>215</v>
      </c>
      <c r="B107" s="11">
        <v>58.0</v>
      </c>
    </row>
    <row r="108">
      <c r="A108" s="11" t="s">
        <v>215</v>
      </c>
      <c r="B108" s="11">
        <v>54.0</v>
      </c>
    </row>
    <row r="109">
      <c r="A109" s="11" t="s">
        <v>213</v>
      </c>
      <c r="B109" s="11">
        <v>83.0</v>
      </c>
    </row>
    <row r="110">
      <c r="A110" s="11" t="s">
        <v>213</v>
      </c>
      <c r="B110" s="11">
        <v>69.0</v>
      </c>
    </row>
    <row r="111">
      <c r="A111" s="11" t="s">
        <v>215</v>
      </c>
      <c r="B111" s="11">
        <v>65.0</v>
      </c>
    </row>
    <row r="112">
      <c r="A112" s="11" t="s">
        <v>213</v>
      </c>
      <c r="B112" s="11">
        <v>72.0</v>
      </c>
    </row>
    <row r="113">
      <c r="A113" s="11" t="s">
        <v>215</v>
      </c>
      <c r="B113" s="11">
        <v>61.0</v>
      </c>
    </row>
    <row r="114">
      <c r="A114" s="11" t="s">
        <v>213</v>
      </c>
      <c r="B114" s="11">
        <v>61.0</v>
      </c>
    </row>
    <row r="115">
      <c r="A115" s="11" t="s">
        <v>213</v>
      </c>
      <c r="B115" s="11">
        <v>67.0</v>
      </c>
    </row>
    <row r="116">
      <c r="A116" s="11" t="s">
        <v>213</v>
      </c>
      <c r="B116" s="11">
        <v>69.0</v>
      </c>
    </row>
    <row r="117">
      <c r="A117" s="11" t="s">
        <v>213</v>
      </c>
      <c r="B117" s="11">
        <v>66.0</v>
      </c>
    </row>
    <row r="118">
      <c r="A118" s="11" t="s">
        <v>213</v>
      </c>
      <c r="B118" s="11">
        <v>66.6</v>
      </c>
    </row>
    <row r="119">
      <c r="A119" s="11" t="s">
        <v>213</v>
      </c>
      <c r="B119" s="11">
        <v>73.0</v>
      </c>
    </row>
    <row r="120">
      <c r="A120" s="11" t="s">
        <v>213</v>
      </c>
      <c r="B120" s="11">
        <v>78.0</v>
      </c>
    </row>
    <row r="121">
      <c r="A121" s="11" t="s">
        <v>213</v>
      </c>
      <c r="B121" s="11">
        <v>64.6</v>
      </c>
    </row>
    <row r="122">
      <c r="A122" s="11" t="s">
        <v>215</v>
      </c>
      <c r="B122" s="11">
        <v>59.0</v>
      </c>
    </row>
    <row r="123">
      <c r="A123" s="11" t="s">
        <v>213</v>
      </c>
      <c r="B123" s="11">
        <v>69.6</v>
      </c>
    </row>
    <row r="124">
      <c r="A124" s="11" t="s">
        <v>213</v>
      </c>
      <c r="B124" s="11">
        <v>69.3</v>
      </c>
    </row>
    <row r="125">
      <c r="A125" s="11" t="s">
        <v>213</v>
      </c>
      <c r="B125" s="11">
        <v>73.0</v>
      </c>
    </row>
    <row r="126">
      <c r="A126" s="11" t="s">
        <v>213</v>
      </c>
      <c r="B126" s="11">
        <v>64.33</v>
      </c>
    </row>
    <row r="127">
      <c r="A127" s="11" t="s">
        <v>213</v>
      </c>
      <c r="B127" s="11">
        <v>73.0</v>
      </c>
    </row>
    <row r="128">
      <c r="A128" s="11" t="s">
        <v>213</v>
      </c>
      <c r="B128" s="11">
        <v>75.5</v>
      </c>
    </row>
    <row r="129">
      <c r="A129" s="11" t="s">
        <v>213</v>
      </c>
      <c r="B129" s="11">
        <v>69.0</v>
      </c>
    </row>
    <row r="130">
      <c r="A130" s="11" t="s">
        <v>213</v>
      </c>
      <c r="B130" s="11">
        <v>77.72</v>
      </c>
    </row>
    <row r="131">
      <c r="A131" s="11" t="s">
        <v>213</v>
      </c>
      <c r="B131" s="11">
        <v>66.0</v>
      </c>
    </row>
    <row r="132">
      <c r="A132" s="11" t="s">
        <v>215</v>
      </c>
      <c r="B132" s="11">
        <v>60.0</v>
      </c>
    </row>
    <row r="133">
      <c r="A133" s="11" t="s">
        <v>213</v>
      </c>
      <c r="B133" s="11">
        <v>62.0</v>
      </c>
    </row>
    <row r="134">
      <c r="A134" s="11" t="s">
        <v>213</v>
      </c>
      <c r="B134" s="11">
        <v>64.0</v>
      </c>
    </row>
    <row r="135">
      <c r="A135" s="11" t="s">
        <v>213</v>
      </c>
      <c r="B135" s="11">
        <v>77.0</v>
      </c>
    </row>
    <row r="136">
      <c r="A136" s="11" t="s">
        <v>213</v>
      </c>
      <c r="B136" s="11">
        <v>72.0</v>
      </c>
    </row>
    <row r="137">
      <c r="A137" s="11" t="s">
        <v>213</v>
      </c>
      <c r="B137" s="11">
        <v>69.0</v>
      </c>
    </row>
    <row r="138">
      <c r="A138" s="11" t="s">
        <v>215</v>
      </c>
      <c r="B138" s="11">
        <v>64.0</v>
      </c>
    </row>
    <row r="139">
      <c r="A139" s="11" t="s">
        <v>213</v>
      </c>
      <c r="B139" s="11">
        <v>72.0</v>
      </c>
    </row>
    <row r="140">
      <c r="A140" s="11" t="s">
        <v>213</v>
      </c>
      <c r="B140" s="11">
        <v>73.0</v>
      </c>
    </row>
    <row r="141">
      <c r="A141" s="11" t="s">
        <v>213</v>
      </c>
      <c r="B141" s="11">
        <v>59.0</v>
      </c>
    </row>
    <row r="142">
      <c r="A142" s="11" t="s">
        <v>213</v>
      </c>
      <c r="B142" s="11">
        <v>69.5</v>
      </c>
    </row>
    <row r="143">
      <c r="A143" s="11" t="s">
        <v>215</v>
      </c>
      <c r="B143" s="11">
        <v>60.0</v>
      </c>
    </row>
    <row r="144">
      <c r="A144" s="11" t="s">
        <v>213</v>
      </c>
      <c r="B144" s="11">
        <v>73.43</v>
      </c>
    </row>
    <row r="145">
      <c r="A145" s="11" t="s">
        <v>213</v>
      </c>
      <c r="B145" s="11">
        <v>70.67</v>
      </c>
    </row>
    <row r="146">
      <c r="A146" s="11" t="s">
        <v>215</v>
      </c>
      <c r="B146" s="11">
        <v>61.0</v>
      </c>
    </row>
    <row r="147">
      <c r="A147" s="11" t="s">
        <v>213</v>
      </c>
      <c r="B147" s="11">
        <v>71.25</v>
      </c>
    </row>
    <row r="148">
      <c r="A148" s="11" t="s">
        <v>213</v>
      </c>
      <c r="B148" s="11">
        <v>66.0</v>
      </c>
    </row>
    <row r="149">
      <c r="A149" s="11" t="s">
        <v>213</v>
      </c>
      <c r="B149" s="11">
        <v>65.0</v>
      </c>
    </row>
    <row r="150">
      <c r="A150" s="11" t="s">
        <v>213</v>
      </c>
      <c r="B150" s="11">
        <v>56.0</v>
      </c>
    </row>
    <row r="151">
      <c r="A151" s="11" t="s">
        <v>215</v>
      </c>
      <c r="B151" s="11">
        <v>55.0</v>
      </c>
    </row>
    <row r="152">
      <c r="A152" s="11" t="s">
        <v>213</v>
      </c>
      <c r="B152" s="11">
        <v>58.0</v>
      </c>
    </row>
    <row r="153">
      <c r="A153" s="11" t="s">
        <v>213</v>
      </c>
      <c r="B153" s="11">
        <v>75.0</v>
      </c>
    </row>
    <row r="154">
      <c r="A154" s="11" t="s">
        <v>213</v>
      </c>
      <c r="B154" s="11">
        <v>84.0</v>
      </c>
    </row>
    <row r="155">
      <c r="A155" s="11" t="s">
        <v>213</v>
      </c>
      <c r="B155" s="11">
        <v>65.0</v>
      </c>
    </row>
    <row r="156">
      <c r="A156" s="11" t="s">
        <v>213</v>
      </c>
      <c r="B156" s="11">
        <v>60.0</v>
      </c>
    </row>
    <row r="157">
      <c r="A157" s="11" t="s">
        <v>215</v>
      </c>
      <c r="B157" s="11">
        <v>59.9</v>
      </c>
    </row>
    <row r="158">
      <c r="A158" s="11" t="s">
        <v>213</v>
      </c>
      <c r="B158" s="11">
        <v>65.0</v>
      </c>
    </row>
    <row r="159">
      <c r="A159" s="11" t="s">
        <v>213</v>
      </c>
      <c r="B159" s="11">
        <v>60.9</v>
      </c>
    </row>
    <row r="160">
      <c r="A160" s="11" t="s">
        <v>215</v>
      </c>
      <c r="B160" s="11">
        <v>64.0</v>
      </c>
    </row>
    <row r="161">
      <c r="A161" s="11" t="s">
        <v>215</v>
      </c>
      <c r="B161" s="11">
        <v>58.0</v>
      </c>
    </row>
    <row r="162">
      <c r="A162" s="11" t="s">
        <v>213</v>
      </c>
      <c r="B162" s="11">
        <v>65.0</v>
      </c>
    </row>
    <row r="163">
      <c r="A163" s="11" t="s">
        <v>215</v>
      </c>
      <c r="B163" s="11">
        <v>57.5</v>
      </c>
    </row>
    <row r="164">
      <c r="A164" s="11" t="s">
        <v>213</v>
      </c>
      <c r="B164" s="11">
        <v>77.25</v>
      </c>
    </row>
    <row r="165">
      <c r="A165" s="11" t="s">
        <v>213</v>
      </c>
      <c r="B165" s="11">
        <v>64.0</v>
      </c>
    </row>
    <row r="166">
      <c r="A166" s="11" t="s">
        <v>213</v>
      </c>
      <c r="B166" s="11">
        <v>63.35</v>
      </c>
    </row>
    <row r="167">
      <c r="A167" s="11" t="s">
        <v>215</v>
      </c>
      <c r="B167" s="11">
        <v>74.0</v>
      </c>
    </row>
    <row r="168">
      <c r="A168" s="11" t="s">
        <v>213</v>
      </c>
      <c r="B168" s="11">
        <v>60.0</v>
      </c>
    </row>
    <row r="169">
      <c r="A169" s="11" t="s">
        <v>215</v>
      </c>
      <c r="B169" s="11">
        <v>67.0</v>
      </c>
    </row>
    <row r="170">
      <c r="A170" s="11" t="s">
        <v>215</v>
      </c>
      <c r="B170" s="11">
        <v>58.0</v>
      </c>
    </row>
    <row r="171">
      <c r="A171" s="11" t="s">
        <v>215</v>
      </c>
      <c r="B171" s="11">
        <v>61.26</v>
      </c>
    </row>
    <row r="172">
      <c r="A172" s="11" t="s">
        <v>215</v>
      </c>
      <c r="B172" s="11">
        <v>60.0</v>
      </c>
    </row>
    <row r="173">
      <c r="A173" s="11" t="s">
        <v>213</v>
      </c>
      <c r="B173" s="11">
        <v>72.0</v>
      </c>
    </row>
    <row r="174">
      <c r="A174" s="11" t="s">
        <v>213</v>
      </c>
      <c r="B174" s="11">
        <v>56.0</v>
      </c>
    </row>
    <row r="175">
      <c r="A175" s="11" t="s">
        <v>215</v>
      </c>
      <c r="B175" s="11">
        <v>55.0</v>
      </c>
    </row>
    <row r="176">
      <c r="A176" s="11" t="s">
        <v>213</v>
      </c>
      <c r="B176" s="11">
        <v>64.27</v>
      </c>
    </row>
    <row r="177">
      <c r="A177" s="11" t="s">
        <v>215</v>
      </c>
      <c r="B177" s="11">
        <v>65.0</v>
      </c>
    </row>
    <row r="178">
      <c r="A178" s="11" t="s">
        <v>213</v>
      </c>
      <c r="B178" s="11">
        <v>56.0</v>
      </c>
    </row>
    <row r="179">
      <c r="A179" s="11" t="s">
        <v>213</v>
      </c>
      <c r="B179" s="11">
        <v>79.0</v>
      </c>
    </row>
    <row r="180">
      <c r="A180" s="11" t="s">
        <v>213</v>
      </c>
      <c r="B180" s="11">
        <v>68.0</v>
      </c>
    </row>
    <row r="181">
      <c r="A181" s="11" t="s">
        <v>215</v>
      </c>
      <c r="B181" s="11">
        <v>64.2</v>
      </c>
    </row>
    <row r="182">
      <c r="A182" s="11" t="s">
        <v>213</v>
      </c>
      <c r="B182" s="11">
        <v>62.8</v>
      </c>
    </row>
    <row r="183">
      <c r="A183" s="11" t="s">
        <v>215</v>
      </c>
      <c r="B183" s="11">
        <v>64.21</v>
      </c>
    </row>
    <row r="184">
      <c r="A184" s="11" t="s">
        <v>215</v>
      </c>
      <c r="B184" s="11">
        <v>57.0</v>
      </c>
    </row>
    <row r="185">
      <c r="A185" s="11" t="s">
        <v>213</v>
      </c>
      <c r="B185" s="11">
        <v>69.0</v>
      </c>
    </row>
    <row r="186">
      <c r="A186" s="11" t="s">
        <v>215</v>
      </c>
      <c r="B186" s="11">
        <v>59.79</v>
      </c>
    </row>
    <row r="187">
      <c r="A187" s="11" t="s">
        <v>213</v>
      </c>
      <c r="B187" s="11">
        <v>78.0</v>
      </c>
    </row>
    <row r="188">
      <c r="A188" s="11" t="s">
        <v>215</v>
      </c>
      <c r="B188" s="11">
        <v>61.0</v>
      </c>
    </row>
    <row r="189">
      <c r="A189" s="11" t="s">
        <v>213</v>
      </c>
      <c r="B189" s="11">
        <v>67.0</v>
      </c>
    </row>
    <row r="190">
      <c r="A190" s="11" t="s">
        <v>215</v>
      </c>
      <c r="B190" s="11">
        <v>54.38</v>
      </c>
    </row>
    <row r="191">
      <c r="A191" s="11" t="s">
        <v>215</v>
      </c>
      <c r="B191" s="11">
        <v>69.2</v>
      </c>
    </row>
    <row r="192">
      <c r="A192" s="11" t="s">
        <v>215</v>
      </c>
      <c r="B192" s="11">
        <v>61.0</v>
      </c>
    </row>
    <row r="193">
      <c r="A193" s="11" t="s">
        <v>213</v>
      </c>
      <c r="B193" s="11">
        <v>72.0</v>
      </c>
    </row>
    <row r="194">
      <c r="A194" s="11" t="s">
        <v>213</v>
      </c>
      <c r="B194" s="11">
        <v>64.8</v>
      </c>
    </row>
    <row r="195">
      <c r="A195" s="11" t="s">
        <v>213</v>
      </c>
      <c r="B195" s="11">
        <v>56.0</v>
      </c>
    </row>
    <row r="196">
      <c r="A196" s="11" t="s">
        <v>215</v>
      </c>
      <c r="B196" s="11">
        <v>56.3</v>
      </c>
    </row>
    <row r="197">
      <c r="A197" s="11" t="s">
        <v>213</v>
      </c>
      <c r="B197" s="11">
        <v>72.0</v>
      </c>
    </row>
    <row r="198">
      <c r="A198" s="11" t="s">
        <v>213</v>
      </c>
      <c r="B198" s="11">
        <v>77.5</v>
      </c>
    </row>
    <row r="199">
      <c r="A199" s="11" t="s">
        <v>213</v>
      </c>
      <c r="B199" s="11">
        <v>91.0</v>
      </c>
    </row>
    <row r="200">
      <c r="A200" s="11" t="s">
        <v>215</v>
      </c>
      <c r="B200" s="11">
        <v>65.0</v>
      </c>
    </row>
    <row r="201">
      <c r="A201" s="11" t="s">
        <v>213</v>
      </c>
      <c r="B201" s="11">
        <v>57.0</v>
      </c>
    </row>
    <row r="202">
      <c r="A202" s="11" t="s">
        <v>213</v>
      </c>
      <c r="B202" s="11">
        <v>65.0</v>
      </c>
    </row>
    <row r="203">
      <c r="A203" s="11" t="s">
        <v>215</v>
      </c>
      <c r="B203" s="11">
        <v>58.0</v>
      </c>
    </row>
    <row r="204">
      <c r="A204" s="11" t="s">
        <v>213</v>
      </c>
      <c r="B204" s="11">
        <v>66.0</v>
      </c>
    </row>
    <row r="205">
      <c r="A205" s="11" t="s">
        <v>213</v>
      </c>
      <c r="B205" s="11">
        <v>56.87</v>
      </c>
    </row>
    <row r="206">
      <c r="A206" s="11" t="s">
        <v>213</v>
      </c>
      <c r="B206" s="11">
        <v>73.0</v>
      </c>
    </row>
    <row r="207">
      <c r="A207" s="11" t="s">
        <v>213</v>
      </c>
      <c r="B207" s="11">
        <v>65.0</v>
      </c>
    </row>
    <row r="208">
      <c r="A208" s="11" t="s">
        <v>215</v>
      </c>
      <c r="B208" s="11">
        <v>60.0</v>
      </c>
    </row>
    <row r="209">
      <c r="A209" s="11" t="s">
        <v>213</v>
      </c>
      <c r="B209" s="11">
        <v>61.0</v>
      </c>
    </row>
    <row r="210">
      <c r="A210" s="11" t="s">
        <v>215</v>
      </c>
      <c r="B210" s="11">
        <v>65.0</v>
      </c>
    </row>
    <row r="211">
      <c r="A211" s="11" t="s">
        <v>213</v>
      </c>
      <c r="B211" s="11">
        <v>65.0</v>
      </c>
    </row>
    <row r="212">
      <c r="A212" s="11" t="s">
        <v>213</v>
      </c>
      <c r="B212" s="11">
        <v>77.6</v>
      </c>
    </row>
    <row r="213">
      <c r="A213" s="11" t="s">
        <v>213</v>
      </c>
      <c r="B213" s="11">
        <v>72.0</v>
      </c>
    </row>
    <row r="214">
      <c r="A214" s="11" t="s">
        <v>213</v>
      </c>
      <c r="B214" s="11">
        <v>73.0</v>
      </c>
    </row>
    <row r="215">
      <c r="A215" s="11" t="s">
        <v>213</v>
      </c>
      <c r="B215" s="11">
        <v>58.0</v>
      </c>
    </row>
    <row r="216">
      <c r="A216" s="11" t="s">
        <v>215</v>
      </c>
      <c r="B216" s="11">
        <v>53.0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14</v>
      </c>
      <c r="B1" s="5" t="s">
        <v>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1" t="s">
        <v>213</v>
      </c>
      <c r="B2" s="11" t="s">
        <v>22</v>
      </c>
    </row>
    <row r="3">
      <c r="A3" s="11" t="s">
        <v>213</v>
      </c>
      <c r="B3" s="11" t="s">
        <v>22</v>
      </c>
    </row>
    <row r="4">
      <c r="A4" s="11" t="s">
        <v>213</v>
      </c>
      <c r="B4" s="11" t="s">
        <v>30</v>
      </c>
    </row>
    <row r="5">
      <c r="A5" s="11" t="s">
        <v>215</v>
      </c>
      <c r="B5" s="11" t="s">
        <v>22</v>
      </c>
    </row>
    <row r="6">
      <c r="A6" s="11" t="s">
        <v>213</v>
      </c>
      <c r="B6" s="11" t="s">
        <v>30</v>
      </c>
    </row>
    <row r="7">
      <c r="A7" s="11" t="s">
        <v>215</v>
      </c>
      <c r="B7" s="11" t="s">
        <v>22</v>
      </c>
    </row>
    <row r="8">
      <c r="A8" s="11" t="s">
        <v>215</v>
      </c>
      <c r="B8" s="11" t="s">
        <v>30</v>
      </c>
    </row>
    <row r="9">
      <c r="A9" s="11" t="s">
        <v>213</v>
      </c>
      <c r="B9" s="11" t="s">
        <v>22</v>
      </c>
    </row>
    <row r="10">
      <c r="A10" s="11" t="s">
        <v>213</v>
      </c>
      <c r="B10" s="11" t="s">
        <v>30</v>
      </c>
    </row>
    <row r="11">
      <c r="A11" s="11" t="s">
        <v>215</v>
      </c>
      <c r="B11" s="11" t="s">
        <v>30</v>
      </c>
    </row>
    <row r="12">
      <c r="A12" s="11" t="s">
        <v>213</v>
      </c>
      <c r="B12" s="11" t="s">
        <v>30</v>
      </c>
    </row>
    <row r="13">
      <c r="A13" s="11" t="s">
        <v>213</v>
      </c>
      <c r="B13" s="11" t="s">
        <v>30</v>
      </c>
    </row>
    <row r="14">
      <c r="A14" s="11" t="s">
        <v>215</v>
      </c>
      <c r="B14" s="11" t="s">
        <v>30</v>
      </c>
    </row>
    <row r="15">
      <c r="A15" s="11" t="s">
        <v>213</v>
      </c>
      <c r="B15" s="11" t="s">
        <v>30</v>
      </c>
    </row>
    <row r="16">
      <c r="A16" s="11" t="s">
        <v>215</v>
      </c>
      <c r="B16" s="11" t="s">
        <v>30</v>
      </c>
    </row>
    <row r="17">
      <c r="A17" s="11" t="s">
        <v>213</v>
      </c>
      <c r="B17" s="11" t="s">
        <v>30</v>
      </c>
    </row>
    <row r="18">
      <c r="A18" s="11" t="s">
        <v>213</v>
      </c>
      <c r="B18" s="11" t="s">
        <v>30</v>
      </c>
    </row>
    <row r="19">
      <c r="A19" s="11" t="s">
        <v>215</v>
      </c>
      <c r="B19" s="11" t="s">
        <v>30</v>
      </c>
    </row>
    <row r="20">
      <c r="A20" s="11" t="s">
        <v>215</v>
      </c>
      <c r="B20" s="11" t="s">
        <v>30</v>
      </c>
    </row>
    <row r="21">
      <c r="A21" s="11" t="s">
        <v>213</v>
      </c>
      <c r="B21" s="11" t="s">
        <v>30</v>
      </c>
    </row>
    <row r="22">
      <c r="A22" s="11" t="s">
        <v>213</v>
      </c>
      <c r="B22" s="11" t="s">
        <v>30</v>
      </c>
    </row>
    <row r="23">
      <c r="A23" s="11" t="s">
        <v>213</v>
      </c>
      <c r="B23" s="11" t="s">
        <v>30</v>
      </c>
    </row>
    <row r="24">
      <c r="A24" s="11" t="s">
        <v>213</v>
      </c>
      <c r="B24" s="11" t="s">
        <v>22</v>
      </c>
    </row>
    <row r="25">
      <c r="A25" s="11" t="s">
        <v>213</v>
      </c>
      <c r="B25" s="11" t="s">
        <v>22</v>
      </c>
    </row>
    <row r="26">
      <c r="A26" s="11" t="s">
        <v>213</v>
      </c>
      <c r="B26" s="11" t="s">
        <v>22</v>
      </c>
    </row>
    <row r="27">
      <c r="A27" s="11" t="s">
        <v>215</v>
      </c>
      <c r="B27" s="11" t="s">
        <v>30</v>
      </c>
    </row>
    <row r="28">
      <c r="A28" s="11" t="s">
        <v>213</v>
      </c>
      <c r="B28" s="11" t="s">
        <v>30</v>
      </c>
    </row>
    <row r="29">
      <c r="A29" s="11" t="s">
        <v>213</v>
      </c>
      <c r="B29" s="11" t="s">
        <v>30</v>
      </c>
    </row>
    <row r="30">
      <c r="A30" s="11" t="s">
        <v>213</v>
      </c>
      <c r="B30" s="11" t="s">
        <v>30</v>
      </c>
    </row>
    <row r="31">
      <c r="A31" s="11" t="s">
        <v>215</v>
      </c>
      <c r="B31" s="11" t="s">
        <v>30</v>
      </c>
    </row>
    <row r="32">
      <c r="A32" s="11" t="s">
        <v>213</v>
      </c>
      <c r="B32" s="11" t="s">
        <v>30</v>
      </c>
    </row>
    <row r="33">
      <c r="A33" s="11" t="s">
        <v>215</v>
      </c>
      <c r="B33" s="11" t="s">
        <v>22</v>
      </c>
    </row>
    <row r="34">
      <c r="A34" s="11" t="s">
        <v>213</v>
      </c>
      <c r="B34" s="11" t="s">
        <v>30</v>
      </c>
    </row>
    <row r="35">
      <c r="A35" s="11" t="s">
        <v>213</v>
      </c>
      <c r="B35" s="11" t="s">
        <v>30</v>
      </c>
    </row>
    <row r="36">
      <c r="A36" s="11" t="s">
        <v>215</v>
      </c>
      <c r="B36" s="11" t="s">
        <v>20</v>
      </c>
    </row>
    <row r="37">
      <c r="A37" s="11" t="s">
        <v>213</v>
      </c>
      <c r="B37" s="11" t="s">
        <v>30</v>
      </c>
    </row>
    <row r="38">
      <c r="A38" s="11" t="s">
        <v>215</v>
      </c>
      <c r="B38" s="11" t="s">
        <v>30</v>
      </c>
    </row>
    <row r="39">
      <c r="A39" s="11" t="s">
        <v>213</v>
      </c>
      <c r="B39" s="11" t="s">
        <v>22</v>
      </c>
    </row>
    <row r="40">
      <c r="A40" s="11" t="s">
        <v>213</v>
      </c>
      <c r="B40" s="11" t="s">
        <v>30</v>
      </c>
    </row>
    <row r="41">
      <c r="A41" s="11" t="s">
        <v>213</v>
      </c>
      <c r="B41" s="11" t="s">
        <v>22</v>
      </c>
    </row>
    <row r="42">
      <c r="A42" s="11" t="s">
        <v>213</v>
      </c>
      <c r="B42" s="11" t="s">
        <v>30</v>
      </c>
    </row>
    <row r="43">
      <c r="A43" s="11" t="s">
        <v>215</v>
      </c>
      <c r="B43" s="11" t="s">
        <v>30</v>
      </c>
    </row>
    <row r="44">
      <c r="A44" s="11" t="s">
        <v>215</v>
      </c>
      <c r="B44" s="11" t="s">
        <v>20</v>
      </c>
    </row>
    <row r="45">
      <c r="A45" s="11" t="s">
        <v>213</v>
      </c>
      <c r="B45" s="11" t="s">
        <v>30</v>
      </c>
    </row>
    <row r="46">
      <c r="A46" s="11" t="s">
        <v>213</v>
      </c>
      <c r="B46" s="11" t="s">
        <v>30</v>
      </c>
    </row>
    <row r="47">
      <c r="A47" s="11" t="s">
        <v>215</v>
      </c>
      <c r="B47" s="11" t="s">
        <v>22</v>
      </c>
    </row>
    <row r="48">
      <c r="A48" s="11" t="s">
        <v>215</v>
      </c>
      <c r="B48" s="11" t="s">
        <v>30</v>
      </c>
    </row>
    <row r="49">
      <c r="A49" s="11" t="s">
        <v>213</v>
      </c>
      <c r="B49" s="11" t="s">
        <v>30</v>
      </c>
    </row>
    <row r="50">
      <c r="A50" s="11" t="s">
        <v>213</v>
      </c>
      <c r="B50" s="11" t="s">
        <v>30</v>
      </c>
    </row>
    <row r="51">
      <c r="A51" s="11" t="s">
        <v>215</v>
      </c>
      <c r="B51" s="11" t="s">
        <v>20</v>
      </c>
    </row>
    <row r="52">
      <c r="A52" s="11" t="s">
        <v>213</v>
      </c>
      <c r="B52" s="11" t="s">
        <v>30</v>
      </c>
    </row>
    <row r="53">
      <c r="A53" s="11" t="s">
        <v>215</v>
      </c>
      <c r="B53" s="11" t="s">
        <v>30</v>
      </c>
    </row>
    <row r="54">
      <c r="A54" s="11" t="s">
        <v>215</v>
      </c>
      <c r="B54" s="11" t="s">
        <v>30</v>
      </c>
    </row>
    <row r="55">
      <c r="A55" s="11" t="s">
        <v>213</v>
      </c>
      <c r="B55" s="11" t="s">
        <v>22</v>
      </c>
    </row>
    <row r="56">
      <c r="A56" s="11" t="s">
        <v>213</v>
      </c>
      <c r="B56" s="11" t="s">
        <v>30</v>
      </c>
    </row>
    <row r="57">
      <c r="A57" s="11" t="s">
        <v>213</v>
      </c>
      <c r="B57" s="11" t="s">
        <v>30</v>
      </c>
    </row>
    <row r="58">
      <c r="A58" s="11" t="s">
        <v>213</v>
      </c>
      <c r="B58" s="11" t="s">
        <v>30</v>
      </c>
    </row>
    <row r="59">
      <c r="A59" s="11" t="s">
        <v>213</v>
      </c>
      <c r="B59" s="11" t="s">
        <v>30</v>
      </c>
    </row>
    <row r="60">
      <c r="A60" s="11" t="s">
        <v>213</v>
      </c>
      <c r="B60" s="11" t="s">
        <v>30</v>
      </c>
    </row>
    <row r="61">
      <c r="A61" s="11" t="s">
        <v>213</v>
      </c>
      <c r="B61" s="11" t="s">
        <v>22</v>
      </c>
    </row>
    <row r="62">
      <c r="A62" s="11" t="s">
        <v>213</v>
      </c>
      <c r="B62" s="11" t="s">
        <v>30</v>
      </c>
    </row>
    <row r="63">
      <c r="A63" s="11" t="s">
        <v>213</v>
      </c>
      <c r="B63" s="11" t="s">
        <v>30</v>
      </c>
    </row>
    <row r="64">
      <c r="A64" s="11" t="s">
        <v>213</v>
      </c>
      <c r="B64" s="11" t="s">
        <v>22</v>
      </c>
    </row>
    <row r="65">
      <c r="A65" s="11" t="s">
        <v>215</v>
      </c>
      <c r="B65" s="11" t="s">
        <v>30</v>
      </c>
    </row>
    <row r="66">
      <c r="A66" s="11" t="s">
        <v>213</v>
      </c>
      <c r="B66" s="11" t="s">
        <v>30</v>
      </c>
    </row>
    <row r="67">
      <c r="A67" s="11" t="s">
        <v>215</v>
      </c>
      <c r="B67" s="11" t="s">
        <v>30</v>
      </c>
    </row>
    <row r="68">
      <c r="A68" s="11" t="s">
        <v>213</v>
      </c>
      <c r="B68" s="11" t="s">
        <v>30</v>
      </c>
    </row>
    <row r="69">
      <c r="A69" s="11" t="s">
        <v>213</v>
      </c>
      <c r="B69" s="11" t="s">
        <v>30</v>
      </c>
    </row>
    <row r="70">
      <c r="A70" s="11" t="s">
        <v>215</v>
      </c>
      <c r="B70" s="11" t="s">
        <v>22</v>
      </c>
    </row>
    <row r="71">
      <c r="A71" s="11" t="s">
        <v>213</v>
      </c>
      <c r="B71" s="11" t="s">
        <v>22</v>
      </c>
    </row>
    <row r="72">
      <c r="A72" s="11" t="s">
        <v>213</v>
      </c>
      <c r="B72" s="11" t="s">
        <v>22</v>
      </c>
    </row>
    <row r="73">
      <c r="A73" s="11" t="s">
        <v>213</v>
      </c>
      <c r="B73" s="11" t="s">
        <v>30</v>
      </c>
    </row>
    <row r="74">
      <c r="A74" s="11" t="s">
        <v>213</v>
      </c>
      <c r="B74" s="11" t="s">
        <v>30</v>
      </c>
    </row>
    <row r="75">
      <c r="A75" s="11" t="s">
        <v>213</v>
      </c>
      <c r="B75" s="11" t="s">
        <v>30</v>
      </c>
    </row>
    <row r="76">
      <c r="A76" s="11" t="s">
        <v>213</v>
      </c>
      <c r="B76" s="11" t="s">
        <v>30</v>
      </c>
    </row>
    <row r="77">
      <c r="A77" s="11" t="s">
        <v>215</v>
      </c>
      <c r="B77" s="11" t="s">
        <v>30</v>
      </c>
    </row>
    <row r="78">
      <c r="A78" s="11" t="s">
        <v>213</v>
      </c>
      <c r="B78" s="11" t="s">
        <v>30</v>
      </c>
    </row>
    <row r="79">
      <c r="A79" s="11" t="s">
        <v>213</v>
      </c>
      <c r="B79" s="11" t="s">
        <v>22</v>
      </c>
    </row>
    <row r="80">
      <c r="A80" s="11" t="s">
        <v>213</v>
      </c>
      <c r="B80" s="11" t="s">
        <v>22</v>
      </c>
    </row>
    <row r="81">
      <c r="A81" s="11" t="s">
        <v>215</v>
      </c>
      <c r="B81" s="11" t="s">
        <v>22</v>
      </c>
    </row>
    <row r="82">
      <c r="A82" s="11" t="s">
        <v>213</v>
      </c>
      <c r="B82" s="11" t="s">
        <v>30</v>
      </c>
    </row>
    <row r="83">
      <c r="A83" s="11" t="s">
        <v>213</v>
      </c>
      <c r="B83" s="11" t="s">
        <v>30</v>
      </c>
    </row>
    <row r="84">
      <c r="A84" s="11" t="s">
        <v>215</v>
      </c>
      <c r="B84" s="11" t="s">
        <v>30</v>
      </c>
    </row>
    <row r="85">
      <c r="A85" s="11" t="s">
        <v>213</v>
      </c>
      <c r="B85" s="11" t="s">
        <v>22</v>
      </c>
    </row>
    <row r="86">
      <c r="A86" s="11" t="s">
        <v>213</v>
      </c>
      <c r="B86" s="11" t="s">
        <v>22</v>
      </c>
    </row>
    <row r="87">
      <c r="A87" s="11" t="s">
        <v>213</v>
      </c>
      <c r="B87" s="11" t="s">
        <v>30</v>
      </c>
    </row>
    <row r="88">
      <c r="A88" s="11" t="s">
        <v>213</v>
      </c>
      <c r="B88" s="11" t="s">
        <v>30</v>
      </c>
    </row>
    <row r="89">
      <c r="A89" s="11" t="s">
        <v>215</v>
      </c>
      <c r="B89" s="11" t="s">
        <v>20</v>
      </c>
    </row>
    <row r="90">
      <c r="A90" s="11" t="s">
        <v>213</v>
      </c>
      <c r="B90" s="11" t="s">
        <v>30</v>
      </c>
    </row>
    <row r="91">
      <c r="A91" s="11" t="s">
        <v>213</v>
      </c>
      <c r="B91" s="11" t="s">
        <v>22</v>
      </c>
    </row>
    <row r="92">
      <c r="A92" s="11" t="s">
        <v>213</v>
      </c>
      <c r="B92" s="11" t="s">
        <v>30</v>
      </c>
    </row>
    <row r="93">
      <c r="A93" s="11" t="s">
        <v>215</v>
      </c>
      <c r="B93" s="11" t="s">
        <v>30</v>
      </c>
    </row>
    <row r="94">
      <c r="A94" s="11" t="s">
        <v>213</v>
      </c>
      <c r="B94" s="11" t="s">
        <v>30</v>
      </c>
    </row>
    <row r="95">
      <c r="A95" s="11" t="s">
        <v>215</v>
      </c>
      <c r="B95" s="11" t="s">
        <v>30</v>
      </c>
    </row>
    <row r="96">
      <c r="A96" s="11" t="s">
        <v>213</v>
      </c>
      <c r="B96" s="11" t="s">
        <v>30</v>
      </c>
    </row>
    <row r="97">
      <c r="A97" s="11" t="s">
        <v>213</v>
      </c>
      <c r="B97" s="11" t="s">
        <v>30</v>
      </c>
    </row>
    <row r="98">
      <c r="A98" s="11" t="s">
        <v>213</v>
      </c>
      <c r="B98" s="11" t="s">
        <v>30</v>
      </c>
    </row>
    <row r="99">
      <c r="A99" s="11" t="s">
        <v>215</v>
      </c>
      <c r="B99" s="11" t="s">
        <v>30</v>
      </c>
    </row>
    <row r="100">
      <c r="A100" s="11" t="s">
        <v>213</v>
      </c>
      <c r="B100" s="11" t="s">
        <v>30</v>
      </c>
    </row>
    <row r="101">
      <c r="A101" s="11" t="s">
        <v>215</v>
      </c>
      <c r="B101" s="11" t="s">
        <v>22</v>
      </c>
    </row>
    <row r="102">
      <c r="A102" s="11" t="s">
        <v>215</v>
      </c>
      <c r="B102" s="11" t="s">
        <v>30</v>
      </c>
    </row>
    <row r="103">
      <c r="A103" s="11" t="s">
        <v>213</v>
      </c>
      <c r="B103" s="11" t="s">
        <v>30</v>
      </c>
    </row>
    <row r="104">
      <c r="A104" s="11" t="s">
        <v>213</v>
      </c>
      <c r="B104" s="11" t="s">
        <v>30</v>
      </c>
    </row>
    <row r="105">
      <c r="A105" s="11" t="s">
        <v>213</v>
      </c>
      <c r="B105" s="11" t="s">
        <v>22</v>
      </c>
    </row>
    <row r="106">
      <c r="A106" s="11" t="s">
        <v>213</v>
      </c>
      <c r="B106" s="11" t="s">
        <v>30</v>
      </c>
    </row>
    <row r="107">
      <c r="A107" s="11" t="s">
        <v>215</v>
      </c>
      <c r="B107" s="11" t="s">
        <v>22</v>
      </c>
    </row>
    <row r="108">
      <c r="A108" s="11" t="s">
        <v>215</v>
      </c>
      <c r="B108" s="11" t="s">
        <v>22</v>
      </c>
    </row>
    <row r="109">
      <c r="A109" s="11" t="s">
        <v>213</v>
      </c>
      <c r="B109" s="11" t="s">
        <v>30</v>
      </c>
    </row>
    <row r="110">
      <c r="A110" s="11" t="s">
        <v>213</v>
      </c>
      <c r="B110" s="11" t="s">
        <v>30</v>
      </c>
    </row>
    <row r="111">
      <c r="A111" s="11" t="s">
        <v>215</v>
      </c>
      <c r="B111" s="11" t="s">
        <v>22</v>
      </c>
    </row>
    <row r="112">
      <c r="A112" s="11" t="s">
        <v>213</v>
      </c>
      <c r="B112" s="11" t="s">
        <v>22</v>
      </c>
    </row>
    <row r="113">
      <c r="A113" s="11" t="s">
        <v>215</v>
      </c>
      <c r="B113" s="11" t="s">
        <v>22</v>
      </c>
    </row>
    <row r="114">
      <c r="A114" s="11" t="s">
        <v>213</v>
      </c>
      <c r="B114" s="11" t="s">
        <v>30</v>
      </c>
    </row>
    <row r="115">
      <c r="A115" s="11" t="s">
        <v>213</v>
      </c>
      <c r="B115" s="11" t="s">
        <v>30</v>
      </c>
    </row>
    <row r="116">
      <c r="A116" s="11" t="s">
        <v>213</v>
      </c>
      <c r="B116" s="11" t="s">
        <v>30</v>
      </c>
    </row>
    <row r="117">
      <c r="A117" s="11" t="s">
        <v>213</v>
      </c>
      <c r="B117" s="11" t="s">
        <v>30</v>
      </c>
    </row>
    <row r="118">
      <c r="A118" s="11" t="s">
        <v>213</v>
      </c>
      <c r="B118" s="11" t="s">
        <v>30</v>
      </c>
    </row>
    <row r="119">
      <c r="A119" s="11" t="s">
        <v>213</v>
      </c>
      <c r="B119" s="11" t="s">
        <v>22</v>
      </c>
    </row>
    <row r="120">
      <c r="A120" s="11" t="s">
        <v>213</v>
      </c>
      <c r="B120" s="11" t="s">
        <v>22</v>
      </c>
    </row>
    <row r="121">
      <c r="A121" s="11" t="s">
        <v>213</v>
      </c>
      <c r="B121" s="11" t="s">
        <v>30</v>
      </c>
    </row>
    <row r="122">
      <c r="A122" s="11" t="s">
        <v>215</v>
      </c>
      <c r="B122" s="11" t="s">
        <v>30</v>
      </c>
    </row>
    <row r="123">
      <c r="A123" s="11" t="s">
        <v>213</v>
      </c>
      <c r="B123" s="11" t="s">
        <v>22</v>
      </c>
    </row>
    <row r="124">
      <c r="A124" s="11" t="s">
        <v>213</v>
      </c>
      <c r="B124" s="11" t="s">
        <v>30</v>
      </c>
    </row>
    <row r="125">
      <c r="A125" s="11" t="s">
        <v>213</v>
      </c>
      <c r="B125" s="11" t="s">
        <v>30</v>
      </c>
    </row>
    <row r="126">
      <c r="A126" s="11" t="s">
        <v>213</v>
      </c>
      <c r="B126" s="11" t="s">
        <v>20</v>
      </c>
    </row>
    <row r="127">
      <c r="A127" s="11" t="s">
        <v>213</v>
      </c>
      <c r="B127" s="11" t="s">
        <v>30</v>
      </c>
    </row>
    <row r="128">
      <c r="A128" s="11" t="s">
        <v>213</v>
      </c>
      <c r="B128" s="11" t="s">
        <v>22</v>
      </c>
    </row>
    <row r="129">
      <c r="A129" s="11" t="s">
        <v>213</v>
      </c>
      <c r="B129" s="11" t="s">
        <v>30</v>
      </c>
    </row>
    <row r="130">
      <c r="A130" s="11" t="s">
        <v>213</v>
      </c>
      <c r="B130" s="11" t="s">
        <v>22</v>
      </c>
    </row>
    <row r="131">
      <c r="A131" s="11" t="s">
        <v>213</v>
      </c>
      <c r="B131" s="11" t="s">
        <v>30</v>
      </c>
    </row>
    <row r="132">
      <c r="A132" s="11" t="s">
        <v>215</v>
      </c>
      <c r="B132" s="11" t="s">
        <v>30</v>
      </c>
    </row>
    <row r="133">
      <c r="A133" s="11" t="s">
        <v>213</v>
      </c>
      <c r="B133" s="11" t="s">
        <v>20</v>
      </c>
    </row>
    <row r="134">
      <c r="A134" s="11" t="s">
        <v>213</v>
      </c>
      <c r="B134" s="11" t="s">
        <v>30</v>
      </c>
    </row>
    <row r="135">
      <c r="A135" s="11" t="s">
        <v>213</v>
      </c>
      <c r="B135" s="11" t="s">
        <v>30</v>
      </c>
    </row>
    <row r="136">
      <c r="A136" s="11" t="s">
        <v>213</v>
      </c>
      <c r="B136" s="11" t="s">
        <v>30</v>
      </c>
    </row>
    <row r="137">
      <c r="A137" s="11" t="s">
        <v>213</v>
      </c>
      <c r="B137" s="11" t="s">
        <v>30</v>
      </c>
    </row>
    <row r="138">
      <c r="A138" s="11" t="s">
        <v>215</v>
      </c>
      <c r="B138" s="11" t="s">
        <v>30</v>
      </c>
    </row>
    <row r="139">
      <c r="A139" s="11" t="s">
        <v>213</v>
      </c>
      <c r="B139" s="11" t="s">
        <v>30</v>
      </c>
    </row>
    <row r="140">
      <c r="A140" s="11" t="s">
        <v>213</v>
      </c>
      <c r="B140" s="11" t="s">
        <v>22</v>
      </c>
    </row>
    <row r="141">
      <c r="A141" s="11" t="s">
        <v>213</v>
      </c>
      <c r="B141" s="11" t="s">
        <v>30</v>
      </c>
    </row>
    <row r="142">
      <c r="A142" s="11" t="s">
        <v>213</v>
      </c>
      <c r="B142" s="11" t="s">
        <v>30</v>
      </c>
    </row>
    <row r="143">
      <c r="A143" s="11" t="s">
        <v>215</v>
      </c>
      <c r="B143" s="11" t="s">
        <v>30</v>
      </c>
    </row>
    <row r="144">
      <c r="A144" s="11" t="s">
        <v>213</v>
      </c>
      <c r="B144" s="11" t="s">
        <v>22</v>
      </c>
    </row>
    <row r="145">
      <c r="A145" s="11" t="s">
        <v>213</v>
      </c>
      <c r="B145" s="11" t="s">
        <v>30</v>
      </c>
    </row>
    <row r="146">
      <c r="A146" s="11" t="s">
        <v>215</v>
      </c>
      <c r="B146" s="11" t="s">
        <v>30</v>
      </c>
    </row>
    <row r="147">
      <c r="A147" s="11" t="s">
        <v>213</v>
      </c>
      <c r="B147" s="11" t="s">
        <v>22</v>
      </c>
    </row>
    <row r="148">
      <c r="A148" s="11" t="s">
        <v>213</v>
      </c>
      <c r="B148" s="11" t="s">
        <v>30</v>
      </c>
    </row>
    <row r="149">
      <c r="A149" s="11" t="s">
        <v>213</v>
      </c>
      <c r="B149" s="11" t="s">
        <v>30</v>
      </c>
    </row>
    <row r="150">
      <c r="A150" s="11" t="s">
        <v>213</v>
      </c>
      <c r="B150" s="11" t="s">
        <v>20</v>
      </c>
    </row>
    <row r="151">
      <c r="A151" s="11" t="s">
        <v>215</v>
      </c>
      <c r="B151" s="11" t="s">
        <v>30</v>
      </c>
    </row>
    <row r="152">
      <c r="A152" s="11" t="s">
        <v>213</v>
      </c>
      <c r="B152" s="11" t="s">
        <v>22</v>
      </c>
    </row>
    <row r="153">
      <c r="A153" s="11" t="s">
        <v>213</v>
      </c>
      <c r="B153" s="11" t="s">
        <v>30</v>
      </c>
    </row>
    <row r="154">
      <c r="A154" s="11" t="s">
        <v>213</v>
      </c>
      <c r="B154" s="11" t="s">
        <v>22</v>
      </c>
    </row>
    <row r="155">
      <c r="A155" s="11" t="s">
        <v>213</v>
      </c>
      <c r="B155" s="11" t="s">
        <v>22</v>
      </c>
    </row>
    <row r="156">
      <c r="A156" s="11" t="s">
        <v>213</v>
      </c>
      <c r="B156" s="11" t="s">
        <v>30</v>
      </c>
    </row>
    <row r="157">
      <c r="A157" s="11" t="s">
        <v>215</v>
      </c>
      <c r="B157" s="11" t="s">
        <v>30</v>
      </c>
    </row>
    <row r="158">
      <c r="A158" s="11" t="s">
        <v>213</v>
      </c>
      <c r="B158" s="11" t="s">
        <v>22</v>
      </c>
    </row>
    <row r="159">
      <c r="A159" s="11" t="s">
        <v>213</v>
      </c>
      <c r="B159" s="11" t="s">
        <v>30</v>
      </c>
    </row>
    <row r="160">
      <c r="A160" s="11" t="s">
        <v>215</v>
      </c>
      <c r="B160" s="11" t="s">
        <v>22</v>
      </c>
    </row>
    <row r="161">
      <c r="A161" s="11" t="s">
        <v>215</v>
      </c>
      <c r="B161" s="11" t="s">
        <v>30</v>
      </c>
    </row>
    <row r="162">
      <c r="A162" s="11" t="s">
        <v>213</v>
      </c>
      <c r="B162" s="11" t="s">
        <v>22</v>
      </c>
    </row>
    <row r="163">
      <c r="A163" s="11" t="s">
        <v>215</v>
      </c>
      <c r="B163" s="11" t="s">
        <v>30</v>
      </c>
    </row>
    <row r="164">
      <c r="A164" s="11" t="s">
        <v>213</v>
      </c>
      <c r="B164" s="11" t="s">
        <v>30</v>
      </c>
    </row>
    <row r="165">
      <c r="A165" s="11" t="s">
        <v>213</v>
      </c>
      <c r="B165" s="11" t="s">
        <v>22</v>
      </c>
    </row>
    <row r="166">
      <c r="A166" s="11" t="s">
        <v>213</v>
      </c>
      <c r="B166" s="11" t="s">
        <v>30</v>
      </c>
    </row>
    <row r="167">
      <c r="A167" s="11" t="s">
        <v>215</v>
      </c>
      <c r="B167" s="11" t="s">
        <v>30</v>
      </c>
    </row>
    <row r="168">
      <c r="A168" s="11" t="s">
        <v>213</v>
      </c>
      <c r="B168" s="11" t="s">
        <v>30</v>
      </c>
    </row>
    <row r="169">
      <c r="A169" s="11" t="s">
        <v>215</v>
      </c>
      <c r="B169" s="11" t="s">
        <v>22</v>
      </c>
    </row>
    <row r="170">
      <c r="A170" s="11" t="s">
        <v>215</v>
      </c>
      <c r="B170" s="11" t="s">
        <v>30</v>
      </c>
    </row>
    <row r="171">
      <c r="A171" s="11" t="s">
        <v>215</v>
      </c>
      <c r="B171" s="11" t="s">
        <v>22</v>
      </c>
    </row>
    <row r="172">
      <c r="A172" s="11" t="s">
        <v>215</v>
      </c>
      <c r="B172" s="11" t="s">
        <v>30</v>
      </c>
    </row>
    <row r="173">
      <c r="A173" s="11" t="s">
        <v>213</v>
      </c>
      <c r="B173" s="11" t="s">
        <v>30</v>
      </c>
    </row>
    <row r="174">
      <c r="A174" s="11" t="s">
        <v>213</v>
      </c>
      <c r="B174" s="11" t="s">
        <v>30</v>
      </c>
    </row>
    <row r="175">
      <c r="A175" s="11" t="s">
        <v>215</v>
      </c>
      <c r="B175" s="11" t="s">
        <v>22</v>
      </c>
    </row>
    <row r="176">
      <c r="A176" s="11" t="s">
        <v>213</v>
      </c>
      <c r="B176" s="11" t="s">
        <v>22</v>
      </c>
    </row>
    <row r="177">
      <c r="A177" s="11" t="s">
        <v>215</v>
      </c>
      <c r="B177" s="11" t="s">
        <v>22</v>
      </c>
    </row>
    <row r="178">
      <c r="A178" s="11" t="s">
        <v>213</v>
      </c>
      <c r="B178" s="11" t="s">
        <v>30</v>
      </c>
    </row>
    <row r="179">
      <c r="A179" s="11" t="s">
        <v>213</v>
      </c>
      <c r="B179" s="11" t="s">
        <v>30</v>
      </c>
    </row>
    <row r="180">
      <c r="A180" s="11" t="s">
        <v>213</v>
      </c>
      <c r="B180" s="11" t="s">
        <v>22</v>
      </c>
    </row>
    <row r="181">
      <c r="A181" s="11" t="s">
        <v>215</v>
      </c>
      <c r="B181" s="11" t="s">
        <v>22</v>
      </c>
    </row>
    <row r="182">
      <c r="A182" s="11" t="s">
        <v>213</v>
      </c>
      <c r="B182" s="11" t="s">
        <v>30</v>
      </c>
    </row>
    <row r="183">
      <c r="A183" s="11" t="s">
        <v>215</v>
      </c>
      <c r="B183" s="11" t="s">
        <v>22</v>
      </c>
    </row>
    <row r="184">
      <c r="A184" s="11" t="s">
        <v>215</v>
      </c>
      <c r="B184" s="11" t="s">
        <v>20</v>
      </c>
    </row>
    <row r="185">
      <c r="A185" s="11" t="s">
        <v>213</v>
      </c>
      <c r="B185" s="11" t="s">
        <v>30</v>
      </c>
    </row>
    <row r="186">
      <c r="A186" s="11" t="s">
        <v>215</v>
      </c>
      <c r="B186" s="11" t="s">
        <v>30</v>
      </c>
    </row>
    <row r="187">
      <c r="A187" s="11" t="s">
        <v>213</v>
      </c>
      <c r="B187" s="11" t="s">
        <v>20</v>
      </c>
    </row>
    <row r="188">
      <c r="A188" s="11" t="s">
        <v>215</v>
      </c>
      <c r="B188" s="11" t="s">
        <v>30</v>
      </c>
    </row>
    <row r="189">
      <c r="A189" s="11" t="s">
        <v>213</v>
      </c>
      <c r="B189" s="11" t="s">
        <v>22</v>
      </c>
    </row>
    <row r="190">
      <c r="A190" s="11" t="s">
        <v>215</v>
      </c>
      <c r="B190" s="11" t="s">
        <v>30</v>
      </c>
    </row>
    <row r="191">
      <c r="A191" s="11" t="s">
        <v>215</v>
      </c>
      <c r="B191" s="11" t="s">
        <v>30</v>
      </c>
    </row>
    <row r="192">
      <c r="A192" s="11" t="s">
        <v>215</v>
      </c>
      <c r="B192" s="11" t="s">
        <v>30</v>
      </c>
    </row>
    <row r="193">
      <c r="A193" s="11" t="s">
        <v>213</v>
      </c>
      <c r="B193" s="11" t="s">
        <v>30</v>
      </c>
    </row>
    <row r="194">
      <c r="A194" s="11" t="s">
        <v>213</v>
      </c>
      <c r="B194" s="11" t="s">
        <v>30</v>
      </c>
    </row>
    <row r="195">
      <c r="A195" s="11" t="s">
        <v>213</v>
      </c>
      <c r="B195" s="11" t="s">
        <v>20</v>
      </c>
    </row>
    <row r="196">
      <c r="A196" s="11" t="s">
        <v>215</v>
      </c>
      <c r="B196" s="11" t="s">
        <v>30</v>
      </c>
    </row>
    <row r="197">
      <c r="A197" s="11" t="s">
        <v>213</v>
      </c>
      <c r="B197" s="11" t="s">
        <v>30</v>
      </c>
    </row>
    <row r="198">
      <c r="A198" s="11" t="s">
        <v>213</v>
      </c>
      <c r="B198" s="11" t="s">
        <v>22</v>
      </c>
    </row>
    <row r="199">
      <c r="A199" s="11" t="s">
        <v>213</v>
      </c>
      <c r="B199" s="11" t="s">
        <v>22</v>
      </c>
    </row>
    <row r="200">
      <c r="A200" s="11" t="s">
        <v>215</v>
      </c>
      <c r="B200" s="11" t="s">
        <v>20</v>
      </c>
    </row>
    <row r="201">
      <c r="A201" s="11" t="s">
        <v>213</v>
      </c>
      <c r="B201" s="11" t="s">
        <v>30</v>
      </c>
    </row>
    <row r="202">
      <c r="A202" s="11" t="s">
        <v>213</v>
      </c>
      <c r="B202" s="11" t="s">
        <v>30</v>
      </c>
    </row>
    <row r="203">
      <c r="A203" s="11" t="s">
        <v>215</v>
      </c>
      <c r="B203" s="11" t="s">
        <v>30</v>
      </c>
    </row>
    <row r="204">
      <c r="A204" s="11" t="s">
        <v>213</v>
      </c>
      <c r="B204" s="11" t="s">
        <v>22</v>
      </c>
    </row>
    <row r="205">
      <c r="A205" s="11" t="s">
        <v>213</v>
      </c>
      <c r="B205" s="11" t="s">
        <v>30</v>
      </c>
    </row>
    <row r="206">
      <c r="A206" s="11" t="s">
        <v>213</v>
      </c>
      <c r="B206" s="11" t="s">
        <v>30</v>
      </c>
    </row>
    <row r="207">
      <c r="A207" s="11" t="s">
        <v>213</v>
      </c>
      <c r="B207" s="11" t="s">
        <v>30</v>
      </c>
    </row>
    <row r="208">
      <c r="A208" s="11" t="s">
        <v>215</v>
      </c>
      <c r="B208" s="11" t="s">
        <v>30</v>
      </c>
    </row>
    <row r="209">
      <c r="A209" s="11" t="s">
        <v>213</v>
      </c>
      <c r="B209" s="11" t="s">
        <v>30</v>
      </c>
    </row>
    <row r="210">
      <c r="A210" s="11" t="s">
        <v>215</v>
      </c>
      <c r="B210" s="11" t="s">
        <v>30</v>
      </c>
    </row>
    <row r="211">
      <c r="A211" s="11" t="s">
        <v>213</v>
      </c>
      <c r="B211" s="11" t="s">
        <v>30</v>
      </c>
    </row>
    <row r="212">
      <c r="A212" s="11" t="s">
        <v>213</v>
      </c>
      <c r="B212" s="11" t="s">
        <v>30</v>
      </c>
    </row>
    <row r="213">
      <c r="A213" s="11" t="s">
        <v>213</v>
      </c>
      <c r="B213" s="11" t="s">
        <v>22</v>
      </c>
    </row>
    <row r="214">
      <c r="A214" s="11" t="s">
        <v>213</v>
      </c>
      <c r="B214" s="11" t="s">
        <v>30</v>
      </c>
    </row>
    <row r="215">
      <c r="A215" s="11" t="s">
        <v>213</v>
      </c>
      <c r="B215" s="11" t="s">
        <v>30</v>
      </c>
    </row>
    <row r="216">
      <c r="A216" s="11" t="s">
        <v>215</v>
      </c>
      <c r="B216" s="11" t="s">
        <v>30</v>
      </c>
    </row>
  </sheetData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14</v>
      </c>
      <c r="B1" s="5" t="s">
        <v>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1" t="s">
        <v>213</v>
      </c>
      <c r="B2" s="11">
        <v>67.0</v>
      </c>
      <c r="D2" s="11" t="s">
        <v>14</v>
      </c>
      <c r="E2" s="11" t="s">
        <v>234</v>
      </c>
      <c r="F2" s="11" t="s">
        <v>235</v>
      </c>
      <c r="G2" s="11" t="s">
        <v>236</v>
      </c>
      <c r="H2" s="11" t="s">
        <v>237</v>
      </c>
    </row>
    <row r="3">
      <c r="A3" s="11" t="s">
        <v>213</v>
      </c>
      <c r="B3" s="11">
        <v>79.33</v>
      </c>
      <c r="D3" s="11" t="s">
        <v>215</v>
      </c>
      <c r="E3" s="11">
        <v>57.54402985074628</v>
      </c>
      <c r="F3" s="11">
        <v>56.28</v>
      </c>
      <c r="G3" s="11">
        <v>40.89</v>
      </c>
      <c r="H3" s="11">
        <v>77.8</v>
      </c>
    </row>
    <row r="4">
      <c r="A4" s="11" t="s">
        <v>213</v>
      </c>
      <c r="B4" s="11">
        <v>65.0</v>
      </c>
      <c r="D4" s="11" t="s">
        <v>213</v>
      </c>
      <c r="E4" s="11">
        <v>71.72148648648648</v>
      </c>
      <c r="F4" s="11">
        <v>72.5</v>
      </c>
      <c r="G4" s="11">
        <v>49.0</v>
      </c>
      <c r="H4" s="11">
        <v>89.4</v>
      </c>
    </row>
    <row r="5">
      <c r="A5" s="11" t="s">
        <v>215</v>
      </c>
      <c r="B5" s="11">
        <v>56.0</v>
      </c>
      <c r="D5" s="11" t="s">
        <v>217</v>
      </c>
      <c r="E5" s="11">
        <v>67.3033953488372</v>
      </c>
      <c r="F5" s="11">
        <v>67.0</v>
      </c>
      <c r="G5" s="11">
        <v>40.89</v>
      </c>
      <c r="H5" s="11">
        <v>89.4</v>
      </c>
    </row>
    <row r="6">
      <c r="A6" s="11" t="s">
        <v>213</v>
      </c>
      <c r="B6" s="11">
        <v>85.8</v>
      </c>
    </row>
    <row r="7">
      <c r="A7" s="11" t="s">
        <v>215</v>
      </c>
      <c r="B7" s="11">
        <v>55.0</v>
      </c>
    </row>
    <row r="8">
      <c r="A8" s="11" t="s">
        <v>215</v>
      </c>
      <c r="B8" s="11">
        <v>46.0</v>
      </c>
    </row>
    <row r="9">
      <c r="A9" s="11" t="s">
        <v>213</v>
      </c>
      <c r="B9" s="11">
        <v>82.0</v>
      </c>
    </row>
    <row r="10">
      <c r="A10" s="11" t="s">
        <v>213</v>
      </c>
      <c r="B10" s="11">
        <v>73.0</v>
      </c>
    </row>
    <row r="11">
      <c r="A11" s="11" t="s">
        <v>215</v>
      </c>
      <c r="B11" s="11">
        <v>58.0</v>
      </c>
    </row>
    <row r="12">
      <c r="A12" s="11" t="s">
        <v>213</v>
      </c>
      <c r="B12" s="11">
        <v>58.0</v>
      </c>
    </row>
    <row r="13">
      <c r="A13" s="11" t="s">
        <v>213</v>
      </c>
      <c r="B13" s="11">
        <v>69.6</v>
      </c>
    </row>
    <row r="14">
      <c r="A14" s="11" t="s">
        <v>215</v>
      </c>
      <c r="B14" s="11">
        <v>47.0</v>
      </c>
    </row>
    <row r="15">
      <c r="A15" s="11" t="s">
        <v>213</v>
      </c>
      <c r="B15" s="11">
        <v>77.0</v>
      </c>
    </row>
    <row r="16">
      <c r="A16" s="11" t="s">
        <v>215</v>
      </c>
      <c r="B16" s="11">
        <v>62.0</v>
      </c>
    </row>
    <row r="17">
      <c r="A17" s="11" t="s">
        <v>213</v>
      </c>
      <c r="B17" s="11">
        <v>65.0</v>
      </c>
    </row>
    <row r="18">
      <c r="A18" s="11" t="s">
        <v>213</v>
      </c>
      <c r="B18" s="11">
        <v>63.0</v>
      </c>
    </row>
    <row r="19">
      <c r="A19" s="11" t="s">
        <v>215</v>
      </c>
      <c r="B19" s="11">
        <v>55.0</v>
      </c>
    </row>
    <row r="20">
      <c r="A20" s="11" t="s">
        <v>215</v>
      </c>
      <c r="B20" s="11">
        <v>63.0</v>
      </c>
    </row>
    <row r="21">
      <c r="A21" s="11" t="s">
        <v>213</v>
      </c>
      <c r="B21" s="11">
        <v>60.0</v>
      </c>
    </row>
    <row r="22">
      <c r="A22" s="11" t="s">
        <v>213</v>
      </c>
      <c r="B22" s="11">
        <v>62.0</v>
      </c>
    </row>
    <row r="23">
      <c r="A23" s="11" t="s">
        <v>213</v>
      </c>
      <c r="B23" s="11">
        <v>79.0</v>
      </c>
    </row>
    <row r="24">
      <c r="A24" s="11" t="s">
        <v>213</v>
      </c>
      <c r="B24" s="11">
        <v>69.8</v>
      </c>
    </row>
    <row r="25">
      <c r="A25" s="11" t="s">
        <v>213</v>
      </c>
      <c r="B25" s="11">
        <v>77.4</v>
      </c>
    </row>
    <row r="26">
      <c r="A26" s="11" t="s">
        <v>213</v>
      </c>
      <c r="B26" s="11">
        <v>76.5</v>
      </c>
    </row>
    <row r="27">
      <c r="A27" s="11" t="s">
        <v>215</v>
      </c>
      <c r="B27" s="11">
        <v>52.58</v>
      </c>
    </row>
    <row r="28">
      <c r="A28" s="11" t="s">
        <v>213</v>
      </c>
      <c r="B28" s="11">
        <v>71.0</v>
      </c>
    </row>
    <row r="29">
      <c r="A29" s="11" t="s">
        <v>213</v>
      </c>
      <c r="B29" s="11">
        <v>63.0</v>
      </c>
    </row>
    <row r="30">
      <c r="A30" s="11" t="s">
        <v>213</v>
      </c>
      <c r="B30" s="11">
        <v>76.76</v>
      </c>
    </row>
    <row r="31">
      <c r="A31" s="11" t="s">
        <v>215</v>
      </c>
      <c r="B31" s="11">
        <v>62.0</v>
      </c>
    </row>
    <row r="32">
      <c r="A32" s="11" t="s">
        <v>213</v>
      </c>
      <c r="B32" s="11">
        <v>64.0</v>
      </c>
    </row>
    <row r="33">
      <c r="A33" s="11" t="s">
        <v>215</v>
      </c>
      <c r="B33" s="11">
        <v>67.0</v>
      </c>
    </row>
    <row r="34">
      <c r="A34" s="11" t="s">
        <v>213</v>
      </c>
      <c r="B34" s="11">
        <v>61.0</v>
      </c>
    </row>
    <row r="35">
      <c r="A35" s="11" t="s">
        <v>213</v>
      </c>
      <c r="B35" s="11">
        <v>87.0</v>
      </c>
    </row>
    <row r="36">
      <c r="A36" s="11" t="s">
        <v>215</v>
      </c>
      <c r="B36" s="11">
        <v>62.0</v>
      </c>
    </row>
    <row r="37">
      <c r="A37" s="11" t="s">
        <v>213</v>
      </c>
      <c r="B37" s="11">
        <v>69.0</v>
      </c>
    </row>
    <row r="38">
      <c r="A38" s="11" t="s">
        <v>215</v>
      </c>
      <c r="B38" s="11">
        <v>51.0</v>
      </c>
    </row>
    <row r="39">
      <c r="A39" s="11" t="s">
        <v>213</v>
      </c>
      <c r="B39" s="11">
        <v>79.0</v>
      </c>
    </row>
    <row r="40">
      <c r="A40" s="11" t="s">
        <v>213</v>
      </c>
      <c r="B40" s="11">
        <v>73.0</v>
      </c>
    </row>
    <row r="41">
      <c r="A41" s="11" t="s">
        <v>213</v>
      </c>
      <c r="B41" s="11">
        <v>81.0</v>
      </c>
    </row>
    <row r="42">
      <c r="A42" s="11" t="s">
        <v>213</v>
      </c>
      <c r="B42" s="11">
        <v>78.0</v>
      </c>
    </row>
    <row r="43">
      <c r="A43" s="11" t="s">
        <v>215</v>
      </c>
      <c r="B43" s="11">
        <v>74.0</v>
      </c>
    </row>
    <row r="44">
      <c r="A44" s="11" t="s">
        <v>215</v>
      </c>
      <c r="B44" s="11">
        <v>49.0</v>
      </c>
    </row>
    <row r="45">
      <c r="A45" s="11" t="s">
        <v>213</v>
      </c>
      <c r="B45" s="11">
        <v>87.0</v>
      </c>
    </row>
    <row r="46">
      <c r="A46" s="11" t="s">
        <v>213</v>
      </c>
      <c r="B46" s="11">
        <v>77.0</v>
      </c>
    </row>
    <row r="47">
      <c r="A47" s="11" t="s">
        <v>215</v>
      </c>
      <c r="B47" s="11">
        <v>76.0</v>
      </c>
    </row>
    <row r="48">
      <c r="A48" s="11" t="s">
        <v>215</v>
      </c>
      <c r="B48" s="11">
        <v>70.89</v>
      </c>
    </row>
    <row r="49">
      <c r="A49" s="11" t="s">
        <v>213</v>
      </c>
      <c r="B49" s="11">
        <v>63.0</v>
      </c>
    </row>
    <row r="50">
      <c r="A50" s="11" t="s">
        <v>213</v>
      </c>
      <c r="B50" s="11">
        <v>63.0</v>
      </c>
    </row>
    <row r="51">
      <c r="A51" s="11" t="s">
        <v>215</v>
      </c>
      <c r="B51" s="11">
        <v>50.0</v>
      </c>
    </row>
    <row r="52">
      <c r="A52" s="11" t="s">
        <v>213</v>
      </c>
      <c r="B52" s="11">
        <v>75.2</v>
      </c>
    </row>
    <row r="53">
      <c r="A53" s="11" t="s">
        <v>215</v>
      </c>
      <c r="B53" s="11">
        <v>54.4</v>
      </c>
    </row>
    <row r="54">
      <c r="A54" s="11" t="s">
        <v>215</v>
      </c>
      <c r="B54" s="11">
        <v>40.89</v>
      </c>
    </row>
    <row r="55">
      <c r="A55" s="11" t="s">
        <v>213</v>
      </c>
      <c r="B55" s="11">
        <v>80.0</v>
      </c>
    </row>
    <row r="56">
      <c r="A56" s="11" t="s">
        <v>213</v>
      </c>
      <c r="B56" s="11">
        <v>74.0</v>
      </c>
    </row>
    <row r="57">
      <c r="A57" s="11" t="s">
        <v>213</v>
      </c>
      <c r="B57" s="11">
        <v>60.4</v>
      </c>
    </row>
    <row r="58">
      <c r="A58" s="11" t="s">
        <v>213</v>
      </c>
      <c r="B58" s="11">
        <v>63.0</v>
      </c>
    </row>
    <row r="59">
      <c r="A59" s="11" t="s">
        <v>213</v>
      </c>
      <c r="B59" s="11">
        <v>68.0</v>
      </c>
    </row>
    <row r="60">
      <c r="A60" s="11" t="s">
        <v>213</v>
      </c>
      <c r="B60" s="11">
        <v>74.0</v>
      </c>
    </row>
    <row r="61">
      <c r="A61" s="11" t="s">
        <v>213</v>
      </c>
      <c r="B61" s="11">
        <v>52.6</v>
      </c>
    </row>
    <row r="62">
      <c r="A62" s="11" t="s">
        <v>213</v>
      </c>
      <c r="B62" s="11">
        <v>74.0</v>
      </c>
    </row>
    <row r="63">
      <c r="A63" s="11" t="s">
        <v>213</v>
      </c>
      <c r="B63" s="11">
        <v>84.2</v>
      </c>
    </row>
    <row r="64">
      <c r="A64" s="11" t="s">
        <v>213</v>
      </c>
      <c r="B64" s="11">
        <v>86.5</v>
      </c>
    </row>
    <row r="65">
      <c r="A65" s="11" t="s">
        <v>215</v>
      </c>
      <c r="B65" s="11">
        <v>61.0</v>
      </c>
    </row>
    <row r="66">
      <c r="A66" s="11" t="s">
        <v>213</v>
      </c>
      <c r="B66" s="11">
        <v>80.0</v>
      </c>
    </row>
    <row r="67">
      <c r="A67" s="11" t="s">
        <v>215</v>
      </c>
      <c r="B67" s="11">
        <v>54.0</v>
      </c>
    </row>
    <row r="68">
      <c r="A68" s="11" t="s">
        <v>213</v>
      </c>
      <c r="B68" s="11">
        <v>83.0</v>
      </c>
    </row>
    <row r="69">
      <c r="A69" s="11" t="s">
        <v>213</v>
      </c>
      <c r="B69" s="11">
        <v>80.92</v>
      </c>
    </row>
    <row r="70">
      <c r="A70" s="11" t="s">
        <v>215</v>
      </c>
      <c r="B70" s="11">
        <v>69.7</v>
      </c>
    </row>
    <row r="71">
      <c r="A71" s="11" t="s">
        <v>213</v>
      </c>
      <c r="B71" s="11">
        <v>73.0</v>
      </c>
    </row>
    <row r="72">
      <c r="A72" s="11" t="s">
        <v>213</v>
      </c>
      <c r="B72" s="11">
        <v>82.0</v>
      </c>
    </row>
    <row r="73">
      <c r="A73" s="11" t="s">
        <v>213</v>
      </c>
      <c r="B73" s="11">
        <v>75.0</v>
      </c>
    </row>
    <row r="74">
      <c r="A74" s="11" t="s">
        <v>213</v>
      </c>
      <c r="B74" s="11">
        <v>84.86</v>
      </c>
    </row>
    <row r="75">
      <c r="A75" s="11" t="s">
        <v>213</v>
      </c>
      <c r="B75" s="11">
        <v>64.6</v>
      </c>
    </row>
    <row r="76">
      <c r="A76" s="11" t="s">
        <v>213</v>
      </c>
      <c r="B76" s="11">
        <v>56.6</v>
      </c>
    </row>
    <row r="77">
      <c r="A77" s="11" t="s">
        <v>215</v>
      </c>
      <c r="B77" s="11">
        <v>59.0</v>
      </c>
    </row>
    <row r="78">
      <c r="A78" s="11" t="s">
        <v>213</v>
      </c>
      <c r="B78" s="11">
        <v>66.5</v>
      </c>
    </row>
    <row r="79">
      <c r="A79" s="11" t="s">
        <v>213</v>
      </c>
      <c r="B79" s="11">
        <v>64.0</v>
      </c>
    </row>
    <row r="80">
      <c r="A80" s="11" t="s">
        <v>213</v>
      </c>
      <c r="B80" s="11">
        <v>84.0</v>
      </c>
    </row>
    <row r="81">
      <c r="A81" s="11" t="s">
        <v>215</v>
      </c>
      <c r="B81" s="11">
        <v>69.0</v>
      </c>
    </row>
    <row r="82">
      <c r="A82" s="11" t="s">
        <v>213</v>
      </c>
      <c r="B82" s="11">
        <v>69.0</v>
      </c>
    </row>
    <row r="83">
      <c r="A83" s="11" t="s">
        <v>213</v>
      </c>
      <c r="B83" s="11">
        <v>81.7</v>
      </c>
    </row>
    <row r="84">
      <c r="A84" s="11" t="s">
        <v>215</v>
      </c>
      <c r="B84" s="11">
        <v>63.0</v>
      </c>
    </row>
    <row r="85">
      <c r="A85" s="11" t="s">
        <v>213</v>
      </c>
      <c r="B85" s="11">
        <v>84.0</v>
      </c>
    </row>
    <row r="86">
      <c r="A86" s="11" t="s">
        <v>213</v>
      </c>
      <c r="B86" s="11">
        <v>70.0</v>
      </c>
    </row>
    <row r="87">
      <c r="A87" s="11" t="s">
        <v>213</v>
      </c>
      <c r="B87" s="11">
        <v>83.84</v>
      </c>
    </row>
    <row r="88">
      <c r="A88" s="11" t="s">
        <v>213</v>
      </c>
      <c r="B88" s="11">
        <v>62.0</v>
      </c>
    </row>
    <row r="89">
      <c r="A89" s="11" t="s">
        <v>215</v>
      </c>
      <c r="B89" s="11">
        <v>59.6</v>
      </c>
    </row>
    <row r="90">
      <c r="A90" s="11" t="s">
        <v>213</v>
      </c>
      <c r="B90" s="11">
        <v>66.0</v>
      </c>
    </row>
    <row r="91">
      <c r="A91" s="11" t="s">
        <v>213</v>
      </c>
      <c r="B91" s="11">
        <v>84.0</v>
      </c>
    </row>
    <row r="92">
      <c r="A92" s="11" t="s">
        <v>213</v>
      </c>
      <c r="B92" s="11">
        <v>85.0</v>
      </c>
    </row>
    <row r="93">
      <c r="A93" s="11" t="s">
        <v>215</v>
      </c>
      <c r="B93" s="11">
        <v>52.0</v>
      </c>
    </row>
    <row r="94">
      <c r="A94" s="11" t="s">
        <v>213</v>
      </c>
      <c r="B94" s="11">
        <v>60.23</v>
      </c>
    </row>
    <row r="95">
      <c r="A95" s="11" t="s">
        <v>215</v>
      </c>
      <c r="B95" s="11">
        <v>52.0</v>
      </c>
    </row>
    <row r="96">
      <c r="A96" s="11" t="s">
        <v>213</v>
      </c>
      <c r="B96" s="11">
        <v>58.0</v>
      </c>
    </row>
    <row r="97">
      <c r="A97" s="11" t="s">
        <v>213</v>
      </c>
      <c r="B97" s="11">
        <v>73.0</v>
      </c>
    </row>
    <row r="98">
      <c r="A98" s="11" t="s">
        <v>213</v>
      </c>
      <c r="B98" s="11">
        <v>76.0</v>
      </c>
    </row>
    <row r="99">
      <c r="A99" s="11" t="s">
        <v>215</v>
      </c>
      <c r="B99" s="11">
        <v>70.5</v>
      </c>
    </row>
    <row r="100">
      <c r="A100" s="11" t="s">
        <v>213</v>
      </c>
      <c r="B100" s="11">
        <v>69.0</v>
      </c>
    </row>
    <row r="101">
      <c r="A101" s="11" t="s">
        <v>215</v>
      </c>
      <c r="B101" s="11">
        <v>54.0</v>
      </c>
    </row>
    <row r="102">
      <c r="A102" s="11" t="s">
        <v>215</v>
      </c>
      <c r="B102" s="11">
        <v>45.0</v>
      </c>
    </row>
    <row r="103">
      <c r="A103" s="11" t="s">
        <v>213</v>
      </c>
      <c r="B103" s="11">
        <v>63.0</v>
      </c>
    </row>
    <row r="104">
      <c r="A104" s="11" t="s">
        <v>213</v>
      </c>
      <c r="B104" s="11">
        <v>77.0</v>
      </c>
    </row>
    <row r="105">
      <c r="A105" s="11" t="s">
        <v>213</v>
      </c>
      <c r="B105" s="11">
        <v>73.0</v>
      </c>
    </row>
    <row r="106">
      <c r="A106" s="11" t="s">
        <v>213</v>
      </c>
      <c r="B106" s="11">
        <v>69.0</v>
      </c>
    </row>
    <row r="107">
      <c r="A107" s="11" t="s">
        <v>215</v>
      </c>
      <c r="B107" s="11">
        <v>59.0</v>
      </c>
    </row>
    <row r="108">
      <c r="A108" s="11" t="s">
        <v>215</v>
      </c>
      <c r="B108" s="11">
        <v>61.08</v>
      </c>
    </row>
    <row r="109">
      <c r="A109" s="11" t="s">
        <v>213</v>
      </c>
      <c r="B109" s="11">
        <v>82.0</v>
      </c>
    </row>
    <row r="110">
      <c r="A110" s="11" t="s">
        <v>213</v>
      </c>
      <c r="B110" s="11">
        <v>61.0</v>
      </c>
    </row>
    <row r="111">
      <c r="A111" s="11" t="s">
        <v>215</v>
      </c>
      <c r="B111" s="11">
        <v>52.0</v>
      </c>
    </row>
    <row r="112">
      <c r="A112" s="11" t="s">
        <v>213</v>
      </c>
      <c r="B112" s="11">
        <v>69.5</v>
      </c>
    </row>
    <row r="113">
      <c r="A113" s="11" t="s">
        <v>215</v>
      </c>
      <c r="B113" s="11">
        <v>51.0</v>
      </c>
    </row>
    <row r="114">
      <c r="A114" s="11" t="s">
        <v>213</v>
      </c>
      <c r="B114" s="11">
        <v>58.0</v>
      </c>
    </row>
    <row r="115">
      <c r="A115" s="11" t="s">
        <v>213</v>
      </c>
      <c r="B115" s="11">
        <v>73.96</v>
      </c>
    </row>
    <row r="116">
      <c r="A116" s="11" t="s">
        <v>213</v>
      </c>
      <c r="B116" s="11">
        <v>65.0</v>
      </c>
    </row>
    <row r="117">
      <c r="A117" s="11" t="s">
        <v>213</v>
      </c>
      <c r="B117" s="11">
        <v>73.0</v>
      </c>
    </row>
    <row r="118">
      <c r="A118" s="11" t="s">
        <v>213</v>
      </c>
      <c r="B118" s="11">
        <v>68.2</v>
      </c>
    </row>
    <row r="119">
      <c r="A119" s="11" t="s">
        <v>213</v>
      </c>
      <c r="B119" s="11">
        <v>77.0</v>
      </c>
    </row>
    <row r="120">
      <c r="A120" s="11" t="s">
        <v>213</v>
      </c>
      <c r="B120" s="11">
        <v>76.0</v>
      </c>
    </row>
    <row r="121">
      <c r="A121" s="11" t="s">
        <v>213</v>
      </c>
      <c r="B121" s="11">
        <v>60.8</v>
      </c>
    </row>
    <row r="122">
      <c r="A122" s="11" t="s">
        <v>215</v>
      </c>
      <c r="B122" s="11">
        <v>58.0</v>
      </c>
    </row>
    <row r="123">
      <c r="A123" s="11" t="s">
        <v>213</v>
      </c>
      <c r="B123" s="11">
        <v>64.0</v>
      </c>
    </row>
    <row r="124">
      <c r="A124" s="11" t="s">
        <v>213</v>
      </c>
      <c r="B124" s="11">
        <v>66.5</v>
      </c>
    </row>
    <row r="125">
      <c r="A125" s="11" t="s">
        <v>213</v>
      </c>
      <c r="B125" s="11">
        <v>74.0</v>
      </c>
    </row>
    <row r="126">
      <c r="A126" s="11" t="s">
        <v>213</v>
      </c>
      <c r="B126" s="11">
        <v>67.0</v>
      </c>
    </row>
    <row r="127">
      <c r="A127" s="11" t="s">
        <v>213</v>
      </c>
      <c r="B127" s="11">
        <v>84.0</v>
      </c>
    </row>
    <row r="128">
      <c r="A128" s="11" t="s">
        <v>213</v>
      </c>
      <c r="B128" s="11">
        <v>79.0</v>
      </c>
    </row>
    <row r="129">
      <c r="A129" s="11" t="s">
        <v>213</v>
      </c>
      <c r="B129" s="11">
        <v>72.0</v>
      </c>
    </row>
    <row r="130">
      <c r="A130" s="11" t="s">
        <v>213</v>
      </c>
      <c r="B130" s="11">
        <v>80.4</v>
      </c>
    </row>
    <row r="131">
      <c r="A131" s="11" t="s">
        <v>213</v>
      </c>
      <c r="B131" s="11">
        <v>76.7</v>
      </c>
    </row>
    <row r="132">
      <c r="A132" s="11" t="s">
        <v>215</v>
      </c>
      <c r="B132" s="11">
        <v>62.0</v>
      </c>
    </row>
    <row r="133">
      <c r="A133" s="11" t="s">
        <v>213</v>
      </c>
      <c r="B133" s="11">
        <v>74.9</v>
      </c>
    </row>
    <row r="134">
      <c r="A134" s="11" t="s">
        <v>213</v>
      </c>
      <c r="B134" s="11">
        <v>67.0</v>
      </c>
    </row>
    <row r="135">
      <c r="A135" s="11" t="s">
        <v>213</v>
      </c>
      <c r="B135" s="11">
        <v>73.0</v>
      </c>
    </row>
    <row r="136">
      <c r="A136" s="11" t="s">
        <v>213</v>
      </c>
      <c r="B136" s="11">
        <v>77.44</v>
      </c>
    </row>
    <row r="137">
      <c r="A137" s="11" t="s">
        <v>213</v>
      </c>
      <c r="B137" s="11">
        <v>72.0</v>
      </c>
    </row>
    <row r="138">
      <c r="A138" s="11" t="s">
        <v>215</v>
      </c>
      <c r="B138" s="11">
        <v>47.0</v>
      </c>
    </row>
    <row r="139">
      <c r="A139" s="11" t="s">
        <v>213</v>
      </c>
      <c r="B139" s="11">
        <v>67.0</v>
      </c>
    </row>
    <row r="140">
      <c r="A140" s="11" t="s">
        <v>213</v>
      </c>
      <c r="B140" s="11">
        <v>82.0</v>
      </c>
    </row>
    <row r="141">
      <c r="A141" s="11" t="s">
        <v>213</v>
      </c>
      <c r="B141" s="11">
        <v>77.0</v>
      </c>
    </row>
    <row r="142">
      <c r="A142" s="11" t="s">
        <v>213</v>
      </c>
      <c r="B142" s="11">
        <v>65.0</v>
      </c>
    </row>
    <row r="143">
      <c r="A143" s="11" t="s">
        <v>215</v>
      </c>
      <c r="B143" s="11">
        <v>66.0</v>
      </c>
    </row>
    <row r="144">
      <c r="A144" s="11" t="s">
        <v>213</v>
      </c>
      <c r="B144" s="11">
        <v>85.0</v>
      </c>
    </row>
    <row r="145">
      <c r="A145" s="11" t="s">
        <v>213</v>
      </c>
      <c r="B145" s="11">
        <v>77.67</v>
      </c>
    </row>
    <row r="146">
      <c r="A146" s="11" t="s">
        <v>215</v>
      </c>
      <c r="B146" s="11">
        <v>52.0</v>
      </c>
    </row>
    <row r="147">
      <c r="A147" s="11" t="s">
        <v>213</v>
      </c>
      <c r="B147" s="11">
        <v>89.4</v>
      </c>
    </row>
    <row r="148">
      <c r="A148" s="11" t="s">
        <v>213</v>
      </c>
      <c r="B148" s="11">
        <v>62.0</v>
      </c>
    </row>
    <row r="149">
      <c r="A149" s="11" t="s">
        <v>213</v>
      </c>
      <c r="B149" s="11">
        <v>70.0</v>
      </c>
    </row>
    <row r="150">
      <c r="A150" s="11" t="s">
        <v>213</v>
      </c>
      <c r="B150" s="11">
        <v>77.0</v>
      </c>
    </row>
    <row r="151">
      <c r="A151" s="11" t="s">
        <v>215</v>
      </c>
      <c r="B151" s="11">
        <v>44.0</v>
      </c>
    </row>
    <row r="152">
      <c r="A152" s="11" t="s">
        <v>213</v>
      </c>
      <c r="B152" s="11">
        <v>71.0</v>
      </c>
    </row>
    <row r="153">
      <c r="A153" s="11" t="s">
        <v>213</v>
      </c>
      <c r="B153" s="11">
        <v>65.0</v>
      </c>
    </row>
    <row r="154">
      <c r="A154" s="11" t="s">
        <v>213</v>
      </c>
      <c r="B154" s="11">
        <v>75.4</v>
      </c>
    </row>
    <row r="155">
      <c r="A155" s="11" t="s">
        <v>213</v>
      </c>
      <c r="B155" s="11">
        <v>49.0</v>
      </c>
    </row>
    <row r="156">
      <c r="A156" s="11" t="s">
        <v>213</v>
      </c>
      <c r="B156" s="11">
        <v>53.0</v>
      </c>
    </row>
    <row r="157">
      <c r="A157" s="11" t="s">
        <v>215</v>
      </c>
      <c r="B157" s="11">
        <v>51.57</v>
      </c>
    </row>
    <row r="158">
      <c r="A158" s="11" t="s">
        <v>213</v>
      </c>
      <c r="B158" s="11">
        <v>84.2</v>
      </c>
    </row>
    <row r="159">
      <c r="A159" s="11" t="s">
        <v>213</v>
      </c>
      <c r="B159" s="11">
        <v>66.5</v>
      </c>
    </row>
    <row r="160">
      <c r="A160" s="11" t="s">
        <v>215</v>
      </c>
      <c r="B160" s="11">
        <v>67.0</v>
      </c>
    </row>
    <row r="161">
      <c r="A161" s="11" t="s">
        <v>215</v>
      </c>
      <c r="B161" s="11">
        <v>52.0</v>
      </c>
    </row>
    <row r="162">
      <c r="A162" s="11" t="s">
        <v>213</v>
      </c>
      <c r="B162" s="11">
        <v>87.0</v>
      </c>
    </row>
    <row r="163">
      <c r="A163" s="11" t="s">
        <v>215</v>
      </c>
      <c r="B163" s="11">
        <v>55.6</v>
      </c>
    </row>
    <row r="164">
      <c r="A164" s="11" t="s">
        <v>213</v>
      </c>
      <c r="B164" s="11">
        <v>74.2</v>
      </c>
    </row>
    <row r="165">
      <c r="A165" s="11" t="s">
        <v>213</v>
      </c>
      <c r="B165" s="11">
        <v>63.0</v>
      </c>
    </row>
    <row r="166">
      <c r="A166" s="11" t="s">
        <v>213</v>
      </c>
      <c r="B166" s="11">
        <v>67.16</v>
      </c>
    </row>
    <row r="167">
      <c r="A167" s="11" t="s">
        <v>215</v>
      </c>
      <c r="B167" s="11">
        <v>63.3</v>
      </c>
    </row>
    <row r="168">
      <c r="A168" s="11" t="s">
        <v>213</v>
      </c>
      <c r="B168" s="11">
        <v>62.0</v>
      </c>
    </row>
    <row r="169">
      <c r="A169" s="11" t="s">
        <v>215</v>
      </c>
      <c r="B169" s="11">
        <v>67.9</v>
      </c>
    </row>
    <row r="170">
      <c r="A170" s="11" t="s">
        <v>215</v>
      </c>
      <c r="B170" s="11">
        <v>48.0</v>
      </c>
    </row>
    <row r="171">
      <c r="A171" s="11" t="s">
        <v>215</v>
      </c>
      <c r="B171" s="11">
        <v>59.96</v>
      </c>
    </row>
    <row r="172">
      <c r="A172" s="11" t="s">
        <v>215</v>
      </c>
      <c r="B172" s="11">
        <v>63.4</v>
      </c>
    </row>
    <row r="173">
      <c r="A173" s="11" t="s">
        <v>213</v>
      </c>
      <c r="B173" s="11">
        <v>80.0</v>
      </c>
    </row>
    <row r="174">
      <c r="A174" s="11" t="s">
        <v>213</v>
      </c>
      <c r="B174" s="11">
        <v>73.0</v>
      </c>
    </row>
    <row r="175">
      <c r="A175" s="11" t="s">
        <v>215</v>
      </c>
      <c r="B175" s="11">
        <v>52.0</v>
      </c>
    </row>
    <row r="176">
      <c r="A176" s="11" t="s">
        <v>213</v>
      </c>
      <c r="B176" s="11">
        <v>73.24</v>
      </c>
    </row>
    <row r="177">
      <c r="A177" s="11" t="s">
        <v>215</v>
      </c>
      <c r="B177" s="11">
        <v>63.0</v>
      </c>
    </row>
    <row r="178">
      <c r="A178" s="11" t="s">
        <v>213</v>
      </c>
      <c r="B178" s="11">
        <v>59.0</v>
      </c>
    </row>
    <row r="179">
      <c r="A179" s="11" t="s">
        <v>213</v>
      </c>
      <c r="B179" s="11">
        <v>73.0</v>
      </c>
    </row>
    <row r="180">
      <c r="A180" s="11" t="s">
        <v>213</v>
      </c>
      <c r="B180" s="11">
        <v>68.0</v>
      </c>
    </row>
    <row r="181">
      <c r="A181" s="11" t="s">
        <v>215</v>
      </c>
      <c r="B181" s="11">
        <v>77.8</v>
      </c>
    </row>
    <row r="182">
      <c r="A182" s="11" t="s">
        <v>213</v>
      </c>
      <c r="B182" s="11">
        <v>65.0</v>
      </c>
    </row>
    <row r="183">
      <c r="A183" s="11" t="s">
        <v>215</v>
      </c>
      <c r="B183" s="11">
        <v>62.0</v>
      </c>
    </row>
    <row r="184">
      <c r="A184" s="11" t="s">
        <v>215</v>
      </c>
      <c r="B184" s="11">
        <v>52.0</v>
      </c>
    </row>
    <row r="185">
      <c r="A185" s="11" t="s">
        <v>213</v>
      </c>
      <c r="B185" s="11">
        <v>65.0</v>
      </c>
    </row>
    <row r="186">
      <c r="A186" s="11" t="s">
        <v>215</v>
      </c>
      <c r="B186" s="11">
        <v>56.28</v>
      </c>
    </row>
    <row r="187">
      <c r="A187" s="11" t="s">
        <v>213</v>
      </c>
      <c r="B187" s="11">
        <v>88.0</v>
      </c>
    </row>
    <row r="188">
      <c r="A188" s="11" t="s">
        <v>215</v>
      </c>
      <c r="B188" s="11">
        <v>52.0</v>
      </c>
    </row>
    <row r="189">
      <c r="A189" s="11" t="s">
        <v>213</v>
      </c>
      <c r="B189" s="11">
        <v>78.5</v>
      </c>
    </row>
    <row r="190">
      <c r="A190" s="11" t="s">
        <v>215</v>
      </c>
      <c r="B190" s="11">
        <v>61.8</v>
      </c>
    </row>
    <row r="191">
      <c r="A191" s="11" t="s">
        <v>215</v>
      </c>
      <c r="B191" s="11">
        <v>54.0</v>
      </c>
    </row>
    <row r="192">
      <c r="A192" s="11" t="s">
        <v>215</v>
      </c>
      <c r="B192" s="11">
        <v>64.0</v>
      </c>
    </row>
    <row r="193">
      <c r="A193" s="11" t="s">
        <v>213</v>
      </c>
      <c r="B193" s="11">
        <v>67.0</v>
      </c>
    </row>
    <row r="194">
      <c r="A194" s="11" t="s">
        <v>213</v>
      </c>
      <c r="B194" s="11">
        <v>65.2</v>
      </c>
    </row>
    <row r="195">
      <c r="A195" s="11" t="s">
        <v>213</v>
      </c>
      <c r="B195" s="11">
        <v>60.0</v>
      </c>
    </row>
    <row r="196">
      <c r="A196" s="11" t="s">
        <v>215</v>
      </c>
      <c r="B196" s="11">
        <v>52.0</v>
      </c>
    </row>
    <row r="197">
      <c r="A197" s="11" t="s">
        <v>213</v>
      </c>
      <c r="B197" s="11">
        <v>66.0</v>
      </c>
    </row>
    <row r="198">
      <c r="A198" s="11" t="s">
        <v>213</v>
      </c>
      <c r="B198" s="11">
        <v>72.0</v>
      </c>
    </row>
    <row r="199">
      <c r="A199" s="11" t="s">
        <v>213</v>
      </c>
      <c r="B199" s="11">
        <v>83.96</v>
      </c>
    </row>
    <row r="200">
      <c r="A200" s="11" t="s">
        <v>215</v>
      </c>
      <c r="B200" s="11">
        <v>67.0</v>
      </c>
    </row>
    <row r="201">
      <c r="A201" s="11" t="s">
        <v>213</v>
      </c>
      <c r="B201" s="11">
        <v>69.0</v>
      </c>
    </row>
    <row r="202">
      <c r="A202" s="11" t="s">
        <v>213</v>
      </c>
      <c r="B202" s="11">
        <v>69.0</v>
      </c>
    </row>
    <row r="203">
      <c r="A203" s="11" t="s">
        <v>215</v>
      </c>
      <c r="B203" s="11">
        <v>54.2</v>
      </c>
    </row>
    <row r="204">
      <c r="A204" s="11" t="s">
        <v>213</v>
      </c>
      <c r="B204" s="11">
        <v>70.0</v>
      </c>
    </row>
    <row r="205">
      <c r="A205" s="11" t="s">
        <v>213</v>
      </c>
      <c r="B205" s="11">
        <v>55.68</v>
      </c>
    </row>
    <row r="206">
      <c r="A206" s="11" t="s">
        <v>213</v>
      </c>
      <c r="B206" s="11">
        <v>74.0</v>
      </c>
    </row>
    <row r="207">
      <c r="A207" s="11" t="s">
        <v>213</v>
      </c>
      <c r="B207" s="11">
        <v>61.0</v>
      </c>
    </row>
    <row r="208">
      <c r="A208" s="11" t="s">
        <v>215</v>
      </c>
      <c r="B208" s="11">
        <v>41.0</v>
      </c>
    </row>
    <row r="209">
      <c r="A209" s="11" t="s">
        <v>213</v>
      </c>
      <c r="B209" s="11">
        <v>83.33</v>
      </c>
    </row>
    <row r="210">
      <c r="A210" s="11" t="s">
        <v>215</v>
      </c>
      <c r="B210" s="11">
        <v>43.0</v>
      </c>
    </row>
    <row r="211">
      <c r="A211" s="11" t="s">
        <v>213</v>
      </c>
      <c r="B211" s="11">
        <v>62.0</v>
      </c>
    </row>
    <row r="212">
      <c r="A212" s="11" t="s">
        <v>213</v>
      </c>
      <c r="B212" s="11">
        <v>80.6</v>
      </c>
    </row>
    <row r="213">
      <c r="A213" s="11" t="s">
        <v>213</v>
      </c>
      <c r="B213" s="11">
        <v>58.0</v>
      </c>
    </row>
    <row r="214">
      <c r="A214" s="11" t="s">
        <v>213</v>
      </c>
      <c r="B214" s="11">
        <v>67.0</v>
      </c>
    </row>
    <row r="215">
      <c r="A215" s="11" t="s">
        <v>213</v>
      </c>
      <c r="B215" s="11">
        <v>74.0</v>
      </c>
    </row>
    <row r="216">
      <c r="A216" s="11" t="s">
        <v>215</v>
      </c>
      <c r="B216" s="11">
        <v>62.0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14</v>
      </c>
      <c r="B1" s="5" t="s">
        <v>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1" t="s">
        <v>213</v>
      </c>
      <c r="B2" s="11">
        <v>91.0</v>
      </c>
      <c r="D2" s="11" t="s">
        <v>14</v>
      </c>
      <c r="E2" s="11" t="s">
        <v>238</v>
      </c>
      <c r="F2" s="11" t="s">
        <v>239</v>
      </c>
      <c r="G2" s="11" t="s">
        <v>240</v>
      </c>
      <c r="H2" s="11" t="s">
        <v>241</v>
      </c>
    </row>
    <row r="3">
      <c r="A3" s="11" t="s">
        <v>213</v>
      </c>
      <c r="B3" s="11">
        <v>78.33</v>
      </c>
      <c r="D3" s="11" t="s">
        <v>215</v>
      </c>
      <c r="E3" s="11">
        <v>58.39552238805968</v>
      </c>
      <c r="F3" s="11">
        <v>60.33</v>
      </c>
      <c r="G3" s="11">
        <v>37.0</v>
      </c>
      <c r="H3" s="11">
        <v>82.0</v>
      </c>
    </row>
    <row r="4">
      <c r="A4" s="11" t="s">
        <v>213</v>
      </c>
      <c r="B4" s="11">
        <v>68.0</v>
      </c>
      <c r="D4" s="11" t="s">
        <v>213</v>
      </c>
      <c r="E4" s="11">
        <v>69.92655405405404</v>
      </c>
      <c r="F4" s="11">
        <v>68.0</v>
      </c>
      <c r="G4" s="11">
        <v>50.83</v>
      </c>
      <c r="H4" s="11">
        <v>97.7</v>
      </c>
    </row>
    <row r="5">
      <c r="A5" s="11" t="s">
        <v>215</v>
      </c>
      <c r="B5" s="11">
        <v>52.0</v>
      </c>
      <c r="D5" s="11" t="s">
        <v>217</v>
      </c>
      <c r="E5" s="11">
        <v>66.33316279069766</v>
      </c>
      <c r="F5" s="11">
        <v>65.0</v>
      </c>
      <c r="G5" s="11">
        <v>37.0</v>
      </c>
      <c r="H5" s="11">
        <v>97.7</v>
      </c>
    </row>
    <row r="6">
      <c r="A6" s="11" t="s">
        <v>213</v>
      </c>
      <c r="B6" s="11">
        <v>73.6</v>
      </c>
    </row>
    <row r="7">
      <c r="A7" s="11" t="s">
        <v>215</v>
      </c>
      <c r="B7" s="11">
        <v>49.8</v>
      </c>
    </row>
    <row r="8">
      <c r="A8" s="11" t="s">
        <v>215</v>
      </c>
      <c r="B8" s="11">
        <v>49.2</v>
      </c>
    </row>
    <row r="9">
      <c r="A9" s="11" t="s">
        <v>213</v>
      </c>
      <c r="B9" s="11">
        <v>64.0</v>
      </c>
    </row>
    <row r="10">
      <c r="A10" s="11" t="s">
        <v>213</v>
      </c>
      <c r="B10" s="11">
        <v>79.0</v>
      </c>
    </row>
    <row r="11">
      <c r="A11" s="11" t="s">
        <v>215</v>
      </c>
      <c r="B11" s="11">
        <v>70.0</v>
      </c>
    </row>
    <row r="12">
      <c r="A12" s="11" t="s">
        <v>213</v>
      </c>
      <c r="B12" s="11">
        <v>61.0</v>
      </c>
    </row>
    <row r="13">
      <c r="A13" s="11" t="s">
        <v>213</v>
      </c>
      <c r="B13" s="11">
        <v>68.4</v>
      </c>
    </row>
    <row r="14">
      <c r="A14" s="11" t="s">
        <v>215</v>
      </c>
      <c r="B14" s="11">
        <v>55.0</v>
      </c>
    </row>
    <row r="15">
      <c r="A15" s="11" t="s">
        <v>213</v>
      </c>
      <c r="B15" s="11">
        <v>87.0</v>
      </c>
    </row>
    <row r="16">
      <c r="A16" s="11" t="s">
        <v>215</v>
      </c>
      <c r="B16" s="11">
        <v>47.0</v>
      </c>
    </row>
    <row r="17">
      <c r="A17" s="11" t="s">
        <v>213</v>
      </c>
      <c r="B17" s="11">
        <v>75.0</v>
      </c>
    </row>
    <row r="18">
      <c r="A18" s="11" t="s">
        <v>213</v>
      </c>
      <c r="B18" s="11">
        <v>66.2</v>
      </c>
    </row>
    <row r="19">
      <c r="A19" s="11" t="s">
        <v>215</v>
      </c>
      <c r="B19" s="11">
        <v>67.0</v>
      </c>
    </row>
    <row r="20">
      <c r="A20" s="11" t="s">
        <v>215</v>
      </c>
      <c r="B20" s="11">
        <v>66.0</v>
      </c>
    </row>
    <row r="21">
      <c r="A21" s="11" t="s">
        <v>213</v>
      </c>
      <c r="B21" s="11">
        <v>67.0</v>
      </c>
    </row>
    <row r="22">
      <c r="A22" s="11" t="s">
        <v>213</v>
      </c>
      <c r="B22" s="11">
        <v>65.0</v>
      </c>
    </row>
    <row r="23">
      <c r="A23" s="11" t="s">
        <v>213</v>
      </c>
      <c r="B23" s="11">
        <v>76.0</v>
      </c>
    </row>
    <row r="24">
      <c r="A24" s="11" t="s">
        <v>213</v>
      </c>
      <c r="B24" s="11">
        <v>60.8</v>
      </c>
    </row>
    <row r="25">
      <c r="A25" s="11" t="s">
        <v>213</v>
      </c>
      <c r="B25" s="11">
        <v>60.0</v>
      </c>
    </row>
    <row r="26">
      <c r="A26" s="11" t="s">
        <v>213</v>
      </c>
      <c r="B26" s="11">
        <v>97.7</v>
      </c>
    </row>
    <row r="27">
      <c r="A27" s="11" t="s">
        <v>215</v>
      </c>
      <c r="B27" s="11">
        <v>54.6</v>
      </c>
    </row>
    <row r="28">
      <c r="A28" s="11" t="s">
        <v>213</v>
      </c>
      <c r="B28" s="11">
        <v>79.0</v>
      </c>
    </row>
    <row r="29">
      <c r="A29" s="11" t="s">
        <v>213</v>
      </c>
      <c r="B29" s="11">
        <v>67.0</v>
      </c>
    </row>
    <row r="30">
      <c r="A30" s="11" t="s">
        <v>213</v>
      </c>
      <c r="B30" s="11">
        <v>76.5</v>
      </c>
    </row>
    <row r="31">
      <c r="A31" s="11" t="s">
        <v>215</v>
      </c>
      <c r="B31" s="11">
        <v>67.0</v>
      </c>
    </row>
    <row r="32">
      <c r="A32" s="11" t="s">
        <v>213</v>
      </c>
      <c r="B32" s="11">
        <v>73.5</v>
      </c>
    </row>
    <row r="33">
      <c r="A33" s="11" t="s">
        <v>215</v>
      </c>
      <c r="B33" s="11">
        <v>53.0</v>
      </c>
    </row>
    <row r="34">
      <c r="A34" s="11" t="s">
        <v>213</v>
      </c>
      <c r="B34" s="11">
        <v>81.0</v>
      </c>
    </row>
    <row r="35">
      <c r="A35" s="11" t="s">
        <v>213</v>
      </c>
      <c r="B35" s="11">
        <v>65.0</v>
      </c>
    </row>
    <row r="36">
      <c r="A36" s="11" t="s">
        <v>215</v>
      </c>
      <c r="B36" s="11">
        <v>51.0</v>
      </c>
    </row>
    <row r="37">
      <c r="A37" s="11" t="s">
        <v>213</v>
      </c>
      <c r="B37" s="11">
        <v>78.0</v>
      </c>
    </row>
    <row r="38">
      <c r="A38" s="11" t="s">
        <v>215</v>
      </c>
      <c r="B38" s="11">
        <v>44.0</v>
      </c>
    </row>
    <row r="39">
      <c r="A39" s="11" t="s">
        <v>213</v>
      </c>
      <c r="B39" s="11">
        <v>76.0</v>
      </c>
    </row>
    <row r="40">
      <c r="A40" s="11" t="s">
        <v>213</v>
      </c>
      <c r="B40" s="11">
        <v>58.0</v>
      </c>
    </row>
    <row r="41">
      <c r="A41" s="11" t="s">
        <v>213</v>
      </c>
      <c r="B41" s="11">
        <v>68.0</v>
      </c>
    </row>
    <row r="42">
      <c r="A42" s="11" t="s">
        <v>213</v>
      </c>
      <c r="B42" s="11">
        <v>77.0</v>
      </c>
    </row>
    <row r="43">
      <c r="A43" s="11" t="s">
        <v>215</v>
      </c>
      <c r="B43" s="11">
        <v>63.16</v>
      </c>
    </row>
    <row r="44">
      <c r="A44" s="11" t="s">
        <v>215</v>
      </c>
      <c r="B44" s="11">
        <v>39.0</v>
      </c>
    </row>
    <row r="45">
      <c r="A45" s="11" t="s">
        <v>213</v>
      </c>
      <c r="B45" s="11">
        <v>87.0</v>
      </c>
    </row>
    <row r="46">
      <c r="A46" s="11" t="s">
        <v>213</v>
      </c>
      <c r="B46" s="11">
        <v>73.0</v>
      </c>
    </row>
    <row r="47">
      <c r="A47" s="11" t="s">
        <v>215</v>
      </c>
      <c r="B47" s="11">
        <v>64.0</v>
      </c>
    </row>
    <row r="48">
      <c r="A48" s="11" t="s">
        <v>215</v>
      </c>
      <c r="B48" s="11">
        <v>71.98</v>
      </c>
    </row>
    <row r="49">
      <c r="A49" s="11" t="s">
        <v>213</v>
      </c>
      <c r="B49" s="11">
        <v>60.0</v>
      </c>
    </row>
    <row r="50">
      <c r="A50" s="11" t="s">
        <v>213</v>
      </c>
      <c r="B50" s="11">
        <v>62.0</v>
      </c>
    </row>
    <row r="51">
      <c r="A51" s="11" t="s">
        <v>215</v>
      </c>
      <c r="B51" s="11">
        <v>37.0</v>
      </c>
    </row>
    <row r="52">
      <c r="A52" s="11" t="s">
        <v>213</v>
      </c>
      <c r="B52" s="11">
        <v>73.2</v>
      </c>
    </row>
    <row r="53">
      <c r="A53" s="11" t="s">
        <v>215</v>
      </c>
      <c r="B53" s="11">
        <v>61.12</v>
      </c>
    </row>
    <row r="54">
      <c r="A54" s="11" t="s">
        <v>215</v>
      </c>
      <c r="B54" s="11">
        <v>45.83</v>
      </c>
    </row>
    <row r="55">
      <c r="A55" s="11" t="s">
        <v>213</v>
      </c>
      <c r="B55" s="11">
        <v>70.0</v>
      </c>
    </row>
    <row r="56">
      <c r="A56" s="11" t="s">
        <v>213</v>
      </c>
      <c r="B56" s="11">
        <v>60.0</v>
      </c>
    </row>
    <row r="57">
      <c r="A57" s="11" t="s">
        <v>213</v>
      </c>
      <c r="B57" s="11">
        <v>66.6</v>
      </c>
    </row>
    <row r="58">
      <c r="A58" s="11" t="s">
        <v>213</v>
      </c>
      <c r="B58" s="11">
        <v>71.4</v>
      </c>
    </row>
    <row r="59">
      <c r="A59" s="11" t="s">
        <v>213</v>
      </c>
      <c r="B59" s="11">
        <v>76.0</v>
      </c>
    </row>
    <row r="60">
      <c r="A60" s="11" t="s">
        <v>213</v>
      </c>
      <c r="B60" s="11">
        <v>62.0</v>
      </c>
    </row>
    <row r="61">
      <c r="A61" s="11" t="s">
        <v>213</v>
      </c>
      <c r="B61" s="11">
        <v>65.58</v>
      </c>
    </row>
    <row r="62">
      <c r="A62" s="11" t="s">
        <v>213</v>
      </c>
      <c r="B62" s="11">
        <v>70.0</v>
      </c>
    </row>
    <row r="63">
      <c r="A63" s="11" t="s">
        <v>213</v>
      </c>
      <c r="B63" s="11">
        <v>73.4</v>
      </c>
    </row>
    <row r="64">
      <c r="A64" s="11" t="s">
        <v>213</v>
      </c>
      <c r="B64" s="11">
        <v>64.2</v>
      </c>
    </row>
    <row r="65">
      <c r="A65" s="11" t="s">
        <v>215</v>
      </c>
      <c r="B65" s="11">
        <v>70.0</v>
      </c>
    </row>
    <row r="66">
      <c r="A66" s="11" t="s">
        <v>213</v>
      </c>
      <c r="B66" s="11">
        <v>73.0</v>
      </c>
    </row>
    <row r="67">
      <c r="A67" s="11" t="s">
        <v>215</v>
      </c>
      <c r="B67" s="11">
        <v>47.0</v>
      </c>
    </row>
    <row r="68">
      <c r="A68" s="11" t="s">
        <v>213</v>
      </c>
      <c r="B68" s="11">
        <v>74.0</v>
      </c>
    </row>
    <row r="69">
      <c r="A69" s="11" t="s">
        <v>213</v>
      </c>
      <c r="B69" s="11">
        <v>78.5</v>
      </c>
    </row>
    <row r="70">
      <c r="A70" s="11" t="s">
        <v>215</v>
      </c>
      <c r="B70" s="11">
        <v>47.0</v>
      </c>
    </row>
    <row r="71">
      <c r="A71" s="11" t="s">
        <v>213</v>
      </c>
      <c r="B71" s="11">
        <v>73.0</v>
      </c>
    </row>
    <row r="72">
      <c r="A72" s="11" t="s">
        <v>213</v>
      </c>
      <c r="B72" s="11">
        <v>61.0</v>
      </c>
    </row>
    <row r="73">
      <c r="A73" s="11" t="s">
        <v>213</v>
      </c>
      <c r="B73" s="11">
        <v>70.29</v>
      </c>
    </row>
    <row r="74">
      <c r="A74" s="11" t="s">
        <v>213</v>
      </c>
      <c r="B74" s="11">
        <v>67.0</v>
      </c>
    </row>
    <row r="75">
      <c r="A75" s="11" t="s">
        <v>213</v>
      </c>
      <c r="B75" s="11">
        <v>83.83</v>
      </c>
    </row>
    <row r="76">
      <c r="A76" s="11" t="s">
        <v>213</v>
      </c>
      <c r="B76" s="11">
        <v>64.8</v>
      </c>
    </row>
    <row r="77">
      <c r="A77" s="11" t="s">
        <v>215</v>
      </c>
      <c r="B77" s="11">
        <v>62.0</v>
      </c>
    </row>
    <row r="78">
      <c r="A78" s="11" t="s">
        <v>213</v>
      </c>
      <c r="B78" s="11">
        <v>70.4</v>
      </c>
    </row>
    <row r="79">
      <c r="A79" s="11" t="s">
        <v>213</v>
      </c>
      <c r="B79" s="11">
        <v>80.0</v>
      </c>
    </row>
    <row r="80">
      <c r="A80" s="11" t="s">
        <v>213</v>
      </c>
      <c r="B80" s="11">
        <v>90.9</v>
      </c>
    </row>
    <row r="81">
      <c r="A81" s="11" t="s">
        <v>215</v>
      </c>
      <c r="B81" s="11">
        <v>62.0</v>
      </c>
    </row>
    <row r="82">
      <c r="A82" s="11" t="s">
        <v>213</v>
      </c>
      <c r="B82" s="11">
        <v>62.0</v>
      </c>
    </row>
    <row r="83">
      <c r="A83" s="11" t="s">
        <v>213</v>
      </c>
      <c r="B83" s="11">
        <v>63.0</v>
      </c>
    </row>
    <row r="84">
      <c r="A84" s="11" t="s">
        <v>215</v>
      </c>
      <c r="B84" s="11">
        <v>67.0</v>
      </c>
    </row>
    <row r="85">
      <c r="A85" s="11" t="s">
        <v>213</v>
      </c>
      <c r="B85" s="11">
        <v>79.0</v>
      </c>
    </row>
    <row r="86">
      <c r="A86" s="11" t="s">
        <v>213</v>
      </c>
      <c r="B86" s="11">
        <v>63.0</v>
      </c>
    </row>
    <row r="87">
      <c r="A87" s="11" t="s">
        <v>213</v>
      </c>
      <c r="B87" s="11">
        <v>89.83</v>
      </c>
    </row>
    <row r="88">
      <c r="A88" s="11" t="s">
        <v>213</v>
      </c>
      <c r="B88" s="11">
        <v>63.0</v>
      </c>
    </row>
    <row r="89">
      <c r="A89" s="11" t="s">
        <v>215</v>
      </c>
      <c r="B89" s="11">
        <v>51.0</v>
      </c>
    </row>
    <row r="90">
      <c r="A90" s="11" t="s">
        <v>213</v>
      </c>
      <c r="B90" s="11">
        <v>62.0</v>
      </c>
    </row>
    <row r="91">
      <c r="A91" s="11" t="s">
        <v>213</v>
      </c>
      <c r="B91" s="11">
        <v>75.0</v>
      </c>
    </row>
    <row r="92">
      <c r="A92" s="11" t="s">
        <v>213</v>
      </c>
      <c r="B92" s="11">
        <v>90.0</v>
      </c>
    </row>
    <row r="93">
      <c r="A93" s="11" t="s">
        <v>215</v>
      </c>
      <c r="B93" s="11">
        <v>57.0</v>
      </c>
    </row>
    <row r="94">
      <c r="A94" s="11" t="s">
        <v>213</v>
      </c>
      <c r="B94" s="11">
        <v>69.0</v>
      </c>
    </row>
    <row r="95">
      <c r="A95" s="11" t="s">
        <v>215</v>
      </c>
      <c r="B95" s="11">
        <v>62.0</v>
      </c>
    </row>
    <row r="96">
      <c r="A96" s="11" t="s">
        <v>213</v>
      </c>
      <c r="B96" s="11">
        <v>62.0</v>
      </c>
    </row>
    <row r="97">
      <c r="A97" s="11" t="s">
        <v>213</v>
      </c>
      <c r="B97" s="11">
        <v>78.0</v>
      </c>
    </row>
    <row r="98">
      <c r="A98" s="11" t="s">
        <v>213</v>
      </c>
      <c r="B98" s="11">
        <v>70.0</v>
      </c>
    </row>
    <row r="99">
      <c r="A99" s="11" t="s">
        <v>215</v>
      </c>
      <c r="B99" s="11">
        <v>62.5</v>
      </c>
    </row>
    <row r="100">
      <c r="A100" s="11" t="s">
        <v>213</v>
      </c>
      <c r="B100" s="11">
        <v>73.0</v>
      </c>
    </row>
    <row r="101">
      <c r="A101" s="11" t="s">
        <v>215</v>
      </c>
      <c r="B101" s="11">
        <v>82.0</v>
      </c>
    </row>
    <row r="102">
      <c r="A102" s="11" t="s">
        <v>215</v>
      </c>
      <c r="B102" s="11">
        <v>57.0</v>
      </c>
    </row>
    <row r="103">
      <c r="A103" s="11" t="s">
        <v>213</v>
      </c>
      <c r="B103" s="11">
        <v>72.0</v>
      </c>
    </row>
    <row r="104">
      <c r="A104" s="11" t="s">
        <v>213</v>
      </c>
      <c r="B104" s="11">
        <v>61.0</v>
      </c>
    </row>
    <row r="105">
      <c r="A105" s="11" t="s">
        <v>213</v>
      </c>
      <c r="B105" s="11">
        <v>78.0</v>
      </c>
    </row>
    <row r="106">
      <c r="A106" s="11" t="s">
        <v>213</v>
      </c>
      <c r="B106" s="11">
        <v>63.0</v>
      </c>
    </row>
    <row r="107">
      <c r="A107" s="11" t="s">
        <v>215</v>
      </c>
      <c r="B107" s="11">
        <v>64.0</v>
      </c>
    </row>
    <row r="108">
      <c r="A108" s="11" t="s">
        <v>215</v>
      </c>
      <c r="B108" s="11">
        <v>50.0</v>
      </c>
    </row>
    <row r="109">
      <c r="A109" s="11" t="s">
        <v>213</v>
      </c>
      <c r="B109" s="11">
        <v>90.0</v>
      </c>
    </row>
    <row r="110">
      <c r="A110" s="11" t="s">
        <v>213</v>
      </c>
      <c r="B110" s="11">
        <v>82.0</v>
      </c>
    </row>
    <row r="111">
      <c r="A111" s="11" t="s">
        <v>215</v>
      </c>
      <c r="B111" s="11">
        <v>63.0</v>
      </c>
    </row>
    <row r="112">
      <c r="A112" s="11" t="s">
        <v>213</v>
      </c>
      <c r="B112" s="11">
        <v>70.0</v>
      </c>
    </row>
    <row r="113">
      <c r="A113" s="11" t="s">
        <v>215</v>
      </c>
      <c r="B113" s="11">
        <v>54.0</v>
      </c>
    </row>
    <row r="114">
      <c r="A114" s="11" t="s">
        <v>213</v>
      </c>
      <c r="B114" s="11">
        <v>61.0</v>
      </c>
    </row>
    <row r="115">
      <c r="A115" s="11" t="s">
        <v>213</v>
      </c>
      <c r="B115" s="11">
        <v>79.0</v>
      </c>
    </row>
    <row r="116">
      <c r="A116" s="11" t="s">
        <v>213</v>
      </c>
      <c r="B116" s="11">
        <v>68.0</v>
      </c>
    </row>
    <row r="117">
      <c r="A117" s="11" t="s">
        <v>213</v>
      </c>
      <c r="B117" s="11">
        <v>63.0</v>
      </c>
    </row>
    <row r="118">
      <c r="A118" s="11" t="s">
        <v>213</v>
      </c>
      <c r="B118" s="11">
        <v>72.8</v>
      </c>
    </row>
    <row r="119">
      <c r="A119" s="11" t="s">
        <v>213</v>
      </c>
      <c r="B119" s="11">
        <v>75.0</v>
      </c>
    </row>
    <row r="120">
      <c r="A120" s="11" t="s">
        <v>213</v>
      </c>
      <c r="B120" s="11">
        <v>80.0</v>
      </c>
    </row>
    <row r="121">
      <c r="A121" s="11" t="s">
        <v>213</v>
      </c>
      <c r="B121" s="11">
        <v>68.4</v>
      </c>
    </row>
    <row r="122">
      <c r="A122" s="11" t="s">
        <v>215</v>
      </c>
      <c r="B122" s="11">
        <v>40.0</v>
      </c>
    </row>
    <row r="123">
      <c r="A123" s="11" t="s">
        <v>213</v>
      </c>
      <c r="B123" s="11">
        <v>67.0</v>
      </c>
    </row>
    <row r="124">
      <c r="A124" s="11" t="s">
        <v>213</v>
      </c>
      <c r="B124" s="11">
        <v>66.8</v>
      </c>
    </row>
    <row r="125">
      <c r="A125" s="11" t="s">
        <v>213</v>
      </c>
      <c r="B125" s="11">
        <v>59.0</v>
      </c>
    </row>
    <row r="126">
      <c r="A126" s="11" t="s">
        <v>213</v>
      </c>
      <c r="B126" s="11">
        <v>71.0</v>
      </c>
    </row>
    <row r="127">
      <c r="A127" s="11" t="s">
        <v>213</v>
      </c>
      <c r="B127" s="11">
        <v>73.0</v>
      </c>
    </row>
    <row r="128">
      <c r="A128" s="11" t="s">
        <v>213</v>
      </c>
      <c r="B128" s="11">
        <v>61.0</v>
      </c>
    </row>
    <row r="129">
      <c r="A129" s="11" t="s">
        <v>213</v>
      </c>
      <c r="B129" s="11">
        <v>60.0</v>
      </c>
    </row>
    <row r="130">
      <c r="A130" s="11" t="s">
        <v>213</v>
      </c>
      <c r="B130" s="11">
        <v>73.4</v>
      </c>
    </row>
    <row r="131">
      <c r="A131" s="11" t="s">
        <v>213</v>
      </c>
      <c r="B131" s="11">
        <v>89.7</v>
      </c>
    </row>
    <row r="132">
      <c r="A132" s="11" t="s">
        <v>215</v>
      </c>
      <c r="B132" s="11">
        <v>65.0</v>
      </c>
    </row>
    <row r="133">
      <c r="A133" s="11" t="s">
        <v>213</v>
      </c>
      <c r="B133" s="11">
        <v>57.0</v>
      </c>
    </row>
    <row r="134">
      <c r="A134" s="11" t="s">
        <v>213</v>
      </c>
      <c r="B134" s="11">
        <v>68.0</v>
      </c>
    </row>
    <row r="135">
      <c r="A135" s="11" t="s">
        <v>213</v>
      </c>
      <c r="B135" s="11">
        <v>64.0</v>
      </c>
    </row>
    <row r="136">
      <c r="A136" s="11" t="s">
        <v>213</v>
      </c>
      <c r="B136" s="11">
        <v>92.0</v>
      </c>
    </row>
    <row r="137">
      <c r="A137" s="11" t="s">
        <v>213</v>
      </c>
      <c r="B137" s="11">
        <v>56.0</v>
      </c>
    </row>
    <row r="138">
      <c r="A138" s="11" t="s">
        <v>215</v>
      </c>
      <c r="B138" s="11">
        <v>59.0</v>
      </c>
    </row>
    <row r="139">
      <c r="A139" s="11" t="s">
        <v>213</v>
      </c>
      <c r="B139" s="11">
        <v>63.0</v>
      </c>
    </row>
    <row r="140">
      <c r="A140" s="11" t="s">
        <v>213</v>
      </c>
      <c r="B140" s="11">
        <v>64.0</v>
      </c>
    </row>
    <row r="141">
      <c r="A141" s="11" t="s">
        <v>213</v>
      </c>
      <c r="B141" s="11">
        <v>70.0</v>
      </c>
    </row>
    <row r="142">
      <c r="A142" s="11" t="s">
        <v>213</v>
      </c>
      <c r="B142" s="11">
        <v>64.8</v>
      </c>
    </row>
    <row r="143">
      <c r="A143" s="11" t="s">
        <v>215</v>
      </c>
      <c r="B143" s="11">
        <v>64.0</v>
      </c>
    </row>
    <row r="144">
      <c r="A144" s="11" t="s">
        <v>213</v>
      </c>
      <c r="B144" s="11">
        <v>60.0</v>
      </c>
    </row>
    <row r="145">
      <c r="A145" s="11" t="s">
        <v>213</v>
      </c>
      <c r="B145" s="11">
        <v>64.89</v>
      </c>
    </row>
    <row r="146">
      <c r="A146" s="11" t="s">
        <v>215</v>
      </c>
      <c r="B146" s="11">
        <v>50.0</v>
      </c>
    </row>
    <row r="147">
      <c r="A147" s="11" t="s">
        <v>213</v>
      </c>
      <c r="B147" s="11">
        <v>65.66</v>
      </c>
    </row>
    <row r="148">
      <c r="A148" s="11" t="s">
        <v>213</v>
      </c>
      <c r="B148" s="11">
        <v>63.0</v>
      </c>
    </row>
    <row r="149">
      <c r="A149" s="11" t="s">
        <v>213</v>
      </c>
      <c r="B149" s="11">
        <v>74.0</v>
      </c>
    </row>
    <row r="150">
      <c r="A150" s="11" t="s">
        <v>213</v>
      </c>
      <c r="B150" s="11">
        <v>86.0</v>
      </c>
    </row>
    <row r="151">
      <c r="A151" s="11" t="s">
        <v>215</v>
      </c>
      <c r="B151" s="11">
        <v>58.0</v>
      </c>
    </row>
    <row r="152">
      <c r="A152" s="11" t="s">
        <v>213</v>
      </c>
      <c r="B152" s="11">
        <v>58.66</v>
      </c>
    </row>
    <row r="153">
      <c r="A153" s="11" t="s">
        <v>213</v>
      </c>
      <c r="B153" s="11">
        <v>65.0</v>
      </c>
    </row>
    <row r="154">
      <c r="A154" s="11" t="s">
        <v>213</v>
      </c>
      <c r="B154" s="11">
        <v>60.5</v>
      </c>
    </row>
    <row r="155">
      <c r="A155" s="11" t="s">
        <v>213</v>
      </c>
      <c r="B155" s="11">
        <v>59.0</v>
      </c>
    </row>
    <row r="156">
      <c r="A156" s="11" t="s">
        <v>213</v>
      </c>
      <c r="B156" s="11">
        <v>63.0</v>
      </c>
    </row>
    <row r="157">
      <c r="A157" s="11" t="s">
        <v>215</v>
      </c>
      <c r="B157" s="11">
        <v>74.66</v>
      </c>
    </row>
    <row r="158">
      <c r="A158" s="11" t="s">
        <v>213</v>
      </c>
      <c r="B158" s="11">
        <v>69.4</v>
      </c>
    </row>
    <row r="159">
      <c r="A159" s="11" t="s">
        <v>213</v>
      </c>
      <c r="B159" s="11">
        <v>62.5</v>
      </c>
    </row>
    <row r="160">
      <c r="A160" s="11" t="s">
        <v>215</v>
      </c>
      <c r="B160" s="11">
        <v>63.0</v>
      </c>
    </row>
    <row r="161">
      <c r="A161" s="11" t="s">
        <v>215</v>
      </c>
      <c r="B161" s="11">
        <v>49.0</v>
      </c>
    </row>
    <row r="162">
      <c r="A162" s="11" t="s">
        <v>213</v>
      </c>
      <c r="B162" s="11">
        <v>74.0</v>
      </c>
    </row>
    <row r="163">
      <c r="A163" s="11" t="s">
        <v>215</v>
      </c>
      <c r="B163" s="11">
        <v>51.0</v>
      </c>
    </row>
    <row r="164">
      <c r="A164" s="11" t="s">
        <v>213</v>
      </c>
      <c r="B164" s="11">
        <v>87.6</v>
      </c>
    </row>
    <row r="165">
      <c r="A165" s="11" t="s">
        <v>213</v>
      </c>
      <c r="B165" s="11">
        <v>67.0</v>
      </c>
    </row>
    <row r="166">
      <c r="A166" s="11" t="s">
        <v>213</v>
      </c>
      <c r="B166" s="11">
        <v>72.5</v>
      </c>
    </row>
    <row r="167">
      <c r="A167" s="11" t="s">
        <v>215</v>
      </c>
      <c r="B167" s="11">
        <v>78.33</v>
      </c>
    </row>
    <row r="168">
      <c r="A168" s="11" t="s">
        <v>213</v>
      </c>
      <c r="B168" s="11">
        <v>62.0</v>
      </c>
    </row>
    <row r="169">
      <c r="A169" s="11" t="s">
        <v>215</v>
      </c>
      <c r="B169" s="11">
        <v>62.0</v>
      </c>
    </row>
    <row r="170">
      <c r="A170" s="11" t="s">
        <v>215</v>
      </c>
      <c r="B170" s="11">
        <v>51.0</v>
      </c>
    </row>
    <row r="171">
      <c r="A171" s="11" t="s">
        <v>215</v>
      </c>
      <c r="B171" s="11">
        <v>42.16</v>
      </c>
    </row>
    <row r="172">
      <c r="A172" s="11" t="s">
        <v>215</v>
      </c>
      <c r="B172" s="11">
        <v>67.2</v>
      </c>
    </row>
    <row r="173">
      <c r="A173" s="11" t="s">
        <v>213</v>
      </c>
      <c r="B173" s="11">
        <v>80.0</v>
      </c>
    </row>
    <row r="174">
      <c r="A174" s="11" t="s">
        <v>213</v>
      </c>
      <c r="B174" s="11">
        <v>58.0</v>
      </c>
    </row>
    <row r="175">
      <c r="A175" s="11" t="s">
        <v>215</v>
      </c>
      <c r="B175" s="11">
        <v>52.0</v>
      </c>
    </row>
    <row r="176">
      <c r="A176" s="11" t="s">
        <v>213</v>
      </c>
      <c r="B176" s="11">
        <v>50.83</v>
      </c>
    </row>
    <row r="177">
      <c r="A177" s="11" t="s">
        <v>215</v>
      </c>
      <c r="B177" s="11">
        <v>62.0</v>
      </c>
    </row>
    <row r="178">
      <c r="A178" s="11" t="s">
        <v>213</v>
      </c>
      <c r="B178" s="11">
        <v>60.0</v>
      </c>
    </row>
    <row r="179">
      <c r="A179" s="11" t="s">
        <v>213</v>
      </c>
      <c r="B179" s="11">
        <v>97.0</v>
      </c>
    </row>
    <row r="180">
      <c r="A180" s="11" t="s">
        <v>213</v>
      </c>
      <c r="B180" s="11">
        <v>56.0</v>
      </c>
    </row>
    <row r="181">
      <c r="A181" s="11" t="s">
        <v>215</v>
      </c>
      <c r="B181" s="11">
        <v>64.0</v>
      </c>
    </row>
    <row r="182">
      <c r="A182" s="11" t="s">
        <v>213</v>
      </c>
      <c r="B182" s="11">
        <v>71.5</v>
      </c>
    </row>
    <row r="183">
      <c r="A183" s="11" t="s">
        <v>215</v>
      </c>
      <c r="B183" s="11">
        <v>60.33</v>
      </c>
    </row>
    <row r="184">
      <c r="A184" s="11" t="s">
        <v>215</v>
      </c>
      <c r="B184" s="11">
        <v>65.0</v>
      </c>
    </row>
    <row r="185">
      <c r="A185" s="11" t="s">
        <v>213</v>
      </c>
      <c r="B185" s="11">
        <v>77.0</v>
      </c>
    </row>
    <row r="186">
      <c r="A186" s="11" t="s">
        <v>215</v>
      </c>
      <c r="B186" s="11">
        <v>62.83</v>
      </c>
    </row>
    <row r="187">
      <c r="A187" s="11" t="s">
        <v>213</v>
      </c>
      <c r="B187" s="11">
        <v>72.0</v>
      </c>
    </row>
    <row r="188">
      <c r="A188" s="11" t="s">
        <v>215</v>
      </c>
      <c r="B188" s="11">
        <v>64.0</v>
      </c>
    </row>
    <row r="189">
      <c r="A189" s="11" t="s">
        <v>213</v>
      </c>
      <c r="B189" s="11">
        <v>65.5</v>
      </c>
    </row>
    <row r="190">
      <c r="A190" s="11" t="s">
        <v>215</v>
      </c>
      <c r="B190" s="11">
        <v>47.0</v>
      </c>
    </row>
    <row r="191">
      <c r="A191" s="11" t="s">
        <v>215</v>
      </c>
      <c r="B191" s="11">
        <v>77.6</v>
      </c>
    </row>
    <row r="192">
      <c r="A192" s="11" t="s">
        <v>215</v>
      </c>
      <c r="B192" s="11">
        <v>70.2</v>
      </c>
    </row>
    <row r="193">
      <c r="A193" s="11" t="s">
        <v>213</v>
      </c>
      <c r="B193" s="11">
        <v>61.0</v>
      </c>
    </row>
    <row r="194">
      <c r="A194" s="11" t="s">
        <v>213</v>
      </c>
      <c r="B194" s="11">
        <v>61.4</v>
      </c>
    </row>
    <row r="195">
      <c r="A195" s="11" t="s">
        <v>213</v>
      </c>
      <c r="B195" s="11">
        <v>63.0</v>
      </c>
    </row>
    <row r="196">
      <c r="A196" s="11" t="s">
        <v>215</v>
      </c>
      <c r="B196" s="11">
        <v>55.0</v>
      </c>
    </row>
    <row r="197">
      <c r="A197" s="11" t="s">
        <v>213</v>
      </c>
      <c r="B197" s="11">
        <v>76.0</v>
      </c>
    </row>
    <row r="198">
      <c r="A198" s="11" t="s">
        <v>213</v>
      </c>
      <c r="B198" s="11">
        <v>63.0</v>
      </c>
    </row>
    <row r="199">
      <c r="A199" s="11" t="s">
        <v>213</v>
      </c>
      <c r="B199" s="11">
        <v>53.0</v>
      </c>
    </row>
    <row r="200">
      <c r="A200" s="11" t="s">
        <v>215</v>
      </c>
      <c r="B200" s="11">
        <v>70.0</v>
      </c>
    </row>
    <row r="201">
      <c r="A201" s="11" t="s">
        <v>213</v>
      </c>
      <c r="B201" s="11">
        <v>65.0</v>
      </c>
    </row>
    <row r="202">
      <c r="A202" s="11" t="s">
        <v>213</v>
      </c>
      <c r="B202" s="11">
        <v>60.0</v>
      </c>
    </row>
    <row r="203">
      <c r="A203" s="11" t="s">
        <v>215</v>
      </c>
      <c r="B203" s="11">
        <v>63.0</v>
      </c>
    </row>
    <row r="204">
      <c r="A204" s="11" t="s">
        <v>213</v>
      </c>
      <c r="B204" s="11">
        <v>63.0</v>
      </c>
    </row>
    <row r="205">
      <c r="A205" s="11" t="s">
        <v>213</v>
      </c>
      <c r="B205" s="11">
        <v>61.33</v>
      </c>
    </row>
    <row r="206">
      <c r="A206" s="11" t="s">
        <v>213</v>
      </c>
      <c r="B206" s="11">
        <v>73.0</v>
      </c>
    </row>
    <row r="207">
      <c r="A207" s="11" t="s">
        <v>213</v>
      </c>
      <c r="B207" s="11">
        <v>62.0</v>
      </c>
    </row>
    <row r="208">
      <c r="A208" s="11" t="s">
        <v>215</v>
      </c>
      <c r="B208" s="11">
        <v>42.0</v>
      </c>
    </row>
    <row r="209">
      <c r="A209" s="11" t="s">
        <v>213</v>
      </c>
      <c r="B209" s="11">
        <v>78.0</v>
      </c>
    </row>
    <row r="210">
      <c r="A210" s="11" t="s">
        <v>215</v>
      </c>
      <c r="B210" s="11">
        <v>60.0</v>
      </c>
    </row>
    <row r="211">
      <c r="A211" s="11" t="s">
        <v>213</v>
      </c>
      <c r="B211" s="11">
        <v>72.0</v>
      </c>
    </row>
    <row r="212">
      <c r="A212" s="11" t="s">
        <v>213</v>
      </c>
      <c r="B212" s="11">
        <v>82.0</v>
      </c>
    </row>
    <row r="213">
      <c r="A213" s="11" t="s">
        <v>213</v>
      </c>
      <c r="B213" s="11">
        <v>60.0</v>
      </c>
    </row>
    <row r="214">
      <c r="A214" s="11" t="s">
        <v>213</v>
      </c>
      <c r="B214" s="11">
        <v>67.0</v>
      </c>
    </row>
    <row r="215">
      <c r="A215" s="11" t="s">
        <v>213</v>
      </c>
      <c r="B215" s="11">
        <v>66.0</v>
      </c>
    </row>
    <row r="216">
      <c r="A216" s="11" t="s">
        <v>215</v>
      </c>
      <c r="B216" s="11">
        <v>58.0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14</v>
      </c>
      <c r="B1" s="5" t="s">
        <v>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1" t="s">
        <v>213</v>
      </c>
      <c r="B2" s="11" t="s">
        <v>19</v>
      </c>
    </row>
    <row r="3">
      <c r="A3" s="11" t="s">
        <v>213</v>
      </c>
      <c r="B3" s="11" t="s">
        <v>19</v>
      </c>
    </row>
    <row r="4">
      <c r="A4" s="11" t="s">
        <v>213</v>
      </c>
      <c r="B4" s="11" t="s">
        <v>19</v>
      </c>
    </row>
    <row r="5">
      <c r="A5" s="11" t="s">
        <v>215</v>
      </c>
      <c r="B5" s="11" t="s">
        <v>19</v>
      </c>
    </row>
    <row r="6">
      <c r="A6" s="11" t="s">
        <v>213</v>
      </c>
      <c r="B6" s="11" t="s">
        <v>19</v>
      </c>
    </row>
    <row r="7">
      <c r="A7" s="11" t="s">
        <v>215</v>
      </c>
      <c r="B7" s="11" t="s">
        <v>19</v>
      </c>
    </row>
    <row r="8">
      <c r="A8" s="11" t="s">
        <v>215</v>
      </c>
      <c r="B8" s="11" t="s">
        <v>34</v>
      </c>
    </row>
    <row r="9">
      <c r="A9" s="11" t="s">
        <v>213</v>
      </c>
      <c r="B9" s="11" t="s">
        <v>19</v>
      </c>
    </row>
    <row r="10">
      <c r="A10" s="11" t="s">
        <v>213</v>
      </c>
      <c r="B10" s="11" t="s">
        <v>19</v>
      </c>
    </row>
    <row r="11">
      <c r="A11" s="11" t="s">
        <v>215</v>
      </c>
      <c r="B11" s="11" t="s">
        <v>19</v>
      </c>
    </row>
    <row r="12">
      <c r="A12" s="11" t="s">
        <v>213</v>
      </c>
      <c r="B12" s="11" t="s">
        <v>19</v>
      </c>
    </row>
    <row r="13">
      <c r="A13" s="11" t="s">
        <v>213</v>
      </c>
      <c r="B13" s="11" t="s">
        <v>19</v>
      </c>
    </row>
    <row r="14">
      <c r="A14" s="11" t="s">
        <v>215</v>
      </c>
      <c r="B14" s="11" t="s">
        <v>34</v>
      </c>
    </row>
    <row r="15">
      <c r="A15" s="11" t="s">
        <v>213</v>
      </c>
      <c r="B15" s="11" t="s">
        <v>34</v>
      </c>
    </row>
    <row r="16">
      <c r="A16" s="11" t="s">
        <v>215</v>
      </c>
      <c r="B16" s="11" t="s">
        <v>19</v>
      </c>
    </row>
    <row r="17">
      <c r="A17" s="11" t="s">
        <v>213</v>
      </c>
      <c r="B17" s="11" t="s">
        <v>34</v>
      </c>
    </row>
    <row r="18">
      <c r="A18" s="11" t="s">
        <v>213</v>
      </c>
      <c r="B18" s="11" t="s">
        <v>19</v>
      </c>
    </row>
    <row r="19">
      <c r="A19" s="11" t="s">
        <v>215</v>
      </c>
      <c r="B19" s="11" t="s">
        <v>34</v>
      </c>
    </row>
    <row r="20">
      <c r="A20" s="11" t="s">
        <v>215</v>
      </c>
      <c r="B20" s="11" t="s">
        <v>34</v>
      </c>
    </row>
    <row r="21">
      <c r="A21" s="11" t="s">
        <v>213</v>
      </c>
      <c r="B21" s="11" t="s">
        <v>19</v>
      </c>
    </row>
    <row r="22">
      <c r="A22" s="11" t="s">
        <v>213</v>
      </c>
      <c r="B22" s="11" t="s">
        <v>19</v>
      </c>
    </row>
    <row r="23">
      <c r="A23" s="11" t="s">
        <v>213</v>
      </c>
      <c r="B23" s="11" t="s">
        <v>34</v>
      </c>
    </row>
    <row r="24">
      <c r="A24" s="11" t="s">
        <v>213</v>
      </c>
      <c r="B24" s="11" t="s">
        <v>34</v>
      </c>
    </row>
    <row r="25">
      <c r="A25" s="11" t="s">
        <v>213</v>
      </c>
      <c r="B25" s="11" t="s">
        <v>34</v>
      </c>
    </row>
    <row r="26">
      <c r="A26" s="11" t="s">
        <v>213</v>
      </c>
      <c r="B26" s="11" t="s">
        <v>19</v>
      </c>
    </row>
    <row r="27">
      <c r="A27" s="11" t="s">
        <v>215</v>
      </c>
      <c r="B27" s="11" t="s">
        <v>34</v>
      </c>
    </row>
    <row r="28">
      <c r="A28" s="11" t="s">
        <v>213</v>
      </c>
      <c r="B28" s="11" t="s">
        <v>19</v>
      </c>
    </row>
    <row r="29">
      <c r="A29" s="11" t="s">
        <v>213</v>
      </c>
      <c r="B29" s="11" t="s">
        <v>19</v>
      </c>
    </row>
    <row r="30">
      <c r="A30" s="11" t="s">
        <v>213</v>
      </c>
      <c r="B30" s="11" t="s">
        <v>19</v>
      </c>
    </row>
    <row r="31">
      <c r="A31" s="11" t="s">
        <v>215</v>
      </c>
      <c r="B31" s="11" t="s">
        <v>19</v>
      </c>
    </row>
    <row r="32">
      <c r="A32" s="11" t="s">
        <v>213</v>
      </c>
      <c r="B32" s="11" t="s">
        <v>34</v>
      </c>
    </row>
    <row r="33">
      <c r="A33" s="11" t="s">
        <v>215</v>
      </c>
      <c r="B33" s="11" t="s">
        <v>34</v>
      </c>
    </row>
    <row r="34">
      <c r="A34" s="11" t="s">
        <v>213</v>
      </c>
      <c r="B34" s="11" t="s">
        <v>34</v>
      </c>
    </row>
    <row r="35">
      <c r="A35" s="11" t="s">
        <v>213</v>
      </c>
      <c r="B35" s="11" t="s">
        <v>34</v>
      </c>
    </row>
    <row r="36">
      <c r="A36" s="11" t="s">
        <v>215</v>
      </c>
      <c r="B36" s="11" t="s">
        <v>19</v>
      </c>
    </row>
    <row r="37">
      <c r="A37" s="11" t="s">
        <v>213</v>
      </c>
      <c r="B37" s="11" t="s">
        <v>34</v>
      </c>
    </row>
    <row r="38">
      <c r="A38" s="11" t="s">
        <v>215</v>
      </c>
      <c r="B38" s="11" t="s">
        <v>19</v>
      </c>
    </row>
    <row r="39">
      <c r="A39" s="11" t="s">
        <v>213</v>
      </c>
      <c r="B39" s="11" t="s">
        <v>34</v>
      </c>
    </row>
    <row r="40">
      <c r="A40" s="11" t="s">
        <v>213</v>
      </c>
      <c r="B40" s="11" t="s">
        <v>34</v>
      </c>
    </row>
    <row r="41">
      <c r="A41" s="11" t="s">
        <v>213</v>
      </c>
      <c r="B41" s="11" t="s">
        <v>19</v>
      </c>
    </row>
    <row r="42">
      <c r="A42" s="11" t="s">
        <v>213</v>
      </c>
      <c r="B42" s="11" t="s">
        <v>34</v>
      </c>
    </row>
    <row r="43">
      <c r="A43" s="11" t="s">
        <v>215</v>
      </c>
      <c r="B43" s="11" t="s">
        <v>34</v>
      </c>
    </row>
    <row r="44">
      <c r="A44" s="11" t="s">
        <v>215</v>
      </c>
      <c r="B44" s="11" t="s">
        <v>19</v>
      </c>
    </row>
    <row r="45">
      <c r="A45" s="11" t="s">
        <v>213</v>
      </c>
      <c r="B45" s="11" t="s">
        <v>19</v>
      </c>
    </row>
    <row r="46">
      <c r="A46" s="11" t="s">
        <v>213</v>
      </c>
      <c r="B46" s="11" t="s">
        <v>34</v>
      </c>
    </row>
    <row r="47">
      <c r="A47" s="11" t="s">
        <v>215</v>
      </c>
      <c r="B47" s="11" t="s">
        <v>34</v>
      </c>
    </row>
    <row r="48">
      <c r="A48" s="11" t="s">
        <v>215</v>
      </c>
      <c r="B48" s="11" t="s">
        <v>34</v>
      </c>
    </row>
    <row r="49">
      <c r="A49" s="11" t="s">
        <v>213</v>
      </c>
      <c r="B49" s="11" t="s">
        <v>19</v>
      </c>
    </row>
    <row r="50">
      <c r="A50" s="11" t="s">
        <v>213</v>
      </c>
      <c r="B50" s="11" t="s">
        <v>19</v>
      </c>
    </row>
    <row r="51">
      <c r="A51" s="11" t="s">
        <v>215</v>
      </c>
      <c r="B51" s="11" t="s">
        <v>34</v>
      </c>
    </row>
    <row r="52">
      <c r="A52" s="11" t="s">
        <v>213</v>
      </c>
      <c r="B52" s="11" t="s">
        <v>34</v>
      </c>
    </row>
    <row r="53">
      <c r="A53" s="11" t="s">
        <v>215</v>
      </c>
      <c r="B53" s="11" t="s">
        <v>19</v>
      </c>
    </row>
    <row r="54">
      <c r="A54" s="11" t="s">
        <v>215</v>
      </c>
      <c r="B54" s="11" t="s">
        <v>34</v>
      </c>
    </row>
    <row r="55">
      <c r="A55" s="11" t="s">
        <v>213</v>
      </c>
      <c r="B55" s="11" t="s">
        <v>19</v>
      </c>
    </row>
    <row r="56">
      <c r="A56" s="11" t="s">
        <v>213</v>
      </c>
      <c r="B56" s="11" t="s">
        <v>34</v>
      </c>
    </row>
    <row r="57">
      <c r="A57" s="11" t="s">
        <v>213</v>
      </c>
      <c r="B57" s="11" t="s">
        <v>19</v>
      </c>
    </row>
    <row r="58">
      <c r="A58" s="11" t="s">
        <v>213</v>
      </c>
      <c r="B58" s="11" t="s">
        <v>19</v>
      </c>
    </row>
    <row r="59">
      <c r="A59" s="11" t="s">
        <v>213</v>
      </c>
      <c r="B59" s="11" t="s">
        <v>19</v>
      </c>
    </row>
    <row r="60">
      <c r="A60" s="11" t="s">
        <v>213</v>
      </c>
      <c r="B60" s="11" t="s">
        <v>19</v>
      </c>
    </row>
    <row r="61">
      <c r="A61" s="11" t="s">
        <v>213</v>
      </c>
      <c r="B61" s="11" t="s">
        <v>19</v>
      </c>
    </row>
    <row r="62">
      <c r="A62" s="11" t="s">
        <v>213</v>
      </c>
      <c r="B62" s="11" t="s">
        <v>19</v>
      </c>
    </row>
    <row r="63">
      <c r="A63" s="11" t="s">
        <v>213</v>
      </c>
      <c r="B63" s="11" t="s">
        <v>19</v>
      </c>
    </row>
    <row r="64">
      <c r="A64" s="11" t="s">
        <v>213</v>
      </c>
      <c r="B64" s="11" t="s">
        <v>34</v>
      </c>
    </row>
    <row r="65">
      <c r="A65" s="11" t="s">
        <v>215</v>
      </c>
      <c r="B65" s="11" t="s">
        <v>19</v>
      </c>
    </row>
    <row r="66">
      <c r="A66" s="11" t="s">
        <v>213</v>
      </c>
      <c r="B66" s="11" t="s">
        <v>19</v>
      </c>
    </row>
    <row r="67">
      <c r="A67" s="11" t="s">
        <v>215</v>
      </c>
      <c r="B67" s="11" t="s">
        <v>19</v>
      </c>
    </row>
    <row r="68">
      <c r="A68" s="11" t="s">
        <v>213</v>
      </c>
      <c r="B68" s="11" t="s">
        <v>19</v>
      </c>
    </row>
    <row r="69">
      <c r="A69" s="11" t="s">
        <v>213</v>
      </c>
      <c r="B69" s="11" t="s">
        <v>19</v>
      </c>
    </row>
    <row r="70">
      <c r="A70" s="11" t="s">
        <v>215</v>
      </c>
      <c r="B70" s="11" t="s">
        <v>34</v>
      </c>
    </row>
    <row r="71">
      <c r="A71" s="11" t="s">
        <v>213</v>
      </c>
      <c r="B71" s="11" t="s">
        <v>19</v>
      </c>
    </row>
    <row r="72">
      <c r="A72" s="11" t="s">
        <v>213</v>
      </c>
      <c r="B72" s="11" t="s">
        <v>19</v>
      </c>
    </row>
    <row r="73">
      <c r="A73" s="11" t="s">
        <v>213</v>
      </c>
      <c r="B73" s="11" t="s">
        <v>19</v>
      </c>
    </row>
    <row r="74">
      <c r="A74" s="11" t="s">
        <v>213</v>
      </c>
      <c r="B74" s="11" t="s">
        <v>19</v>
      </c>
    </row>
    <row r="75">
      <c r="A75" s="11" t="s">
        <v>213</v>
      </c>
      <c r="B75" s="11" t="s">
        <v>19</v>
      </c>
    </row>
    <row r="76">
      <c r="A76" s="11" t="s">
        <v>213</v>
      </c>
      <c r="B76" s="11" t="s">
        <v>19</v>
      </c>
    </row>
    <row r="77">
      <c r="A77" s="11" t="s">
        <v>215</v>
      </c>
      <c r="B77" s="11" t="s">
        <v>34</v>
      </c>
    </row>
    <row r="78">
      <c r="A78" s="11" t="s">
        <v>213</v>
      </c>
      <c r="B78" s="11" t="s">
        <v>34</v>
      </c>
    </row>
    <row r="79">
      <c r="A79" s="11" t="s">
        <v>213</v>
      </c>
      <c r="B79" s="11" t="s">
        <v>19</v>
      </c>
    </row>
    <row r="80">
      <c r="A80" s="11" t="s">
        <v>213</v>
      </c>
      <c r="B80" s="11" t="s">
        <v>19</v>
      </c>
    </row>
    <row r="81">
      <c r="A81" s="11" t="s">
        <v>215</v>
      </c>
      <c r="B81" s="11" t="s">
        <v>34</v>
      </c>
    </row>
    <row r="82">
      <c r="A82" s="11" t="s">
        <v>213</v>
      </c>
      <c r="B82" s="11" t="s">
        <v>34</v>
      </c>
    </row>
    <row r="83">
      <c r="A83" s="11" t="s">
        <v>213</v>
      </c>
      <c r="B83" s="11" t="s">
        <v>19</v>
      </c>
    </row>
    <row r="84">
      <c r="A84" s="11" t="s">
        <v>215</v>
      </c>
      <c r="B84" s="11" t="s">
        <v>19</v>
      </c>
    </row>
    <row r="85">
      <c r="A85" s="11" t="s">
        <v>213</v>
      </c>
      <c r="B85" s="11" t="s">
        <v>19</v>
      </c>
    </row>
    <row r="86">
      <c r="A86" s="11" t="s">
        <v>213</v>
      </c>
      <c r="B86" s="11" t="s">
        <v>19</v>
      </c>
    </row>
    <row r="87">
      <c r="A87" s="11" t="s">
        <v>213</v>
      </c>
      <c r="B87" s="11" t="s">
        <v>34</v>
      </c>
    </row>
    <row r="88">
      <c r="A88" s="11" t="s">
        <v>213</v>
      </c>
      <c r="B88" s="11" t="s">
        <v>19</v>
      </c>
    </row>
    <row r="89">
      <c r="A89" s="11" t="s">
        <v>215</v>
      </c>
      <c r="B89" s="11" t="s">
        <v>19</v>
      </c>
    </row>
    <row r="90">
      <c r="A90" s="11" t="s">
        <v>213</v>
      </c>
      <c r="B90" s="11" t="s">
        <v>34</v>
      </c>
    </row>
    <row r="91">
      <c r="A91" s="11" t="s">
        <v>213</v>
      </c>
      <c r="B91" s="11" t="s">
        <v>34</v>
      </c>
    </row>
    <row r="92">
      <c r="A92" s="11" t="s">
        <v>213</v>
      </c>
      <c r="B92" s="11" t="s">
        <v>34</v>
      </c>
    </row>
    <row r="93">
      <c r="A93" s="11" t="s">
        <v>215</v>
      </c>
      <c r="B93" s="11" t="s">
        <v>19</v>
      </c>
    </row>
    <row r="94">
      <c r="A94" s="11" t="s">
        <v>213</v>
      </c>
      <c r="B94" s="11" t="s">
        <v>34</v>
      </c>
    </row>
    <row r="95">
      <c r="A95" s="11" t="s">
        <v>215</v>
      </c>
      <c r="B95" s="11" t="s">
        <v>19</v>
      </c>
    </row>
    <row r="96">
      <c r="A96" s="11" t="s">
        <v>213</v>
      </c>
      <c r="B96" s="11" t="s">
        <v>19</v>
      </c>
    </row>
    <row r="97">
      <c r="A97" s="11" t="s">
        <v>213</v>
      </c>
      <c r="B97" s="11" t="s">
        <v>19</v>
      </c>
    </row>
    <row r="98">
      <c r="A98" s="11" t="s">
        <v>213</v>
      </c>
      <c r="B98" s="11" t="s">
        <v>34</v>
      </c>
    </row>
    <row r="99">
      <c r="A99" s="11" t="s">
        <v>215</v>
      </c>
      <c r="B99" s="11" t="s">
        <v>34</v>
      </c>
    </row>
    <row r="100">
      <c r="A100" s="11" t="s">
        <v>213</v>
      </c>
      <c r="B100" s="11" t="s">
        <v>34</v>
      </c>
    </row>
    <row r="101">
      <c r="A101" s="11" t="s">
        <v>215</v>
      </c>
      <c r="B101" s="11" t="s">
        <v>19</v>
      </c>
    </row>
    <row r="102">
      <c r="A102" s="11" t="s">
        <v>215</v>
      </c>
      <c r="B102" s="11" t="s">
        <v>34</v>
      </c>
    </row>
    <row r="103">
      <c r="A103" s="11" t="s">
        <v>213</v>
      </c>
      <c r="B103" s="11" t="s">
        <v>19</v>
      </c>
    </row>
    <row r="104">
      <c r="A104" s="11" t="s">
        <v>213</v>
      </c>
      <c r="B104" s="11" t="s">
        <v>34</v>
      </c>
    </row>
    <row r="105">
      <c r="A105" s="11" t="s">
        <v>213</v>
      </c>
      <c r="B105" s="11" t="s">
        <v>19</v>
      </c>
    </row>
    <row r="106">
      <c r="A106" s="11" t="s">
        <v>213</v>
      </c>
      <c r="B106" s="11" t="s">
        <v>19</v>
      </c>
    </row>
    <row r="107">
      <c r="A107" s="11" t="s">
        <v>215</v>
      </c>
      <c r="B107" s="11" t="s">
        <v>19</v>
      </c>
    </row>
    <row r="108">
      <c r="A108" s="11" t="s">
        <v>215</v>
      </c>
      <c r="B108" s="11" t="s">
        <v>19</v>
      </c>
    </row>
    <row r="109">
      <c r="A109" s="11" t="s">
        <v>213</v>
      </c>
      <c r="B109" s="11" t="s">
        <v>19</v>
      </c>
    </row>
    <row r="110">
      <c r="A110" s="11" t="s">
        <v>213</v>
      </c>
      <c r="B110" s="11" t="s">
        <v>19</v>
      </c>
    </row>
    <row r="111">
      <c r="A111" s="11" t="s">
        <v>215</v>
      </c>
      <c r="B111" s="11" t="s">
        <v>19</v>
      </c>
    </row>
    <row r="112">
      <c r="A112" s="11" t="s">
        <v>213</v>
      </c>
      <c r="B112" s="11" t="s">
        <v>34</v>
      </c>
    </row>
    <row r="113">
      <c r="A113" s="11" t="s">
        <v>215</v>
      </c>
      <c r="B113" s="11" t="s">
        <v>19</v>
      </c>
    </row>
    <row r="114">
      <c r="A114" s="11" t="s">
        <v>213</v>
      </c>
      <c r="B114" s="11" t="s">
        <v>19</v>
      </c>
    </row>
    <row r="115">
      <c r="A115" s="11" t="s">
        <v>213</v>
      </c>
      <c r="B115" s="11" t="s">
        <v>34</v>
      </c>
    </row>
    <row r="116">
      <c r="A116" s="11" t="s">
        <v>213</v>
      </c>
      <c r="B116" s="11" t="s">
        <v>19</v>
      </c>
    </row>
    <row r="117">
      <c r="A117" s="11" t="s">
        <v>213</v>
      </c>
      <c r="B117" s="11" t="s">
        <v>34</v>
      </c>
    </row>
    <row r="118">
      <c r="A118" s="11" t="s">
        <v>213</v>
      </c>
      <c r="B118" s="11" t="s">
        <v>19</v>
      </c>
    </row>
    <row r="119">
      <c r="A119" s="11" t="s">
        <v>213</v>
      </c>
      <c r="B119" s="11" t="s">
        <v>19</v>
      </c>
    </row>
    <row r="120">
      <c r="A120" s="11" t="s">
        <v>213</v>
      </c>
      <c r="B120" s="11" t="s">
        <v>19</v>
      </c>
    </row>
    <row r="121">
      <c r="A121" s="11" t="s">
        <v>213</v>
      </c>
      <c r="B121" s="11" t="s">
        <v>19</v>
      </c>
    </row>
    <row r="122">
      <c r="A122" s="11" t="s">
        <v>215</v>
      </c>
      <c r="B122" s="11" t="s">
        <v>19</v>
      </c>
    </row>
    <row r="123">
      <c r="A123" s="11" t="s">
        <v>213</v>
      </c>
      <c r="B123" s="11" t="s">
        <v>34</v>
      </c>
    </row>
    <row r="124">
      <c r="A124" s="11" t="s">
        <v>213</v>
      </c>
      <c r="B124" s="11" t="s">
        <v>34</v>
      </c>
    </row>
    <row r="125">
      <c r="A125" s="11" t="s">
        <v>213</v>
      </c>
      <c r="B125" s="11" t="s">
        <v>19</v>
      </c>
    </row>
    <row r="126">
      <c r="A126" s="11" t="s">
        <v>213</v>
      </c>
      <c r="B126" s="11" t="s">
        <v>19</v>
      </c>
    </row>
    <row r="127">
      <c r="A127" s="11" t="s">
        <v>213</v>
      </c>
      <c r="B127" s="11" t="s">
        <v>34</v>
      </c>
    </row>
    <row r="128">
      <c r="A128" s="11" t="s">
        <v>213</v>
      </c>
      <c r="B128" s="11" t="s">
        <v>34</v>
      </c>
    </row>
    <row r="129">
      <c r="A129" s="11" t="s">
        <v>213</v>
      </c>
      <c r="B129" s="11" t="s">
        <v>34</v>
      </c>
    </row>
    <row r="130">
      <c r="A130" s="11" t="s">
        <v>213</v>
      </c>
      <c r="B130" s="11" t="s">
        <v>19</v>
      </c>
    </row>
    <row r="131">
      <c r="A131" s="11" t="s">
        <v>213</v>
      </c>
      <c r="B131" s="11" t="s">
        <v>19</v>
      </c>
    </row>
    <row r="132">
      <c r="A132" s="11" t="s">
        <v>215</v>
      </c>
      <c r="B132" s="11" t="s">
        <v>19</v>
      </c>
    </row>
    <row r="133">
      <c r="A133" s="11" t="s">
        <v>213</v>
      </c>
      <c r="B133" s="11" t="s">
        <v>34</v>
      </c>
    </row>
    <row r="134">
      <c r="A134" s="11" t="s">
        <v>213</v>
      </c>
      <c r="B134" s="11" t="s">
        <v>19</v>
      </c>
    </row>
    <row r="135">
      <c r="A135" s="11" t="s">
        <v>213</v>
      </c>
      <c r="B135" s="11" t="s">
        <v>19</v>
      </c>
    </row>
    <row r="136">
      <c r="A136" s="11" t="s">
        <v>213</v>
      </c>
      <c r="B136" s="11" t="s">
        <v>34</v>
      </c>
    </row>
    <row r="137">
      <c r="A137" s="11" t="s">
        <v>213</v>
      </c>
      <c r="B137" s="11" t="s">
        <v>34</v>
      </c>
    </row>
    <row r="138">
      <c r="A138" s="11" t="s">
        <v>215</v>
      </c>
      <c r="B138" s="11" t="s">
        <v>34</v>
      </c>
    </row>
    <row r="139">
      <c r="A139" s="11" t="s">
        <v>213</v>
      </c>
      <c r="B139" s="11" t="s">
        <v>19</v>
      </c>
    </row>
    <row r="140">
      <c r="A140" s="11" t="s">
        <v>213</v>
      </c>
      <c r="B140" s="11" t="s">
        <v>34</v>
      </c>
    </row>
    <row r="141">
      <c r="A141" s="11" t="s">
        <v>213</v>
      </c>
      <c r="B141" s="11" t="s">
        <v>19</v>
      </c>
    </row>
    <row r="142">
      <c r="A142" s="11" t="s">
        <v>213</v>
      </c>
      <c r="B142" s="11" t="s">
        <v>19</v>
      </c>
    </row>
    <row r="143">
      <c r="A143" s="11" t="s">
        <v>215</v>
      </c>
      <c r="B143" s="11" t="s">
        <v>19</v>
      </c>
    </row>
    <row r="144">
      <c r="A144" s="11" t="s">
        <v>213</v>
      </c>
      <c r="B144" s="11" t="s">
        <v>19</v>
      </c>
    </row>
    <row r="145">
      <c r="A145" s="11" t="s">
        <v>213</v>
      </c>
      <c r="B145" s="11" t="s">
        <v>19</v>
      </c>
    </row>
    <row r="146">
      <c r="A146" s="11" t="s">
        <v>215</v>
      </c>
      <c r="B146" s="11" t="s">
        <v>19</v>
      </c>
    </row>
    <row r="147">
      <c r="A147" s="11" t="s">
        <v>213</v>
      </c>
      <c r="B147" s="11" t="s">
        <v>19</v>
      </c>
    </row>
    <row r="148">
      <c r="A148" s="11" t="s">
        <v>213</v>
      </c>
      <c r="B148" s="11" t="s">
        <v>19</v>
      </c>
    </row>
    <row r="149">
      <c r="A149" s="11" t="s">
        <v>213</v>
      </c>
      <c r="B149" s="11" t="s">
        <v>19</v>
      </c>
    </row>
    <row r="150">
      <c r="A150" s="11" t="s">
        <v>213</v>
      </c>
      <c r="B150" s="11" t="s">
        <v>34</v>
      </c>
    </row>
    <row r="151">
      <c r="A151" s="11" t="s">
        <v>215</v>
      </c>
      <c r="B151" s="11" t="s">
        <v>19</v>
      </c>
    </row>
    <row r="152">
      <c r="A152" s="11" t="s">
        <v>213</v>
      </c>
      <c r="B152" s="11" t="s">
        <v>19</v>
      </c>
    </row>
    <row r="153">
      <c r="A153" s="11" t="s">
        <v>213</v>
      </c>
      <c r="B153" s="11" t="s">
        <v>19</v>
      </c>
    </row>
    <row r="154">
      <c r="A154" s="11" t="s">
        <v>213</v>
      </c>
      <c r="B154" s="11" t="s">
        <v>34</v>
      </c>
    </row>
    <row r="155">
      <c r="A155" s="11" t="s">
        <v>213</v>
      </c>
      <c r="B155" s="11" t="s">
        <v>19</v>
      </c>
    </row>
    <row r="156">
      <c r="A156" s="11" t="s">
        <v>213</v>
      </c>
      <c r="B156" s="11" t="s">
        <v>19</v>
      </c>
    </row>
    <row r="157">
      <c r="A157" s="11" t="s">
        <v>215</v>
      </c>
      <c r="B157" s="11" t="s">
        <v>19</v>
      </c>
    </row>
    <row r="158">
      <c r="A158" s="11" t="s">
        <v>213</v>
      </c>
      <c r="B158" s="11" t="s">
        <v>19</v>
      </c>
    </row>
    <row r="159">
      <c r="A159" s="11" t="s">
        <v>213</v>
      </c>
      <c r="B159" s="11" t="s">
        <v>19</v>
      </c>
    </row>
    <row r="160">
      <c r="A160" s="11" t="s">
        <v>215</v>
      </c>
      <c r="B160" s="11" t="s">
        <v>19</v>
      </c>
    </row>
    <row r="161">
      <c r="A161" s="11" t="s">
        <v>215</v>
      </c>
      <c r="B161" s="11" t="s">
        <v>19</v>
      </c>
    </row>
    <row r="162">
      <c r="A162" s="11" t="s">
        <v>213</v>
      </c>
      <c r="B162" s="11" t="s">
        <v>19</v>
      </c>
    </row>
    <row r="163">
      <c r="A163" s="11" t="s">
        <v>215</v>
      </c>
      <c r="B163" s="11" t="s">
        <v>19</v>
      </c>
    </row>
    <row r="164">
      <c r="A164" s="11" t="s">
        <v>213</v>
      </c>
      <c r="B164" s="11" t="s">
        <v>19</v>
      </c>
    </row>
    <row r="165">
      <c r="A165" s="11" t="s">
        <v>213</v>
      </c>
      <c r="B165" s="11" t="s">
        <v>19</v>
      </c>
    </row>
    <row r="166">
      <c r="A166" s="11" t="s">
        <v>213</v>
      </c>
      <c r="B166" s="11" t="s">
        <v>34</v>
      </c>
    </row>
    <row r="167">
      <c r="A167" s="11" t="s">
        <v>215</v>
      </c>
      <c r="B167" s="11" t="s">
        <v>34</v>
      </c>
    </row>
    <row r="168">
      <c r="A168" s="11" t="s">
        <v>213</v>
      </c>
      <c r="B168" s="11" t="s">
        <v>19</v>
      </c>
    </row>
    <row r="169">
      <c r="A169" s="11" t="s">
        <v>215</v>
      </c>
      <c r="B169" s="11" t="s">
        <v>19</v>
      </c>
    </row>
    <row r="170">
      <c r="A170" s="11" t="s">
        <v>215</v>
      </c>
      <c r="B170" s="11" t="s">
        <v>34</v>
      </c>
    </row>
    <row r="171">
      <c r="A171" s="11" t="s">
        <v>215</v>
      </c>
      <c r="B171" s="11" t="s">
        <v>19</v>
      </c>
    </row>
    <row r="172">
      <c r="A172" s="11" t="s">
        <v>215</v>
      </c>
      <c r="B172" s="11" t="s">
        <v>34</v>
      </c>
    </row>
    <row r="173">
      <c r="A173" s="11" t="s">
        <v>213</v>
      </c>
      <c r="B173" s="11" t="s">
        <v>19</v>
      </c>
    </row>
    <row r="174">
      <c r="A174" s="11" t="s">
        <v>213</v>
      </c>
      <c r="B174" s="11" t="s">
        <v>19</v>
      </c>
    </row>
    <row r="175">
      <c r="A175" s="11" t="s">
        <v>215</v>
      </c>
      <c r="B175" s="11" t="s">
        <v>34</v>
      </c>
    </row>
    <row r="176">
      <c r="A176" s="11" t="s">
        <v>213</v>
      </c>
      <c r="B176" s="11" t="s">
        <v>19</v>
      </c>
    </row>
    <row r="177">
      <c r="A177" s="11" t="s">
        <v>215</v>
      </c>
      <c r="B177" s="11" t="s">
        <v>19</v>
      </c>
    </row>
    <row r="178">
      <c r="A178" s="11" t="s">
        <v>213</v>
      </c>
      <c r="B178" s="11" t="s">
        <v>34</v>
      </c>
    </row>
    <row r="179">
      <c r="A179" s="11" t="s">
        <v>213</v>
      </c>
      <c r="B179" s="11" t="s">
        <v>34</v>
      </c>
    </row>
    <row r="180">
      <c r="A180" s="11" t="s">
        <v>213</v>
      </c>
      <c r="B180" s="11" t="s">
        <v>19</v>
      </c>
    </row>
    <row r="181">
      <c r="A181" s="11" t="s">
        <v>215</v>
      </c>
      <c r="B181" s="11" t="s">
        <v>34</v>
      </c>
    </row>
    <row r="182">
      <c r="A182" s="11" t="s">
        <v>213</v>
      </c>
      <c r="B182" s="11" t="s">
        <v>19</v>
      </c>
    </row>
    <row r="183">
      <c r="A183" s="11" t="s">
        <v>215</v>
      </c>
      <c r="B183" s="11" t="s">
        <v>19</v>
      </c>
    </row>
    <row r="184">
      <c r="A184" s="11" t="s">
        <v>215</v>
      </c>
      <c r="B184" s="11" t="s">
        <v>19</v>
      </c>
    </row>
    <row r="185">
      <c r="A185" s="11" t="s">
        <v>213</v>
      </c>
      <c r="B185" s="11" t="s">
        <v>19</v>
      </c>
    </row>
    <row r="186">
      <c r="A186" s="11" t="s">
        <v>215</v>
      </c>
      <c r="B186" s="11" t="s">
        <v>34</v>
      </c>
    </row>
    <row r="187">
      <c r="A187" s="11" t="s">
        <v>213</v>
      </c>
      <c r="B187" s="11" t="s">
        <v>34</v>
      </c>
    </row>
    <row r="188">
      <c r="A188" s="11" t="s">
        <v>215</v>
      </c>
      <c r="B188" s="11" t="s">
        <v>34</v>
      </c>
    </row>
    <row r="189">
      <c r="A189" s="11" t="s">
        <v>213</v>
      </c>
      <c r="B189" s="11" t="s">
        <v>19</v>
      </c>
    </row>
    <row r="190">
      <c r="A190" s="11" t="s">
        <v>215</v>
      </c>
      <c r="B190" s="11" t="s">
        <v>19</v>
      </c>
    </row>
    <row r="191">
      <c r="A191" s="11" t="s">
        <v>215</v>
      </c>
      <c r="B191" s="11" t="s">
        <v>34</v>
      </c>
    </row>
    <row r="192">
      <c r="A192" s="11" t="s">
        <v>215</v>
      </c>
      <c r="B192" s="11" t="s">
        <v>34</v>
      </c>
    </row>
    <row r="193">
      <c r="A193" s="11" t="s">
        <v>213</v>
      </c>
      <c r="B193" s="11" t="s">
        <v>19</v>
      </c>
    </row>
    <row r="194">
      <c r="A194" s="11" t="s">
        <v>213</v>
      </c>
      <c r="B194" s="11" t="s">
        <v>19</v>
      </c>
    </row>
    <row r="195">
      <c r="A195" s="11" t="s">
        <v>213</v>
      </c>
      <c r="B195" s="11" t="s">
        <v>34</v>
      </c>
    </row>
    <row r="196">
      <c r="A196" s="11" t="s">
        <v>215</v>
      </c>
      <c r="B196" s="11" t="s">
        <v>19</v>
      </c>
    </row>
    <row r="197">
      <c r="A197" s="11" t="s">
        <v>213</v>
      </c>
      <c r="B197" s="11" t="s">
        <v>19</v>
      </c>
    </row>
    <row r="198">
      <c r="A198" s="11" t="s">
        <v>213</v>
      </c>
      <c r="B198" s="11" t="s">
        <v>19</v>
      </c>
    </row>
    <row r="199">
      <c r="A199" s="11" t="s">
        <v>213</v>
      </c>
      <c r="B199" s="11" t="s">
        <v>34</v>
      </c>
    </row>
    <row r="200">
      <c r="A200" s="11" t="s">
        <v>215</v>
      </c>
      <c r="B200" s="11" t="s">
        <v>34</v>
      </c>
    </row>
    <row r="201">
      <c r="A201" s="11" t="s">
        <v>213</v>
      </c>
      <c r="B201" s="11" t="s">
        <v>19</v>
      </c>
    </row>
    <row r="202">
      <c r="A202" s="11" t="s">
        <v>213</v>
      </c>
      <c r="B202" s="11" t="s">
        <v>19</v>
      </c>
    </row>
    <row r="203">
      <c r="A203" s="11" t="s">
        <v>215</v>
      </c>
      <c r="B203" s="11" t="s">
        <v>19</v>
      </c>
    </row>
    <row r="204">
      <c r="A204" s="11" t="s">
        <v>213</v>
      </c>
      <c r="B204" s="11" t="s">
        <v>19</v>
      </c>
    </row>
    <row r="205">
      <c r="A205" s="11" t="s">
        <v>213</v>
      </c>
      <c r="B205" s="11" t="s">
        <v>19</v>
      </c>
    </row>
    <row r="206">
      <c r="A206" s="11" t="s">
        <v>213</v>
      </c>
      <c r="B206" s="11" t="s">
        <v>34</v>
      </c>
    </row>
    <row r="207">
      <c r="A207" s="11" t="s">
        <v>213</v>
      </c>
      <c r="B207" s="11" t="s">
        <v>19</v>
      </c>
    </row>
    <row r="208">
      <c r="A208" s="11" t="s">
        <v>215</v>
      </c>
      <c r="B208" s="11" t="s">
        <v>19</v>
      </c>
    </row>
    <row r="209">
      <c r="A209" s="11" t="s">
        <v>213</v>
      </c>
      <c r="B209" s="11" t="s">
        <v>19</v>
      </c>
    </row>
    <row r="210">
      <c r="A210" s="11" t="s">
        <v>215</v>
      </c>
      <c r="B210" s="11" t="s">
        <v>34</v>
      </c>
    </row>
    <row r="211">
      <c r="A211" s="11" t="s">
        <v>213</v>
      </c>
      <c r="B211" s="11" t="s">
        <v>19</v>
      </c>
    </row>
    <row r="212">
      <c r="A212" s="11" t="s">
        <v>213</v>
      </c>
      <c r="B212" s="11" t="s">
        <v>19</v>
      </c>
    </row>
    <row r="213">
      <c r="A213" s="11" t="s">
        <v>213</v>
      </c>
      <c r="B213" s="11" t="s">
        <v>19</v>
      </c>
    </row>
    <row r="214">
      <c r="A214" s="11" t="s">
        <v>213</v>
      </c>
      <c r="B214" s="11" t="s">
        <v>19</v>
      </c>
    </row>
    <row r="215">
      <c r="A215" s="11" t="s">
        <v>213</v>
      </c>
      <c r="B215" s="11" t="s">
        <v>34</v>
      </c>
    </row>
    <row r="216">
      <c r="A216" s="11" t="s">
        <v>215</v>
      </c>
      <c r="B216" s="11" t="s">
        <v>19</v>
      </c>
    </row>
  </sheetData>
  <drawing r:id="rId2"/>
</worksheet>
</file>