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324" documentId="11_F25DC773A252ABDACC104884515C48E05BDE58E9" xr6:coauthVersionLast="47" xr6:coauthVersionMax="47" xr10:uidLastSave="{7D4DD794-F6F6-47AB-830B-AACC0DC38FF5}"/>
  <bookViews>
    <workbookView xWindow="-108" yWindow="-108" windowWidth="23256" windowHeight="13896" xr2:uid="{00000000-000D-0000-FFFF-FFFF00000000}"/>
  </bookViews>
  <sheets>
    <sheet name="Harry's Auto Sh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P5" i="1"/>
  <c r="M5" i="1"/>
  <c r="F6" i="1"/>
  <c r="C12" i="1"/>
  <c r="D9" i="1" s="1"/>
  <c r="O5" i="1" l="1"/>
  <c r="Q65" i="1"/>
  <c r="Q53" i="1"/>
  <c r="Q29" i="1"/>
  <c r="Q102" i="1"/>
  <c r="Q78" i="1"/>
  <c r="Q54" i="1"/>
  <c r="Q30" i="1"/>
  <c r="Q6" i="1"/>
  <c r="Q87" i="1"/>
  <c r="Q63" i="1"/>
  <c r="Q39" i="1"/>
  <c r="Q15" i="1"/>
  <c r="Q86" i="1"/>
  <c r="Q62" i="1"/>
  <c r="Q38" i="1"/>
  <c r="Q14" i="1"/>
  <c r="Q85" i="1"/>
  <c r="Q61" i="1"/>
  <c r="Q37" i="1"/>
  <c r="Q13" i="1"/>
  <c r="Q84" i="1"/>
  <c r="Q60" i="1"/>
  <c r="Q36" i="1"/>
  <c r="Q12" i="1"/>
  <c r="Q83" i="1"/>
  <c r="Q59" i="1"/>
  <c r="Q35" i="1"/>
  <c r="Q11" i="1"/>
  <c r="Q82" i="1"/>
  <c r="Q58" i="1"/>
  <c r="Q34" i="1"/>
  <c r="Q10" i="1"/>
  <c r="Q101" i="1"/>
  <c r="Q77" i="1"/>
  <c r="Q81" i="1"/>
  <c r="Q57" i="1"/>
  <c r="Q33" i="1"/>
  <c r="Q9" i="1"/>
  <c r="Q104" i="1"/>
  <c r="Q80" i="1"/>
  <c r="Q56" i="1"/>
  <c r="Q32" i="1"/>
  <c r="Q8" i="1"/>
  <c r="Q103" i="1"/>
  <c r="Q79" i="1"/>
  <c r="Q55" i="1"/>
  <c r="Q31" i="1"/>
  <c r="Q7" i="1"/>
  <c r="Q76" i="1"/>
  <c r="Q49" i="1"/>
  <c r="Q95" i="1"/>
  <c r="Q23" i="1"/>
  <c r="Q41" i="1"/>
  <c r="Q17" i="1"/>
  <c r="Q89" i="1"/>
  <c r="Q100" i="1"/>
  <c r="Q52" i="1"/>
  <c r="Q28" i="1"/>
  <c r="Q99" i="1"/>
  <c r="Q75" i="1"/>
  <c r="Q51" i="1"/>
  <c r="Q27" i="1"/>
  <c r="Q98" i="1"/>
  <c r="Q74" i="1"/>
  <c r="Q50" i="1"/>
  <c r="Q26" i="1"/>
  <c r="Q97" i="1"/>
  <c r="Q73" i="1"/>
  <c r="Q25" i="1"/>
  <c r="Q96" i="1"/>
  <c r="Q72" i="1"/>
  <c r="Q48" i="1"/>
  <c r="Q24" i="1"/>
  <c r="Q71" i="1"/>
  <c r="Q47" i="1"/>
  <c r="Q93" i="1"/>
  <c r="Q92" i="1"/>
  <c r="Q67" i="1"/>
  <c r="Q42" i="1"/>
  <c r="Q94" i="1"/>
  <c r="Q70" i="1"/>
  <c r="Q46" i="1"/>
  <c r="Q22" i="1"/>
  <c r="Q69" i="1"/>
  <c r="Q45" i="1"/>
  <c r="Q21" i="1"/>
  <c r="Q68" i="1"/>
  <c r="Q44" i="1"/>
  <c r="Q20" i="1"/>
  <c r="Q91" i="1"/>
  <c r="Q43" i="1"/>
  <c r="Q19" i="1"/>
  <c r="Q90" i="1"/>
  <c r="Q66" i="1"/>
  <c r="Q18" i="1"/>
  <c r="Q88" i="1"/>
  <c r="Q64" i="1"/>
  <c r="Q40" i="1"/>
  <c r="Q16" i="1"/>
  <c r="D8" i="1"/>
  <c r="D7" i="1"/>
  <c r="D6" i="1"/>
  <c r="E6" i="1" s="1"/>
  <c r="D11" i="1"/>
  <c r="D10" i="1"/>
  <c r="G6" i="1" l="1"/>
  <c r="F7" i="1"/>
  <c r="E7" i="1"/>
  <c r="D12" i="1"/>
  <c r="G7" i="1" l="1"/>
  <c r="F8" i="1"/>
  <c r="E8" i="1"/>
  <c r="F9" i="1" l="1"/>
  <c r="G8" i="1"/>
  <c r="E9" i="1"/>
  <c r="G9" i="1" l="1"/>
  <c r="F10" i="1"/>
  <c r="K5" i="1" s="1"/>
  <c r="Q5" i="1" s="1"/>
  <c r="E10" i="1"/>
  <c r="E11" i="1" l="1"/>
  <c r="G11" i="1" s="1"/>
  <c r="G10" i="1"/>
  <c r="F11" i="1"/>
</calcChain>
</file>

<file path=xl/sharedStrings.xml><?xml version="1.0" encoding="utf-8"?>
<sst xmlns="http://schemas.openxmlformats.org/spreadsheetml/2006/main" count="41" uniqueCount="39">
  <si>
    <t>Harry's Auto Shop</t>
  </si>
  <si>
    <t>S.nr</t>
  </si>
  <si>
    <t>Demnad</t>
  </si>
  <si>
    <t>Frequency</t>
  </si>
  <si>
    <t>Probablity</t>
  </si>
  <si>
    <t>Total</t>
  </si>
  <si>
    <t>Cummulative</t>
  </si>
  <si>
    <t>Random Number limits</t>
  </si>
  <si>
    <t>Historically Monthly Demand for RadialTires at Harry's Auto Shop</t>
  </si>
  <si>
    <t>Harry Profit on selling price</t>
  </si>
  <si>
    <t>From</t>
  </si>
  <si>
    <t>To</t>
  </si>
  <si>
    <t>Description</t>
  </si>
  <si>
    <t>Distribution</t>
  </si>
  <si>
    <t>Uniform</t>
  </si>
  <si>
    <t>Harry Selling price in int</t>
  </si>
  <si>
    <t>Rand 1</t>
  </si>
  <si>
    <t>Demand</t>
  </si>
  <si>
    <t>Rand 2</t>
  </si>
  <si>
    <t>Profit Marin</t>
  </si>
  <si>
    <t>Rand 3</t>
  </si>
  <si>
    <t>Selling Price</t>
  </si>
  <si>
    <t>Fixed Cost</t>
  </si>
  <si>
    <t>Profit</t>
  </si>
  <si>
    <t>S.Nr.</t>
  </si>
  <si>
    <t>Mean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</si>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</sst>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8" formatCode="&quot;₹&quot;\ #,##0.00;[Red]&quot;₹&quot;\ \-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7" xfId="0" applyFont="1" applyBorder="1"/>
    <xf numFmtId="0" fontId="1" fillId="0" borderId="6" xfId="0" applyFont="1" applyBorder="1"/>
    <xf numFmtId="9" fontId="0" fillId="0" borderId="0" xfId="0" applyNumberFormat="1" applyBorder="1"/>
    <xf numFmtId="9" fontId="1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0" xfId="0" applyNumberFormat="1" applyBorder="1"/>
    <xf numFmtId="2" fontId="0" fillId="0" borderId="2" xfId="0" applyNumberForma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8" fontId="0" fillId="0" borderId="0" xfId="0" applyNumberFormat="1"/>
    <xf numFmtId="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8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tabSelected="1" topLeftCell="G96" zoomScale="145" zoomScaleNormal="145" workbookViewId="0">
      <selection activeCell="G16" sqref="G16"/>
    </sheetView>
  </sheetViews>
  <sheetFormatPr defaultRowHeight="14.4" x14ac:dyDescent="0.3"/>
  <cols>
    <col min="1" max="1" width="23.6640625" bestFit="1" customWidth="1"/>
    <col min="2" max="2" width="10.77734375" bestFit="1" customWidth="1"/>
    <col min="3" max="3" width="9.44140625" bestFit="1" customWidth="1"/>
    <col min="4" max="4" width="9.44140625" customWidth="1"/>
    <col min="5" max="5" width="12.33203125" bestFit="1" customWidth="1"/>
    <col min="6" max="6" width="16.88671875" bestFit="1" customWidth="1"/>
    <col min="7" max="7" width="12.33203125" bestFit="1" customWidth="1"/>
    <col min="10" max="10" width="9.5546875" customWidth="1"/>
    <col min="13" max="13" width="10.88671875" bestFit="1" customWidth="1"/>
    <col min="15" max="15" width="10.77734375" bestFit="1" customWidth="1"/>
    <col min="16" max="16" width="9.33203125" bestFit="1" customWidth="1"/>
    <col min="17" max="17" width="9.88671875" bestFit="1" customWidth="1"/>
  </cols>
  <sheetData>
    <row r="1" spans="1:2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5" thickBot="1" x14ac:dyDescent="0.35">
      <c r="A3" s="19"/>
      <c r="B3" s="20"/>
      <c r="C3" s="20"/>
      <c r="D3" s="20"/>
      <c r="E3" s="20"/>
      <c r="F3" s="20"/>
      <c r="G3" s="20"/>
    </row>
    <row r="4" spans="1:20" ht="15" thickBot="1" x14ac:dyDescent="0.35">
      <c r="A4" s="16" t="s">
        <v>8</v>
      </c>
      <c r="B4" s="17"/>
      <c r="C4" s="17"/>
      <c r="D4" s="17"/>
      <c r="E4" s="17"/>
      <c r="F4" s="17"/>
      <c r="G4" s="18"/>
      <c r="I4" t="s">
        <v>24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</row>
    <row r="5" spans="1:20" ht="15" thickBot="1" x14ac:dyDescent="0.35">
      <c r="A5" s="9" t="s">
        <v>1</v>
      </c>
      <c r="B5" s="6" t="s">
        <v>2</v>
      </c>
      <c r="C5" s="6" t="s">
        <v>3</v>
      </c>
      <c r="D5" s="6" t="s">
        <v>4</v>
      </c>
      <c r="E5" s="6" t="s">
        <v>6</v>
      </c>
      <c r="F5" s="12" t="s">
        <v>7</v>
      </c>
      <c r="G5" s="13"/>
      <c r="I5">
        <v>1</v>
      </c>
      <c r="J5">
        <v>0.1379156868827448</v>
      </c>
      <c r="K5">
        <f>LOOKUP(J5,$F$6:$F$11,$B$6:$B$11)</f>
        <v>320</v>
      </c>
      <c r="L5">
        <v>0.81487066035626921</v>
      </c>
      <c r="M5" s="2">
        <f>ROUND($C$15+($D$15-$C$15)*L5,3)</f>
        <v>0.28100000000000003</v>
      </c>
      <c r="N5">
        <v>60</v>
      </c>
      <c r="O5">
        <f>N5</f>
        <v>60</v>
      </c>
      <c r="P5" s="22">
        <f>$B$19</f>
        <v>2000</v>
      </c>
      <c r="Q5" s="21">
        <f>K5*N5*M5-P5</f>
        <v>3395.2000000000007</v>
      </c>
    </row>
    <row r="6" spans="1:20" x14ac:dyDescent="0.3">
      <c r="A6" s="8">
        <v>1</v>
      </c>
      <c r="B6" s="4">
        <v>300</v>
      </c>
      <c r="C6" s="4">
        <v>3</v>
      </c>
      <c r="D6" s="10">
        <f>C6/$C$12</f>
        <v>0.05</v>
      </c>
      <c r="E6" s="10">
        <f>D6</f>
        <v>0.05</v>
      </c>
      <c r="F6" s="14">
        <f>0</f>
        <v>0</v>
      </c>
      <c r="G6" s="15">
        <f>E6</f>
        <v>0.05</v>
      </c>
      <c r="I6">
        <v>2</v>
      </c>
      <c r="J6">
        <v>0.80507084861473222</v>
      </c>
      <c r="K6">
        <f t="shared" ref="K6:K69" si="0">LOOKUP(J6,$F$6:$F$11,$B$6:$B$11)</f>
        <v>380</v>
      </c>
      <c r="L6">
        <v>0.98834582731084097</v>
      </c>
      <c r="M6" s="2">
        <f t="shared" ref="M6:M69" si="1">ROUND($C$15+($D$15-$C$15)*L6,3)</f>
        <v>0.29899999999999999</v>
      </c>
      <c r="N6">
        <v>65</v>
      </c>
      <c r="O6">
        <f t="shared" ref="O6:O69" si="2">N6</f>
        <v>65</v>
      </c>
      <c r="P6" s="22">
        <f t="shared" ref="P6:P69" si="3">$B$19</f>
        <v>2000</v>
      </c>
      <c r="Q6" s="21">
        <f t="shared" ref="Q6:Q69" si="4">K6*N6*M6-P6</f>
        <v>5385.2999999999993</v>
      </c>
    </row>
    <row r="7" spans="1:20" x14ac:dyDescent="0.3">
      <c r="A7" s="8">
        <v>2</v>
      </c>
      <c r="B7" s="4">
        <v>320</v>
      </c>
      <c r="C7" s="4">
        <v>6</v>
      </c>
      <c r="D7" s="10">
        <f>C7/$C$12</f>
        <v>0.1</v>
      </c>
      <c r="E7" s="10">
        <f>E6+D7</f>
        <v>0.15000000000000002</v>
      </c>
      <c r="F7" s="14">
        <f>E6</f>
        <v>0.05</v>
      </c>
      <c r="G7" s="15">
        <f t="shared" ref="G7:G11" si="5">E7</f>
        <v>0.15000000000000002</v>
      </c>
      <c r="I7">
        <v>3</v>
      </c>
      <c r="J7">
        <v>0.86430869114316677</v>
      </c>
      <c r="K7">
        <f t="shared" si="0"/>
        <v>380</v>
      </c>
      <c r="L7">
        <v>0.7571253690192612</v>
      </c>
      <c r="M7" s="2">
        <f t="shared" si="1"/>
        <v>0.27600000000000002</v>
      </c>
      <c r="N7">
        <v>61</v>
      </c>
      <c r="O7">
        <f t="shared" si="2"/>
        <v>61</v>
      </c>
      <c r="P7" s="22">
        <f t="shared" si="3"/>
        <v>2000</v>
      </c>
      <c r="Q7" s="21">
        <f t="shared" si="4"/>
        <v>4397.68</v>
      </c>
    </row>
    <row r="8" spans="1:20" x14ac:dyDescent="0.3">
      <c r="A8" s="8">
        <v>3</v>
      </c>
      <c r="B8" s="4">
        <v>340</v>
      </c>
      <c r="C8" s="4">
        <v>12</v>
      </c>
      <c r="D8" s="10">
        <f>C8/$C$12</f>
        <v>0.2</v>
      </c>
      <c r="E8" s="10">
        <f t="shared" ref="E8:E11" si="6">E7+D8</f>
        <v>0.35000000000000003</v>
      </c>
      <c r="F8" s="14">
        <f t="shared" ref="F8:F11" si="7">E7</f>
        <v>0.15000000000000002</v>
      </c>
      <c r="G8" s="15">
        <f t="shared" si="5"/>
        <v>0.35000000000000003</v>
      </c>
      <c r="I8">
        <v>4</v>
      </c>
      <c r="J8">
        <v>0.29140115619157214</v>
      </c>
      <c r="K8">
        <f t="shared" si="0"/>
        <v>340</v>
      </c>
      <c r="L8">
        <v>0.6144461931295897</v>
      </c>
      <c r="M8" s="2">
        <f t="shared" si="1"/>
        <v>0.26100000000000001</v>
      </c>
      <c r="N8">
        <v>65</v>
      </c>
      <c r="O8">
        <f t="shared" si="2"/>
        <v>65</v>
      </c>
      <c r="P8" s="22">
        <f t="shared" si="3"/>
        <v>2000</v>
      </c>
      <c r="Q8" s="21">
        <f t="shared" si="4"/>
        <v>3768.1000000000004</v>
      </c>
    </row>
    <row r="9" spans="1:20" x14ac:dyDescent="0.3">
      <c r="A9" s="8">
        <v>4</v>
      </c>
      <c r="B9" s="4">
        <v>360</v>
      </c>
      <c r="C9" s="4">
        <v>18</v>
      </c>
      <c r="D9" s="10">
        <f>C9/$C$12</f>
        <v>0.3</v>
      </c>
      <c r="E9" s="10">
        <f t="shared" si="6"/>
        <v>0.65</v>
      </c>
      <c r="F9" s="14">
        <f t="shared" si="7"/>
        <v>0.35000000000000003</v>
      </c>
      <c r="G9" s="15">
        <f t="shared" si="5"/>
        <v>0.65</v>
      </c>
      <c r="I9">
        <v>5</v>
      </c>
      <c r="J9">
        <v>4.2971798970701913E-2</v>
      </c>
      <c r="K9">
        <f t="shared" si="0"/>
        <v>300</v>
      </c>
      <c r="L9">
        <v>0.2403317731193837</v>
      </c>
      <c r="M9" s="2">
        <f t="shared" si="1"/>
        <v>0.224</v>
      </c>
      <c r="N9">
        <v>73</v>
      </c>
      <c r="O9">
        <f t="shared" si="2"/>
        <v>73</v>
      </c>
      <c r="P9" s="22">
        <f t="shared" si="3"/>
        <v>2000</v>
      </c>
      <c r="Q9" s="21">
        <f t="shared" si="4"/>
        <v>2905.6000000000004</v>
      </c>
    </row>
    <row r="10" spans="1:20" x14ac:dyDescent="0.3">
      <c r="A10" s="8">
        <v>5</v>
      </c>
      <c r="B10" s="4">
        <v>380</v>
      </c>
      <c r="C10" s="4">
        <v>15</v>
      </c>
      <c r="D10" s="10">
        <f>C10/$C$12</f>
        <v>0.25</v>
      </c>
      <c r="E10" s="10">
        <f t="shared" si="6"/>
        <v>0.9</v>
      </c>
      <c r="F10" s="14">
        <f t="shared" si="7"/>
        <v>0.65</v>
      </c>
      <c r="G10" s="15">
        <f t="shared" si="5"/>
        <v>0.9</v>
      </c>
      <c r="I10">
        <v>6</v>
      </c>
      <c r="J10">
        <v>0.49526576263184996</v>
      </c>
      <c r="K10">
        <f t="shared" si="0"/>
        <v>360</v>
      </c>
      <c r="L10">
        <v>0.21174207610282547</v>
      </c>
      <c r="M10" s="2">
        <f t="shared" si="1"/>
        <v>0.221</v>
      </c>
      <c r="N10">
        <v>78</v>
      </c>
      <c r="O10">
        <f t="shared" si="2"/>
        <v>78</v>
      </c>
      <c r="P10" s="22">
        <f t="shared" si="3"/>
        <v>2000</v>
      </c>
      <c r="Q10" s="21">
        <f t="shared" si="4"/>
        <v>4205.68</v>
      </c>
    </row>
    <row r="11" spans="1:20" ht="15" thickBot="1" x14ac:dyDescent="0.35">
      <c r="A11" s="8">
        <v>6</v>
      </c>
      <c r="B11" s="4">
        <v>400</v>
      </c>
      <c r="C11" s="4">
        <v>6</v>
      </c>
      <c r="D11" s="10">
        <f>C11/$C$12</f>
        <v>0.1</v>
      </c>
      <c r="E11" s="10">
        <f t="shared" si="6"/>
        <v>1</v>
      </c>
      <c r="F11" s="14">
        <f t="shared" si="7"/>
        <v>0.9</v>
      </c>
      <c r="G11" s="15">
        <f t="shared" si="5"/>
        <v>1</v>
      </c>
      <c r="I11">
        <v>7</v>
      </c>
      <c r="J11">
        <v>1.2617721853228625E-3</v>
      </c>
      <c r="K11">
        <f t="shared" si="0"/>
        <v>300</v>
      </c>
      <c r="L11">
        <v>0.29497077511904879</v>
      </c>
      <c r="M11" s="2">
        <f t="shared" si="1"/>
        <v>0.22900000000000001</v>
      </c>
      <c r="N11">
        <v>65</v>
      </c>
      <c r="O11">
        <f t="shared" si="2"/>
        <v>65</v>
      </c>
      <c r="P11" s="22">
        <f t="shared" si="3"/>
        <v>2000</v>
      </c>
      <c r="Q11" s="21">
        <f t="shared" si="4"/>
        <v>2465.5</v>
      </c>
    </row>
    <row r="12" spans="1:20" ht="15" thickBot="1" x14ac:dyDescent="0.35">
      <c r="A12" s="5"/>
      <c r="B12" s="6" t="s">
        <v>5</v>
      </c>
      <c r="C12" s="6">
        <f>SUM(C6:C11)</f>
        <v>60</v>
      </c>
      <c r="D12" s="11">
        <f>SUM(D6:D11)</f>
        <v>1</v>
      </c>
      <c r="E12" s="11"/>
      <c r="F12" s="11"/>
      <c r="G12" s="7"/>
      <c r="I12">
        <v>8</v>
      </c>
      <c r="J12">
        <v>0.8435842963586343</v>
      </c>
      <c r="K12">
        <f t="shared" si="0"/>
        <v>380</v>
      </c>
      <c r="L12">
        <v>0.19040994892126262</v>
      </c>
      <c r="M12" s="2">
        <f t="shared" si="1"/>
        <v>0.219</v>
      </c>
      <c r="N12">
        <v>73</v>
      </c>
      <c r="O12">
        <f t="shared" si="2"/>
        <v>73</v>
      </c>
      <c r="P12" s="22">
        <f t="shared" si="3"/>
        <v>2000</v>
      </c>
      <c r="Q12" s="21">
        <f t="shared" si="4"/>
        <v>4075.0600000000004</v>
      </c>
    </row>
    <row r="13" spans="1:20" ht="15" thickBot="1" x14ac:dyDescent="0.35">
      <c r="I13">
        <v>9</v>
      </c>
      <c r="J13">
        <v>0.74209207856652759</v>
      </c>
      <c r="K13">
        <f t="shared" si="0"/>
        <v>380</v>
      </c>
      <c r="L13">
        <v>0.19597560293630845</v>
      </c>
      <c r="M13" s="2">
        <f t="shared" si="1"/>
        <v>0.22</v>
      </c>
      <c r="N13">
        <v>76</v>
      </c>
      <c r="O13">
        <f t="shared" si="2"/>
        <v>76</v>
      </c>
      <c r="P13" s="22">
        <f t="shared" si="3"/>
        <v>2000</v>
      </c>
      <c r="Q13" s="21">
        <f t="shared" si="4"/>
        <v>4353.6000000000004</v>
      </c>
    </row>
    <row r="14" spans="1:20" x14ac:dyDescent="0.3">
      <c r="A14" t="s">
        <v>12</v>
      </c>
      <c r="B14" t="s">
        <v>13</v>
      </c>
      <c r="C14" t="s">
        <v>10</v>
      </c>
      <c r="D14" t="s">
        <v>11</v>
      </c>
      <c r="F14" s="25" t="s">
        <v>26</v>
      </c>
      <c r="G14" s="25"/>
      <c r="I14">
        <v>10</v>
      </c>
      <c r="J14">
        <v>0.49006492833276694</v>
      </c>
      <c r="K14">
        <f t="shared" si="0"/>
        <v>360</v>
      </c>
      <c r="L14">
        <v>0.51503297615095656</v>
      </c>
      <c r="M14" s="2">
        <f t="shared" si="1"/>
        <v>0.252</v>
      </c>
      <c r="N14">
        <v>80</v>
      </c>
      <c r="O14">
        <f t="shared" si="2"/>
        <v>80</v>
      </c>
      <c r="P14" s="22">
        <f t="shared" si="3"/>
        <v>2000</v>
      </c>
      <c r="Q14" s="21">
        <f t="shared" si="4"/>
        <v>5257.6</v>
      </c>
    </row>
    <row r="15" spans="1:20" x14ac:dyDescent="0.3">
      <c r="A15" t="s">
        <v>9</v>
      </c>
      <c r="B15" t="s">
        <v>14</v>
      </c>
      <c r="C15" s="3">
        <v>0.2</v>
      </c>
      <c r="D15" s="3">
        <v>0.3</v>
      </c>
      <c r="F15" s="23"/>
      <c r="G15" s="23"/>
      <c r="I15">
        <v>11</v>
      </c>
      <c r="J15">
        <v>0.17655101272561813</v>
      </c>
      <c r="K15">
        <f t="shared" si="0"/>
        <v>340</v>
      </c>
      <c r="L15">
        <v>0.66957932084545924</v>
      </c>
      <c r="M15" s="2">
        <f t="shared" si="1"/>
        <v>0.26700000000000002</v>
      </c>
      <c r="N15">
        <v>66</v>
      </c>
      <c r="O15">
        <f t="shared" si="2"/>
        <v>66</v>
      </c>
      <c r="P15" s="22">
        <f t="shared" si="3"/>
        <v>2000</v>
      </c>
      <c r="Q15" s="21">
        <f t="shared" si="4"/>
        <v>3991.4800000000005</v>
      </c>
    </row>
    <row r="16" spans="1:20" x14ac:dyDescent="0.3">
      <c r="F16" s="23" t="s">
        <v>25</v>
      </c>
      <c r="G16" s="23">
        <v>4103.9317999999985</v>
      </c>
      <c r="I16">
        <v>12</v>
      </c>
      <c r="J16">
        <v>0.4355824914126315</v>
      </c>
      <c r="K16">
        <f t="shared" si="0"/>
        <v>360</v>
      </c>
      <c r="L16">
        <v>0.98372531387147399</v>
      </c>
      <c r="M16" s="2">
        <f t="shared" si="1"/>
        <v>0.29799999999999999</v>
      </c>
      <c r="N16">
        <v>74</v>
      </c>
      <c r="O16">
        <f t="shared" si="2"/>
        <v>74</v>
      </c>
      <c r="P16" s="22">
        <f t="shared" si="3"/>
        <v>2000</v>
      </c>
      <c r="Q16" s="21">
        <f t="shared" si="4"/>
        <v>5938.7199999999993</v>
      </c>
    </row>
    <row r="17" spans="1:17" x14ac:dyDescent="0.3">
      <c r="A17" t="s">
        <v>15</v>
      </c>
      <c r="B17" t="s">
        <v>14</v>
      </c>
      <c r="C17" s="21">
        <v>60</v>
      </c>
      <c r="D17" s="21">
        <v>80</v>
      </c>
      <c r="F17" s="23" t="s">
        <v>27</v>
      </c>
      <c r="G17" s="23">
        <v>100.718638634222</v>
      </c>
      <c r="I17">
        <v>13</v>
      </c>
      <c r="J17">
        <v>0.39761347690483051</v>
      </c>
      <c r="K17">
        <f t="shared" si="0"/>
        <v>360</v>
      </c>
      <c r="L17">
        <v>0.53779357882234591</v>
      </c>
      <c r="M17" s="2">
        <f t="shared" si="1"/>
        <v>0.254</v>
      </c>
      <c r="N17">
        <v>79</v>
      </c>
      <c r="O17">
        <f t="shared" si="2"/>
        <v>79</v>
      </c>
      <c r="P17" s="22">
        <f t="shared" si="3"/>
        <v>2000</v>
      </c>
      <c r="Q17" s="21">
        <f t="shared" si="4"/>
        <v>5223.76</v>
      </c>
    </row>
    <row r="18" spans="1:17" x14ac:dyDescent="0.3">
      <c r="F18" s="23" t="s">
        <v>28</v>
      </c>
      <c r="G18" s="23">
        <v>3947.7400000000002</v>
      </c>
      <c r="I18">
        <v>14</v>
      </c>
      <c r="J18">
        <v>0.79545784799478891</v>
      </c>
      <c r="K18">
        <f t="shared" si="0"/>
        <v>380</v>
      </c>
      <c r="L18">
        <v>0.69799506866955985</v>
      </c>
      <c r="M18" s="2">
        <f t="shared" si="1"/>
        <v>0.27</v>
      </c>
      <c r="N18">
        <v>67</v>
      </c>
      <c r="O18">
        <f t="shared" si="2"/>
        <v>67</v>
      </c>
      <c r="P18" s="22">
        <f t="shared" si="3"/>
        <v>2000</v>
      </c>
      <c r="Q18" s="21">
        <f t="shared" si="4"/>
        <v>4874.2000000000007</v>
      </c>
    </row>
    <row r="19" spans="1:17" x14ac:dyDescent="0.3">
      <c r="A19" t="s">
        <v>22</v>
      </c>
      <c r="B19" s="22">
        <v>2000</v>
      </c>
      <c r="F19" s="23" t="s">
        <v>29</v>
      </c>
      <c r="G19" s="23" t="e">
        <v>#N/A</v>
      </c>
      <c r="I19">
        <v>15</v>
      </c>
      <c r="J19">
        <v>6.463517544566888E-2</v>
      </c>
      <c r="K19">
        <f t="shared" si="0"/>
        <v>320</v>
      </c>
      <c r="L19">
        <v>0.96291099158474047</v>
      </c>
      <c r="M19" s="2">
        <f t="shared" si="1"/>
        <v>0.29599999999999999</v>
      </c>
      <c r="N19">
        <v>73</v>
      </c>
      <c r="O19">
        <f t="shared" si="2"/>
        <v>73</v>
      </c>
      <c r="P19" s="22">
        <f t="shared" si="3"/>
        <v>2000</v>
      </c>
      <c r="Q19" s="21">
        <f t="shared" si="4"/>
        <v>4914.5599999999995</v>
      </c>
    </row>
    <row r="20" spans="1:17" x14ac:dyDescent="0.3">
      <c r="F20" s="23" t="s">
        <v>30</v>
      </c>
      <c r="G20" s="23">
        <v>1007.18638634222</v>
      </c>
      <c r="I20">
        <v>16</v>
      </c>
      <c r="J20">
        <v>0.41088528478012265</v>
      </c>
      <c r="K20">
        <f t="shared" si="0"/>
        <v>360</v>
      </c>
      <c r="L20">
        <v>0.79903036114159631</v>
      </c>
      <c r="M20" s="2">
        <f t="shared" si="1"/>
        <v>0.28000000000000003</v>
      </c>
      <c r="N20">
        <v>63</v>
      </c>
      <c r="O20">
        <f t="shared" si="2"/>
        <v>63</v>
      </c>
      <c r="P20" s="22">
        <f t="shared" si="3"/>
        <v>2000</v>
      </c>
      <c r="Q20" s="21">
        <f t="shared" si="4"/>
        <v>4350.4000000000005</v>
      </c>
    </row>
    <row r="21" spans="1:17" x14ac:dyDescent="0.3">
      <c r="F21" s="23" t="s">
        <v>31</v>
      </c>
      <c r="G21" s="23">
        <v>1014424.4168330997</v>
      </c>
      <c r="I21">
        <v>17</v>
      </c>
      <c r="J21">
        <v>0.9712200287355327</v>
      </c>
      <c r="K21">
        <f t="shared" si="0"/>
        <v>400</v>
      </c>
      <c r="L21">
        <v>9.4579795938345756E-2</v>
      </c>
      <c r="M21" s="2">
        <f t="shared" si="1"/>
        <v>0.20899999999999999</v>
      </c>
      <c r="N21">
        <v>67</v>
      </c>
      <c r="O21">
        <f t="shared" si="2"/>
        <v>67</v>
      </c>
      <c r="P21" s="22">
        <f t="shared" si="3"/>
        <v>2000</v>
      </c>
      <c r="Q21" s="21">
        <f t="shared" si="4"/>
        <v>3601.2</v>
      </c>
    </row>
    <row r="22" spans="1:17" x14ac:dyDescent="0.3">
      <c r="F22" s="23" t="s">
        <v>32</v>
      </c>
      <c r="G22" s="23">
        <v>-0.51907530993612738</v>
      </c>
      <c r="I22">
        <v>18</v>
      </c>
      <c r="J22">
        <v>0.23169747357989823</v>
      </c>
      <c r="K22">
        <f t="shared" si="0"/>
        <v>340</v>
      </c>
      <c r="L22">
        <v>0.9253625422394135</v>
      </c>
      <c r="M22" s="2">
        <f t="shared" si="1"/>
        <v>0.29299999999999998</v>
      </c>
      <c r="N22">
        <v>69</v>
      </c>
      <c r="O22">
        <f t="shared" si="2"/>
        <v>69</v>
      </c>
      <c r="P22" s="22">
        <f t="shared" si="3"/>
        <v>2000</v>
      </c>
      <c r="Q22" s="21">
        <f t="shared" si="4"/>
        <v>4873.78</v>
      </c>
    </row>
    <row r="23" spans="1:17" x14ac:dyDescent="0.3">
      <c r="F23" s="23" t="s">
        <v>33</v>
      </c>
      <c r="G23" s="23">
        <v>0.47258018737686358</v>
      </c>
      <c r="I23">
        <v>19</v>
      </c>
      <c r="J23">
        <v>0.45843689628963147</v>
      </c>
      <c r="K23">
        <f t="shared" si="0"/>
        <v>360</v>
      </c>
      <c r="L23">
        <v>0.2196686724979765</v>
      </c>
      <c r="M23" s="2">
        <f t="shared" si="1"/>
        <v>0.222</v>
      </c>
      <c r="N23">
        <v>71</v>
      </c>
      <c r="O23">
        <f t="shared" si="2"/>
        <v>71</v>
      </c>
      <c r="P23" s="22">
        <f t="shared" si="3"/>
        <v>2000</v>
      </c>
      <c r="Q23" s="21">
        <f t="shared" si="4"/>
        <v>3674.3199999999997</v>
      </c>
    </row>
    <row r="24" spans="1:17" x14ac:dyDescent="0.3">
      <c r="F24" s="23" t="s">
        <v>34</v>
      </c>
      <c r="G24" s="23">
        <v>4344.2799999999988</v>
      </c>
      <c r="I24">
        <v>20</v>
      </c>
      <c r="J24">
        <v>0.70900074796431689</v>
      </c>
      <c r="K24">
        <f t="shared" si="0"/>
        <v>380</v>
      </c>
      <c r="L24">
        <v>0.5852997771294749</v>
      </c>
      <c r="M24" s="2">
        <f t="shared" si="1"/>
        <v>0.25900000000000001</v>
      </c>
      <c r="N24">
        <v>71</v>
      </c>
      <c r="O24">
        <f t="shared" si="2"/>
        <v>71</v>
      </c>
      <c r="P24" s="22">
        <f t="shared" si="3"/>
        <v>2000</v>
      </c>
      <c r="Q24" s="21">
        <f t="shared" si="4"/>
        <v>4987.8200000000006</v>
      </c>
    </row>
    <row r="25" spans="1:17" x14ac:dyDescent="0.3">
      <c r="F25" s="23" t="s">
        <v>35</v>
      </c>
      <c r="G25" s="23">
        <v>2258.16</v>
      </c>
      <c r="I25">
        <v>21</v>
      </c>
      <c r="J25">
        <v>0.3601247607731346</v>
      </c>
      <c r="K25">
        <f t="shared" si="0"/>
        <v>360</v>
      </c>
      <c r="L25">
        <v>0.35935494387206945</v>
      </c>
      <c r="M25" s="2">
        <f t="shared" si="1"/>
        <v>0.23599999999999999</v>
      </c>
      <c r="N25">
        <v>73</v>
      </c>
      <c r="O25">
        <f t="shared" si="2"/>
        <v>73</v>
      </c>
      <c r="P25" s="22">
        <f t="shared" si="3"/>
        <v>2000</v>
      </c>
      <c r="Q25" s="21">
        <f t="shared" si="4"/>
        <v>4202.08</v>
      </c>
    </row>
    <row r="26" spans="1:17" x14ac:dyDescent="0.3">
      <c r="F26" s="23" t="s">
        <v>36</v>
      </c>
      <c r="G26" s="23">
        <v>6602.4399999999987</v>
      </c>
      <c r="I26">
        <v>22</v>
      </c>
      <c r="J26">
        <v>0.59741358660013599</v>
      </c>
      <c r="K26">
        <f t="shared" si="0"/>
        <v>360</v>
      </c>
      <c r="L26">
        <v>4.9738728683187405E-2</v>
      </c>
      <c r="M26" s="2">
        <f t="shared" si="1"/>
        <v>0.20499999999999999</v>
      </c>
      <c r="N26">
        <v>71</v>
      </c>
      <c r="O26">
        <f t="shared" si="2"/>
        <v>71</v>
      </c>
      <c r="P26" s="22">
        <f t="shared" si="3"/>
        <v>2000</v>
      </c>
      <c r="Q26" s="21">
        <f t="shared" si="4"/>
        <v>3239.7999999999993</v>
      </c>
    </row>
    <row r="27" spans="1:17" x14ac:dyDescent="0.3">
      <c r="F27" s="23" t="s">
        <v>37</v>
      </c>
      <c r="G27" s="23">
        <v>410393.17999999988</v>
      </c>
      <c r="I27">
        <v>23</v>
      </c>
      <c r="J27">
        <v>0.2008843025357594</v>
      </c>
      <c r="K27">
        <f t="shared" si="0"/>
        <v>340</v>
      </c>
      <c r="L27">
        <v>0.95806903965022683</v>
      </c>
      <c r="M27" s="2">
        <f t="shared" si="1"/>
        <v>0.29599999999999999</v>
      </c>
      <c r="N27">
        <v>74</v>
      </c>
      <c r="O27">
        <f t="shared" si="2"/>
        <v>74</v>
      </c>
      <c r="P27" s="22">
        <f t="shared" si="3"/>
        <v>2000</v>
      </c>
      <c r="Q27" s="21">
        <f t="shared" si="4"/>
        <v>5447.36</v>
      </c>
    </row>
    <row r="28" spans="1:17" ht="15" thickBot="1" x14ac:dyDescent="0.35">
      <c r="F28" s="24" t="s">
        <v>38</v>
      </c>
      <c r="G28" s="24">
        <v>100</v>
      </c>
      <c r="I28">
        <v>24</v>
      </c>
      <c r="J28">
        <v>0.66185794839295542</v>
      </c>
      <c r="K28">
        <f t="shared" si="0"/>
        <v>380</v>
      </c>
      <c r="L28">
        <v>0.92310693542432465</v>
      </c>
      <c r="M28" s="2">
        <f t="shared" si="1"/>
        <v>0.29199999999999998</v>
      </c>
      <c r="N28">
        <v>70</v>
      </c>
      <c r="O28">
        <f t="shared" si="2"/>
        <v>70</v>
      </c>
      <c r="P28" s="22">
        <f t="shared" si="3"/>
        <v>2000</v>
      </c>
      <c r="Q28" s="21">
        <f t="shared" si="4"/>
        <v>5767.2</v>
      </c>
    </row>
    <row r="29" spans="1:17" x14ac:dyDescent="0.3">
      <c r="I29">
        <v>25</v>
      </c>
      <c r="J29">
        <v>0.91684163059213031</v>
      </c>
      <c r="K29">
        <f t="shared" si="0"/>
        <v>400</v>
      </c>
      <c r="L29">
        <v>0.16524690358851646</v>
      </c>
      <c r="M29" s="2">
        <f t="shared" si="1"/>
        <v>0.217</v>
      </c>
      <c r="N29">
        <v>63</v>
      </c>
      <c r="O29">
        <f t="shared" si="2"/>
        <v>63</v>
      </c>
      <c r="P29" s="22">
        <f t="shared" si="3"/>
        <v>2000</v>
      </c>
      <c r="Q29" s="21">
        <f t="shared" si="4"/>
        <v>3468.3999999999996</v>
      </c>
    </row>
    <row r="30" spans="1:17" x14ac:dyDescent="0.3">
      <c r="I30">
        <v>26</v>
      </c>
      <c r="J30">
        <v>0.59461267284333119</v>
      </c>
      <c r="K30">
        <f t="shared" si="0"/>
        <v>360</v>
      </c>
      <c r="L30">
        <v>0.23740360880782896</v>
      </c>
      <c r="M30" s="2">
        <f t="shared" si="1"/>
        <v>0.224</v>
      </c>
      <c r="N30">
        <v>72</v>
      </c>
      <c r="O30">
        <f t="shared" si="2"/>
        <v>72</v>
      </c>
      <c r="P30" s="22">
        <f t="shared" si="3"/>
        <v>2000</v>
      </c>
      <c r="Q30" s="21">
        <f t="shared" si="4"/>
        <v>3806.08</v>
      </c>
    </row>
    <row r="31" spans="1:17" x14ac:dyDescent="0.3">
      <c r="I31">
        <v>27</v>
      </c>
      <c r="J31">
        <v>0.46826601872002749</v>
      </c>
      <c r="K31">
        <f t="shared" si="0"/>
        <v>360</v>
      </c>
      <c r="L31">
        <v>0.9901649129264003</v>
      </c>
      <c r="M31" s="2">
        <f t="shared" si="1"/>
        <v>0.29899999999999999</v>
      </c>
      <c r="N31">
        <v>75</v>
      </c>
      <c r="O31">
        <f t="shared" si="2"/>
        <v>75</v>
      </c>
      <c r="P31" s="22">
        <f t="shared" si="3"/>
        <v>2000</v>
      </c>
      <c r="Q31" s="21">
        <f t="shared" si="4"/>
        <v>6073</v>
      </c>
    </row>
    <row r="32" spans="1:17" x14ac:dyDescent="0.3">
      <c r="I32">
        <v>28</v>
      </c>
      <c r="J32">
        <v>0.61086703513737839</v>
      </c>
      <c r="K32">
        <f t="shared" si="0"/>
        <v>360</v>
      </c>
      <c r="L32">
        <v>0.11507991968729891</v>
      </c>
      <c r="M32" s="2">
        <f t="shared" si="1"/>
        <v>0.21199999999999999</v>
      </c>
      <c r="N32">
        <v>62</v>
      </c>
      <c r="O32">
        <f t="shared" si="2"/>
        <v>62</v>
      </c>
      <c r="P32" s="22">
        <f t="shared" si="3"/>
        <v>2000</v>
      </c>
      <c r="Q32" s="21">
        <f t="shared" si="4"/>
        <v>2731.84</v>
      </c>
    </row>
    <row r="33" spans="9:17" x14ac:dyDescent="0.3">
      <c r="I33">
        <v>29</v>
      </c>
      <c r="J33">
        <v>0.82080393939981544</v>
      </c>
      <c r="K33">
        <f t="shared" si="0"/>
        <v>380</v>
      </c>
      <c r="L33">
        <v>0.59801437469351459</v>
      </c>
      <c r="M33" s="2">
        <f t="shared" si="1"/>
        <v>0.26</v>
      </c>
      <c r="N33">
        <v>70</v>
      </c>
      <c r="O33">
        <f t="shared" si="2"/>
        <v>70</v>
      </c>
      <c r="P33" s="22">
        <f t="shared" si="3"/>
        <v>2000</v>
      </c>
      <c r="Q33" s="21">
        <f t="shared" si="4"/>
        <v>4916</v>
      </c>
    </row>
    <row r="34" spans="9:17" x14ac:dyDescent="0.3">
      <c r="I34">
        <v>30</v>
      </c>
      <c r="J34">
        <v>0.30646353028468709</v>
      </c>
      <c r="K34">
        <f t="shared" si="0"/>
        <v>340</v>
      </c>
      <c r="L34">
        <v>0.76620858026636274</v>
      </c>
      <c r="M34" s="2">
        <f t="shared" si="1"/>
        <v>0.27700000000000002</v>
      </c>
      <c r="N34">
        <v>65</v>
      </c>
      <c r="O34">
        <f t="shared" si="2"/>
        <v>65</v>
      </c>
      <c r="P34" s="22">
        <f t="shared" si="3"/>
        <v>2000</v>
      </c>
      <c r="Q34" s="21">
        <f t="shared" si="4"/>
        <v>4121.7000000000007</v>
      </c>
    </row>
    <row r="35" spans="9:17" x14ac:dyDescent="0.3">
      <c r="I35">
        <v>31</v>
      </c>
      <c r="J35">
        <v>4.8838510459336959E-5</v>
      </c>
      <c r="K35">
        <f t="shared" si="0"/>
        <v>300</v>
      </c>
      <c r="L35">
        <v>0.66254522906272628</v>
      </c>
      <c r="M35" s="2">
        <f t="shared" si="1"/>
        <v>0.26600000000000001</v>
      </c>
      <c r="N35">
        <v>63</v>
      </c>
      <c r="O35">
        <f t="shared" si="2"/>
        <v>63</v>
      </c>
      <c r="P35" s="22">
        <f t="shared" si="3"/>
        <v>2000</v>
      </c>
      <c r="Q35" s="21">
        <f t="shared" si="4"/>
        <v>3027.4000000000005</v>
      </c>
    </row>
    <row r="36" spans="9:17" x14ac:dyDescent="0.3">
      <c r="I36">
        <v>32</v>
      </c>
      <c r="J36">
        <v>2.5839744482764049E-2</v>
      </c>
      <c r="K36">
        <f t="shared" si="0"/>
        <v>300</v>
      </c>
      <c r="L36">
        <v>0.5956926171282616</v>
      </c>
      <c r="M36" s="2">
        <f t="shared" si="1"/>
        <v>0.26</v>
      </c>
      <c r="N36">
        <v>73</v>
      </c>
      <c r="O36">
        <f t="shared" si="2"/>
        <v>73</v>
      </c>
      <c r="P36" s="22">
        <f t="shared" si="3"/>
        <v>2000</v>
      </c>
      <c r="Q36" s="21">
        <f t="shared" si="4"/>
        <v>3694</v>
      </c>
    </row>
    <row r="37" spans="9:17" x14ac:dyDescent="0.3">
      <c r="I37">
        <v>33</v>
      </c>
      <c r="J37">
        <v>3.1460826691802835E-2</v>
      </c>
      <c r="K37">
        <f t="shared" si="0"/>
        <v>300</v>
      </c>
      <c r="L37">
        <v>0.4040611976070354</v>
      </c>
      <c r="M37" s="2">
        <f t="shared" si="1"/>
        <v>0.24</v>
      </c>
      <c r="N37">
        <v>77</v>
      </c>
      <c r="O37">
        <f t="shared" si="2"/>
        <v>77</v>
      </c>
      <c r="P37" s="22">
        <f t="shared" si="3"/>
        <v>2000</v>
      </c>
      <c r="Q37" s="21">
        <f t="shared" si="4"/>
        <v>3544</v>
      </c>
    </row>
    <row r="38" spans="9:17" x14ac:dyDescent="0.3">
      <c r="I38">
        <v>34</v>
      </c>
      <c r="J38">
        <v>0.54446763567370837</v>
      </c>
      <c r="K38">
        <f t="shared" si="0"/>
        <v>360</v>
      </c>
      <c r="L38">
        <v>0.58485330761523791</v>
      </c>
      <c r="M38" s="2">
        <f t="shared" si="1"/>
        <v>0.25800000000000001</v>
      </c>
      <c r="N38">
        <v>68</v>
      </c>
      <c r="O38">
        <f t="shared" si="2"/>
        <v>68</v>
      </c>
      <c r="P38" s="22">
        <f t="shared" si="3"/>
        <v>2000</v>
      </c>
      <c r="Q38" s="21">
        <f t="shared" si="4"/>
        <v>4315.84</v>
      </c>
    </row>
    <row r="39" spans="9:17" x14ac:dyDescent="0.3">
      <c r="I39">
        <v>35</v>
      </c>
      <c r="J39">
        <v>0.61997933186407794</v>
      </c>
      <c r="K39">
        <f t="shared" si="0"/>
        <v>360</v>
      </c>
      <c r="L39">
        <v>9.8412459706971878E-2</v>
      </c>
      <c r="M39" s="2">
        <f t="shared" si="1"/>
        <v>0.21</v>
      </c>
      <c r="N39">
        <v>80</v>
      </c>
      <c r="O39">
        <f t="shared" si="2"/>
        <v>80</v>
      </c>
      <c r="P39" s="22">
        <f t="shared" si="3"/>
        <v>2000</v>
      </c>
      <c r="Q39" s="21">
        <f t="shared" si="4"/>
        <v>4048</v>
      </c>
    </row>
    <row r="40" spans="9:17" x14ac:dyDescent="0.3">
      <c r="I40">
        <v>36</v>
      </c>
      <c r="J40">
        <v>0.62400296464999028</v>
      </c>
      <c r="K40">
        <f t="shared" si="0"/>
        <v>360</v>
      </c>
      <c r="L40">
        <v>0.22156115655606046</v>
      </c>
      <c r="M40" s="2">
        <f t="shared" si="1"/>
        <v>0.222</v>
      </c>
      <c r="N40">
        <v>61</v>
      </c>
      <c r="O40">
        <f t="shared" si="2"/>
        <v>61</v>
      </c>
      <c r="P40" s="22">
        <f t="shared" si="3"/>
        <v>2000</v>
      </c>
      <c r="Q40" s="21">
        <f t="shared" si="4"/>
        <v>2875.12</v>
      </c>
    </row>
    <row r="41" spans="9:17" x14ac:dyDescent="0.3">
      <c r="I41">
        <v>37</v>
      </c>
      <c r="J41">
        <v>0.38549924481939823</v>
      </c>
      <c r="K41">
        <f t="shared" si="0"/>
        <v>360</v>
      </c>
      <c r="L41">
        <v>2.0501303544780969E-2</v>
      </c>
      <c r="M41" s="2">
        <f t="shared" si="1"/>
        <v>0.20200000000000001</v>
      </c>
      <c r="N41">
        <v>69</v>
      </c>
      <c r="O41">
        <f t="shared" si="2"/>
        <v>69</v>
      </c>
      <c r="P41" s="22">
        <f t="shared" si="3"/>
        <v>2000</v>
      </c>
      <c r="Q41" s="21">
        <f t="shared" si="4"/>
        <v>3017.6800000000003</v>
      </c>
    </row>
    <row r="42" spans="9:17" x14ac:dyDescent="0.3">
      <c r="I42">
        <v>38</v>
      </c>
      <c r="J42">
        <v>0.87770054395720953</v>
      </c>
      <c r="K42">
        <f t="shared" si="0"/>
        <v>380</v>
      </c>
      <c r="L42">
        <v>0.19217892681057069</v>
      </c>
      <c r="M42" s="2">
        <f t="shared" si="1"/>
        <v>0.219</v>
      </c>
      <c r="N42">
        <v>62</v>
      </c>
      <c r="O42">
        <f t="shared" si="2"/>
        <v>62</v>
      </c>
      <c r="P42" s="22">
        <f t="shared" si="3"/>
        <v>2000</v>
      </c>
      <c r="Q42" s="21">
        <f t="shared" si="4"/>
        <v>3159.6400000000003</v>
      </c>
    </row>
    <row r="43" spans="9:17" x14ac:dyDescent="0.3">
      <c r="I43">
        <v>39</v>
      </c>
      <c r="J43">
        <v>0.21462178665094633</v>
      </c>
      <c r="K43">
        <f t="shared" si="0"/>
        <v>340</v>
      </c>
      <c r="L43">
        <v>0.12473901380085783</v>
      </c>
      <c r="M43" s="2">
        <f t="shared" si="1"/>
        <v>0.21199999999999999</v>
      </c>
      <c r="N43">
        <v>66</v>
      </c>
      <c r="O43">
        <f t="shared" si="2"/>
        <v>66</v>
      </c>
      <c r="P43" s="22">
        <f t="shared" si="3"/>
        <v>2000</v>
      </c>
      <c r="Q43" s="21">
        <f t="shared" si="4"/>
        <v>2757.2799999999997</v>
      </c>
    </row>
    <row r="44" spans="9:17" x14ac:dyDescent="0.3">
      <c r="I44">
        <v>40</v>
      </c>
      <c r="J44">
        <v>0.75692582034309108</v>
      </c>
      <c r="K44">
        <f t="shared" si="0"/>
        <v>380</v>
      </c>
      <c r="L44">
        <v>0.74167799395178624</v>
      </c>
      <c r="M44" s="2">
        <f t="shared" si="1"/>
        <v>0.27400000000000002</v>
      </c>
      <c r="N44">
        <v>63</v>
      </c>
      <c r="O44">
        <f t="shared" si="2"/>
        <v>63</v>
      </c>
      <c r="P44" s="22">
        <f t="shared" si="3"/>
        <v>2000</v>
      </c>
      <c r="Q44" s="21">
        <f t="shared" si="4"/>
        <v>4559.5600000000004</v>
      </c>
    </row>
    <row r="45" spans="9:17" x14ac:dyDescent="0.3">
      <c r="I45">
        <v>41</v>
      </c>
      <c r="J45">
        <v>0.82690513811177446</v>
      </c>
      <c r="K45">
        <f t="shared" si="0"/>
        <v>380</v>
      </c>
      <c r="L45">
        <v>8.2307437347183487E-2</v>
      </c>
      <c r="M45" s="2">
        <f t="shared" si="1"/>
        <v>0.20799999999999999</v>
      </c>
      <c r="N45">
        <v>68</v>
      </c>
      <c r="O45">
        <f t="shared" si="2"/>
        <v>68</v>
      </c>
      <c r="P45" s="22">
        <f t="shared" si="3"/>
        <v>2000</v>
      </c>
      <c r="Q45" s="21">
        <f t="shared" si="4"/>
        <v>3374.7199999999993</v>
      </c>
    </row>
    <row r="46" spans="9:17" x14ac:dyDescent="0.3">
      <c r="I46">
        <v>42</v>
      </c>
      <c r="J46">
        <v>0.5638812971945415</v>
      </c>
      <c r="K46">
        <f t="shared" si="0"/>
        <v>360</v>
      </c>
      <c r="L46">
        <v>0.61396634362025382</v>
      </c>
      <c r="M46" s="2">
        <f t="shared" si="1"/>
        <v>0.26100000000000001</v>
      </c>
      <c r="N46">
        <v>73</v>
      </c>
      <c r="O46">
        <f t="shared" si="2"/>
        <v>73</v>
      </c>
      <c r="P46" s="22">
        <f t="shared" si="3"/>
        <v>2000</v>
      </c>
      <c r="Q46" s="21">
        <f t="shared" si="4"/>
        <v>4859.08</v>
      </c>
    </row>
    <row r="47" spans="9:17" x14ac:dyDescent="0.3">
      <c r="I47">
        <v>43</v>
      </c>
      <c r="J47">
        <v>0.32134000447065114</v>
      </c>
      <c r="K47">
        <f t="shared" si="0"/>
        <v>340</v>
      </c>
      <c r="L47">
        <v>0.4717480948830215</v>
      </c>
      <c r="M47" s="2">
        <f t="shared" si="1"/>
        <v>0.247</v>
      </c>
      <c r="N47">
        <v>64</v>
      </c>
      <c r="O47">
        <f t="shared" si="2"/>
        <v>64</v>
      </c>
      <c r="P47" s="22">
        <f t="shared" si="3"/>
        <v>2000</v>
      </c>
      <c r="Q47" s="21">
        <f t="shared" si="4"/>
        <v>3374.7200000000003</v>
      </c>
    </row>
    <row r="48" spans="9:17" x14ac:dyDescent="0.3">
      <c r="I48">
        <v>44</v>
      </c>
      <c r="J48">
        <v>0.39434835615092223</v>
      </c>
      <c r="K48">
        <f t="shared" si="0"/>
        <v>360</v>
      </c>
      <c r="L48">
        <v>0.82969512229587106</v>
      </c>
      <c r="M48" s="2">
        <f t="shared" si="1"/>
        <v>0.28299999999999997</v>
      </c>
      <c r="N48">
        <v>68</v>
      </c>
      <c r="O48">
        <f t="shared" si="2"/>
        <v>68</v>
      </c>
      <c r="P48" s="22">
        <f t="shared" si="3"/>
        <v>2000</v>
      </c>
      <c r="Q48" s="21">
        <f t="shared" si="4"/>
        <v>4927.8399999999992</v>
      </c>
    </row>
    <row r="49" spans="9:17" x14ac:dyDescent="0.3">
      <c r="I49">
        <v>45</v>
      </c>
      <c r="J49">
        <v>6.2728218341553732E-2</v>
      </c>
      <c r="K49">
        <f t="shared" si="0"/>
        <v>320</v>
      </c>
      <c r="L49">
        <v>0.35532309218463276</v>
      </c>
      <c r="M49" s="2">
        <f t="shared" si="1"/>
        <v>0.23599999999999999</v>
      </c>
      <c r="N49">
        <v>66</v>
      </c>
      <c r="O49">
        <f t="shared" si="2"/>
        <v>66</v>
      </c>
      <c r="P49" s="22">
        <f t="shared" si="3"/>
        <v>2000</v>
      </c>
      <c r="Q49" s="21">
        <f t="shared" si="4"/>
        <v>2984.3199999999997</v>
      </c>
    </row>
    <row r="50" spans="9:17" x14ac:dyDescent="0.3">
      <c r="I50">
        <v>46</v>
      </c>
      <c r="J50">
        <v>0.5269842369807014</v>
      </c>
      <c r="K50">
        <f t="shared" si="0"/>
        <v>360</v>
      </c>
      <c r="L50">
        <v>0.26812481288593815</v>
      </c>
      <c r="M50" s="2">
        <f t="shared" si="1"/>
        <v>0.22700000000000001</v>
      </c>
      <c r="N50">
        <v>60</v>
      </c>
      <c r="O50">
        <f t="shared" si="2"/>
        <v>60</v>
      </c>
      <c r="P50" s="22">
        <f t="shared" si="3"/>
        <v>2000</v>
      </c>
      <c r="Q50" s="21">
        <f t="shared" si="4"/>
        <v>2903.2</v>
      </c>
    </row>
    <row r="51" spans="9:17" x14ac:dyDescent="0.3">
      <c r="I51">
        <v>47</v>
      </c>
      <c r="J51">
        <v>0.62621020885704615</v>
      </c>
      <c r="K51">
        <f t="shared" si="0"/>
        <v>360</v>
      </c>
      <c r="L51">
        <v>0.83675907544784456</v>
      </c>
      <c r="M51" s="2">
        <f t="shared" si="1"/>
        <v>0.28399999999999997</v>
      </c>
      <c r="N51">
        <v>67</v>
      </c>
      <c r="O51">
        <f t="shared" si="2"/>
        <v>67</v>
      </c>
      <c r="P51" s="22">
        <f t="shared" si="3"/>
        <v>2000</v>
      </c>
      <c r="Q51" s="21">
        <f t="shared" si="4"/>
        <v>4850.079999999999</v>
      </c>
    </row>
    <row r="52" spans="9:17" x14ac:dyDescent="0.3">
      <c r="I52">
        <v>48</v>
      </c>
      <c r="J52">
        <v>0.48011018319264742</v>
      </c>
      <c r="K52">
        <f t="shared" si="0"/>
        <v>360</v>
      </c>
      <c r="L52">
        <v>0.96637310786757735</v>
      </c>
      <c r="M52" s="2">
        <f t="shared" si="1"/>
        <v>0.29699999999999999</v>
      </c>
      <c r="N52">
        <v>66</v>
      </c>
      <c r="O52">
        <f t="shared" si="2"/>
        <v>66</v>
      </c>
      <c r="P52" s="22">
        <f t="shared" si="3"/>
        <v>2000</v>
      </c>
      <c r="Q52" s="21">
        <f t="shared" si="4"/>
        <v>5056.7199999999993</v>
      </c>
    </row>
    <row r="53" spans="9:17" x14ac:dyDescent="0.3">
      <c r="I53">
        <v>49</v>
      </c>
      <c r="J53">
        <v>0.83112428241426173</v>
      </c>
      <c r="K53">
        <f t="shared" si="0"/>
        <v>380</v>
      </c>
      <c r="L53">
        <v>0.18879000812799107</v>
      </c>
      <c r="M53" s="2">
        <f t="shared" si="1"/>
        <v>0.219</v>
      </c>
      <c r="N53">
        <v>61</v>
      </c>
      <c r="O53">
        <f t="shared" si="2"/>
        <v>61</v>
      </c>
      <c r="P53" s="22">
        <f t="shared" si="3"/>
        <v>2000</v>
      </c>
      <c r="Q53" s="21">
        <f t="shared" si="4"/>
        <v>3076.42</v>
      </c>
    </row>
    <row r="54" spans="9:17" x14ac:dyDescent="0.3">
      <c r="I54">
        <v>50</v>
      </c>
      <c r="J54">
        <v>0.17254887207167846</v>
      </c>
      <c r="K54">
        <f t="shared" si="0"/>
        <v>340</v>
      </c>
      <c r="L54">
        <v>0.78144415565910175</v>
      </c>
      <c r="M54" s="2">
        <f t="shared" si="1"/>
        <v>0.27800000000000002</v>
      </c>
      <c r="N54">
        <v>80</v>
      </c>
      <c r="O54">
        <f t="shared" si="2"/>
        <v>80</v>
      </c>
      <c r="P54" s="22">
        <f t="shared" si="3"/>
        <v>2000</v>
      </c>
      <c r="Q54" s="21">
        <f t="shared" si="4"/>
        <v>5561.6</v>
      </c>
    </row>
    <row r="55" spans="9:17" x14ac:dyDescent="0.3">
      <c r="I55">
        <v>51</v>
      </c>
      <c r="J55">
        <v>0.98844913807629908</v>
      </c>
      <c r="K55">
        <f t="shared" si="0"/>
        <v>400</v>
      </c>
      <c r="L55">
        <v>0.18976971947000143</v>
      </c>
      <c r="M55" s="2">
        <f t="shared" si="1"/>
        <v>0.219</v>
      </c>
      <c r="N55">
        <v>62</v>
      </c>
      <c r="O55">
        <f t="shared" si="2"/>
        <v>62</v>
      </c>
      <c r="P55" s="22">
        <f t="shared" si="3"/>
        <v>2000</v>
      </c>
      <c r="Q55" s="21">
        <f t="shared" si="4"/>
        <v>3431.2</v>
      </c>
    </row>
    <row r="56" spans="9:17" x14ac:dyDescent="0.3">
      <c r="I56">
        <v>52</v>
      </c>
      <c r="J56">
        <v>0.19755364682134569</v>
      </c>
      <c r="K56">
        <f t="shared" si="0"/>
        <v>340</v>
      </c>
      <c r="L56">
        <v>0.39092732414733478</v>
      </c>
      <c r="M56" s="2">
        <f t="shared" si="1"/>
        <v>0.23899999999999999</v>
      </c>
      <c r="N56">
        <v>65</v>
      </c>
      <c r="O56">
        <f t="shared" si="2"/>
        <v>65</v>
      </c>
      <c r="P56" s="22">
        <f t="shared" si="3"/>
        <v>2000</v>
      </c>
      <c r="Q56" s="21">
        <f t="shared" si="4"/>
        <v>3281.8999999999996</v>
      </c>
    </row>
    <row r="57" spans="9:17" x14ac:dyDescent="0.3">
      <c r="I57">
        <v>53</v>
      </c>
      <c r="J57">
        <v>5.4579155835989379E-2</v>
      </c>
      <c r="K57">
        <f t="shared" si="0"/>
        <v>320</v>
      </c>
      <c r="L57">
        <v>0.60165027031022267</v>
      </c>
      <c r="M57" s="2">
        <f t="shared" si="1"/>
        <v>0.26</v>
      </c>
      <c r="N57">
        <v>68</v>
      </c>
      <c r="O57">
        <f t="shared" si="2"/>
        <v>68</v>
      </c>
      <c r="P57" s="22">
        <f t="shared" si="3"/>
        <v>2000</v>
      </c>
      <c r="Q57" s="21">
        <f t="shared" si="4"/>
        <v>3657.6000000000004</v>
      </c>
    </row>
    <row r="58" spans="9:17" x14ac:dyDescent="0.3">
      <c r="I58">
        <v>54</v>
      </c>
      <c r="J58">
        <v>0.4157285294704236</v>
      </c>
      <c r="K58">
        <f t="shared" si="0"/>
        <v>360</v>
      </c>
      <c r="L58">
        <v>0.26527179152382374</v>
      </c>
      <c r="M58" s="2">
        <f t="shared" si="1"/>
        <v>0.22700000000000001</v>
      </c>
      <c r="N58">
        <v>69</v>
      </c>
      <c r="O58">
        <f t="shared" si="2"/>
        <v>69</v>
      </c>
      <c r="P58" s="22">
        <f t="shared" si="3"/>
        <v>2000</v>
      </c>
      <c r="Q58" s="21">
        <f t="shared" si="4"/>
        <v>3638.6800000000003</v>
      </c>
    </row>
    <row r="59" spans="9:17" x14ac:dyDescent="0.3">
      <c r="I59">
        <v>55</v>
      </c>
      <c r="J59">
        <v>0.57374879196815132</v>
      </c>
      <c r="K59">
        <f t="shared" si="0"/>
        <v>360</v>
      </c>
      <c r="L59">
        <v>0.62075015683070034</v>
      </c>
      <c r="M59" s="2">
        <f t="shared" si="1"/>
        <v>0.26200000000000001</v>
      </c>
      <c r="N59">
        <v>68</v>
      </c>
      <c r="O59">
        <f t="shared" si="2"/>
        <v>68</v>
      </c>
      <c r="P59" s="22">
        <f t="shared" si="3"/>
        <v>2000</v>
      </c>
      <c r="Q59" s="21">
        <f t="shared" si="4"/>
        <v>4413.76</v>
      </c>
    </row>
    <row r="60" spans="9:17" x14ac:dyDescent="0.3">
      <c r="I60">
        <v>56</v>
      </c>
      <c r="J60">
        <v>0.24823571646186893</v>
      </c>
      <c r="K60">
        <f t="shared" si="0"/>
        <v>340</v>
      </c>
      <c r="L60">
        <v>0.49445921938041248</v>
      </c>
      <c r="M60" s="2">
        <f t="shared" si="1"/>
        <v>0.249</v>
      </c>
      <c r="N60">
        <v>60</v>
      </c>
      <c r="O60">
        <f t="shared" si="2"/>
        <v>60</v>
      </c>
      <c r="P60" s="22">
        <f t="shared" si="3"/>
        <v>2000</v>
      </c>
      <c r="Q60" s="21">
        <f t="shared" si="4"/>
        <v>3079.6000000000004</v>
      </c>
    </row>
    <row r="61" spans="9:17" x14ac:dyDescent="0.3">
      <c r="I61">
        <v>57</v>
      </c>
      <c r="J61">
        <v>7.0549990594231948E-3</v>
      </c>
      <c r="K61">
        <f t="shared" si="0"/>
        <v>300</v>
      </c>
      <c r="L61">
        <v>0.81134666819712431</v>
      </c>
      <c r="M61" s="2">
        <f t="shared" si="1"/>
        <v>0.28100000000000003</v>
      </c>
      <c r="N61">
        <v>78</v>
      </c>
      <c r="O61">
        <f t="shared" si="2"/>
        <v>78</v>
      </c>
      <c r="P61" s="22">
        <f t="shared" si="3"/>
        <v>2000</v>
      </c>
      <c r="Q61" s="21">
        <f t="shared" si="4"/>
        <v>4575.4000000000005</v>
      </c>
    </row>
    <row r="62" spans="9:17" x14ac:dyDescent="0.3">
      <c r="I62">
        <v>58</v>
      </c>
      <c r="J62">
        <v>0.77332852230563709</v>
      </c>
      <c r="K62">
        <f t="shared" si="0"/>
        <v>380</v>
      </c>
      <c r="L62">
        <v>0.94395836607091144</v>
      </c>
      <c r="M62" s="2">
        <f t="shared" si="1"/>
        <v>0.29399999999999998</v>
      </c>
      <c r="N62">
        <v>77</v>
      </c>
      <c r="O62">
        <f t="shared" si="2"/>
        <v>77</v>
      </c>
      <c r="P62" s="22">
        <f t="shared" si="3"/>
        <v>2000</v>
      </c>
      <c r="Q62" s="21">
        <f t="shared" si="4"/>
        <v>6602.4399999999987</v>
      </c>
    </row>
    <row r="63" spans="9:17" x14ac:dyDescent="0.3">
      <c r="I63">
        <v>59</v>
      </c>
      <c r="J63">
        <v>0.51565972555444317</v>
      </c>
      <c r="K63">
        <f t="shared" si="0"/>
        <v>360</v>
      </c>
      <c r="L63">
        <v>0.64623412915460599</v>
      </c>
      <c r="M63" s="2">
        <f t="shared" si="1"/>
        <v>0.26500000000000001</v>
      </c>
      <c r="N63">
        <v>68</v>
      </c>
      <c r="O63">
        <f t="shared" si="2"/>
        <v>68</v>
      </c>
      <c r="P63" s="22">
        <f t="shared" si="3"/>
        <v>2000</v>
      </c>
      <c r="Q63" s="21">
        <f t="shared" si="4"/>
        <v>4487.2000000000007</v>
      </c>
    </row>
    <row r="64" spans="9:17" x14ac:dyDescent="0.3">
      <c r="I64">
        <v>60</v>
      </c>
      <c r="J64">
        <v>0.72411005925877014</v>
      </c>
      <c r="K64">
        <f t="shared" si="0"/>
        <v>380</v>
      </c>
      <c r="L64">
        <v>0.75686538207058884</v>
      </c>
      <c r="M64" s="2">
        <f t="shared" si="1"/>
        <v>0.27600000000000002</v>
      </c>
      <c r="N64">
        <v>60</v>
      </c>
      <c r="O64">
        <f t="shared" si="2"/>
        <v>60</v>
      </c>
      <c r="P64" s="22">
        <f t="shared" si="3"/>
        <v>2000</v>
      </c>
      <c r="Q64" s="21">
        <f t="shared" si="4"/>
        <v>4292.8</v>
      </c>
    </row>
    <row r="65" spans="9:17" x14ac:dyDescent="0.3">
      <c r="I65">
        <v>61</v>
      </c>
      <c r="J65">
        <v>0.4549909036076154</v>
      </c>
      <c r="K65">
        <f t="shared" si="0"/>
        <v>360</v>
      </c>
      <c r="L65">
        <v>0.27319659799464968</v>
      </c>
      <c r="M65" s="2">
        <f t="shared" si="1"/>
        <v>0.22700000000000001</v>
      </c>
      <c r="N65">
        <v>71</v>
      </c>
      <c r="O65">
        <f t="shared" si="2"/>
        <v>71</v>
      </c>
      <c r="P65" s="22">
        <f t="shared" si="3"/>
        <v>2000</v>
      </c>
      <c r="Q65" s="21">
        <f t="shared" si="4"/>
        <v>3802.12</v>
      </c>
    </row>
    <row r="66" spans="9:17" x14ac:dyDescent="0.3">
      <c r="I66">
        <v>62</v>
      </c>
      <c r="J66">
        <v>0.61616943635529953</v>
      </c>
      <c r="K66">
        <f t="shared" si="0"/>
        <v>360</v>
      </c>
      <c r="L66">
        <v>0.13069729286171805</v>
      </c>
      <c r="M66" s="2">
        <f t="shared" si="1"/>
        <v>0.21299999999999999</v>
      </c>
      <c r="N66">
        <v>68</v>
      </c>
      <c r="O66">
        <f t="shared" si="2"/>
        <v>68</v>
      </c>
      <c r="P66" s="22">
        <f t="shared" si="3"/>
        <v>2000</v>
      </c>
      <c r="Q66" s="21">
        <f t="shared" si="4"/>
        <v>3214.24</v>
      </c>
    </row>
    <row r="67" spans="9:17" x14ac:dyDescent="0.3">
      <c r="I67">
        <v>63</v>
      </c>
      <c r="J67">
        <v>0.44140263338516572</v>
      </c>
      <c r="K67">
        <f t="shared" si="0"/>
        <v>360</v>
      </c>
      <c r="L67">
        <v>0.60429529269769799</v>
      </c>
      <c r="M67" s="2">
        <f t="shared" si="1"/>
        <v>0.26</v>
      </c>
      <c r="N67">
        <v>60</v>
      </c>
      <c r="O67">
        <f t="shared" si="2"/>
        <v>60</v>
      </c>
      <c r="P67" s="22">
        <f t="shared" si="3"/>
        <v>2000</v>
      </c>
      <c r="Q67" s="21">
        <f t="shared" si="4"/>
        <v>3616</v>
      </c>
    </row>
    <row r="68" spans="9:17" x14ac:dyDescent="0.3">
      <c r="I68">
        <v>64</v>
      </c>
      <c r="J68">
        <v>0.26074211930728142</v>
      </c>
      <c r="K68">
        <f t="shared" si="0"/>
        <v>340</v>
      </c>
      <c r="L68">
        <v>0.24100655383971714</v>
      </c>
      <c r="M68" s="2">
        <f t="shared" si="1"/>
        <v>0.224</v>
      </c>
      <c r="N68">
        <v>73</v>
      </c>
      <c r="O68">
        <f t="shared" si="2"/>
        <v>73</v>
      </c>
      <c r="P68" s="22">
        <f t="shared" si="3"/>
        <v>2000</v>
      </c>
      <c r="Q68" s="21">
        <f t="shared" si="4"/>
        <v>3559.6800000000003</v>
      </c>
    </row>
    <row r="69" spans="9:17" x14ac:dyDescent="0.3">
      <c r="I69">
        <v>65</v>
      </c>
      <c r="J69">
        <v>0.37526859504481824</v>
      </c>
      <c r="K69">
        <f t="shared" si="0"/>
        <v>360</v>
      </c>
      <c r="L69">
        <v>0.71982987645135132</v>
      </c>
      <c r="M69" s="2">
        <f t="shared" si="1"/>
        <v>0.27200000000000002</v>
      </c>
      <c r="N69">
        <v>64</v>
      </c>
      <c r="O69">
        <f t="shared" si="2"/>
        <v>64</v>
      </c>
      <c r="P69" s="22">
        <f t="shared" si="3"/>
        <v>2000</v>
      </c>
      <c r="Q69" s="21">
        <f t="shared" si="4"/>
        <v>4266.88</v>
      </c>
    </row>
    <row r="70" spans="9:17" x14ac:dyDescent="0.3">
      <c r="I70">
        <v>66</v>
      </c>
      <c r="J70">
        <v>0.21561827567486869</v>
      </c>
      <c r="K70">
        <f t="shared" ref="K70:K104" si="8">LOOKUP(J70,$F$6:$F$11,$B$6:$B$11)</f>
        <v>340</v>
      </c>
      <c r="L70">
        <v>1.7812495578079401E-2</v>
      </c>
      <c r="M70" s="2">
        <f t="shared" ref="M70:M104" si="9">ROUND($C$15+($D$15-$C$15)*L70,3)</f>
        <v>0.20200000000000001</v>
      </c>
      <c r="N70">
        <v>62</v>
      </c>
      <c r="O70">
        <f t="shared" ref="O70:O104" si="10">N70</f>
        <v>62</v>
      </c>
      <c r="P70" s="22">
        <f t="shared" ref="P70:P104" si="11">$B$19</f>
        <v>2000</v>
      </c>
      <c r="Q70" s="21">
        <f t="shared" ref="Q70:Q104" si="12">K70*N70*M70-P70</f>
        <v>2258.16</v>
      </c>
    </row>
    <row r="71" spans="9:17" x14ac:dyDescent="0.3">
      <c r="I71">
        <v>67</v>
      </c>
      <c r="J71">
        <v>0.61922366679698226</v>
      </c>
      <c r="K71">
        <f t="shared" si="8"/>
        <v>360</v>
      </c>
      <c r="L71">
        <v>0.30318954603680226</v>
      </c>
      <c r="M71" s="2">
        <f t="shared" si="9"/>
        <v>0.23</v>
      </c>
      <c r="N71">
        <v>60</v>
      </c>
      <c r="O71">
        <f t="shared" si="10"/>
        <v>60</v>
      </c>
      <c r="P71" s="22">
        <f t="shared" si="11"/>
        <v>2000</v>
      </c>
      <c r="Q71" s="21">
        <f t="shared" si="12"/>
        <v>2968</v>
      </c>
    </row>
    <row r="72" spans="9:17" x14ac:dyDescent="0.3">
      <c r="I72">
        <v>68</v>
      </c>
      <c r="J72">
        <v>0.99357656778616099</v>
      </c>
      <c r="K72">
        <f t="shared" si="8"/>
        <v>400</v>
      </c>
      <c r="L72">
        <v>0.6567372143348984</v>
      </c>
      <c r="M72" s="2">
        <f t="shared" si="9"/>
        <v>0.26600000000000001</v>
      </c>
      <c r="N72">
        <v>77</v>
      </c>
      <c r="O72">
        <f t="shared" si="10"/>
        <v>77</v>
      </c>
      <c r="P72" s="22">
        <f t="shared" si="11"/>
        <v>2000</v>
      </c>
      <c r="Q72" s="21">
        <f t="shared" si="12"/>
        <v>6192.8000000000011</v>
      </c>
    </row>
    <row r="73" spans="9:17" x14ac:dyDescent="0.3">
      <c r="I73">
        <v>69</v>
      </c>
      <c r="J73">
        <v>0.38814053326845732</v>
      </c>
      <c r="K73">
        <f t="shared" si="8"/>
        <v>360</v>
      </c>
      <c r="L73">
        <v>0.12126022744804099</v>
      </c>
      <c r="M73" s="2">
        <f t="shared" si="9"/>
        <v>0.21199999999999999</v>
      </c>
      <c r="N73">
        <v>68</v>
      </c>
      <c r="O73">
        <f t="shared" si="10"/>
        <v>68</v>
      </c>
      <c r="P73" s="22">
        <f t="shared" si="11"/>
        <v>2000</v>
      </c>
      <c r="Q73" s="21">
        <f t="shared" si="12"/>
        <v>3189.76</v>
      </c>
    </row>
    <row r="74" spans="9:17" x14ac:dyDescent="0.3">
      <c r="I74">
        <v>70</v>
      </c>
      <c r="J74">
        <v>8.1614519202316882E-2</v>
      </c>
      <c r="K74">
        <f t="shared" si="8"/>
        <v>320</v>
      </c>
      <c r="L74">
        <v>4.0378957178678676E-2</v>
      </c>
      <c r="M74" s="2">
        <f t="shared" si="9"/>
        <v>0.20399999999999999</v>
      </c>
      <c r="N74">
        <v>66</v>
      </c>
      <c r="O74">
        <f t="shared" si="10"/>
        <v>66</v>
      </c>
      <c r="P74" s="22">
        <f t="shared" si="11"/>
        <v>2000</v>
      </c>
      <c r="Q74" s="21">
        <f t="shared" si="12"/>
        <v>2308.4799999999996</v>
      </c>
    </row>
    <row r="75" spans="9:17" x14ac:dyDescent="0.3">
      <c r="I75">
        <v>71</v>
      </c>
      <c r="J75">
        <v>0.60521306312268375</v>
      </c>
      <c r="K75">
        <f t="shared" si="8"/>
        <v>360</v>
      </c>
      <c r="L75">
        <v>0.64145462244630502</v>
      </c>
      <c r="M75" s="2">
        <f t="shared" si="9"/>
        <v>0.26400000000000001</v>
      </c>
      <c r="N75">
        <v>61</v>
      </c>
      <c r="O75">
        <f t="shared" si="10"/>
        <v>61</v>
      </c>
      <c r="P75" s="22">
        <f t="shared" si="11"/>
        <v>2000</v>
      </c>
      <c r="Q75" s="21">
        <f t="shared" si="12"/>
        <v>3797.4400000000005</v>
      </c>
    </row>
    <row r="76" spans="9:17" x14ac:dyDescent="0.3">
      <c r="I76">
        <v>72</v>
      </c>
      <c r="J76">
        <v>0.94843264562645369</v>
      </c>
      <c r="K76">
        <f t="shared" si="8"/>
        <v>400</v>
      </c>
      <c r="L76">
        <v>0.8763904263888731</v>
      </c>
      <c r="M76" s="2">
        <f t="shared" si="9"/>
        <v>0.28799999999999998</v>
      </c>
      <c r="N76">
        <v>71</v>
      </c>
      <c r="O76">
        <f t="shared" si="10"/>
        <v>71</v>
      </c>
      <c r="P76" s="22">
        <f t="shared" si="11"/>
        <v>2000</v>
      </c>
      <c r="Q76" s="21">
        <f t="shared" si="12"/>
        <v>6179.2</v>
      </c>
    </row>
    <row r="77" spans="9:17" x14ac:dyDescent="0.3">
      <c r="I77">
        <v>73</v>
      </c>
      <c r="J77">
        <v>0.93883614941974292</v>
      </c>
      <c r="K77">
        <f t="shared" si="8"/>
        <v>400</v>
      </c>
      <c r="L77">
        <v>0.35011703594558208</v>
      </c>
      <c r="M77" s="2">
        <f t="shared" si="9"/>
        <v>0.23499999999999999</v>
      </c>
      <c r="N77">
        <v>62</v>
      </c>
      <c r="O77">
        <f t="shared" si="10"/>
        <v>62</v>
      </c>
      <c r="P77" s="22">
        <f t="shared" si="11"/>
        <v>2000</v>
      </c>
      <c r="Q77" s="21">
        <f t="shared" si="12"/>
        <v>3828</v>
      </c>
    </row>
    <row r="78" spans="9:17" x14ac:dyDescent="0.3">
      <c r="I78">
        <v>74</v>
      </c>
      <c r="J78">
        <v>0.93429839838128281</v>
      </c>
      <c r="K78">
        <f t="shared" si="8"/>
        <v>400</v>
      </c>
      <c r="L78">
        <v>0.11642077408352924</v>
      </c>
      <c r="M78" s="2">
        <f t="shared" si="9"/>
        <v>0.21199999999999999</v>
      </c>
      <c r="N78">
        <v>62</v>
      </c>
      <c r="O78">
        <f t="shared" si="10"/>
        <v>62</v>
      </c>
      <c r="P78" s="22">
        <f t="shared" si="11"/>
        <v>2000</v>
      </c>
      <c r="Q78" s="21">
        <f t="shared" si="12"/>
        <v>3257.5999999999995</v>
      </c>
    </row>
    <row r="79" spans="9:17" x14ac:dyDescent="0.3">
      <c r="I79">
        <v>75</v>
      </c>
      <c r="J79">
        <v>8.6174788388666768E-2</v>
      </c>
      <c r="K79">
        <f t="shared" si="8"/>
        <v>320</v>
      </c>
      <c r="L79">
        <v>0.1435300719099103</v>
      </c>
      <c r="M79" s="2">
        <f t="shared" si="9"/>
        <v>0.214</v>
      </c>
      <c r="N79">
        <v>78</v>
      </c>
      <c r="O79">
        <f t="shared" si="10"/>
        <v>78</v>
      </c>
      <c r="P79" s="22">
        <f t="shared" si="11"/>
        <v>2000</v>
      </c>
      <c r="Q79" s="21">
        <f t="shared" si="12"/>
        <v>3341.4399999999996</v>
      </c>
    </row>
    <row r="80" spans="9:17" x14ac:dyDescent="0.3">
      <c r="I80">
        <v>76</v>
      </c>
      <c r="J80">
        <v>8.1763423537711599E-2</v>
      </c>
      <c r="K80">
        <f t="shared" si="8"/>
        <v>320</v>
      </c>
      <c r="L80">
        <v>0.38104167079672213</v>
      </c>
      <c r="M80" s="2">
        <f t="shared" si="9"/>
        <v>0.23799999999999999</v>
      </c>
      <c r="N80">
        <v>67</v>
      </c>
      <c r="O80">
        <f t="shared" si="10"/>
        <v>67</v>
      </c>
      <c r="P80" s="22">
        <f t="shared" si="11"/>
        <v>2000</v>
      </c>
      <c r="Q80" s="21">
        <f t="shared" si="12"/>
        <v>3102.7199999999993</v>
      </c>
    </row>
    <row r="81" spans="9:17" x14ac:dyDescent="0.3">
      <c r="I81">
        <v>77</v>
      </c>
      <c r="J81">
        <v>0.42769910300382563</v>
      </c>
      <c r="K81">
        <f t="shared" si="8"/>
        <v>360</v>
      </c>
      <c r="L81">
        <v>0.31675726213364475</v>
      </c>
      <c r="M81" s="2">
        <f t="shared" si="9"/>
        <v>0.23200000000000001</v>
      </c>
      <c r="N81">
        <v>72</v>
      </c>
      <c r="O81">
        <f t="shared" si="10"/>
        <v>72</v>
      </c>
      <c r="P81" s="22">
        <f t="shared" si="11"/>
        <v>2000</v>
      </c>
      <c r="Q81" s="21">
        <f t="shared" si="12"/>
        <v>4013.4400000000005</v>
      </c>
    </row>
    <row r="82" spans="9:17" x14ac:dyDescent="0.3">
      <c r="I82">
        <v>78</v>
      </c>
      <c r="J82">
        <v>2.9794209869475896E-2</v>
      </c>
      <c r="K82">
        <f t="shared" si="8"/>
        <v>300</v>
      </c>
      <c r="L82">
        <v>0.4564697529839441</v>
      </c>
      <c r="M82" s="2">
        <f t="shared" si="9"/>
        <v>0.246</v>
      </c>
      <c r="N82">
        <v>80</v>
      </c>
      <c r="O82">
        <f t="shared" si="10"/>
        <v>80</v>
      </c>
      <c r="P82" s="22">
        <f t="shared" si="11"/>
        <v>2000</v>
      </c>
      <c r="Q82" s="21">
        <f t="shared" si="12"/>
        <v>3904</v>
      </c>
    </row>
    <row r="83" spans="9:17" x14ac:dyDescent="0.3">
      <c r="I83">
        <v>79</v>
      </c>
      <c r="J83">
        <v>0.37065483673384569</v>
      </c>
      <c r="K83">
        <f t="shared" si="8"/>
        <v>360</v>
      </c>
      <c r="L83">
        <v>0.16348173000062294</v>
      </c>
      <c r="M83" s="2">
        <f t="shared" si="9"/>
        <v>0.216</v>
      </c>
      <c r="N83">
        <v>70</v>
      </c>
      <c r="O83">
        <f t="shared" si="10"/>
        <v>70</v>
      </c>
      <c r="P83" s="22">
        <f t="shared" si="11"/>
        <v>2000</v>
      </c>
      <c r="Q83" s="21">
        <f t="shared" si="12"/>
        <v>3443.2</v>
      </c>
    </row>
    <row r="84" spans="9:17" x14ac:dyDescent="0.3">
      <c r="I84">
        <v>80</v>
      </c>
      <c r="J84">
        <v>0.61938923823725833</v>
      </c>
      <c r="K84">
        <f t="shared" si="8"/>
        <v>360</v>
      </c>
      <c r="L84">
        <v>0.61156693082813185</v>
      </c>
      <c r="M84" s="2">
        <f t="shared" si="9"/>
        <v>0.26100000000000001</v>
      </c>
      <c r="N84">
        <v>69</v>
      </c>
      <c r="O84">
        <f t="shared" si="10"/>
        <v>69</v>
      </c>
      <c r="P84" s="22">
        <f t="shared" si="11"/>
        <v>2000</v>
      </c>
      <c r="Q84" s="21">
        <f t="shared" si="12"/>
        <v>4483.2400000000007</v>
      </c>
    </row>
    <row r="85" spans="9:17" x14ac:dyDescent="0.3">
      <c r="I85">
        <v>81</v>
      </c>
      <c r="J85">
        <v>0.55575961277531716</v>
      </c>
      <c r="K85">
        <f t="shared" si="8"/>
        <v>360</v>
      </c>
      <c r="L85">
        <v>0.97750287996092988</v>
      </c>
      <c r="M85" s="2">
        <f t="shared" si="9"/>
        <v>0.29799999999999999</v>
      </c>
      <c r="N85">
        <v>61</v>
      </c>
      <c r="O85">
        <f t="shared" si="10"/>
        <v>61</v>
      </c>
      <c r="P85" s="22">
        <f t="shared" si="11"/>
        <v>2000</v>
      </c>
      <c r="Q85" s="21">
        <f t="shared" si="12"/>
        <v>4544.08</v>
      </c>
    </row>
    <row r="86" spans="9:17" x14ac:dyDescent="0.3">
      <c r="I86">
        <v>82</v>
      </c>
      <c r="J86">
        <v>0.41185991411986422</v>
      </c>
      <c r="K86">
        <f t="shared" si="8"/>
        <v>360</v>
      </c>
      <c r="L86">
        <v>0.9546485195296559</v>
      </c>
      <c r="M86" s="2">
        <f t="shared" si="9"/>
        <v>0.29499999999999998</v>
      </c>
      <c r="N86">
        <v>76</v>
      </c>
      <c r="O86">
        <f t="shared" si="10"/>
        <v>76</v>
      </c>
      <c r="P86" s="22">
        <f t="shared" si="11"/>
        <v>2000</v>
      </c>
      <c r="Q86" s="21">
        <f t="shared" si="12"/>
        <v>6071.2</v>
      </c>
    </row>
    <row r="87" spans="9:17" x14ac:dyDescent="0.3">
      <c r="I87">
        <v>83</v>
      </c>
      <c r="J87">
        <v>0.26114970136899762</v>
      </c>
      <c r="K87">
        <f t="shared" si="8"/>
        <v>340</v>
      </c>
      <c r="L87">
        <v>0.75777519362171941</v>
      </c>
      <c r="M87" s="2">
        <f t="shared" si="9"/>
        <v>0.27600000000000002</v>
      </c>
      <c r="N87">
        <v>76</v>
      </c>
      <c r="O87">
        <f t="shared" si="10"/>
        <v>76</v>
      </c>
      <c r="P87" s="22">
        <f t="shared" si="11"/>
        <v>2000</v>
      </c>
      <c r="Q87" s="21">
        <f t="shared" si="12"/>
        <v>5131.84</v>
      </c>
    </row>
    <row r="88" spans="9:17" x14ac:dyDescent="0.3">
      <c r="I88">
        <v>84</v>
      </c>
      <c r="J88">
        <v>0.38593707899326601</v>
      </c>
      <c r="K88">
        <f t="shared" si="8"/>
        <v>360</v>
      </c>
      <c r="L88">
        <v>0.94336348678135373</v>
      </c>
      <c r="M88" s="2">
        <f t="shared" si="9"/>
        <v>0.29399999999999998</v>
      </c>
      <c r="N88">
        <v>66</v>
      </c>
      <c r="O88">
        <f t="shared" si="10"/>
        <v>66</v>
      </c>
      <c r="P88" s="22">
        <f t="shared" si="11"/>
        <v>2000</v>
      </c>
      <c r="Q88" s="21">
        <f t="shared" si="12"/>
        <v>4985.4399999999996</v>
      </c>
    </row>
    <row r="89" spans="9:17" x14ac:dyDescent="0.3">
      <c r="I89">
        <v>85</v>
      </c>
      <c r="J89">
        <v>0.83833896085726756</v>
      </c>
      <c r="K89">
        <f t="shared" si="8"/>
        <v>380</v>
      </c>
      <c r="L89">
        <v>0.47256340918795514</v>
      </c>
      <c r="M89" s="2">
        <f t="shared" si="9"/>
        <v>0.247</v>
      </c>
      <c r="N89">
        <v>79</v>
      </c>
      <c r="O89">
        <f t="shared" si="10"/>
        <v>79</v>
      </c>
      <c r="P89" s="22">
        <f t="shared" si="11"/>
        <v>2000</v>
      </c>
      <c r="Q89" s="21">
        <f t="shared" si="12"/>
        <v>5414.94</v>
      </c>
    </row>
    <row r="90" spans="9:17" x14ac:dyDescent="0.3">
      <c r="I90">
        <v>86</v>
      </c>
      <c r="J90">
        <v>0.43398157136392101</v>
      </c>
      <c r="K90">
        <f t="shared" si="8"/>
        <v>360</v>
      </c>
      <c r="L90">
        <v>0.66817177390890703</v>
      </c>
      <c r="M90" s="2">
        <f t="shared" si="9"/>
        <v>0.26700000000000002</v>
      </c>
      <c r="N90">
        <v>64</v>
      </c>
      <c r="O90">
        <f t="shared" si="10"/>
        <v>64</v>
      </c>
      <c r="P90" s="22">
        <f t="shared" si="11"/>
        <v>2000</v>
      </c>
      <c r="Q90" s="21">
        <f t="shared" si="12"/>
        <v>4151.68</v>
      </c>
    </row>
    <row r="91" spans="9:17" x14ac:dyDescent="0.3">
      <c r="I91">
        <v>87</v>
      </c>
      <c r="J91">
        <v>0.53720494389261098</v>
      </c>
      <c r="K91">
        <f t="shared" si="8"/>
        <v>360</v>
      </c>
      <c r="L91">
        <v>0.38392813330387443</v>
      </c>
      <c r="M91" s="2">
        <f t="shared" si="9"/>
        <v>0.23799999999999999</v>
      </c>
      <c r="N91">
        <v>60</v>
      </c>
      <c r="O91">
        <f t="shared" si="10"/>
        <v>60</v>
      </c>
      <c r="P91" s="22">
        <f t="shared" si="11"/>
        <v>2000</v>
      </c>
      <c r="Q91" s="21">
        <f t="shared" si="12"/>
        <v>3140.8</v>
      </c>
    </row>
    <row r="92" spans="9:17" x14ac:dyDescent="0.3">
      <c r="I92">
        <v>88</v>
      </c>
      <c r="J92">
        <v>0.17760710909943367</v>
      </c>
      <c r="K92">
        <f t="shared" si="8"/>
        <v>340</v>
      </c>
      <c r="L92">
        <v>0.13047653882663446</v>
      </c>
      <c r="M92" s="2">
        <f t="shared" si="9"/>
        <v>0.21299999999999999</v>
      </c>
      <c r="N92">
        <v>73</v>
      </c>
      <c r="O92">
        <f t="shared" si="10"/>
        <v>73</v>
      </c>
      <c r="P92" s="22">
        <f t="shared" si="11"/>
        <v>2000</v>
      </c>
      <c r="Q92" s="21">
        <f t="shared" si="12"/>
        <v>3286.66</v>
      </c>
    </row>
    <row r="93" spans="9:17" x14ac:dyDescent="0.3">
      <c r="I93">
        <v>89</v>
      </c>
      <c r="J93">
        <v>0.28881689245469844</v>
      </c>
      <c r="K93">
        <f t="shared" si="8"/>
        <v>340</v>
      </c>
      <c r="L93">
        <v>0.7594065467425215</v>
      </c>
      <c r="M93" s="2">
        <f t="shared" si="9"/>
        <v>0.27600000000000002</v>
      </c>
      <c r="N93">
        <v>61</v>
      </c>
      <c r="O93">
        <f t="shared" si="10"/>
        <v>61</v>
      </c>
      <c r="P93" s="22">
        <f t="shared" si="11"/>
        <v>2000</v>
      </c>
      <c r="Q93" s="21">
        <f t="shared" si="12"/>
        <v>3724.2400000000007</v>
      </c>
    </row>
    <row r="94" spans="9:17" x14ac:dyDescent="0.3">
      <c r="I94">
        <v>90</v>
      </c>
      <c r="J94">
        <v>0.82817021351952869</v>
      </c>
      <c r="K94">
        <f t="shared" si="8"/>
        <v>380</v>
      </c>
      <c r="L94">
        <v>0.23858517576562632</v>
      </c>
      <c r="M94" s="2">
        <f t="shared" si="9"/>
        <v>0.224</v>
      </c>
      <c r="N94">
        <v>64</v>
      </c>
      <c r="O94">
        <f t="shared" si="10"/>
        <v>64</v>
      </c>
      <c r="P94" s="22">
        <f t="shared" si="11"/>
        <v>2000</v>
      </c>
      <c r="Q94" s="21">
        <f t="shared" si="12"/>
        <v>3447.6800000000003</v>
      </c>
    </row>
    <row r="95" spans="9:17" x14ac:dyDescent="0.3">
      <c r="I95">
        <v>91</v>
      </c>
      <c r="J95">
        <v>3.6787604892147607E-2</v>
      </c>
      <c r="K95">
        <f t="shared" si="8"/>
        <v>300</v>
      </c>
      <c r="L95">
        <v>0.22553007373711909</v>
      </c>
      <c r="M95" s="2">
        <f t="shared" si="9"/>
        <v>0.223</v>
      </c>
      <c r="N95">
        <v>70</v>
      </c>
      <c r="O95">
        <f t="shared" si="10"/>
        <v>70</v>
      </c>
      <c r="P95" s="22">
        <f t="shared" si="11"/>
        <v>2000</v>
      </c>
      <c r="Q95" s="21">
        <f t="shared" si="12"/>
        <v>2683</v>
      </c>
    </row>
    <row r="96" spans="9:17" x14ac:dyDescent="0.3">
      <c r="I96">
        <v>92</v>
      </c>
      <c r="J96">
        <v>0.34757689951890136</v>
      </c>
      <c r="K96">
        <f t="shared" si="8"/>
        <v>340</v>
      </c>
      <c r="L96">
        <v>0.38795367686134219</v>
      </c>
      <c r="M96" s="2">
        <f t="shared" si="9"/>
        <v>0.23899999999999999</v>
      </c>
      <c r="N96">
        <v>63</v>
      </c>
      <c r="O96">
        <f t="shared" si="10"/>
        <v>63</v>
      </c>
      <c r="P96" s="22">
        <f t="shared" si="11"/>
        <v>2000</v>
      </c>
      <c r="Q96" s="21">
        <f t="shared" si="12"/>
        <v>3119.38</v>
      </c>
    </row>
    <row r="97" spans="9:17" x14ac:dyDescent="0.3">
      <c r="I97">
        <v>93</v>
      </c>
      <c r="J97">
        <v>0.77405890429646085</v>
      </c>
      <c r="K97">
        <f t="shared" si="8"/>
        <v>380</v>
      </c>
      <c r="L97">
        <v>0.45664467591372782</v>
      </c>
      <c r="M97" s="2">
        <f t="shared" si="9"/>
        <v>0.246</v>
      </c>
      <c r="N97">
        <v>71</v>
      </c>
      <c r="O97">
        <f t="shared" si="10"/>
        <v>71</v>
      </c>
      <c r="P97" s="22">
        <f t="shared" si="11"/>
        <v>2000</v>
      </c>
      <c r="Q97" s="21">
        <f t="shared" si="12"/>
        <v>4637.08</v>
      </c>
    </row>
    <row r="98" spans="9:17" x14ac:dyDescent="0.3">
      <c r="I98">
        <v>94</v>
      </c>
      <c r="J98">
        <v>0.73566925569557551</v>
      </c>
      <c r="K98">
        <f t="shared" si="8"/>
        <v>380</v>
      </c>
      <c r="L98">
        <v>0.43877834679920436</v>
      </c>
      <c r="M98" s="2">
        <f t="shared" si="9"/>
        <v>0.24399999999999999</v>
      </c>
      <c r="N98">
        <v>80</v>
      </c>
      <c r="O98">
        <f t="shared" si="10"/>
        <v>80</v>
      </c>
      <c r="P98" s="22">
        <f t="shared" si="11"/>
        <v>2000</v>
      </c>
      <c r="Q98" s="21">
        <f t="shared" si="12"/>
        <v>5417.5999999999995</v>
      </c>
    </row>
    <row r="99" spans="9:17" x14ac:dyDescent="0.3">
      <c r="I99">
        <v>95</v>
      </c>
      <c r="J99">
        <v>0.68121276931061558</v>
      </c>
      <c r="K99">
        <f t="shared" si="8"/>
        <v>380</v>
      </c>
      <c r="L99">
        <v>2.9888280263793088E-2</v>
      </c>
      <c r="M99" s="2">
        <f t="shared" si="9"/>
        <v>0.20300000000000001</v>
      </c>
      <c r="N99">
        <v>65</v>
      </c>
      <c r="O99">
        <f t="shared" si="10"/>
        <v>65</v>
      </c>
      <c r="P99" s="22">
        <f t="shared" si="11"/>
        <v>2000</v>
      </c>
      <c r="Q99" s="21">
        <f t="shared" si="12"/>
        <v>3014.1000000000004</v>
      </c>
    </row>
    <row r="100" spans="9:17" x14ac:dyDescent="0.3">
      <c r="I100">
        <v>96</v>
      </c>
      <c r="J100">
        <v>0.90821124305145018</v>
      </c>
      <c r="K100">
        <f t="shared" si="8"/>
        <v>400</v>
      </c>
      <c r="L100">
        <v>0.54553582330030548</v>
      </c>
      <c r="M100" s="2">
        <f t="shared" si="9"/>
        <v>0.255</v>
      </c>
      <c r="N100">
        <v>73</v>
      </c>
      <c r="O100">
        <f t="shared" si="10"/>
        <v>73</v>
      </c>
      <c r="P100" s="22">
        <f t="shared" si="11"/>
        <v>2000</v>
      </c>
      <c r="Q100" s="21">
        <f t="shared" si="12"/>
        <v>5446</v>
      </c>
    </row>
    <row r="101" spans="9:17" x14ac:dyDescent="0.3">
      <c r="I101">
        <v>97</v>
      </c>
      <c r="J101">
        <v>0.40422756870867638</v>
      </c>
      <c r="K101">
        <f t="shared" si="8"/>
        <v>360</v>
      </c>
      <c r="L101">
        <v>8.3778664797416913E-2</v>
      </c>
      <c r="M101" s="2">
        <f t="shared" si="9"/>
        <v>0.20799999999999999</v>
      </c>
      <c r="N101">
        <v>74</v>
      </c>
      <c r="O101">
        <f t="shared" si="10"/>
        <v>74</v>
      </c>
      <c r="P101" s="22">
        <f t="shared" si="11"/>
        <v>2000</v>
      </c>
      <c r="Q101" s="21">
        <f t="shared" si="12"/>
        <v>3541.12</v>
      </c>
    </row>
    <row r="102" spans="9:17" x14ac:dyDescent="0.3">
      <c r="I102">
        <v>98</v>
      </c>
      <c r="J102">
        <v>0.97403075227607361</v>
      </c>
      <c r="K102">
        <f t="shared" si="8"/>
        <v>400</v>
      </c>
      <c r="L102">
        <v>0.67583177424376972</v>
      </c>
      <c r="M102" s="2">
        <f t="shared" si="9"/>
        <v>0.26800000000000002</v>
      </c>
      <c r="N102">
        <v>78</v>
      </c>
      <c r="O102">
        <f t="shared" si="10"/>
        <v>78</v>
      </c>
      <c r="P102" s="22">
        <f t="shared" si="11"/>
        <v>2000</v>
      </c>
      <c r="Q102" s="21">
        <f t="shared" si="12"/>
        <v>6361.6</v>
      </c>
    </row>
    <row r="103" spans="9:17" x14ac:dyDescent="0.3">
      <c r="I103">
        <v>99</v>
      </c>
      <c r="J103">
        <v>0.13654804235721185</v>
      </c>
      <c r="K103">
        <f t="shared" si="8"/>
        <v>320</v>
      </c>
      <c r="L103">
        <v>0.88995864628924048</v>
      </c>
      <c r="M103" s="2">
        <f t="shared" si="9"/>
        <v>0.28899999999999998</v>
      </c>
      <c r="N103">
        <v>74</v>
      </c>
      <c r="O103">
        <f t="shared" si="10"/>
        <v>74</v>
      </c>
      <c r="P103" s="22">
        <f t="shared" si="11"/>
        <v>2000</v>
      </c>
      <c r="Q103" s="21">
        <f t="shared" si="12"/>
        <v>4843.5199999999995</v>
      </c>
    </row>
    <row r="104" spans="9:17" x14ac:dyDescent="0.3">
      <c r="I104">
        <v>100</v>
      </c>
      <c r="J104">
        <v>0.90118882757696972</v>
      </c>
      <c r="K104">
        <f t="shared" si="8"/>
        <v>400</v>
      </c>
      <c r="L104">
        <v>0.19636524022939461</v>
      </c>
      <c r="M104" s="2">
        <f t="shared" si="9"/>
        <v>0.22</v>
      </c>
      <c r="N104">
        <v>78</v>
      </c>
      <c r="O104">
        <f t="shared" si="10"/>
        <v>78</v>
      </c>
      <c r="P104" s="22">
        <f t="shared" si="11"/>
        <v>2000</v>
      </c>
      <c r="Q104" s="21">
        <f t="shared" si="12"/>
        <v>4864</v>
      </c>
    </row>
  </sheetData>
  <mergeCells count="3">
    <mergeCell ref="A1:T1"/>
    <mergeCell ref="F5:G5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Harry's Auto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2024-11-07T09:06:47Z</dcterms:modified>
</cp:coreProperties>
</file>