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heckCompatibility="1" autoCompressPictures="0"/>
  <bookViews>
    <workbookView xWindow="640" yWindow="2460" windowWidth="25820" windowHeight="14320" tabRatio="500"/>
  </bookViews>
  <sheets>
    <sheet name="Hi-C" sheetId="1" r:id="rId1"/>
    <sheet name="ChIP-seq" sheetId="2" r:id="rId2"/>
    <sheet name="RNA-seq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8" i="1" l="1"/>
  <c r="E58" i="1"/>
  <c r="E39" i="1"/>
  <c r="F39" i="1"/>
  <c r="F36" i="1"/>
  <c r="F30" i="1"/>
  <c r="F6" i="1"/>
  <c r="F12" i="1"/>
  <c r="F20" i="1"/>
  <c r="E36" i="1"/>
  <c r="E30" i="1"/>
  <c r="E6" i="1"/>
  <c r="E12" i="1"/>
  <c r="E20" i="1"/>
</calcChain>
</file>

<file path=xl/sharedStrings.xml><?xml version="1.0" encoding="utf-8"?>
<sst xmlns="http://schemas.openxmlformats.org/spreadsheetml/2006/main" count="343" uniqueCount="104">
  <si>
    <t>HiC_ES_1</t>
  </si>
  <si>
    <t>HiC_ES_2</t>
  </si>
  <si>
    <t>HiC_ES_3</t>
  </si>
  <si>
    <t>HiC_ES_4</t>
  </si>
  <si>
    <t>HiC_NPC_1</t>
  </si>
  <si>
    <t>HiC_NPC_2</t>
  </si>
  <si>
    <t>HiC_NPC_3</t>
  </si>
  <si>
    <t>HiC_NPC_4</t>
  </si>
  <si>
    <t>HiC_CN_1</t>
  </si>
  <si>
    <t>HiC_CN_2</t>
  </si>
  <si>
    <t>HiC_CN_3</t>
  </si>
  <si>
    <t>HiC_CN_4</t>
  </si>
  <si>
    <t>HiC_CN_5</t>
  </si>
  <si>
    <t>HiC_CN_6</t>
  </si>
  <si>
    <t>HiC_unsorted</t>
  </si>
  <si>
    <t>HiC_FACS</t>
  </si>
  <si>
    <t>HiC_GFP</t>
  </si>
  <si>
    <t>HiC_ncx_NPC_1</t>
  </si>
  <si>
    <t>HiC_ncx_NPC_2</t>
  </si>
  <si>
    <t>HiC_ncx_NPC_3</t>
  </si>
  <si>
    <t>HiC_ncx_NPC_4</t>
  </si>
  <si>
    <t>HiC_ncx_CN_1</t>
  </si>
  <si>
    <t>HiC_ncx_CN_2</t>
  </si>
  <si>
    <t>HiC_ncx_CN_3</t>
  </si>
  <si>
    <t>HiC_ncx_CN_4</t>
  </si>
  <si>
    <t>Oct4-GFP</t>
  </si>
  <si>
    <t>GFP+/G0G1+</t>
  </si>
  <si>
    <t>Sox1-GFP</t>
  </si>
  <si>
    <t>Tau-GFP</t>
  </si>
  <si>
    <t>none</t>
  </si>
  <si>
    <t>GFP+</t>
  </si>
  <si>
    <t>GFP+/mRFP-</t>
  </si>
  <si>
    <t>GFP-/mRFP+</t>
  </si>
  <si>
    <t>Strain</t>
  </si>
  <si>
    <t>Sorting</t>
  </si>
  <si>
    <t>Total read pairs</t>
  </si>
  <si>
    <t>Filtered uniquely mapped contacts (MAPQ&gt;36)</t>
  </si>
  <si>
    <t>total ES</t>
  </si>
  <si>
    <t>total NPC</t>
  </si>
  <si>
    <t>total CN</t>
  </si>
  <si>
    <t>total ncx NPC</t>
  </si>
  <si>
    <t>total ncx CN</t>
  </si>
  <si>
    <t>Sample Name</t>
  </si>
  <si>
    <t>FACS only</t>
  </si>
  <si>
    <t>Hes5-GFP+/- dcx-mRFP+/-</t>
  </si>
  <si>
    <t>total all</t>
  </si>
  <si>
    <t>Cell type</t>
  </si>
  <si>
    <t>ChIP</t>
  </si>
  <si>
    <t>Replicate</t>
  </si>
  <si>
    <t>Type</t>
  </si>
  <si>
    <t>Mapped Reads (properly paired fragments for PE and single for SE)</t>
  </si>
  <si>
    <t>CN</t>
  </si>
  <si>
    <t>Tau-GFP+</t>
  </si>
  <si>
    <t>CTCF</t>
  </si>
  <si>
    <t>PE50</t>
  </si>
  <si>
    <t>NPC</t>
  </si>
  <si>
    <t>Sox1-GFP+</t>
  </si>
  <si>
    <t>ES</t>
  </si>
  <si>
    <t>Oct4-GFP+</t>
  </si>
  <si>
    <t>Ring1B</t>
  </si>
  <si>
    <t>H3K4me1</t>
  </si>
  <si>
    <t>H3K4me3</t>
  </si>
  <si>
    <t>H3K9me3</t>
  </si>
  <si>
    <t>H3K27me3</t>
  </si>
  <si>
    <t>H3K27ac</t>
  </si>
  <si>
    <t>H3K36me3</t>
  </si>
  <si>
    <t>SE50</t>
  </si>
  <si>
    <t>Input</t>
  </si>
  <si>
    <t xml:space="preserve">### Statistics are calculated using samtools flagstat </t>
  </si>
  <si>
    <t>sorting</t>
  </si>
  <si>
    <t xml:space="preserve">Number of paired reads </t>
  </si>
  <si>
    <t>% Uniquely mapped</t>
  </si>
  <si>
    <t>ncx NPC</t>
  </si>
  <si>
    <t>E14.5ncx GFP+/mRFP-</t>
  </si>
  <si>
    <t>ncx CN</t>
  </si>
  <si>
    <t>E14.5ncx  GFP-/mRFP+</t>
  </si>
  <si>
    <t>E14.5ncx GFP-/mRFP+</t>
  </si>
  <si>
    <t>### Statistics are calculated based on STAR output</t>
  </si>
  <si>
    <t>E14 + Zfp608 gRNA</t>
  </si>
  <si>
    <t>HiC_E14_Zfp608gRNA_1</t>
  </si>
  <si>
    <t>HiC_E14_Zfp608gRNA_2</t>
  </si>
  <si>
    <t>HiC_dCas9_Zfp608gRNA_1</t>
  </si>
  <si>
    <t>dCas9 + Zfp608 gRNA</t>
  </si>
  <si>
    <t>HiC_dCas9_Zfp608gRNA_2</t>
  </si>
  <si>
    <t>HiC_dCas9VP64_Zfp608gRNA_1</t>
  </si>
  <si>
    <t>HiC_dCas9VP64_Zfp608gRNA_2</t>
  </si>
  <si>
    <t>dCas9VP64 + Zfp608 gRNA</t>
  </si>
  <si>
    <t>HiC_dCas9VP64/p65_Zfp608gRNA_1</t>
  </si>
  <si>
    <t>dCas9VP64 + p65/Hsf1 + Zfp608 gRNA</t>
  </si>
  <si>
    <t>HiC_dCas9VP64/p65_Zfp608gRNA_2</t>
  </si>
  <si>
    <t>HiC_E14_Sox4gRNA_1</t>
  </si>
  <si>
    <t>E14 + Sox4 gRNA</t>
  </si>
  <si>
    <t>HiC_E14_Sox4gRNA_2</t>
  </si>
  <si>
    <t>HiC_dCas9_Sox4gRNA_1</t>
  </si>
  <si>
    <t>dCas9 + Sox4 gRNA</t>
  </si>
  <si>
    <t>HiC_dCas9_Sox4gRNA_2</t>
  </si>
  <si>
    <t>HiC_dCas9VP64_Sox4gRNA_1</t>
  </si>
  <si>
    <t>dCas9VP64 + Sox4 gRNA</t>
  </si>
  <si>
    <t>HiC_dCas9VP64_Sox4gRNA_2</t>
  </si>
  <si>
    <t>HiC_dCas9VP64/p65_Sox4gRNA_1</t>
  </si>
  <si>
    <t>dCas9VP64 + p65/Hsf1 + Sox4 gRNA</t>
  </si>
  <si>
    <t>HiC_dCas9VP64/p65_Sox4gRNA_2</t>
  </si>
  <si>
    <t>total_CRISPR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</si>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</sst>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)\ _€_ ;_ * \(#,##0.00\)\ _€_ ;_ * &quot;-&quot;??_)\ _€_ ;_ @_ "/>
    <numFmt numFmtId="165" formatCode="#,##0_);\(#,##0\)"/>
    <numFmt numFmtId="166" formatCode="_ * #,##0_)\ _€_ ;_ * \(#,##0\)\ _€_ ;_ * &quot;-&quot;??_)\ _€_ ;_ @_ 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Helvetica"/>
    </font>
    <font>
      <sz val="14"/>
      <name val="Helvetica"/>
    </font>
    <font>
      <b/>
      <sz val="14"/>
      <color theme="1"/>
      <name val="Helvetica"/>
    </font>
    <font>
      <b/>
      <u/>
      <sz val="14"/>
      <color theme="1"/>
      <name val="Helvetica"/>
    </font>
    <font>
      <sz val="14"/>
      <color rgb="FF000000"/>
      <name val="Helvetica"/>
    </font>
    <font>
      <b/>
      <u/>
      <sz val="14"/>
      <color rgb="FF000000"/>
      <name val="Helvetica"/>
    </font>
    <font>
      <sz val="14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165" fontId="5" fillId="0" borderId="0" xfId="1" applyNumberFormat="1" applyFont="1" applyBorder="1" applyAlignment="1">
      <alignment wrapText="1"/>
    </xf>
    <xf numFmtId="165" fontId="9" fillId="0" borderId="0" xfId="1" applyNumberFormat="1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 shrinkToFit="1"/>
    </xf>
    <xf numFmtId="9" fontId="5" fillId="0" borderId="0" xfId="2" applyFont="1" applyBorder="1" applyAlignment="1">
      <alignment wrapText="1"/>
    </xf>
    <xf numFmtId="0" fontId="8" fillId="0" borderId="0" xfId="0" applyFont="1" applyBorder="1" applyAlignment="1">
      <alignment wrapText="1"/>
    </xf>
    <xf numFmtId="165" fontId="8" fillId="0" borderId="0" xfId="1" applyNumberFormat="1" applyFont="1" applyBorder="1" applyAlignment="1">
      <alignment wrapText="1"/>
    </xf>
    <xf numFmtId="165" fontId="10" fillId="0" borderId="0" xfId="1" applyNumberFormat="1" applyFont="1" applyBorder="1" applyAlignment="1">
      <alignment wrapText="1"/>
    </xf>
    <xf numFmtId="165" fontId="8" fillId="0" borderId="0" xfId="0" applyNumberFormat="1" applyFont="1" applyBorder="1" applyAlignment="1">
      <alignment wrapText="1"/>
    </xf>
    <xf numFmtId="3" fontId="5" fillId="0" borderId="0" xfId="1" applyNumberFormat="1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6" fontId="7" fillId="0" borderId="0" xfId="1" applyNumberFormat="1" applyFont="1" applyBorder="1" applyAlignment="1">
      <alignment horizontal="right" wrapText="1"/>
    </xf>
    <xf numFmtId="166" fontId="11" fillId="0" borderId="0" xfId="1" applyNumberFormat="1" applyFont="1" applyBorder="1" applyAlignment="1">
      <alignment horizontal="right" wrapText="1"/>
    </xf>
    <xf numFmtId="166" fontId="5" fillId="0" borderId="0" xfId="1" applyNumberFormat="1" applyFont="1" applyBorder="1" applyAlignment="1">
      <alignment horizontal="right" wrapText="1"/>
    </xf>
  </cellXfs>
  <cellStyles count="3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8"/>
  <sheetViews>
    <sheetView tabSelected="1" showRuler="0" topLeftCell="A13" workbookViewId="0">
      <selection activeCell="E42" sqref="E42:E57"/>
    </sheetView>
  </sheetViews>
  <sheetFormatPr baseColWidth="10" defaultColWidth="27.1640625" defaultRowHeight="25" customHeight="1" x14ac:dyDescent="0"/>
  <cols>
    <col min="1" max="1" width="40.5" style="7" bestFit="1" customWidth="1"/>
    <col min="2" max="2" width="42.1640625" style="7" bestFit="1" customWidth="1"/>
    <col min="3" max="16384" width="27.1640625" style="7"/>
  </cols>
  <sheetData>
    <row r="1" spans="1:7" s="11" customFormat="1" ht="54" customHeight="1">
      <c r="A1" s="11" t="s">
        <v>42</v>
      </c>
      <c r="B1" s="11" t="s">
        <v>33</v>
      </c>
      <c r="C1" s="11" t="s">
        <v>34</v>
      </c>
      <c r="E1" s="11" t="s">
        <v>35</v>
      </c>
      <c r="F1" s="12" t="s">
        <v>36</v>
      </c>
    </row>
    <row r="2" spans="1:7" ht="25" customHeight="1">
      <c r="A2" s="2" t="s">
        <v>0</v>
      </c>
      <c r="B2" s="2" t="s">
        <v>25</v>
      </c>
      <c r="C2" s="3" t="s">
        <v>26</v>
      </c>
      <c r="E2" s="5">
        <v>2584760294</v>
      </c>
      <c r="F2" s="5">
        <v>1050116138</v>
      </c>
      <c r="G2" s="13"/>
    </row>
    <row r="3" spans="1:7" ht="25" customHeight="1">
      <c r="A3" s="2" t="s">
        <v>1</v>
      </c>
      <c r="B3" s="2" t="s">
        <v>25</v>
      </c>
      <c r="C3" s="3" t="s">
        <v>26</v>
      </c>
      <c r="E3" s="5">
        <v>1326942921</v>
      </c>
      <c r="F3" s="5">
        <v>538320660</v>
      </c>
      <c r="G3" s="13"/>
    </row>
    <row r="4" spans="1:7" ht="25" customHeight="1">
      <c r="A4" s="2" t="s">
        <v>2</v>
      </c>
      <c r="B4" s="2" t="s">
        <v>25</v>
      </c>
      <c r="C4" s="3" t="s">
        <v>26</v>
      </c>
      <c r="E4" s="5">
        <v>2812503253</v>
      </c>
      <c r="F4" s="5">
        <v>1154521942</v>
      </c>
      <c r="G4" s="13"/>
    </row>
    <row r="5" spans="1:7" ht="25" customHeight="1">
      <c r="A5" s="2" t="s">
        <v>3</v>
      </c>
      <c r="B5" s="2" t="s">
        <v>25</v>
      </c>
      <c r="C5" s="3" t="s">
        <v>26</v>
      </c>
      <c r="E5" s="5">
        <v>536273614</v>
      </c>
      <c r="F5" s="5">
        <v>208630296</v>
      </c>
      <c r="G5" s="13"/>
    </row>
    <row r="6" spans="1:7" ht="25" customHeight="1">
      <c r="A6" s="2"/>
      <c r="B6" s="2"/>
      <c r="C6" s="3"/>
      <c r="D6" s="14" t="s">
        <v>37</v>
      </c>
      <c r="E6" s="15">
        <f>SUM(E2:E5)</f>
        <v>7260480082</v>
      </c>
      <c r="F6" s="15">
        <f>SUM(F2:F5)</f>
        <v>2951589036</v>
      </c>
      <c r="G6" s="13"/>
    </row>
    <row r="7" spans="1:7" ht="25" customHeight="1">
      <c r="A7" s="2"/>
      <c r="B7" s="2"/>
      <c r="C7" s="3"/>
      <c r="D7" s="4"/>
      <c r="E7" s="5"/>
      <c r="F7" s="5"/>
      <c r="G7" s="13"/>
    </row>
    <row r="8" spans="1:7" ht="25" customHeight="1">
      <c r="A8" s="2" t="s">
        <v>4</v>
      </c>
      <c r="B8" s="2" t="s">
        <v>27</v>
      </c>
      <c r="C8" s="3" t="s">
        <v>26</v>
      </c>
      <c r="E8" s="5">
        <v>1284813522</v>
      </c>
      <c r="F8" s="5">
        <v>630147370</v>
      </c>
      <c r="G8" s="13"/>
    </row>
    <row r="9" spans="1:7" ht="25" customHeight="1">
      <c r="A9" s="2" t="s">
        <v>5</v>
      </c>
      <c r="B9" s="2" t="s">
        <v>27</v>
      </c>
      <c r="C9" s="3" t="s">
        <v>26</v>
      </c>
      <c r="E9" s="5">
        <v>2184060723</v>
      </c>
      <c r="F9" s="5">
        <v>988219332</v>
      </c>
      <c r="G9" s="13"/>
    </row>
    <row r="10" spans="1:7" ht="25" customHeight="1">
      <c r="A10" s="2" t="s">
        <v>6</v>
      </c>
      <c r="B10" s="2" t="s">
        <v>27</v>
      </c>
      <c r="C10" s="3" t="s">
        <v>26</v>
      </c>
      <c r="E10" s="5">
        <v>1544634819</v>
      </c>
      <c r="F10" s="5">
        <v>649480850</v>
      </c>
      <c r="G10" s="13"/>
    </row>
    <row r="11" spans="1:7" ht="25" customHeight="1">
      <c r="A11" s="2" t="s">
        <v>7</v>
      </c>
      <c r="B11" s="2" t="s">
        <v>27</v>
      </c>
      <c r="C11" s="3" t="s">
        <v>26</v>
      </c>
      <c r="E11" s="6">
        <v>3664061846</v>
      </c>
      <c r="F11" s="5">
        <v>1719009709</v>
      </c>
      <c r="G11" s="13"/>
    </row>
    <row r="12" spans="1:7" ht="25" customHeight="1">
      <c r="A12" s="2"/>
      <c r="B12" s="2"/>
      <c r="C12" s="3"/>
      <c r="D12" s="14" t="s">
        <v>38</v>
      </c>
      <c r="E12" s="16">
        <f>SUM(E8:E11)</f>
        <v>8677570910</v>
      </c>
      <c r="F12" s="16">
        <f>SUM(F8:F11)</f>
        <v>3986857261</v>
      </c>
      <c r="G12" s="13"/>
    </row>
    <row r="13" spans="1:7" ht="25" customHeight="1">
      <c r="A13" s="2"/>
      <c r="B13" s="2"/>
      <c r="C13" s="3"/>
      <c r="D13" s="4"/>
      <c r="E13" s="6"/>
      <c r="F13" s="5"/>
      <c r="G13" s="13"/>
    </row>
    <row r="14" spans="1:7" ht="25" customHeight="1">
      <c r="A14" s="2" t="s">
        <v>8</v>
      </c>
      <c r="B14" s="2" t="s">
        <v>28</v>
      </c>
      <c r="C14" s="3" t="s">
        <v>26</v>
      </c>
      <c r="E14" s="5">
        <v>779148278</v>
      </c>
      <c r="F14" s="5">
        <v>378917807</v>
      </c>
      <c r="G14" s="13"/>
    </row>
    <row r="15" spans="1:7" ht="25" customHeight="1">
      <c r="A15" s="2" t="s">
        <v>9</v>
      </c>
      <c r="B15" s="2" t="s">
        <v>28</v>
      </c>
      <c r="C15" s="3" t="s">
        <v>26</v>
      </c>
      <c r="E15" s="5">
        <v>778130066</v>
      </c>
      <c r="F15" s="5">
        <v>384717291</v>
      </c>
      <c r="G15" s="13"/>
    </row>
    <row r="16" spans="1:7" ht="25" customHeight="1">
      <c r="A16" s="2" t="s">
        <v>10</v>
      </c>
      <c r="B16" s="2" t="s">
        <v>28</v>
      </c>
      <c r="C16" s="3" t="s">
        <v>26</v>
      </c>
      <c r="E16" s="5">
        <v>1098559224</v>
      </c>
      <c r="F16" s="5">
        <v>545641090</v>
      </c>
      <c r="G16" s="13"/>
    </row>
    <row r="17" spans="1:7" ht="25" customHeight="1">
      <c r="A17" s="2" t="s">
        <v>11</v>
      </c>
      <c r="B17" s="2" t="s">
        <v>28</v>
      </c>
      <c r="C17" s="3" t="s">
        <v>26</v>
      </c>
      <c r="E17" s="5">
        <v>1746229703</v>
      </c>
      <c r="F17" s="5">
        <v>847235064</v>
      </c>
      <c r="G17" s="13"/>
    </row>
    <row r="18" spans="1:7" ht="25" customHeight="1">
      <c r="A18" s="2" t="s">
        <v>12</v>
      </c>
      <c r="B18" s="2" t="s">
        <v>28</v>
      </c>
      <c r="C18" s="3" t="s">
        <v>26</v>
      </c>
      <c r="E18" s="5">
        <v>2383336505</v>
      </c>
      <c r="F18" s="5">
        <v>1010487982</v>
      </c>
      <c r="G18" s="13"/>
    </row>
    <row r="19" spans="1:7" ht="25" customHeight="1">
      <c r="A19" s="2" t="s">
        <v>13</v>
      </c>
      <c r="B19" s="2" t="s">
        <v>28</v>
      </c>
      <c r="C19" s="3" t="s">
        <v>26</v>
      </c>
      <c r="E19" s="5">
        <v>1879808664</v>
      </c>
      <c r="F19" s="5">
        <v>883557947</v>
      </c>
      <c r="G19" s="13"/>
    </row>
    <row r="20" spans="1:7" ht="25" customHeight="1">
      <c r="A20" s="2"/>
      <c r="B20" s="2"/>
      <c r="C20" s="3"/>
      <c r="D20" s="14" t="s">
        <v>39</v>
      </c>
      <c r="E20" s="15">
        <f>SUM(E14:E19)</f>
        <v>8665212440</v>
      </c>
      <c r="F20" s="15">
        <f>SUM(F14:F19)</f>
        <v>4050557181</v>
      </c>
      <c r="G20" s="13"/>
    </row>
    <row r="21" spans="1:7" ht="25" customHeight="1">
      <c r="A21" s="2"/>
      <c r="B21" s="2"/>
      <c r="C21" s="3"/>
      <c r="D21" s="4"/>
      <c r="E21" s="5"/>
      <c r="F21" s="5"/>
      <c r="G21" s="13"/>
    </row>
    <row r="22" spans="1:7" ht="25" customHeight="1">
      <c r="A22" s="2" t="s">
        <v>14</v>
      </c>
      <c r="B22" s="2" t="s">
        <v>25</v>
      </c>
      <c r="C22" s="2" t="s">
        <v>29</v>
      </c>
      <c r="E22" s="5">
        <v>184707948</v>
      </c>
      <c r="F22" s="5">
        <v>92408500</v>
      </c>
      <c r="G22" s="13"/>
    </row>
    <row r="23" spans="1:7" ht="25" customHeight="1">
      <c r="A23" s="2" t="s">
        <v>15</v>
      </c>
      <c r="B23" s="2" t="s">
        <v>25</v>
      </c>
      <c r="C23" s="2" t="s">
        <v>43</v>
      </c>
      <c r="E23" s="5">
        <v>123921843</v>
      </c>
      <c r="F23" s="5">
        <v>46328932</v>
      </c>
      <c r="G23" s="13"/>
    </row>
    <row r="24" spans="1:7" ht="25" customHeight="1">
      <c r="A24" s="2" t="s">
        <v>16</v>
      </c>
      <c r="B24" s="2" t="s">
        <v>25</v>
      </c>
      <c r="C24" s="2" t="s">
        <v>30</v>
      </c>
      <c r="E24" s="5">
        <v>105476609</v>
      </c>
      <c r="F24" s="5">
        <v>39710252</v>
      </c>
      <c r="G24" s="13"/>
    </row>
    <row r="25" spans="1:7" ht="25" customHeight="1">
      <c r="A25" s="2"/>
      <c r="B25" s="2"/>
      <c r="C25" s="2"/>
      <c r="E25" s="5"/>
      <c r="F25" s="5"/>
      <c r="G25" s="13"/>
    </row>
    <row r="26" spans="1:7" ht="25" customHeight="1">
      <c r="A26" s="2" t="s">
        <v>17</v>
      </c>
      <c r="B26" s="2" t="s">
        <v>44</v>
      </c>
      <c r="C26" s="2" t="s">
        <v>31</v>
      </c>
      <c r="E26" s="5">
        <v>2556409848</v>
      </c>
      <c r="F26" s="5">
        <v>1290111543</v>
      </c>
      <c r="G26" s="13"/>
    </row>
    <row r="27" spans="1:7" ht="25" customHeight="1">
      <c r="A27" s="2" t="s">
        <v>18</v>
      </c>
      <c r="B27" s="2" t="s">
        <v>44</v>
      </c>
      <c r="C27" s="2" t="s">
        <v>31</v>
      </c>
      <c r="E27" s="5">
        <v>1633090783</v>
      </c>
      <c r="F27" s="5">
        <v>551021692</v>
      </c>
      <c r="G27" s="13"/>
    </row>
    <row r="28" spans="1:7" ht="25" customHeight="1">
      <c r="A28" s="2" t="s">
        <v>19</v>
      </c>
      <c r="B28" s="2" t="s">
        <v>44</v>
      </c>
      <c r="C28" s="2" t="s">
        <v>31</v>
      </c>
      <c r="E28" s="5">
        <v>1688779293</v>
      </c>
      <c r="F28" s="5">
        <v>360880223</v>
      </c>
      <c r="G28" s="13"/>
    </row>
    <row r="29" spans="1:7" ht="25" customHeight="1">
      <c r="A29" s="2" t="s">
        <v>20</v>
      </c>
      <c r="B29" s="2" t="s">
        <v>44</v>
      </c>
      <c r="C29" s="2" t="s">
        <v>31</v>
      </c>
      <c r="E29" s="5">
        <v>1758134001</v>
      </c>
      <c r="F29" s="5">
        <v>557977356</v>
      </c>
      <c r="G29" s="13"/>
    </row>
    <row r="30" spans="1:7" ht="25" customHeight="1">
      <c r="A30" s="2"/>
      <c r="B30" s="2"/>
      <c r="C30" s="2"/>
      <c r="D30" s="14" t="s">
        <v>40</v>
      </c>
      <c r="E30" s="15">
        <f>SUM(E26:E29)</f>
        <v>7636413925</v>
      </c>
      <c r="F30" s="15">
        <f>SUM(F26:F29)</f>
        <v>2759990814</v>
      </c>
      <c r="G30" s="13"/>
    </row>
    <row r="31" spans="1:7" ht="25" customHeight="1">
      <c r="A31" s="2"/>
      <c r="B31" s="2"/>
      <c r="C31" s="2"/>
      <c r="D31" s="4"/>
      <c r="E31" s="5"/>
      <c r="F31" s="5"/>
      <c r="G31" s="13"/>
    </row>
    <row r="32" spans="1:7" ht="25" customHeight="1">
      <c r="A32" s="2" t="s">
        <v>21</v>
      </c>
      <c r="B32" s="2" t="s">
        <v>44</v>
      </c>
      <c r="C32" s="2" t="s">
        <v>32</v>
      </c>
      <c r="E32" s="5">
        <v>2613170568</v>
      </c>
      <c r="F32" s="5">
        <v>1282457415</v>
      </c>
      <c r="G32" s="13"/>
    </row>
    <row r="33" spans="1:7" ht="25" customHeight="1">
      <c r="A33" s="2" t="s">
        <v>22</v>
      </c>
      <c r="B33" s="2" t="s">
        <v>44</v>
      </c>
      <c r="C33" s="2" t="s">
        <v>32</v>
      </c>
      <c r="E33" s="5">
        <v>1749343035</v>
      </c>
      <c r="F33" s="5">
        <v>540733946</v>
      </c>
      <c r="G33" s="13"/>
    </row>
    <row r="34" spans="1:7" ht="25" customHeight="1">
      <c r="A34" s="2" t="s">
        <v>23</v>
      </c>
      <c r="B34" s="2" t="s">
        <v>44</v>
      </c>
      <c r="C34" s="2" t="s">
        <v>32</v>
      </c>
      <c r="E34" s="5">
        <v>1663569540</v>
      </c>
      <c r="F34" s="5">
        <v>596515377</v>
      </c>
      <c r="G34" s="13"/>
    </row>
    <row r="35" spans="1:7" ht="25" customHeight="1">
      <c r="A35" s="2" t="s">
        <v>24</v>
      </c>
      <c r="B35" s="2" t="s">
        <v>44</v>
      </c>
      <c r="C35" s="2" t="s">
        <v>32</v>
      </c>
      <c r="E35" s="5">
        <v>1703152929</v>
      </c>
      <c r="F35" s="5">
        <v>779983194</v>
      </c>
      <c r="G35" s="13"/>
    </row>
    <row r="36" spans="1:7" ht="25" customHeight="1">
      <c r="D36" s="14" t="s">
        <v>41</v>
      </c>
      <c r="E36" s="15">
        <f>SUM(E32:E35)</f>
        <v>7729236072</v>
      </c>
      <c r="F36" s="15">
        <f>SUM(F32:F35)</f>
        <v>3199689932</v>
      </c>
      <c r="G36" s="13"/>
    </row>
    <row r="39" spans="1:7" ht="25" customHeight="1">
      <c r="D39" s="14" t="s">
        <v>45</v>
      </c>
      <c r="E39" s="17">
        <f>SUM(E6,E12,E20,E30,E36,E22:E24)</f>
        <v>40383019829</v>
      </c>
      <c r="F39" s="17">
        <f>SUM(F6,F12,F20,F30,F36,F22:F24)</f>
        <v>17127131908</v>
      </c>
    </row>
    <row r="42" spans="1:7" ht="25" customHeight="1">
      <c r="A42" s="7" t="s">
        <v>79</v>
      </c>
      <c r="B42" s="7" t="s">
        <v>78</v>
      </c>
      <c r="C42" s="19" t="s">
        <v>103</v>
      </c>
      <c r="E42" s="23">
        <v>314752632</v>
      </c>
      <c r="F42" s="7">
        <v>94686742</v>
      </c>
    </row>
    <row r="43" spans="1:7" ht="25" customHeight="1">
      <c r="A43" s="7" t="s">
        <v>80</v>
      </c>
      <c r="B43" s="7" t="s">
        <v>78</v>
      </c>
      <c r="C43" s="19" t="s">
        <v>103</v>
      </c>
      <c r="E43" s="24">
        <v>329368282</v>
      </c>
      <c r="F43" s="7">
        <v>108915758</v>
      </c>
    </row>
    <row r="44" spans="1:7" ht="25" customHeight="1">
      <c r="A44" s="7" t="s">
        <v>81</v>
      </c>
      <c r="B44" s="7" t="s">
        <v>82</v>
      </c>
      <c r="C44" s="19" t="s">
        <v>103</v>
      </c>
      <c r="E44" s="24">
        <v>320499681</v>
      </c>
      <c r="F44" s="7">
        <v>94138332</v>
      </c>
    </row>
    <row r="45" spans="1:7" ht="25" customHeight="1">
      <c r="A45" s="7" t="s">
        <v>83</v>
      </c>
      <c r="B45" s="7" t="s">
        <v>82</v>
      </c>
      <c r="C45" s="19" t="s">
        <v>103</v>
      </c>
      <c r="E45" s="24">
        <v>322219363</v>
      </c>
      <c r="F45" s="7">
        <v>93085706</v>
      </c>
    </row>
    <row r="46" spans="1:7" ht="25" customHeight="1">
      <c r="A46" s="7" t="s">
        <v>84</v>
      </c>
      <c r="B46" s="7" t="s">
        <v>86</v>
      </c>
      <c r="C46" s="19" t="s">
        <v>103</v>
      </c>
      <c r="E46" s="24">
        <v>326824340</v>
      </c>
      <c r="F46" s="7">
        <v>125803544</v>
      </c>
    </row>
    <row r="47" spans="1:7" ht="25" customHeight="1">
      <c r="A47" s="7" t="s">
        <v>85</v>
      </c>
      <c r="B47" s="7" t="s">
        <v>86</v>
      </c>
      <c r="C47" s="19" t="s">
        <v>103</v>
      </c>
      <c r="E47" s="24">
        <v>317067309</v>
      </c>
      <c r="F47" s="7">
        <v>101858284</v>
      </c>
    </row>
    <row r="48" spans="1:7" ht="25" customHeight="1">
      <c r="A48" s="7" t="s">
        <v>87</v>
      </c>
      <c r="B48" s="7" t="s">
        <v>88</v>
      </c>
      <c r="C48" s="19" t="s">
        <v>103</v>
      </c>
      <c r="E48" s="24">
        <v>311298479</v>
      </c>
      <c r="F48" s="7">
        <v>94176050</v>
      </c>
    </row>
    <row r="49" spans="1:6" ht="25" customHeight="1">
      <c r="A49" s="7" t="s">
        <v>89</v>
      </c>
      <c r="B49" s="7" t="s">
        <v>88</v>
      </c>
      <c r="C49" s="19" t="s">
        <v>103</v>
      </c>
      <c r="E49" s="24">
        <v>317256293</v>
      </c>
      <c r="F49" s="7">
        <v>94208034</v>
      </c>
    </row>
    <row r="50" spans="1:6" ht="25" customHeight="1">
      <c r="A50" s="7" t="s">
        <v>90</v>
      </c>
      <c r="B50" s="7" t="s">
        <v>91</v>
      </c>
      <c r="C50" s="19" t="s">
        <v>103</v>
      </c>
      <c r="E50" s="24">
        <v>358664663</v>
      </c>
      <c r="F50" s="7">
        <v>91288730</v>
      </c>
    </row>
    <row r="51" spans="1:6" ht="25" customHeight="1">
      <c r="A51" s="7" t="s">
        <v>92</v>
      </c>
      <c r="B51" s="7" t="s">
        <v>91</v>
      </c>
      <c r="C51" s="19" t="s">
        <v>103</v>
      </c>
      <c r="E51" s="24">
        <v>331695383</v>
      </c>
      <c r="F51" s="7">
        <v>108925529</v>
      </c>
    </row>
    <row r="52" spans="1:6" ht="25" customHeight="1">
      <c r="A52" s="7" t="s">
        <v>93</v>
      </c>
      <c r="B52" s="7" t="s">
        <v>94</v>
      </c>
      <c r="C52" s="19" t="s">
        <v>103</v>
      </c>
      <c r="E52" s="24">
        <v>343734516</v>
      </c>
      <c r="F52" s="7">
        <v>83795880</v>
      </c>
    </row>
    <row r="53" spans="1:6" ht="25" customHeight="1">
      <c r="A53" s="7" t="s">
        <v>95</v>
      </c>
      <c r="B53" s="7" t="s">
        <v>94</v>
      </c>
      <c r="C53" s="19" t="s">
        <v>103</v>
      </c>
      <c r="E53" s="24">
        <v>338101307</v>
      </c>
      <c r="F53" s="7">
        <v>114255448</v>
      </c>
    </row>
    <row r="54" spans="1:6" ht="25" customHeight="1">
      <c r="A54" s="7" t="s">
        <v>96</v>
      </c>
      <c r="B54" s="7" t="s">
        <v>97</v>
      </c>
      <c r="C54" s="19" t="s">
        <v>103</v>
      </c>
      <c r="E54" s="24">
        <v>349835169</v>
      </c>
      <c r="F54" s="7">
        <v>84057430</v>
      </c>
    </row>
    <row r="55" spans="1:6" ht="25" customHeight="1">
      <c r="A55" s="7" t="s">
        <v>98</v>
      </c>
      <c r="B55" s="7" t="s">
        <v>97</v>
      </c>
      <c r="C55" s="19" t="s">
        <v>103</v>
      </c>
      <c r="E55" s="24">
        <v>323409289</v>
      </c>
      <c r="F55" s="7">
        <v>109372618</v>
      </c>
    </row>
    <row r="56" spans="1:6" ht="25" customHeight="1">
      <c r="A56" s="7" t="s">
        <v>99</v>
      </c>
      <c r="B56" s="7" t="s">
        <v>100</v>
      </c>
      <c r="C56" s="19" t="s">
        <v>103</v>
      </c>
      <c r="E56" s="24">
        <v>335518770</v>
      </c>
      <c r="F56" s="7">
        <v>101748170</v>
      </c>
    </row>
    <row r="57" spans="1:6" ht="25" customHeight="1">
      <c r="A57" s="7" t="s">
        <v>101</v>
      </c>
      <c r="B57" s="7" t="s">
        <v>100</v>
      </c>
      <c r="C57" s="19" t="s">
        <v>103</v>
      </c>
      <c r="E57" s="24">
        <v>326899280</v>
      </c>
      <c r="F57" s="7">
        <v>91884075</v>
      </c>
    </row>
    <row r="58" spans="1:6" ht="25" customHeight="1">
      <c r="D58" s="4" t="s">
        <v>102</v>
      </c>
      <c r="E58" s="22">
        <f>SUM(E42:E57)</f>
        <v>5267144756</v>
      </c>
      <c r="F58" s="22">
        <f>SUM(F42:F57)</f>
        <v>1592200330</v>
      </c>
    </row>
  </sheetData>
  <phoneticPr fontId="4" type="noConversion"/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uler="0" workbookViewId="0">
      <selection activeCell="F2" sqref="F2:F46"/>
    </sheetView>
  </sheetViews>
  <sheetFormatPr baseColWidth="10" defaultColWidth="31.83203125" defaultRowHeight="25" customHeight="1" x14ac:dyDescent="0"/>
  <cols>
    <col min="1" max="1" width="16" style="1" customWidth="1"/>
    <col min="2" max="2" width="19.83203125" style="1" customWidth="1"/>
    <col min="3" max="3" width="16.83203125" style="1" customWidth="1"/>
    <col min="4" max="4" width="11.5" style="1" bestFit="1" customWidth="1"/>
    <col min="5" max="5" width="10.5" style="1" customWidth="1"/>
    <col min="6" max="6" width="31" style="1" customWidth="1"/>
    <col min="7" max="16384" width="31.83203125" style="1"/>
  </cols>
  <sheetData>
    <row r="1" spans="1:6" ht="57" customHeight="1">
      <c r="A1" s="8" t="s">
        <v>46</v>
      </c>
      <c r="B1" s="8" t="s">
        <v>34</v>
      </c>
      <c r="C1" s="8" t="s">
        <v>47</v>
      </c>
      <c r="D1" s="8" t="s">
        <v>48</v>
      </c>
      <c r="E1" s="8" t="s">
        <v>49</v>
      </c>
      <c r="F1" s="9" t="s">
        <v>50</v>
      </c>
    </row>
    <row r="2" spans="1:6" ht="25" customHeight="1">
      <c r="A2" s="1" t="s">
        <v>51</v>
      </c>
      <c r="B2" s="10" t="s">
        <v>52</v>
      </c>
      <c r="C2" s="1" t="s">
        <v>53</v>
      </c>
      <c r="D2" s="1">
        <v>1</v>
      </c>
      <c r="E2" s="1" t="s">
        <v>54</v>
      </c>
      <c r="F2" s="18">
        <v>43001842</v>
      </c>
    </row>
    <row r="3" spans="1:6" ht="25" customHeight="1">
      <c r="A3" s="1" t="s">
        <v>51</v>
      </c>
      <c r="B3" s="10" t="s">
        <v>52</v>
      </c>
      <c r="C3" s="1" t="s">
        <v>53</v>
      </c>
      <c r="D3" s="1">
        <v>2</v>
      </c>
      <c r="E3" s="1" t="s">
        <v>54</v>
      </c>
      <c r="F3" s="18">
        <v>84664974</v>
      </c>
    </row>
    <row r="4" spans="1:6" ht="25" customHeight="1">
      <c r="A4" s="1" t="s">
        <v>55</v>
      </c>
      <c r="B4" s="10" t="s">
        <v>56</v>
      </c>
      <c r="C4" s="1" t="s">
        <v>53</v>
      </c>
      <c r="D4" s="1">
        <v>1</v>
      </c>
      <c r="E4" s="1" t="s">
        <v>54</v>
      </c>
      <c r="F4" s="18">
        <v>42815626</v>
      </c>
    </row>
    <row r="5" spans="1:6" ht="25" customHeight="1">
      <c r="A5" s="1" t="s">
        <v>55</v>
      </c>
      <c r="B5" s="10" t="s">
        <v>56</v>
      </c>
      <c r="C5" s="1" t="s">
        <v>53</v>
      </c>
      <c r="D5" s="1">
        <v>2</v>
      </c>
      <c r="E5" s="1" t="s">
        <v>54</v>
      </c>
      <c r="F5" s="18">
        <v>69137150</v>
      </c>
    </row>
    <row r="6" spans="1:6" ht="25" customHeight="1">
      <c r="A6" s="1" t="s">
        <v>57</v>
      </c>
      <c r="B6" s="10" t="s">
        <v>58</v>
      </c>
      <c r="C6" s="1" t="s">
        <v>53</v>
      </c>
      <c r="D6" s="1">
        <v>1</v>
      </c>
      <c r="E6" s="1" t="s">
        <v>54</v>
      </c>
      <c r="F6" s="18">
        <v>42249031</v>
      </c>
    </row>
    <row r="7" spans="1:6" ht="25" customHeight="1">
      <c r="A7" s="1" t="s">
        <v>57</v>
      </c>
      <c r="B7" s="10" t="s">
        <v>58</v>
      </c>
      <c r="C7" s="1" t="s">
        <v>53</v>
      </c>
      <c r="D7" s="1">
        <v>2</v>
      </c>
      <c r="E7" s="1" t="s">
        <v>54</v>
      </c>
      <c r="F7" s="18">
        <v>62962457</v>
      </c>
    </row>
    <row r="8" spans="1:6" ht="25" customHeight="1">
      <c r="F8" s="18"/>
    </row>
    <row r="9" spans="1:6" ht="25" customHeight="1">
      <c r="A9" s="1" t="s">
        <v>51</v>
      </c>
      <c r="B9" s="10" t="s">
        <v>52</v>
      </c>
      <c r="C9" s="1" t="s">
        <v>59</v>
      </c>
      <c r="D9" s="1">
        <v>1</v>
      </c>
      <c r="E9" s="1" t="s">
        <v>54</v>
      </c>
      <c r="F9" s="18">
        <v>89805011</v>
      </c>
    </row>
    <row r="10" spans="1:6" ht="25" customHeight="1">
      <c r="A10" s="1" t="s">
        <v>51</v>
      </c>
      <c r="B10" s="10" t="s">
        <v>52</v>
      </c>
      <c r="C10" s="1" t="s">
        <v>59</v>
      </c>
      <c r="D10" s="1">
        <v>2</v>
      </c>
      <c r="E10" s="1" t="s">
        <v>54</v>
      </c>
      <c r="F10" s="18">
        <v>95382960</v>
      </c>
    </row>
    <row r="11" spans="1:6" ht="25" customHeight="1">
      <c r="A11" s="1" t="s">
        <v>55</v>
      </c>
      <c r="B11" s="10" t="s">
        <v>56</v>
      </c>
      <c r="C11" s="1" t="s">
        <v>59</v>
      </c>
      <c r="D11" s="1">
        <v>1</v>
      </c>
      <c r="E11" s="1" t="s">
        <v>54</v>
      </c>
      <c r="F11" s="18">
        <v>40376520</v>
      </c>
    </row>
    <row r="12" spans="1:6" ht="25" customHeight="1">
      <c r="A12" s="1" t="s">
        <v>55</v>
      </c>
      <c r="B12" s="10" t="s">
        <v>56</v>
      </c>
      <c r="C12" s="1" t="s">
        <v>59</v>
      </c>
      <c r="D12" s="1">
        <v>2</v>
      </c>
      <c r="E12" s="1" t="s">
        <v>54</v>
      </c>
      <c r="F12" s="18">
        <v>66979024</v>
      </c>
    </row>
    <row r="13" spans="1:6" ht="25" customHeight="1">
      <c r="A13" s="1" t="s">
        <v>57</v>
      </c>
      <c r="B13" s="10" t="s">
        <v>58</v>
      </c>
      <c r="C13" s="1" t="s">
        <v>59</v>
      </c>
      <c r="D13" s="1">
        <v>1</v>
      </c>
      <c r="E13" s="1" t="s">
        <v>54</v>
      </c>
      <c r="F13" s="18">
        <v>43429592</v>
      </c>
    </row>
    <row r="14" spans="1:6" ht="25" customHeight="1">
      <c r="A14" s="1" t="s">
        <v>57</v>
      </c>
      <c r="B14" s="10" t="s">
        <v>58</v>
      </c>
      <c r="C14" s="1" t="s">
        <v>59</v>
      </c>
      <c r="D14" s="1">
        <v>2</v>
      </c>
      <c r="E14" s="1" t="s">
        <v>54</v>
      </c>
      <c r="F14" s="18">
        <v>75292786</v>
      </c>
    </row>
    <row r="15" spans="1:6" ht="25" customHeight="1">
      <c r="F15" s="18"/>
    </row>
    <row r="16" spans="1:6" ht="25" customHeight="1">
      <c r="A16" s="1" t="s">
        <v>55</v>
      </c>
      <c r="B16" s="10" t="s">
        <v>56</v>
      </c>
      <c r="C16" s="1" t="s">
        <v>60</v>
      </c>
      <c r="D16" s="1">
        <v>1</v>
      </c>
      <c r="E16" s="1" t="s">
        <v>54</v>
      </c>
      <c r="F16" s="18">
        <v>42430059</v>
      </c>
    </row>
    <row r="17" spans="1:6" ht="25" customHeight="1">
      <c r="A17" s="1" t="s">
        <v>55</v>
      </c>
      <c r="B17" s="10" t="s">
        <v>56</v>
      </c>
      <c r="C17" s="1" t="s">
        <v>60</v>
      </c>
      <c r="D17" s="1">
        <v>2</v>
      </c>
      <c r="E17" s="1" t="s">
        <v>54</v>
      </c>
      <c r="F17" s="18">
        <v>118099811</v>
      </c>
    </row>
    <row r="18" spans="1:6" ht="25" customHeight="1">
      <c r="A18" s="1" t="s">
        <v>55</v>
      </c>
      <c r="B18" s="10" t="s">
        <v>56</v>
      </c>
      <c r="C18" s="1" t="s">
        <v>61</v>
      </c>
      <c r="D18" s="1">
        <v>1</v>
      </c>
      <c r="E18" s="1" t="s">
        <v>54</v>
      </c>
      <c r="F18" s="18">
        <v>42717076</v>
      </c>
    </row>
    <row r="19" spans="1:6" ht="25" customHeight="1">
      <c r="A19" s="1" t="s">
        <v>55</v>
      </c>
      <c r="B19" s="10" t="s">
        <v>56</v>
      </c>
      <c r="C19" s="1" t="s">
        <v>61</v>
      </c>
      <c r="D19" s="1">
        <v>2</v>
      </c>
      <c r="E19" s="1" t="s">
        <v>54</v>
      </c>
      <c r="F19" s="18">
        <v>99690014</v>
      </c>
    </row>
    <row r="20" spans="1:6" ht="25" customHeight="1">
      <c r="A20" s="1" t="s">
        <v>55</v>
      </c>
      <c r="B20" s="10" t="s">
        <v>56</v>
      </c>
      <c r="C20" s="1" t="s">
        <v>62</v>
      </c>
      <c r="D20" s="1">
        <v>1</v>
      </c>
      <c r="E20" s="1" t="s">
        <v>54</v>
      </c>
      <c r="F20" s="18">
        <v>42671011</v>
      </c>
    </row>
    <row r="21" spans="1:6" ht="25" customHeight="1">
      <c r="A21" s="1" t="s">
        <v>55</v>
      </c>
      <c r="B21" s="10" t="s">
        <v>56</v>
      </c>
      <c r="C21" s="1" t="s">
        <v>62</v>
      </c>
      <c r="D21" s="1">
        <v>2</v>
      </c>
      <c r="E21" s="1" t="s">
        <v>54</v>
      </c>
      <c r="F21" s="18">
        <v>97591021</v>
      </c>
    </row>
    <row r="22" spans="1:6" ht="25" customHeight="1">
      <c r="A22" s="1" t="s">
        <v>55</v>
      </c>
      <c r="B22" s="10" t="s">
        <v>56</v>
      </c>
      <c r="C22" s="1" t="s">
        <v>63</v>
      </c>
      <c r="D22" s="1">
        <v>1</v>
      </c>
      <c r="E22" s="1" t="s">
        <v>54</v>
      </c>
      <c r="F22" s="18">
        <v>43022870</v>
      </c>
    </row>
    <row r="23" spans="1:6" ht="25" customHeight="1">
      <c r="A23" s="1" t="s">
        <v>55</v>
      </c>
      <c r="B23" s="10" t="s">
        <v>56</v>
      </c>
      <c r="C23" s="1" t="s">
        <v>63</v>
      </c>
      <c r="D23" s="1">
        <v>2</v>
      </c>
      <c r="E23" s="1" t="s">
        <v>54</v>
      </c>
      <c r="F23" s="18">
        <v>43113723</v>
      </c>
    </row>
    <row r="24" spans="1:6" ht="25" customHeight="1">
      <c r="A24" s="1" t="s">
        <v>55</v>
      </c>
      <c r="B24" s="10" t="s">
        <v>56</v>
      </c>
      <c r="C24" s="1" t="s">
        <v>64</v>
      </c>
      <c r="D24" s="1">
        <v>1</v>
      </c>
      <c r="E24" s="1" t="s">
        <v>54</v>
      </c>
      <c r="F24" s="18">
        <v>43112726</v>
      </c>
    </row>
    <row r="25" spans="1:6" ht="25" customHeight="1">
      <c r="A25" s="1" t="s">
        <v>55</v>
      </c>
      <c r="B25" s="10" t="s">
        <v>56</v>
      </c>
      <c r="C25" s="1" t="s">
        <v>64</v>
      </c>
      <c r="D25" s="1">
        <v>2</v>
      </c>
      <c r="E25" s="1" t="s">
        <v>54</v>
      </c>
      <c r="F25" s="18">
        <v>85084053</v>
      </c>
    </row>
    <row r="26" spans="1:6" ht="25" customHeight="1">
      <c r="A26" s="1" t="s">
        <v>55</v>
      </c>
      <c r="B26" s="10" t="s">
        <v>56</v>
      </c>
      <c r="C26" s="1" t="s">
        <v>65</v>
      </c>
      <c r="D26" s="1">
        <v>1</v>
      </c>
      <c r="E26" s="1" t="s">
        <v>54</v>
      </c>
      <c r="F26" s="18">
        <v>43237015</v>
      </c>
    </row>
    <row r="27" spans="1:6" ht="25" customHeight="1">
      <c r="A27" s="1" t="s">
        <v>55</v>
      </c>
      <c r="B27" s="10" t="s">
        <v>56</v>
      </c>
      <c r="C27" s="1" t="s">
        <v>65</v>
      </c>
      <c r="D27" s="1">
        <v>2</v>
      </c>
      <c r="E27" s="1" t="s">
        <v>54</v>
      </c>
      <c r="F27" s="18">
        <v>139143362</v>
      </c>
    </row>
    <row r="28" spans="1:6" ht="25" customHeight="1">
      <c r="F28" s="18"/>
    </row>
    <row r="29" spans="1:6" ht="25" customHeight="1">
      <c r="A29" s="1" t="s">
        <v>51</v>
      </c>
      <c r="B29" s="10" t="s">
        <v>52</v>
      </c>
      <c r="C29" s="1" t="s">
        <v>60</v>
      </c>
      <c r="D29" s="1">
        <v>1</v>
      </c>
      <c r="E29" s="1" t="s">
        <v>54</v>
      </c>
      <c r="F29" s="18">
        <v>42072519</v>
      </c>
    </row>
    <row r="30" spans="1:6" ht="25" customHeight="1">
      <c r="A30" s="1" t="s">
        <v>51</v>
      </c>
      <c r="B30" s="10" t="s">
        <v>52</v>
      </c>
      <c r="C30" s="1" t="s">
        <v>60</v>
      </c>
      <c r="D30" s="1">
        <v>2</v>
      </c>
      <c r="E30" s="1" t="s">
        <v>66</v>
      </c>
      <c r="F30" s="18">
        <v>23245090</v>
      </c>
    </row>
    <row r="31" spans="1:6" ht="25" customHeight="1">
      <c r="A31" s="1" t="s">
        <v>51</v>
      </c>
      <c r="B31" s="10" t="s">
        <v>52</v>
      </c>
      <c r="C31" s="1" t="s">
        <v>61</v>
      </c>
      <c r="D31" s="1">
        <v>1</v>
      </c>
      <c r="E31" s="1" t="s">
        <v>54</v>
      </c>
      <c r="F31" s="18">
        <v>42821663</v>
      </c>
    </row>
    <row r="32" spans="1:6" ht="25" customHeight="1">
      <c r="A32" s="1" t="s">
        <v>51</v>
      </c>
      <c r="B32" s="10" t="s">
        <v>52</v>
      </c>
      <c r="C32" s="1" t="s">
        <v>61</v>
      </c>
      <c r="D32" s="1">
        <v>2</v>
      </c>
      <c r="E32" s="1" t="s">
        <v>66</v>
      </c>
      <c r="F32" s="18">
        <v>25059975</v>
      </c>
    </row>
    <row r="33" spans="1:6" ht="25" customHeight="1">
      <c r="A33" s="1" t="s">
        <v>51</v>
      </c>
      <c r="B33" s="10" t="s">
        <v>52</v>
      </c>
      <c r="C33" s="1" t="s">
        <v>62</v>
      </c>
      <c r="D33" s="1">
        <v>1</v>
      </c>
      <c r="E33" s="1" t="s">
        <v>54</v>
      </c>
      <c r="F33" s="18">
        <v>42893802</v>
      </c>
    </row>
    <row r="34" spans="1:6" ht="25" customHeight="1">
      <c r="A34" s="1" t="s">
        <v>51</v>
      </c>
      <c r="B34" s="10" t="s">
        <v>52</v>
      </c>
      <c r="C34" s="1" t="s">
        <v>62</v>
      </c>
      <c r="D34" s="1">
        <v>2</v>
      </c>
      <c r="E34" s="1" t="s">
        <v>66</v>
      </c>
      <c r="F34" s="18">
        <v>22298596</v>
      </c>
    </row>
    <row r="35" spans="1:6" ht="25" customHeight="1">
      <c r="A35" s="1" t="s">
        <v>51</v>
      </c>
      <c r="B35" s="10" t="s">
        <v>52</v>
      </c>
      <c r="C35" s="1" t="s">
        <v>63</v>
      </c>
      <c r="D35" s="1">
        <v>1</v>
      </c>
      <c r="E35" s="1" t="s">
        <v>54</v>
      </c>
      <c r="F35" s="18">
        <v>43057439</v>
      </c>
    </row>
    <row r="36" spans="1:6" ht="25" customHeight="1">
      <c r="A36" s="1" t="s">
        <v>51</v>
      </c>
      <c r="B36" s="10" t="s">
        <v>52</v>
      </c>
      <c r="C36" s="1" t="s">
        <v>63</v>
      </c>
      <c r="D36" s="1">
        <v>2</v>
      </c>
      <c r="E36" s="1" t="s">
        <v>66</v>
      </c>
      <c r="F36" s="18">
        <v>23819769</v>
      </c>
    </row>
    <row r="37" spans="1:6" ht="25" customHeight="1">
      <c r="A37" s="1" t="s">
        <v>51</v>
      </c>
      <c r="B37" s="10" t="s">
        <v>52</v>
      </c>
      <c r="C37" s="1" t="s">
        <v>64</v>
      </c>
      <c r="D37" s="1">
        <v>1</v>
      </c>
      <c r="E37" s="1" t="s">
        <v>54</v>
      </c>
      <c r="F37" s="18">
        <v>43277424</v>
      </c>
    </row>
    <row r="38" spans="1:6" ht="25" customHeight="1">
      <c r="A38" s="1" t="s">
        <v>51</v>
      </c>
      <c r="B38" s="10" t="s">
        <v>52</v>
      </c>
      <c r="C38" s="1" t="s">
        <v>64</v>
      </c>
      <c r="D38" s="1">
        <v>2</v>
      </c>
      <c r="E38" s="1" t="s">
        <v>66</v>
      </c>
      <c r="F38" s="18">
        <v>28396349</v>
      </c>
    </row>
    <row r="39" spans="1:6" ht="25" customHeight="1">
      <c r="A39" s="1" t="s">
        <v>51</v>
      </c>
      <c r="B39" s="10" t="s">
        <v>52</v>
      </c>
      <c r="C39" s="1" t="s">
        <v>65</v>
      </c>
      <c r="D39" s="1">
        <v>1</v>
      </c>
      <c r="E39" s="1" t="s">
        <v>54</v>
      </c>
      <c r="F39" s="18">
        <v>43236587</v>
      </c>
    </row>
    <row r="40" spans="1:6" ht="25" customHeight="1">
      <c r="A40" s="1" t="s">
        <v>51</v>
      </c>
      <c r="B40" s="10" t="s">
        <v>52</v>
      </c>
      <c r="C40" s="1" t="s">
        <v>65</v>
      </c>
      <c r="D40" s="1">
        <v>2</v>
      </c>
      <c r="E40" s="1" t="s">
        <v>66</v>
      </c>
      <c r="F40" s="18">
        <v>146946407</v>
      </c>
    </row>
    <row r="41" spans="1:6" ht="25" customHeight="1">
      <c r="F41" s="18"/>
    </row>
    <row r="42" spans="1:6" ht="25" customHeight="1">
      <c r="A42" s="1" t="s">
        <v>57</v>
      </c>
      <c r="B42" s="10" t="s">
        <v>58</v>
      </c>
      <c r="C42" s="1" t="s">
        <v>67</v>
      </c>
      <c r="D42" s="1">
        <v>1</v>
      </c>
      <c r="E42" s="1" t="s">
        <v>54</v>
      </c>
      <c r="F42" s="18">
        <v>43275796</v>
      </c>
    </row>
    <row r="43" spans="1:6" ht="25" customHeight="1">
      <c r="A43" s="1" t="s">
        <v>55</v>
      </c>
      <c r="B43" s="10" t="s">
        <v>56</v>
      </c>
      <c r="C43" s="1" t="s">
        <v>67</v>
      </c>
      <c r="D43" s="1">
        <v>1</v>
      </c>
      <c r="E43" s="1" t="s">
        <v>54</v>
      </c>
      <c r="F43" s="18">
        <v>43133697</v>
      </c>
    </row>
    <row r="44" spans="1:6" ht="25" customHeight="1">
      <c r="A44" s="1" t="s">
        <v>55</v>
      </c>
      <c r="B44" s="10" t="s">
        <v>56</v>
      </c>
      <c r="C44" s="1" t="s">
        <v>67</v>
      </c>
      <c r="D44" s="1">
        <v>2</v>
      </c>
      <c r="E44" s="1" t="s">
        <v>54</v>
      </c>
      <c r="F44" s="18">
        <v>43089544</v>
      </c>
    </row>
    <row r="45" spans="1:6" ht="25" customHeight="1">
      <c r="A45" s="1" t="s">
        <v>51</v>
      </c>
      <c r="B45" s="10" t="s">
        <v>52</v>
      </c>
      <c r="C45" s="1" t="s">
        <v>67</v>
      </c>
      <c r="D45" s="1">
        <v>1</v>
      </c>
      <c r="E45" s="1" t="s">
        <v>54</v>
      </c>
      <c r="F45" s="18">
        <v>43410488</v>
      </c>
    </row>
    <row r="46" spans="1:6" ht="25" customHeight="1">
      <c r="A46" s="1" t="s">
        <v>51</v>
      </c>
      <c r="B46" s="10" t="s">
        <v>52</v>
      </c>
      <c r="C46" s="1" t="s">
        <v>67</v>
      </c>
      <c r="D46" s="1">
        <v>2</v>
      </c>
      <c r="E46" s="1" t="s">
        <v>66</v>
      </c>
      <c r="F46" s="18">
        <v>23748987</v>
      </c>
    </row>
    <row r="48" spans="1:6" ht="25" customHeight="1">
      <c r="A48" s="20" t="s">
        <v>68</v>
      </c>
      <c r="B48" s="20"/>
      <c r="C48" s="20"/>
      <c r="D48" s="20"/>
    </row>
  </sheetData>
  <mergeCells count="1">
    <mergeCell ref="A48:D4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selection activeCell="F17" sqref="F17"/>
    </sheetView>
  </sheetViews>
  <sheetFormatPr baseColWidth="10" defaultColWidth="17.83203125" defaultRowHeight="26" customHeight="1" x14ac:dyDescent="0"/>
  <cols>
    <col min="1" max="1" width="20" style="1" customWidth="1"/>
    <col min="2" max="2" width="29.6640625" style="1" customWidth="1"/>
    <col min="3" max="3" width="11.5" style="1" bestFit="1" customWidth="1"/>
    <col min="4" max="4" width="10.83203125" style="1" customWidth="1"/>
    <col min="5" max="5" width="28" style="1" bestFit="1" customWidth="1"/>
    <col min="6" max="6" width="23.33203125" style="1" bestFit="1" customWidth="1"/>
    <col min="7" max="16384" width="17.83203125" style="1"/>
  </cols>
  <sheetData>
    <row r="1" spans="1:6" ht="26" customHeight="1">
      <c r="A1" s="8" t="s">
        <v>46</v>
      </c>
      <c r="B1" s="8" t="s">
        <v>69</v>
      </c>
      <c r="C1" s="8" t="s">
        <v>48</v>
      </c>
      <c r="D1" s="8" t="s">
        <v>49</v>
      </c>
      <c r="E1" s="8" t="s">
        <v>70</v>
      </c>
      <c r="F1" s="8" t="s">
        <v>71</v>
      </c>
    </row>
    <row r="2" spans="1:6" ht="26" customHeight="1">
      <c r="A2" s="1" t="s">
        <v>57</v>
      </c>
      <c r="B2" s="10" t="s">
        <v>58</v>
      </c>
      <c r="C2" s="1">
        <v>1</v>
      </c>
      <c r="D2" s="1" t="s">
        <v>54</v>
      </c>
      <c r="E2" s="18">
        <v>90089426</v>
      </c>
      <c r="F2" s="1">
        <v>69.88</v>
      </c>
    </row>
    <row r="3" spans="1:6" ht="26" customHeight="1">
      <c r="A3" s="1" t="s">
        <v>57</v>
      </c>
      <c r="B3" s="10" t="s">
        <v>58</v>
      </c>
      <c r="C3" s="1">
        <v>2</v>
      </c>
      <c r="D3" s="1" t="s">
        <v>54</v>
      </c>
      <c r="E3" s="18">
        <v>44415392</v>
      </c>
      <c r="F3" s="1">
        <v>75.09</v>
      </c>
    </row>
    <row r="4" spans="1:6" ht="26" customHeight="1">
      <c r="A4" s="1" t="s">
        <v>55</v>
      </c>
      <c r="B4" s="10" t="s">
        <v>56</v>
      </c>
      <c r="C4" s="1">
        <v>1</v>
      </c>
      <c r="D4" s="1" t="s">
        <v>54</v>
      </c>
      <c r="E4" s="18">
        <v>88462047</v>
      </c>
      <c r="F4" s="1">
        <v>73.989999999999995</v>
      </c>
    </row>
    <row r="5" spans="1:6" ht="26" customHeight="1">
      <c r="A5" s="1" t="s">
        <v>55</v>
      </c>
      <c r="B5" s="10" t="s">
        <v>56</v>
      </c>
      <c r="C5" s="1">
        <v>2</v>
      </c>
      <c r="D5" s="1" t="s">
        <v>54</v>
      </c>
      <c r="E5" s="18">
        <v>44485699</v>
      </c>
      <c r="F5" s="1">
        <v>84.44</v>
      </c>
    </row>
    <row r="6" spans="1:6" ht="26" customHeight="1">
      <c r="A6" s="1" t="s">
        <v>51</v>
      </c>
      <c r="B6" s="10" t="s">
        <v>52</v>
      </c>
      <c r="C6" s="1">
        <v>1</v>
      </c>
      <c r="D6" s="1" t="s">
        <v>54</v>
      </c>
      <c r="E6" s="18">
        <v>54360789</v>
      </c>
      <c r="F6" s="1">
        <v>88.61</v>
      </c>
    </row>
    <row r="7" spans="1:6" ht="26" customHeight="1">
      <c r="A7" s="1" t="s">
        <v>51</v>
      </c>
      <c r="B7" s="10" t="s">
        <v>52</v>
      </c>
      <c r="C7" s="1">
        <v>2</v>
      </c>
      <c r="D7" s="1" t="s">
        <v>54</v>
      </c>
      <c r="E7" s="18">
        <v>44502679</v>
      </c>
      <c r="F7" s="1">
        <v>86.23</v>
      </c>
    </row>
    <row r="8" spans="1:6" ht="26" customHeight="1">
      <c r="E8" s="18"/>
    </row>
    <row r="9" spans="1:6" ht="26" customHeight="1">
      <c r="A9" s="1" t="s">
        <v>72</v>
      </c>
      <c r="B9" s="10" t="s">
        <v>73</v>
      </c>
      <c r="C9" s="1">
        <v>1</v>
      </c>
      <c r="D9" s="1" t="s">
        <v>54</v>
      </c>
      <c r="E9" s="18">
        <v>61438082</v>
      </c>
      <c r="F9" s="1">
        <v>80.53</v>
      </c>
    </row>
    <row r="10" spans="1:6" ht="26" customHeight="1">
      <c r="A10" s="1" t="s">
        <v>72</v>
      </c>
      <c r="B10" s="10" t="s">
        <v>73</v>
      </c>
      <c r="C10" s="1">
        <v>2</v>
      </c>
      <c r="D10" s="1" t="s">
        <v>54</v>
      </c>
      <c r="E10" s="18">
        <v>44490169</v>
      </c>
      <c r="F10" s="1">
        <v>86.51</v>
      </c>
    </row>
    <row r="11" spans="1:6" ht="26" customHeight="1">
      <c r="A11" s="1" t="s">
        <v>74</v>
      </c>
      <c r="B11" s="10" t="s">
        <v>75</v>
      </c>
      <c r="C11" s="1">
        <v>1</v>
      </c>
      <c r="D11" s="1" t="s">
        <v>54</v>
      </c>
      <c r="E11" s="18">
        <v>61442351</v>
      </c>
      <c r="F11" s="1">
        <v>89.53</v>
      </c>
    </row>
    <row r="12" spans="1:6" ht="26" customHeight="1">
      <c r="A12" s="1" t="s">
        <v>74</v>
      </c>
      <c r="B12" s="10" t="s">
        <v>76</v>
      </c>
      <c r="C12" s="1">
        <v>2</v>
      </c>
      <c r="D12" s="1" t="s">
        <v>54</v>
      </c>
      <c r="E12" s="18">
        <v>45612347</v>
      </c>
      <c r="F12" s="1">
        <v>89.31</v>
      </c>
    </row>
    <row r="14" spans="1:6" ht="26" customHeight="1">
      <c r="A14" s="21" t="s">
        <v>77</v>
      </c>
      <c r="B14" s="21"/>
      <c r="C14" s="21"/>
      <c r="D14" s="21"/>
      <c r="E14" s="21"/>
    </row>
  </sheetData>
  <mergeCells count="1">
    <mergeCell ref="A14:E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Hi-C</vt:lpstr>
      <vt:lpstr>ChIP-seq</vt:lpstr>
      <vt:lpstr>RNA-seq</vt:lpstr>
    </vt:vector>
  </TitlesOfParts>
  <Company>Institute of Human Genetics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 Bonev</dc:creator>
  <cp:lastModifiedBy>Boyan Bonev</cp:lastModifiedBy>
  <cp:lastPrinted>2017-03-13T17:58:25Z</cp:lastPrinted>
  <dcterms:created xsi:type="dcterms:W3CDTF">2017-03-13T17:06:24Z</dcterms:created>
  <dcterms:modified xsi:type="dcterms:W3CDTF">2017-07-14T12:26:56Z</dcterms:modified>
</cp:coreProperties>
</file>